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055" windowHeight="12255" activeTab="1"/>
  </bookViews>
  <sheets>
    <sheet name="Results2" sheetId="1" r:id="rId1"/>
    <sheet name="bzip2" sheetId="2" r:id="rId2"/>
    <sheet name="bzip" sheetId="3" r:id="rId3"/>
    <sheet name="compress" sheetId="12" r:id="rId4"/>
    <sheet name="gzip" sheetId="4" r:id="rId5"/>
    <sheet name="ppmc" sheetId="5" r:id="rId6"/>
    <sheet name="ppmcnx" sheetId="6" r:id="rId7"/>
    <sheet name="ppmD5" sheetId="7" r:id="rId8"/>
    <sheet name="7zip" sheetId="8" r:id="rId9"/>
    <sheet name="GGZ2" sheetId="9" r:id="rId10"/>
    <sheet name="Zopfli" sheetId="10" r:id="rId11"/>
    <sheet name="WinRar" sheetId="11" r:id="rId12"/>
    <sheet name="Comparações" sheetId="13" r:id="rId13"/>
  </sheets>
  <calcPr calcId="124519"/>
</workbook>
</file>

<file path=xl/calcChain.xml><?xml version="1.0" encoding="utf-8"?>
<calcChain xmlns="http://schemas.openxmlformats.org/spreadsheetml/2006/main">
  <c r="F7" i="2"/>
  <c r="P8" i="11"/>
  <c r="P7"/>
  <c r="R8"/>
  <c r="Q8"/>
  <c r="O8"/>
  <c r="N8"/>
  <c r="M8"/>
  <c r="L8"/>
  <c r="K8"/>
  <c r="J8"/>
  <c r="I8"/>
  <c r="H8"/>
  <c r="G8"/>
  <c r="F8"/>
  <c r="R7"/>
  <c r="Q7"/>
  <c r="O7"/>
  <c r="N7"/>
  <c r="M7"/>
  <c r="L7"/>
  <c r="K7"/>
  <c r="J7"/>
  <c r="I7"/>
  <c r="H7"/>
  <c r="G7"/>
  <c r="F7"/>
  <c r="R8" i="10"/>
  <c r="Q8"/>
  <c r="P8"/>
  <c r="O8"/>
  <c r="N8"/>
  <c r="M8"/>
  <c r="L8"/>
  <c r="K8"/>
  <c r="J8"/>
  <c r="I8"/>
  <c r="H8"/>
  <c r="G8"/>
  <c r="F8"/>
  <c r="R7"/>
  <c r="Q7"/>
  <c r="P7"/>
  <c r="O7"/>
  <c r="N7"/>
  <c r="M7"/>
  <c r="L7"/>
  <c r="K7"/>
  <c r="J7"/>
  <c r="I7"/>
  <c r="H7"/>
  <c r="G7"/>
  <c r="F7"/>
  <c r="R8" i="9"/>
  <c r="Q8"/>
  <c r="P8"/>
  <c r="O8"/>
  <c r="N8"/>
  <c r="M8"/>
  <c r="L8"/>
  <c r="K8"/>
  <c r="J8"/>
  <c r="I8"/>
  <c r="H8"/>
  <c r="G8"/>
  <c r="F8"/>
  <c r="R7"/>
  <c r="Q7"/>
  <c r="P7"/>
  <c r="O7"/>
  <c r="L10" i="13" s="1"/>
  <c r="N7" i="9"/>
  <c r="M7"/>
  <c r="L7"/>
  <c r="K7"/>
  <c r="J7"/>
  <c r="I7"/>
  <c r="H7"/>
  <c r="G7"/>
  <c r="F7"/>
  <c r="R8" i="8"/>
  <c r="Q8"/>
  <c r="P8"/>
  <c r="O8"/>
  <c r="N8"/>
  <c r="M8"/>
  <c r="L8"/>
  <c r="K8"/>
  <c r="J8"/>
  <c r="I8"/>
  <c r="H8"/>
  <c r="G8"/>
  <c r="F8"/>
  <c r="R7"/>
  <c r="Q7"/>
  <c r="P7"/>
  <c r="O7"/>
  <c r="N7"/>
  <c r="M7"/>
  <c r="L7"/>
  <c r="K7"/>
  <c r="J7"/>
  <c r="I7"/>
  <c r="H7"/>
  <c r="G7"/>
  <c r="F7"/>
  <c r="R8" i="7"/>
  <c r="Q8"/>
  <c r="P8"/>
  <c r="M8" i="13" s="1"/>
  <c r="O8" i="7"/>
  <c r="N8"/>
  <c r="M8"/>
  <c r="L8"/>
  <c r="K8"/>
  <c r="J8"/>
  <c r="I8"/>
  <c r="H8"/>
  <c r="G8"/>
  <c r="F8"/>
  <c r="R7"/>
  <c r="Q7"/>
  <c r="P7"/>
  <c r="O7"/>
  <c r="N7"/>
  <c r="M7"/>
  <c r="L7"/>
  <c r="K7"/>
  <c r="J7"/>
  <c r="I7"/>
  <c r="H7"/>
  <c r="G7"/>
  <c r="F7"/>
  <c r="R8" i="6"/>
  <c r="Q8"/>
  <c r="P8"/>
  <c r="M7" i="13" s="1"/>
  <c r="O8" i="6"/>
  <c r="N8"/>
  <c r="M8"/>
  <c r="L8"/>
  <c r="K8"/>
  <c r="J8"/>
  <c r="I8"/>
  <c r="H8"/>
  <c r="G8"/>
  <c r="F8"/>
  <c r="R7"/>
  <c r="Q7"/>
  <c r="P7"/>
  <c r="O7"/>
  <c r="L7" i="13" s="1"/>
  <c r="N7" i="6"/>
  <c r="M7"/>
  <c r="L7"/>
  <c r="K7"/>
  <c r="J7"/>
  <c r="I7"/>
  <c r="H7"/>
  <c r="G7"/>
  <c r="F7"/>
  <c r="E1"/>
  <c r="F1"/>
  <c r="G1"/>
  <c r="H1"/>
  <c r="I1"/>
  <c r="J1"/>
  <c r="K1"/>
  <c r="L1"/>
  <c r="M1"/>
  <c r="F2"/>
  <c r="G2"/>
  <c r="H2"/>
  <c r="I2"/>
  <c r="J2"/>
  <c r="K2"/>
  <c r="L2"/>
  <c r="M2"/>
  <c r="R8" i="5"/>
  <c r="Q8"/>
  <c r="P8"/>
  <c r="O8"/>
  <c r="N8"/>
  <c r="M8"/>
  <c r="L8"/>
  <c r="K8"/>
  <c r="J8"/>
  <c r="I8"/>
  <c r="H8"/>
  <c r="G8"/>
  <c r="F8"/>
  <c r="R7"/>
  <c r="Q7"/>
  <c r="P7"/>
  <c r="O7"/>
  <c r="N7"/>
  <c r="M7"/>
  <c r="L7"/>
  <c r="I6" i="13" s="1"/>
  <c r="K7" i="5"/>
  <c r="J7"/>
  <c r="G6" i="13" s="1"/>
  <c r="I7" i="5"/>
  <c r="H7"/>
  <c r="G7"/>
  <c r="F7"/>
  <c r="R8" i="4"/>
  <c r="Q8"/>
  <c r="P8"/>
  <c r="O8"/>
  <c r="N8"/>
  <c r="M8"/>
  <c r="L8"/>
  <c r="K8"/>
  <c r="J8"/>
  <c r="I8"/>
  <c r="F5" i="13" s="1"/>
  <c r="H8" i="4"/>
  <c r="G8"/>
  <c r="F8"/>
  <c r="R7"/>
  <c r="Q7"/>
  <c r="P7"/>
  <c r="O7"/>
  <c r="L5" i="13" s="1"/>
  <c r="N7" i="4"/>
  <c r="K5" i="13" s="1"/>
  <c r="M7" i="4"/>
  <c r="L7"/>
  <c r="K7"/>
  <c r="J7"/>
  <c r="I7"/>
  <c r="H7"/>
  <c r="G7"/>
  <c r="F7"/>
  <c r="R8" i="12"/>
  <c r="Q8"/>
  <c r="P8"/>
  <c r="O8"/>
  <c r="N8"/>
  <c r="M8"/>
  <c r="L8"/>
  <c r="K8"/>
  <c r="J8"/>
  <c r="I8"/>
  <c r="H8"/>
  <c r="G8"/>
  <c r="F8"/>
  <c r="R7"/>
  <c r="Q7"/>
  <c r="P7"/>
  <c r="O7"/>
  <c r="N7"/>
  <c r="M7"/>
  <c r="L7"/>
  <c r="I4" i="13" s="1"/>
  <c r="K7" i="12"/>
  <c r="J7"/>
  <c r="G4" i="13" s="1"/>
  <c r="I7" i="12"/>
  <c r="H7"/>
  <c r="G7"/>
  <c r="F7"/>
  <c r="R8" i="3"/>
  <c r="Q8"/>
  <c r="P8"/>
  <c r="O8"/>
  <c r="N8"/>
  <c r="M8"/>
  <c r="L8"/>
  <c r="K8"/>
  <c r="J8"/>
  <c r="I8"/>
  <c r="H8"/>
  <c r="G8"/>
  <c r="F8"/>
  <c r="R7"/>
  <c r="Q7"/>
  <c r="P7"/>
  <c r="O7"/>
  <c r="N7"/>
  <c r="M7"/>
  <c r="L7"/>
  <c r="K7"/>
  <c r="J7"/>
  <c r="I7"/>
  <c r="H7"/>
  <c r="G7"/>
  <c r="F7"/>
  <c r="R8" i="2"/>
  <c r="Q8"/>
  <c r="R7"/>
  <c r="Q7"/>
  <c r="L4" i="13"/>
  <c r="H6"/>
  <c r="L6"/>
  <c r="I5"/>
  <c r="B5"/>
  <c r="B4"/>
  <c r="B3"/>
  <c r="M11"/>
  <c r="L11"/>
  <c r="M10"/>
  <c r="K10"/>
  <c r="K9"/>
  <c r="M9"/>
  <c r="L9"/>
  <c r="J9"/>
  <c r="J8"/>
  <c r="L8"/>
  <c r="K8"/>
  <c r="I8"/>
  <c r="M6"/>
  <c r="K6"/>
  <c r="J6"/>
  <c r="G5"/>
  <c r="J5"/>
  <c r="H5"/>
  <c r="F4"/>
  <c r="M4"/>
  <c r="K4"/>
  <c r="J4"/>
  <c r="H4"/>
  <c r="E4"/>
  <c r="A2" a="1"/>
  <c r="A8" s="1"/>
  <c r="M12" l="1"/>
  <c r="M5"/>
  <c r="A10"/>
  <c r="A2"/>
  <c r="A11"/>
  <c r="A3"/>
  <c r="A9"/>
  <c r="A12"/>
  <c r="A4"/>
  <c r="A13"/>
  <c r="A5"/>
  <c r="A6"/>
  <c r="A7"/>
  <c r="P4" i="11" l="1"/>
  <c r="P3"/>
  <c r="W12"/>
  <c r="W13"/>
  <c r="W20"/>
  <c r="W21"/>
  <c r="W28"/>
  <c r="W29"/>
  <c r="W36"/>
  <c r="W37"/>
  <c r="W39"/>
  <c r="Y39"/>
  <c r="V39"/>
  <c r="U39"/>
  <c r="T39"/>
  <c r="S39"/>
  <c r="R39"/>
  <c r="Q39"/>
  <c r="P39"/>
  <c r="O39"/>
  <c r="L39"/>
  <c r="K39"/>
  <c r="X39" s="1"/>
  <c r="W38"/>
  <c r="V38"/>
  <c r="U38"/>
  <c r="T38"/>
  <c r="S38"/>
  <c r="R38"/>
  <c r="Q38"/>
  <c r="P38"/>
  <c r="O38"/>
  <c r="L38"/>
  <c r="Y38" s="1"/>
  <c r="K38"/>
  <c r="X38" s="1"/>
  <c r="Y37"/>
  <c r="X37"/>
  <c r="V37"/>
  <c r="U37"/>
  <c r="T37"/>
  <c r="S37"/>
  <c r="R37"/>
  <c r="Q37"/>
  <c r="P37"/>
  <c r="O37"/>
  <c r="L37"/>
  <c r="K37"/>
  <c r="X36"/>
  <c r="V36"/>
  <c r="U36"/>
  <c r="T36"/>
  <c r="S36"/>
  <c r="R36"/>
  <c r="Q36"/>
  <c r="P36"/>
  <c r="O36"/>
  <c r="L36"/>
  <c r="Y36" s="1"/>
  <c r="K36"/>
  <c r="Y35"/>
  <c r="V35"/>
  <c r="U35"/>
  <c r="T35"/>
  <c r="S35"/>
  <c r="R35"/>
  <c r="Q35"/>
  <c r="P35"/>
  <c r="O35"/>
  <c r="L35"/>
  <c r="K35"/>
  <c r="X35" s="1"/>
  <c r="W35"/>
  <c r="W34"/>
  <c r="V34"/>
  <c r="U34"/>
  <c r="T34"/>
  <c r="S34"/>
  <c r="R34"/>
  <c r="Q34"/>
  <c r="P34"/>
  <c r="O34"/>
  <c r="L34"/>
  <c r="Y34" s="1"/>
  <c r="K34"/>
  <c r="X34" s="1"/>
  <c r="Y33"/>
  <c r="X33"/>
  <c r="V33"/>
  <c r="U33"/>
  <c r="T33"/>
  <c r="S33"/>
  <c r="R33"/>
  <c r="Q33"/>
  <c r="P33"/>
  <c r="O33"/>
  <c r="L33"/>
  <c r="K33"/>
  <c r="W33"/>
  <c r="X32"/>
  <c r="W32"/>
  <c r="V32"/>
  <c r="U32"/>
  <c r="T32"/>
  <c r="S32"/>
  <c r="R32"/>
  <c r="Q32"/>
  <c r="P32"/>
  <c r="O32"/>
  <c r="L32"/>
  <c r="Y32" s="1"/>
  <c r="K32"/>
  <c r="Y31"/>
  <c r="V31"/>
  <c r="U31"/>
  <c r="T31"/>
  <c r="S31"/>
  <c r="R31"/>
  <c r="Q31"/>
  <c r="P31"/>
  <c r="O31"/>
  <c r="L31"/>
  <c r="K31"/>
  <c r="X31" s="1"/>
  <c r="W31"/>
  <c r="W30"/>
  <c r="V30"/>
  <c r="U30"/>
  <c r="T30"/>
  <c r="S30"/>
  <c r="R30"/>
  <c r="Q30"/>
  <c r="P30"/>
  <c r="O30"/>
  <c r="L30"/>
  <c r="Y30" s="1"/>
  <c r="K30"/>
  <c r="X30" s="1"/>
  <c r="Y29"/>
  <c r="X29"/>
  <c r="V29"/>
  <c r="U29"/>
  <c r="T29"/>
  <c r="S29"/>
  <c r="R29"/>
  <c r="Q29"/>
  <c r="P29"/>
  <c r="O29"/>
  <c r="L29"/>
  <c r="K29"/>
  <c r="X28"/>
  <c r="V28"/>
  <c r="U28"/>
  <c r="T28"/>
  <c r="S28"/>
  <c r="R28"/>
  <c r="Q28"/>
  <c r="P28"/>
  <c r="O28"/>
  <c r="L28"/>
  <c r="Y28" s="1"/>
  <c r="K28"/>
  <c r="Y27"/>
  <c r="V27"/>
  <c r="U27"/>
  <c r="T27"/>
  <c r="S27"/>
  <c r="R27"/>
  <c r="Q27"/>
  <c r="P27"/>
  <c r="O27"/>
  <c r="L27"/>
  <c r="K27"/>
  <c r="X27" s="1"/>
  <c r="W27"/>
  <c r="W26"/>
  <c r="V26"/>
  <c r="U26"/>
  <c r="T26"/>
  <c r="S26"/>
  <c r="R26"/>
  <c r="Q26"/>
  <c r="P26"/>
  <c r="O26"/>
  <c r="L26"/>
  <c r="Y26" s="1"/>
  <c r="K26"/>
  <c r="X26" s="1"/>
  <c r="Y25"/>
  <c r="X25"/>
  <c r="V25"/>
  <c r="U25"/>
  <c r="T25"/>
  <c r="S25"/>
  <c r="R25"/>
  <c r="Q25"/>
  <c r="P25"/>
  <c r="O25"/>
  <c r="L25"/>
  <c r="K25"/>
  <c r="W25"/>
  <c r="X24"/>
  <c r="W24"/>
  <c r="V24"/>
  <c r="U24"/>
  <c r="T24"/>
  <c r="S24"/>
  <c r="R24"/>
  <c r="Q24"/>
  <c r="P24"/>
  <c r="O24"/>
  <c r="L24"/>
  <c r="Y24" s="1"/>
  <c r="K24"/>
  <c r="Y23"/>
  <c r="V23"/>
  <c r="U23"/>
  <c r="T23"/>
  <c r="S23"/>
  <c r="R23"/>
  <c r="Q23"/>
  <c r="P23"/>
  <c r="O23"/>
  <c r="L23"/>
  <c r="K23"/>
  <c r="X23" s="1"/>
  <c r="W23"/>
  <c r="W22"/>
  <c r="V22"/>
  <c r="U22"/>
  <c r="T22"/>
  <c r="S22"/>
  <c r="R22"/>
  <c r="Q22"/>
  <c r="P22"/>
  <c r="O22"/>
  <c r="L22"/>
  <c r="Y22" s="1"/>
  <c r="K22"/>
  <c r="X22" s="1"/>
  <c r="Y21"/>
  <c r="X21"/>
  <c r="V21"/>
  <c r="U21"/>
  <c r="T21"/>
  <c r="S21"/>
  <c r="R21"/>
  <c r="Q21"/>
  <c r="P21"/>
  <c r="O21"/>
  <c r="L21"/>
  <c r="K21"/>
  <c r="X20"/>
  <c r="V20"/>
  <c r="M2" s="1"/>
  <c r="U20"/>
  <c r="T20"/>
  <c r="S20"/>
  <c r="R20"/>
  <c r="Q20"/>
  <c r="P20"/>
  <c r="O20"/>
  <c r="L20"/>
  <c r="Y20" s="1"/>
  <c r="K20"/>
  <c r="V19"/>
  <c r="U19"/>
  <c r="T19"/>
  <c r="S19"/>
  <c r="R19"/>
  <c r="Q19"/>
  <c r="P19"/>
  <c r="O19"/>
  <c r="L19"/>
  <c r="Y19" s="1"/>
  <c r="K19"/>
  <c r="X19" s="1"/>
  <c r="W19"/>
  <c r="V18"/>
  <c r="U18"/>
  <c r="T18"/>
  <c r="S18"/>
  <c r="R18"/>
  <c r="Q18"/>
  <c r="P18"/>
  <c r="O18"/>
  <c r="L18"/>
  <c r="Y18" s="1"/>
  <c r="K18"/>
  <c r="X18" s="1"/>
  <c r="W18"/>
  <c r="Y17"/>
  <c r="X17"/>
  <c r="V17"/>
  <c r="U17"/>
  <c r="T17"/>
  <c r="S17"/>
  <c r="R17"/>
  <c r="Q17"/>
  <c r="P17"/>
  <c r="O17"/>
  <c r="L17"/>
  <c r="K17"/>
  <c r="W17"/>
  <c r="X16"/>
  <c r="W16"/>
  <c r="V16"/>
  <c r="U16"/>
  <c r="T16"/>
  <c r="S16"/>
  <c r="R16"/>
  <c r="Q16"/>
  <c r="P16"/>
  <c r="O16"/>
  <c r="L16"/>
  <c r="Y16" s="1"/>
  <c r="K16"/>
  <c r="V15"/>
  <c r="U15"/>
  <c r="T15"/>
  <c r="S15"/>
  <c r="R15"/>
  <c r="Q15"/>
  <c r="P15"/>
  <c r="O15"/>
  <c r="L15"/>
  <c r="Y15" s="1"/>
  <c r="K15"/>
  <c r="X15" s="1"/>
  <c r="W15"/>
  <c r="V14"/>
  <c r="U14"/>
  <c r="T14"/>
  <c r="S14"/>
  <c r="R14"/>
  <c r="Q14"/>
  <c r="P14"/>
  <c r="O14"/>
  <c r="L14"/>
  <c r="Y14" s="1"/>
  <c r="K14"/>
  <c r="X14" s="1"/>
  <c r="W14"/>
  <c r="Y13"/>
  <c r="X13"/>
  <c r="V13"/>
  <c r="U13"/>
  <c r="T13"/>
  <c r="S13"/>
  <c r="R13"/>
  <c r="Q13"/>
  <c r="P13"/>
  <c r="O13"/>
  <c r="L13"/>
  <c r="K13"/>
  <c r="X12"/>
  <c r="V12"/>
  <c r="U12"/>
  <c r="T12"/>
  <c r="S12"/>
  <c r="R12"/>
  <c r="Q12"/>
  <c r="P12"/>
  <c r="O12"/>
  <c r="L12"/>
  <c r="Y12" s="1"/>
  <c r="K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V28" i="10"/>
  <c r="V29"/>
  <c r="V36"/>
  <c r="V38"/>
  <c r="S39"/>
  <c r="Q39"/>
  <c r="T38"/>
  <c r="R38"/>
  <c r="U37"/>
  <c r="R36"/>
  <c r="U35"/>
  <c r="O35"/>
  <c r="P34"/>
  <c r="R32"/>
  <c r="P32"/>
  <c r="S31"/>
  <c r="Q31"/>
  <c r="T30"/>
  <c r="R30"/>
  <c r="S29"/>
  <c r="U27"/>
  <c r="O27"/>
  <c r="T26"/>
  <c r="Q25"/>
  <c r="O25"/>
  <c r="R24"/>
  <c r="P24"/>
  <c r="S23"/>
  <c r="Q23"/>
  <c r="T22"/>
  <c r="R22"/>
  <c r="U21"/>
  <c r="R20"/>
  <c r="U19"/>
  <c r="O19"/>
  <c r="P18"/>
  <c r="Q17"/>
  <c r="O17"/>
  <c r="R16"/>
  <c r="Y39"/>
  <c r="X39"/>
  <c r="W39"/>
  <c r="V39"/>
  <c r="U39"/>
  <c r="T39"/>
  <c r="R39"/>
  <c r="P39"/>
  <c r="O39"/>
  <c r="L39"/>
  <c r="K39"/>
  <c r="J39"/>
  <c r="X38"/>
  <c r="W38"/>
  <c r="U38"/>
  <c r="S38"/>
  <c r="Q38"/>
  <c r="P38"/>
  <c r="O38"/>
  <c r="L38"/>
  <c r="Y38" s="1"/>
  <c r="K38"/>
  <c r="J38"/>
  <c r="W37"/>
  <c r="V37"/>
  <c r="T37"/>
  <c r="S37"/>
  <c r="R37"/>
  <c r="Q37"/>
  <c r="P37"/>
  <c r="O37"/>
  <c r="L37"/>
  <c r="Y37" s="1"/>
  <c r="K37"/>
  <c r="X37" s="1"/>
  <c r="J37"/>
  <c r="T36"/>
  <c r="L36"/>
  <c r="Y36" s="1"/>
  <c r="K36"/>
  <c r="J36"/>
  <c r="W36" s="1"/>
  <c r="T35"/>
  <c r="S35"/>
  <c r="R35"/>
  <c r="Q35"/>
  <c r="P35"/>
  <c r="L35"/>
  <c r="Y35" s="1"/>
  <c r="K35"/>
  <c r="X35" s="1"/>
  <c r="J35"/>
  <c r="W35" s="1"/>
  <c r="V35"/>
  <c r="T34"/>
  <c r="R34"/>
  <c r="L34"/>
  <c r="K34"/>
  <c r="J34"/>
  <c r="W34" s="1"/>
  <c r="Y33"/>
  <c r="X33"/>
  <c r="U33"/>
  <c r="T33"/>
  <c r="S33"/>
  <c r="R33"/>
  <c r="Q33"/>
  <c r="P33"/>
  <c r="O33"/>
  <c r="L33"/>
  <c r="K33"/>
  <c r="J33"/>
  <c r="W33" s="1"/>
  <c r="V33"/>
  <c r="Y32"/>
  <c r="X32"/>
  <c r="W32"/>
  <c r="U32"/>
  <c r="T32"/>
  <c r="S32"/>
  <c r="Q32"/>
  <c r="O32"/>
  <c r="L32"/>
  <c r="K32"/>
  <c r="J32"/>
  <c r="V32"/>
  <c r="Y31"/>
  <c r="X31"/>
  <c r="W31"/>
  <c r="V31"/>
  <c r="U31"/>
  <c r="T31"/>
  <c r="R31"/>
  <c r="P31"/>
  <c r="O31"/>
  <c r="L31"/>
  <c r="K31"/>
  <c r="J31"/>
  <c r="X30"/>
  <c r="W30"/>
  <c r="V30"/>
  <c r="U30"/>
  <c r="S30"/>
  <c r="Q30"/>
  <c r="P30"/>
  <c r="O30"/>
  <c r="L30"/>
  <c r="Y30" s="1"/>
  <c r="K30"/>
  <c r="J30"/>
  <c r="W29"/>
  <c r="U29"/>
  <c r="T29"/>
  <c r="R29"/>
  <c r="Q29"/>
  <c r="P29"/>
  <c r="O29"/>
  <c r="L29"/>
  <c r="Y29" s="1"/>
  <c r="K29"/>
  <c r="X29" s="1"/>
  <c r="J29"/>
  <c r="R28"/>
  <c r="P28"/>
  <c r="L28"/>
  <c r="K28"/>
  <c r="J28"/>
  <c r="T27"/>
  <c r="S27"/>
  <c r="R27"/>
  <c r="Q27"/>
  <c r="P27"/>
  <c r="L27"/>
  <c r="Y27" s="1"/>
  <c r="K27"/>
  <c r="X27" s="1"/>
  <c r="J27"/>
  <c r="W27" s="1"/>
  <c r="V27"/>
  <c r="Y26"/>
  <c r="P26"/>
  <c r="L26"/>
  <c r="K26"/>
  <c r="J26"/>
  <c r="Y25"/>
  <c r="X25"/>
  <c r="U25"/>
  <c r="T25"/>
  <c r="S25"/>
  <c r="R25"/>
  <c r="P25"/>
  <c r="L25"/>
  <c r="K25"/>
  <c r="J25"/>
  <c r="W25" s="1"/>
  <c r="V25"/>
  <c r="Y24"/>
  <c r="X24"/>
  <c r="W24"/>
  <c r="U24"/>
  <c r="T24"/>
  <c r="S24"/>
  <c r="Q24"/>
  <c r="O24"/>
  <c r="L24"/>
  <c r="K24"/>
  <c r="J24"/>
  <c r="V24"/>
  <c r="Y23"/>
  <c r="X23"/>
  <c r="W23"/>
  <c r="V23"/>
  <c r="U23"/>
  <c r="T23"/>
  <c r="R23"/>
  <c r="P23"/>
  <c r="O23"/>
  <c r="L23"/>
  <c r="K23"/>
  <c r="J23"/>
  <c r="X22"/>
  <c r="W22"/>
  <c r="V22"/>
  <c r="U22"/>
  <c r="S22"/>
  <c r="Q22"/>
  <c r="P22"/>
  <c r="O22"/>
  <c r="L22"/>
  <c r="Y22" s="1"/>
  <c r="K22"/>
  <c r="J22"/>
  <c r="W21"/>
  <c r="V21"/>
  <c r="T21"/>
  <c r="S21"/>
  <c r="R21"/>
  <c r="Q21"/>
  <c r="P21"/>
  <c r="O21"/>
  <c r="L21"/>
  <c r="Y21" s="1"/>
  <c r="K21"/>
  <c r="X21" s="1"/>
  <c r="J21"/>
  <c r="V20"/>
  <c r="T20"/>
  <c r="L20"/>
  <c r="Y20" s="1"/>
  <c r="K20"/>
  <c r="J20"/>
  <c r="W20" s="1"/>
  <c r="T19"/>
  <c r="S19"/>
  <c r="R19"/>
  <c r="Q19"/>
  <c r="P19"/>
  <c r="L19"/>
  <c r="Y19" s="1"/>
  <c r="K19"/>
  <c r="X19" s="1"/>
  <c r="J19"/>
  <c r="W19" s="1"/>
  <c r="V19"/>
  <c r="T18"/>
  <c r="R18"/>
  <c r="L18"/>
  <c r="K18"/>
  <c r="J18"/>
  <c r="W18" s="1"/>
  <c r="Y17"/>
  <c r="U17"/>
  <c r="T17"/>
  <c r="S17"/>
  <c r="R17"/>
  <c r="P17"/>
  <c r="L17"/>
  <c r="K17"/>
  <c r="X17" s="1"/>
  <c r="J17"/>
  <c r="W17" s="1"/>
  <c r="V17"/>
  <c r="Y16"/>
  <c r="X16"/>
  <c r="U16"/>
  <c r="T16"/>
  <c r="S16"/>
  <c r="Q16"/>
  <c r="P16"/>
  <c r="O16"/>
  <c r="L16"/>
  <c r="K16"/>
  <c r="J16"/>
  <c r="W16" s="1"/>
  <c r="V16"/>
  <c r="Y15"/>
  <c r="X15"/>
  <c r="W15"/>
  <c r="U15"/>
  <c r="T15"/>
  <c r="S15"/>
  <c r="R15"/>
  <c r="Q15"/>
  <c r="P15"/>
  <c r="O15"/>
  <c r="L15"/>
  <c r="K15"/>
  <c r="J15"/>
  <c r="V15"/>
  <c r="X14"/>
  <c r="W14"/>
  <c r="V14"/>
  <c r="U14"/>
  <c r="T14"/>
  <c r="S14"/>
  <c r="R14"/>
  <c r="Q14"/>
  <c r="P14"/>
  <c r="O14"/>
  <c r="L14"/>
  <c r="Y14" s="1"/>
  <c r="K14"/>
  <c r="J14"/>
  <c r="W13"/>
  <c r="V13"/>
  <c r="U13"/>
  <c r="T13"/>
  <c r="S13"/>
  <c r="R13"/>
  <c r="Q13"/>
  <c r="P13"/>
  <c r="O13"/>
  <c r="L13"/>
  <c r="Y13" s="1"/>
  <c r="K13"/>
  <c r="X13" s="1"/>
  <c r="J13"/>
  <c r="V12"/>
  <c r="U12"/>
  <c r="T12"/>
  <c r="S12"/>
  <c r="R12"/>
  <c r="Q12"/>
  <c r="P12"/>
  <c r="O12"/>
  <c r="L12"/>
  <c r="Y12" s="1"/>
  <c r="K12"/>
  <c r="X12" s="1"/>
  <c r="J12"/>
  <c r="W12" s="1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U13" i="9"/>
  <c r="U21"/>
  <c r="U28"/>
  <c r="U30"/>
  <c r="U31"/>
  <c r="U36"/>
  <c r="U37"/>
  <c r="U38"/>
  <c r="U39"/>
  <c r="O39"/>
  <c r="O37"/>
  <c r="U35"/>
  <c r="U34"/>
  <c r="U33"/>
  <c r="U32"/>
  <c r="U29"/>
  <c r="U27"/>
  <c r="U26"/>
  <c r="U25"/>
  <c r="U24"/>
  <c r="U23"/>
  <c r="U20"/>
  <c r="U19"/>
  <c r="U18"/>
  <c r="U17"/>
  <c r="U16"/>
  <c r="U15"/>
  <c r="U14"/>
  <c r="U12"/>
  <c r="Y39"/>
  <c r="X39"/>
  <c r="W39"/>
  <c r="T39"/>
  <c r="S39"/>
  <c r="R39"/>
  <c r="Q39"/>
  <c r="P39"/>
  <c r="L39"/>
  <c r="K39"/>
  <c r="J39"/>
  <c r="I39"/>
  <c r="V39" s="1"/>
  <c r="Y38"/>
  <c r="X38"/>
  <c r="W38"/>
  <c r="T38"/>
  <c r="S38"/>
  <c r="R38"/>
  <c r="Q38"/>
  <c r="P38"/>
  <c r="O38"/>
  <c r="L38"/>
  <c r="K38"/>
  <c r="J38"/>
  <c r="I38"/>
  <c r="V38" s="1"/>
  <c r="Y37"/>
  <c r="X37"/>
  <c r="W37"/>
  <c r="T37"/>
  <c r="S37"/>
  <c r="R37"/>
  <c r="Q37"/>
  <c r="P37"/>
  <c r="L37"/>
  <c r="K37"/>
  <c r="J37"/>
  <c r="I37"/>
  <c r="V37" s="1"/>
  <c r="Y36"/>
  <c r="X36"/>
  <c r="W36"/>
  <c r="T36"/>
  <c r="S36"/>
  <c r="R36"/>
  <c r="Q36"/>
  <c r="P36"/>
  <c r="O36"/>
  <c r="L36"/>
  <c r="K36"/>
  <c r="J36"/>
  <c r="I36"/>
  <c r="V36" s="1"/>
  <c r="Y35"/>
  <c r="X35"/>
  <c r="W35"/>
  <c r="T35"/>
  <c r="S35"/>
  <c r="R35"/>
  <c r="Q35"/>
  <c r="P35"/>
  <c r="O35"/>
  <c r="L35"/>
  <c r="K35"/>
  <c r="J35"/>
  <c r="I35"/>
  <c r="V35" s="1"/>
  <c r="Y34"/>
  <c r="X34"/>
  <c r="W34"/>
  <c r="T34"/>
  <c r="S34"/>
  <c r="R34"/>
  <c r="Q34"/>
  <c r="P34"/>
  <c r="O34"/>
  <c r="L34"/>
  <c r="K34"/>
  <c r="J34"/>
  <c r="I34"/>
  <c r="V34" s="1"/>
  <c r="Y33"/>
  <c r="X33"/>
  <c r="W33"/>
  <c r="T33"/>
  <c r="S33"/>
  <c r="R33"/>
  <c r="Q33"/>
  <c r="P33"/>
  <c r="O33"/>
  <c r="L33"/>
  <c r="K33"/>
  <c r="J33"/>
  <c r="I33"/>
  <c r="V33" s="1"/>
  <c r="Y32"/>
  <c r="X32"/>
  <c r="W32"/>
  <c r="T32"/>
  <c r="S32"/>
  <c r="R32"/>
  <c r="Q32"/>
  <c r="P32"/>
  <c r="O32"/>
  <c r="L32"/>
  <c r="K32"/>
  <c r="J32"/>
  <c r="I32"/>
  <c r="V32" s="1"/>
  <c r="Y31"/>
  <c r="X31"/>
  <c r="W31"/>
  <c r="T31"/>
  <c r="S31"/>
  <c r="R31"/>
  <c r="Q31"/>
  <c r="P31"/>
  <c r="O31"/>
  <c r="L31"/>
  <c r="K31"/>
  <c r="J31"/>
  <c r="I31"/>
  <c r="V31" s="1"/>
  <c r="Y30"/>
  <c r="X30"/>
  <c r="W30"/>
  <c r="T30"/>
  <c r="S30"/>
  <c r="R30"/>
  <c r="Q30"/>
  <c r="P30"/>
  <c r="O30"/>
  <c r="L30"/>
  <c r="K30"/>
  <c r="J30"/>
  <c r="I30"/>
  <c r="V30" s="1"/>
  <c r="Y29"/>
  <c r="X29"/>
  <c r="W29"/>
  <c r="T29"/>
  <c r="S29"/>
  <c r="R29"/>
  <c r="Q29"/>
  <c r="P29"/>
  <c r="O29"/>
  <c r="L29"/>
  <c r="K29"/>
  <c r="J29"/>
  <c r="I29"/>
  <c r="V29" s="1"/>
  <c r="Y28"/>
  <c r="X28"/>
  <c r="W28"/>
  <c r="T28"/>
  <c r="S28"/>
  <c r="R28"/>
  <c r="Q28"/>
  <c r="P28"/>
  <c r="O28"/>
  <c r="L28"/>
  <c r="K28"/>
  <c r="J28"/>
  <c r="I28"/>
  <c r="V28" s="1"/>
  <c r="Y27"/>
  <c r="X27"/>
  <c r="W27"/>
  <c r="T27"/>
  <c r="S27"/>
  <c r="R27"/>
  <c r="Q27"/>
  <c r="P27"/>
  <c r="O27"/>
  <c r="L27"/>
  <c r="K27"/>
  <c r="J27"/>
  <c r="I27"/>
  <c r="V27" s="1"/>
  <c r="Y26"/>
  <c r="X26"/>
  <c r="W26"/>
  <c r="V26"/>
  <c r="T26"/>
  <c r="S26"/>
  <c r="R26"/>
  <c r="Q26"/>
  <c r="P26"/>
  <c r="O26"/>
  <c r="L26"/>
  <c r="K26"/>
  <c r="J26"/>
  <c r="I26"/>
  <c r="Y25"/>
  <c r="X25"/>
  <c r="W25"/>
  <c r="V25"/>
  <c r="T25"/>
  <c r="S25"/>
  <c r="R25"/>
  <c r="Q25"/>
  <c r="P25"/>
  <c r="O25"/>
  <c r="L25"/>
  <c r="K25"/>
  <c r="J25"/>
  <c r="I25"/>
  <c r="Y24"/>
  <c r="X24"/>
  <c r="W24"/>
  <c r="V24"/>
  <c r="T24"/>
  <c r="S24"/>
  <c r="R24"/>
  <c r="Q24"/>
  <c r="P24"/>
  <c r="O24"/>
  <c r="L24"/>
  <c r="K24"/>
  <c r="J24"/>
  <c r="I24"/>
  <c r="Y23"/>
  <c r="X23"/>
  <c r="W23"/>
  <c r="V23"/>
  <c r="T23"/>
  <c r="S23"/>
  <c r="R23"/>
  <c r="Q23"/>
  <c r="P23"/>
  <c r="O23"/>
  <c r="L23"/>
  <c r="K23"/>
  <c r="J23"/>
  <c r="I23"/>
  <c r="Y22"/>
  <c r="X22"/>
  <c r="W22"/>
  <c r="V22"/>
  <c r="T22"/>
  <c r="S22"/>
  <c r="R22"/>
  <c r="Q22"/>
  <c r="P22"/>
  <c r="O22"/>
  <c r="L22"/>
  <c r="K22"/>
  <c r="J22"/>
  <c r="I22"/>
  <c r="U22"/>
  <c r="Y21"/>
  <c r="X21"/>
  <c r="W21"/>
  <c r="V21"/>
  <c r="T21"/>
  <c r="S21"/>
  <c r="R21"/>
  <c r="Q21"/>
  <c r="P21"/>
  <c r="O21"/>
  <c r="L21"/>
  <c r="K21"/>
  <c r="J21"/>
  <c r="I21"/>
  <c r="Y20"/>
  <c r="X20"/>
  <c r="W20"/>
  <c r="T20"/>
  <c r="S20"/>
  <c r="R20"/>
  <c r="Q20"/>
  <c r="P20"/>
  <c r="O20"/>
  <c r="L20"/>
  <c r="K20"/>
  <c r="J20"/>
  <c r="I20"/>
  <c r="V20" s="1"/>
  <c r="Y19"/>
  <c r="X19"/>
  <c r="W19"/>
  <c r="T19"/>
  <c r="S19"/>
  <c r="R19"/>
  <c r="Q19"/>
  <c r="P19"/>
  <c r="O19"/>
  <c r="L19"/>
  <c r="K19"/>
  <c r="J19"/>
  <c r="I19"/>
  <c r="V19" s="1"/>
  <c r="Y18"/>
  <c r="X18"/>
  <c r="W18"/>
  <c r="T18"/>
  <c r="S18"/>
  <c r="R18"/>
  <c r="Q18"/>
  <c r="P18"/>
  <c r="O18"/>
  <c r="L18"/>
  <c r="K18"/>
  <c r="J18"/>
  <c r="I18"/>
  <c r="V18" s="1"/>
  <c r="Y17"/>
  <c r="X17"/>
  <c r="W17"/>
  <c r="T17"/>
  <c r="S17"/>
  <c r="R17"/>
  <c r="Q17"/>
  <c r="P17"/>
  <c r="O17"/>
  <c r="L17"/>
  <c r="K17"/>
  <c r="J17"/>
  <c r="I17"/>
  <c r="V17" s="1"/>
  <c r="Y16"/>
  <c r="X16"/>
  <c r="W16"/>
  <c r="T16"/>
  <c r="S16"/>
  <c r="R16"/>
  <c r="Q16"/>
  <c r="P16"/>
  <c r="O16"/>
  <c r="L16"/>
  <c r="K16"/>
  <c r="J16"/>
  <c r="I16"/>
  <c r="V16" s="1"/>
  <c r="Y15"/>
  <c r="X15"/>
  <c r="W15"/>
  <c r="T15"/>
  <c r="S15"/>
  <c r="R15"/>
  <c r="Q15"/>
  <c r="P15"/>
  <c r="O15"/>
  <c r="L15"/>
  <c r="K15"/>
  <c r="J15"/>
  <c r="I15"/>
  <c r="V15" s="1"/>
  <c r="Y14"/>
  <c r="X14"/>
  <c r="W14"/>
  <c r="T14"/>
  <c r="S14"/>
  <c r="R14"/>
  <c r="Q14"/>
  <c r="P14"/>
  <c r="O14"/>
  <c r="L14"/>
  <c r="K14"/>
  <c r="J14"/>
  <c r="I14"/>
  <c r="V14" s="1"/>
  <c r="Y13"/>
  <c r="X13"/>
  <c r="W13"/>
  <c r="T13"/>
  <c r="S13"/>
  <c r="R13"/>
  <c r="Q13"/>
  <c r="P13"/>
  <c r="G2" s="1"/>
  <c r="O13"/>
  <c r="L13"/>
  <c r="K13"/>
  <c r="J13"/>
  <c r="I13"/>
  <c r="V13" s="1"/>
  <c r="Y12"/>
  <c r="X12"/>
  <c r="O4" s="1"/>
  <c r="W12"/>
  <c r="M1" s="1"/>
  <c r="T12"/>
  <c r="S12"/>
  <c r="R12"/>
  <c r="Q12"/>
  <c r="P12"/>
  <c r="O12"/>
  <c r="L12"/>
  <c r="K12"/>
  <c r="J12"/>
  <c r="I12"/>
  <c r="V12" s="1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T28" i="8"/>
  <c r="T36"/>
  <c r="T38"/>
  <c r="T39"/>
  <c r="S38"/>
  <c r="O38"/>
  <c r="P37"/>
  <c r="S36"/>
  <c r="Q36"/>
  <c r="T35"/>
  <c r="R35"/>
  <c r="P35"/>
  <c r="V33"/>
  <c r="O32"/>
  <c r="P31"/>
  <c r="S30"/>
  <c r="S29"/>
  <c r="Q28"/>
  <c r="R27"/>
  <c r="P27"/>
  <c r="S26"/>
  <c r="Q26"/>
  <c r="O26"/>
  <c r="O25"/>
  <c r="T23"/>
  <c r="S22"/>
  <c r="R21"/>
  <c r="Q20"/>
  <c r="P19"/>
  <c r="V17"/>
  <c r="T15"/>
  <c r="R13"/>
  <c r="Q12"/>
  <c r="X39"/>
  <c r="U39"/>
  <c r="S39"/>
  <c r="O39"/>
  <c r="L39"/>
  <c r="K39"/>
  <c r="J39"/>
  <c r="I39"/>
  <c r="H39"/>
  <c r="Y38"/>
  <c r="W38"/>
  <c r="V38"/>
  <c r="U38"/>
  <c r="R38"/>
  <c r="Q38"/>
  <c r="P38"/>
  <c r="L38"/>
  <c r="K38"/>
  <c r="X38" s="1"/>
  <c r="J38"/>
  <c r="I38"/>
  <c r="H38"/>
  <c r="S37"/>
  <c r="Q37"/>
  <c r="O37"/>
  <c r="L37"/>
  <c r="K37"/>
  <c r="J37"/>
  <c r="I37"/>
  <c r="H37"/>
  <c r="T37"/>
  <c r="Y36"/>
  <c r="X36"/>
  <c r="W36"/>
  <c r="R36"/>
  <c r="P36"/>
  <c r="O36"/>
  <c r="L36"/>
  <c r="K36"/>
  <c r="J36"/>
  <c r="I36"/>
  <c r="V36" s="1"/>
  <c r="H36"/>
  <c r="U36" s="1"/>
  <c r="Y35"/>
  <c r="X35"/>
  <c r="S35"/>
  <c r="Q35"/>
  <c r="O35"/>
  <c r="L35"/>
  <c r="K35"/>
  <c r="J35"/>
  <c r="W35" s="1"/>
  <c r="I35"/>
  <c r="V35" s="1"/>
  <c r="H35"/>
  <c r="U35" s="1"/>
  <c r="Y34"/>
  <c r="U34"/>
  <c r="S34"/>
  <c r="R34"/>
  <c r="Q34"/>
  <c r="P34"/>
  <c r="O34"/>
  <c r="L34"/>
  <c r="K34"/>
  <c r="X34" s="1"/>
  <c r="J34"/>
  <c r="W34" s="1"/>
  <c r="I34"/>
  <c r="V34" s="1"/>
  <c r="H34"/>
  <c r="T34"/>
  <c r="T33"/>
  <c r="L33"/>
  <c r="K33"/>
  <c r="J33"/>
  <c r="W33" s="1"/>
  <c r="I33"/>
  <c r="H33"/>
  <c r="W32"/>
  <c r="U32"/>
  <c r="T32"/>
  <c r="S32"/>
  <c r="R32"/>
  <c r="Q32"/>
  <c r="P32"/>
  <c r="L32"/>
  <c r="Y32" s="1"/>
  <c r="K32"/>
  <c r="X32" s="1"/>
  <c r="J32"/>
  <c r="I32"/>
  <c r="V32" s="1"/>
  <c r="H32"/>
  <c r="X31"/>
  <c r="S31"/>
  <c r="Q31"/>
  <c r="O31"/>
  <c r="L31"/>
  <c r="K31"/>
  <c r="J31"/>
  <c r="I31"/>
  <c r="H31"/>
  <c r="Y30"/>
  <c r="W30"/>
  <c r="V30"/>
  <c r="U30"/>
  <c r="R30"/>
  <c r="Q30"/>
  <c r="P30"/>
  <c r="O30"/>
  <c r="L30"/>
  <c r="K30"/>
  <c r="X30" s="1"/>
  <c r="J30"/>
  <c r="I30"/>
  <c r="H30"/>
  <c r="T30"/>
  <c r="V29"/>
  <c r="R29"/>
  <c r="L29"/>
  <c r="Y29" s="1"/>
  <c r="K29"/>
  <c r="J29"/>
  <c r="W29" s="1"/>
  <c r="I29"/>
  <c r="H29"/>
  <c r="U29" s="1"/>
  <c r="Y28"/>
  <c r="W28"/>
  <c r="S28"/>
  <c r="R28"/>
  <c r="P28"/>
  <c r="O28"/>
  <c r="L28"/>
  <c r="K28"/>
  <c r="X28" s="1"/>
  <c r="J28"/>
  <c r="I28"/>
  <c r="V28" s="1"/>
  <c r="H28"/>
  <c r="U28" s="1"/>
  <c r="X27"/>
  <c r="T27"/>
  <c r="S27"/>
  <c r="Q27"/>
  <c r="O27"/>
  <c r="L27"/>
  <c r="Y27" s="1"/>
  <c r="K27"/>
  <c r="J27"/>
  <c r="W27" s="1"/>
  <c r="I27"/>
  <c r="V27" s="1"/>
  <c r="H27"/>
  <c r="U27" s="1"/>
  <c r="Y26"/>
  <c r="U26"/>
  <c r="R26"/>
  <c r="P26"/>
  <c r="L26"/>
  <c r="K26"/>
  <c r="X26" s="1"/>
  <c r="J26"/>
  <c r="W26" s="1"/>
  <c r="I26"/>
  <c r="V26" s="1"/>
  <c r="H26"/>
  <c r="T26"/>
  <c r="V25"/>
  <c r="L25"/>
  <c r="K25"/>
  <c r="X25" s="1"/>
  <c r="J25"/>
  <c r="I25"/>
  <c r="H25"/>
  <c r="W24"/>
  <c r="U24"/>
  <c r="S24"/>
  <c r="R24"/>
  <c r="Q24"/>
  <c r="P24"/>
  <c r="O24"/>
  <c r="L24"/>
  <c r="Y24" s="1"/>
  <c r="K24"/>
  <c r="X24" s="1"/>
  <c r="J24"/>
  <c r="I24"/>
  <c r="V24" s="1"/>
  <c r="H24"/>
  <c r="T24"/>
  <c r="X23"/>
  <c r="V23"/>
  <c r="S23"/>
  <c r="R23"/>
  <c r="Q23"/>
  <c r="P23"/>
  <c r="O23"/>
  <c r="L23"/>
  <c r="Y23" s="1"/>
  <c r="K23"/>
  <c r="J23"/>
  <c r="W23" s="1"/>
  <c r="I23"/>
  <c r="H23"/>
  <c r="U23" s="1"/>
  <c r="Y22"/>
  <c r="W22"/>
  <c r="U22"/>
  <c r="R22"/>
  <c r="Q22"/>
  <c r="P22"/>
  <c r="O22"/>
  <c r="L22"/>
  <c r="K22"/>
  <c r="X22" s="1"/>
  <c r="J22"/>
  <c r="I22"/>
  <c r="V22" s="1"/>
  <c r="H22"/>
  <c r="T22"/>
  <c r="X21"/>
  <c r="V21"/>
  <c r="S21"/>
  <c r="Q21"/>
  <c r="P21"/>
  <c r="O21"/>
  <c r="L21"/>
  <c r="Y21" s="1"/>
  <c r="K21"/>
  <c r="J21"/>
  <c r="W21" s="1"/>
  <c r="I21"/>
  <c r="H21"/>
  <c r="U21" s="1"/>
  <c r="T21"/>
  <c r="Y20"/>
  <c r="W20"/>
  <c r="S20"/>
  <c r="R20"/>
  <c r="P20"/>
  <c r="O20"/>
  <c r="L20"/>
  <c r="K20"/>
  <c r="X20" s="1"/>
  <c r="J20"/>
  <c r="I20"/>
  <c r="V20" s="1"/>
  <c r="H20"/>
  <c r="U20" s="1"/>
  <c r="T20"/>
  <c r="X19"/>
  <c r="T19"/>
  <c r="S19"/>
  <c r="R19"/>
  <c r="Q19"/>
  <c r="O19"/>
  <c r="L19"/>
  <c r="Y19" s="1"/>
  <c r="K19"/>
  <c r="J19"/>
  <c r="W19" s="1"/>
  <c r="I19"/>
  <c r="V19" s="1"/>
  <c r="H19"/>
  <c r="U19" s="1"/>
  <c r="Y18"/>
  <c r="U18"/>
  <c r="S18"/>
  <c r="R18"/>
  <c r="Q18"/>
  <c r="P18"/>
  <c r="O18"/>
  <c r="L18"/>
  <c r="K18"/>
  <c r="X18" s="1"/>
  <c r="J18"/>
  <c r="W18" s="1"/>
  <c r="I18"/>
  <c r="V18" s="1"/>
  <c r="H18"/>
  <c r="T18"/>
  <c r="T17"/>
  <c r="L17"/>
  <c r="K17"/>
  <c r="J17"/>
  <c r="W17" s="1"/>
  <c r="I17"/>
  <c r="H17"/>
  <c r="W16"/>
  <c r="U16"/>
  <c r="S16"/>
  <c r="R16"/>
  <c r="Q16"/>
  <c r="P16"/>
  <c r="O16"/>
  <c r="L16"/>
  <c r="Y16" s="1"/>
  <c r="K16"/>
  <c r="X16" s="1"/>
  <c r="J16"/>
  <c r="I16"/>
  <c r="V16" s="1"/>
  <c r="H16"/>
  <c r="T16"/>
  <c r="X15"/>
  <c r="V15"/>
  <c r="S15"/>
  <c r="R15"/>
  <c r="Q15"/>
  <c r="P15"/>
  <c r="O15"/>
  <c r="L15"/>
  <c r="Y15" s="1"/>
  <c r="K15"/>
  <c r="J15"/>
  <c r="W15" s="1"/>
  <c r="I15"/>
  <c r="H15"/>
  <c r="U15" s="1"/>
  <c r="Y14"/>
  <c r="W14"/>
  <c r="U14"/>
  <c r="S14"/>
  <c r="R14"/>
  <c r="Q14"/>
  <c r="P14"/>
  <c r="O14"/>
  <c r="L14"/>
  <c r="K14"/>
  <c r="X14" s="1"/>
  <c r="J14"/>
  <c r="I14"/>
  <c r="V14" s="1"/>
  <c r="H14"/>
  <c r="T14"/>
  <c r="X13"/>
  <c r="V13"/>
  <c r="S13"/>
  <c r="Q13"/>
  <c r="P13"/>
  <c r="O13"/>
  <c r="L13"/>
  <c r="Y13" s="1"/>
  <c r="K13"/>
  <c r="J13"/>
  <c r="W13" s="1"/>
  <c r="I13"/>
  <c r="H13"/>
  <c r="U13" s="1"/>
  <c r="T13"/>
  <c r="Y12"/>
  <c r="W12"/>
  <c r="S12"/>
  <c r="R12"/>
  <c r="P12"/>
  <c r="O12"/>
  <c r="L12"/>
  <c r="K12"/>
  <c r="X12" s="1"/>
  <c r="J12"/>
  <c r="I12"/>
  <c r="V12" s="1"/>
  <c r="H12"/>
  <c r="U12" s="1"/>
  <c r="T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S12" i="7"/>
  <c r="S13"/>
  <c r="S14"/>
  <c r="S15"/>
  <c r="S20"/>
  <c r="S21"/>
  <c r="S22"/>
  <c r="S23"/>
  <c r="S28"/>
  <c r="S36"/>
  <c r="S37"/>
  <c r="S38"/>
  <c r="S39"/>
  <c r="O39"/>
  <c r="Q38"/>
  <c r="O37"/>
  <c r="Q34"/>
  <c r="O33"/>
  <c r="S31"/>
  <c r="Q30"/>
  <c r="O29"/>
  <c r="S27"/>
  <c r="Q26"/>
  <c r="Q22"/>
  <c r="O21"/>
  <c r="Q18"/>
  <c r="O17"/>
  <c r="Q14"/>
  <c r="O13"/>
  <c r="G12"/>
  <c r="Y39"/>
  <c r="U39"/>
  <c r="R39"/>
  <c r="Q39"/>
  <c r="P39"/>
  <c r="L39"/>
  <c r="K39"/>
  <c r="X39" s="1"/>
  <c r="J39"/>
  <c r="W39" s="1"/>
  <c r="I39"/>
  <c r="V39" s="1"/>
  <c r="H39"/>
  <c r="G39"/>
  <c r="T39" s="1"/>
  <c r="W38"/>
  <c r="U38"/>
  <c r="R38"/>
  <c r="P38"/>
  <c r="O38"/>
  <c r="L38"/>
  <c r="Y38" s="1"/>
  <c r="K38"/>
  <c r="X38" s="1"/>
  <c r="J38"/>
  <c r="I38"/>
  <c r="V38" s="1"/>
  <c r="H38"/>
  <c r="G38"/>
  <c r="T38" s="1"/>
  <c r="Y37"/>
  <c r="W37"/>
  <c r="U37"/>
  <c r="R37"/>
  <c r="Q37"/>
  <c r="P37"/>
  <c r="L37"/>
  <c r="K37"/>
  <c r="X37" s="1"/>
  <c r="J37"/>
  <c r="I37"/>
  <c r="V37" s="1"/>
  <c r="H37"/>
  <c r="G37"/>
  <c r="T37" s="1"/>
  <c r="Y36"/>
  <c r="W36"/>
  <c r="R36"/>
  <c r="Q36"/>
  <c r="P36"/>
  <c r="O36"/>
  <c r="L36"/>
  <c r="K36"/>
  <c r="X36" s="1"/>
  <c r="J36"/>
  <c r="I36"/>
  <c r="V36" s="1"/>
  <c r="H36"/>
  <c r="U36" s="1"/>
  <c r="G36"/>
  <c r="T36" s="1"/>
  <c r="Y35"/>
  <c r="U35"/>
  <c r="S35"/>
  <c r="R35"/>
  <c r="Q35"/>
  <c r="P35"/>
  <c r="O35"/>
  <c r="L35"/>
  <c r="K35"/>
  <c r="X35" s="1"/>
  <c r="J35"/>
  <c r="W35" s="1"/>
  <c r="I35"/>
  <c r="V35" s="1"/>
  <c r="H35"/>
  <c r="G35"/>
  <c r="T35" s="1"/>
  <c r="W34"/>
  <c r="U34"/>
  <c r="S34"/>
  <c r="R34"/>
  <c r="P34"/>
  <c r="O34"/>
  <c r="L34"/>
  <c r="Y34" s="1"/>
  <c r="K34"/>
  <c r="X34" s="1"/>
  <c r="J34"/>
  <c r="I34"/>
  <c r="V34" s="1"/>
  <c r="H34"/>
  <c r="G34"/>
  <c r="T34" s="1"/>
  <c r="Y33"/>
  <c r="W33"/>
  <c r="U33"/>
  <c r="R33"/>
  <c r="Q33"/>
  <c r="P33"/>
  <c r="L33"/>
  <c r="K33"/>
  <c r="X33" s="1"/>
  <c r="J33"/>
  <c r="I33"/>
  <c r="V33" s="1"/>
  <c r="H33"/>
  <c r="G33"/>
  <c r="T33" s="1"/>
  <c r="S33"/>
  <c r="Y32"/>
  <c r="W32"/>
  <c r="S32"/>
  <c r="R32"/>
  <c r="Q32"/>
  <c r="P32"/>
  <c r="O32"/>
  <c r="L32"/>
  <c r="K32"/>
  <c r="X32" s="1"/>
  <c r="J32"/>
  <c r="I32"/>
  <c r="V32" s="1"/>
  <c r="H32"/>
  <c r="U32" s="1"/>
  <c r="G32"/>
  <c r="T32" s="1"/>
  <c r="Y31"/>
  <c r="U31"/>
  <c r="R31"/>
  <c r="Q31"/>
  <c r="P31"/>
  <c r="O31"/>
  <c r="L31"/>
  <c r="K31"/>
  <c r="X31" s="1"/>
  <c r="J31"/>
  <c r="W31" s="1"/>
  <c r="I31"/>
  <c r="V31" s="1"/>
  <c r="H31"/>
  <c r="G31"/>
  <c r="T31" s="1"/>
  <c r="W30"/>
  <c r="U30"/>
  <c r="S30"/>
  <c r="R30"/>
  <c r="P30"/>
  <c r="O30"/>
  <c r="L30"/>
  <c r="Y30" s="1"/>
  <c r="K30"/>
  <c r="X30" s="1"/>
  <c r="J30"/>
  <c r="I30"/>
  <c r="V30" s="1"/>
  <c r="H30"/>
  <c r="G30"/>
  <c r="T30" s="1"/>
  <c r="Y29"/>
  <c r="W29"/>
  <c r="U29"/>
  <c r="R29"/>
  <c r="Q29"/>
  <c r="P29"/>
  <c r="L29"/>
  <c r="K29"/>
  <c r="X29" s="1"/>
  <c r="J29"/>
  <c r="I29"/>
  <c r="V29" s="1"/>
  <c r="H29"/>
  <c r="G29"/>
  <c r="T29" s="1"/>
  <c r="S29"/>
  <c r="Y28"/>
  <c r="W28"/>
  <c r="R28"/>
  <c r="Q28"/>
  <c r="P28"/>
  <c r="O28"/>
  <c r="L28"/>
  <c r="K28"/>
  <c r="X28" s="1"/>
  <c r="J28"/>
  <c r="I28"/>
  <c r="V28" s="1"/>
  <c r="H28"/>
  <c r="U28" s="1"/>
  <c r="G28"/>
  <c r="T28" s="1"/>
  <c r="Y27"/>
  <c r="U27"/>
  <c r="R27"/>
  <c r="Q27"/>
  <c r="P27"/>
  <c r="O27"/>
  <c r="L27"/>
  <c r="K27"/>
  <c r="X27" s="1"/>
  <c r="J27"/>
  <c r="W27" s="1"/>
  <c r="I27"/>
  <c r="V27" s="1"/>
  <c r="H27"/>
  <c r="G27"/>
  <c r="T27" s="1"/>
  <c r="W26"/>
  <c r="U26"/>
  <c r="S26"/>
  <c r="R26"/>
  <c r="P26"/>
  <c r="O26"/>
  <c r="L26"/>
  <c r="Y26" s="1"/>
  <c r="K26"/>
  <c r="X26" s="1"/>
  <c r="J26"/>
  <c r="I26"/>
  <c r="V26" s="1"/>
  <c r="H26"/>
  <c r="G26"/>
  <c r="T26" s="1"/>
  <c r="Y25"/>
  <c r="W25"/>
  <c r="U25"/>
  <c r="R25"/>
  <c r="Q25"/>
  <c r="P25"/>
  <c r="O25"/>
  <c r="L25"/>
  <c r="K25"/>
  <c r="X25" s="1"/>
  <c r="J25"/>
  <c r="I25"/>
  <c r="V25" s="1"/>
  <c r="H25"/>
  <c r="G25"/>
  <c r="T25" s="1"/>
  <c r="S25"/>
  <c r="Y24"/>
  <c r="W24"/>
  <c r="S24"/>
  <c r="R24"/>
  <c r="Q24"/>
  <c r="P24"/>
  <c r="O24"/>
  <c r="L24"/>
  <c r="K24"/>
  <c r="X24" s="1"/>
  <c r="J24"/>
  <c r="I24"/>
  <c r="V24" s="1"/>
  <c r="H24"/>
  <c r="U24" s="1"/>
  <c r="G24"/>
  <c r="T24" s="1"/>
  <c r="U23"/>
  <c r="R23"/>
  <c r="Q23"/>
  <c r="P23"/>
  <c r="O23"/>
  <c r="L23"/>
  <c r="Y23" s="1"/>
  <c r="K23"/>
  <c r="X23" s="1"/>
  <c r="J23"/>
  <c r="W23" s="1"/>
  <c r="I23"/>
  <c r="V23" s="1"/>
  <c r="H23"/>
  <c r="G23"/>
  <c r="T23" s="1"/>
  <c r="W22"/>
  <c r="U22"/>
  <c r="R22"/>
  <c r="P22"/>
  <c r="O22"/>
  <c r="L22"/>
  <c r="Y22" s="1"/>
  <c r="K22"/>
  <c r="X22" s="1"/>
  <c r="J22"/>
  <c r="I22"/>
  <c r="V22" s="1"/>
  <c r="H22"/>
  <c r="G22"/>
  <c r="T22" s="1"/>
  <c r="Y21"/>
  <c r="W21"/>
  <c r="R21"/>
  <c r="Q21"/>
  <c r="P21"/>
  <c r="L21"/>
  <c r="K21"/>
  <c r="X21" s="1"/>
  <c r="J21"/>
  <c r="I21"/>
  <c r="V21" s="1"/>
  <c r="H21"/>
  <c r="U21" s="1"/>
  <c r="G21"/>
  <c r="T21" s="1"/>
  <c r="Y20"/>
  <c r="R20"/>
  <c r="Q20"/>
  <c r="P20"/>
  <c r="O20"/>
  <c r="L20"/>
  <c r="K20"/>
  <c r="X20" s="1"/>
  <c r="J20"/>
  <c r="W20" s="1"/>
  <c r="I20"/>
  <c r="V20" s="1"/>
  <c r="H20"/>
  <c r="U20" s="1"/>
  <c r="G20"/>
  <c r="T20" s="1"/>
  <c r="U19"/>
  <c r="S19"/>
  <c r="R19"/>
  <c r="Q19"/>
  <c r="P19"/>
  <c r="O19"/>
  <c r="L19"/>
  <c r="Y19" s="1"/>
  <c r="K19"/>
  <c r="X19" s="1"/>
  <c r="J19"/>
  <c r="W19" s="1"/>
  <c r="I19"/>
  <c r="V19" s="1"/>
  <c r="H19"/>
  <c r="G19"/>
  <c r="T19" s="1"/>
  <c r="W18"/>
  <c r="U18"/>
  <c r="R18"/>
  <c r="P18"/>
  <c r="O18"/>
  <c r="L18"/>
  <c r="Y18" s="1"/>
  <c r="K18"/>
  <c r="X18" s="1"/>
  <c r="J18"/>
  <c r="I18"/>
  <c r="V18" s="1"/>
  <c r="H18"/>
  <c r="G18"/>
  <c r="T18" s="1"/>
  <c r="S18"/>
  <c r="Y17"/>
  <c r="W17"/>
  <c r="R17"/>
  <c r="Q17"/>
  <c r="P17"/>
  <c r="L17"/>
  <c r="K17"/>
  <c r="X17" s="1"/>
  <c r="J17"/>
  <c r="I17"/>
  <c r="V17" s="1"/>
  <c r="H17"/>
  <c r="U17" s="1"/>
  <c r="G17"/>
  <c r="T17" s="1"/>
  <c r="S17"/>
  <c r="Y16"/>
  <c r="S16"/>
  <c r="R16"/>
  <c r="Q16"/>
  <c r="P16"/>
  <c r="O16"/>
  <c r="L16"/>
  <c r="K16"/>
  <c r="X16" s="1"/>
  <c r="J16"/>
  <c r="W16" s="1"/>
  <c r="I16"/>
  <c r="V16" s="1"/>
  <c r="H16"/>
  <c r="U16" s="1"/>
  <c r="G16"/>
  <c r="T16" s="1"/>
  <c r="U15"/>
  <c r="R15"/>
  <c r="Q15"/>
  <c r="P15"/>
  <c r="O15"/>
  <c r="L15"/>
  <c r="Y15" s="1"/>
  <c r="K15"/>
  <c r="X15" s="1"/>
  <c r="J15"/>
  <c r="W15" s="1"/>
  <c r="I15"/>
  <c r="V15" s="1"/>
  <c r="H15"/>
  <c r="G15"/>
  <c r="T15" s="1"/>
  <c r="R14"/>
  <c r="H1" s="1"/>
  <c r="P14"/>
  <c r="O14"/>
  <c r="L14"/>
  <c r="Y14" s="1"/>
  <c r="K14"/>
  <c r="X14" s="1"/>
  <c r="J14"/>
  <c r="W14" s="1"/>
  <c r="I14"/>
  <c r="V14" s="1"/>
  <c r="H14"/>
  <c r="U14" s="1"/>
  <c r="G14"/>
  <c r="T14" s="1"/>
  <c r="Y13"/>
  <c r="R13"/>
  <c r="Q13"/>
  <c r="P13"/>
  <c r="L13"/>
  <c r="K13"/>
  <c r="X13" s="1"/>
  <c r="J13"/>
  <c r="W13" s="1"/>
  <c r="I13"/>
  <c r="V13" s="1"/>
  <c r="H13"/>
  <c r="U13" s="1"/>
  <c r="G13"/>
  <c r="T13" s="1"/>
  <c r="R12"/>
  <c r="Q12"/>
  <c r="P12"/>
  <c r="O12"/>
  <c r="L12"/>
  <c r="Y12" s="1"/>
  <c r="K12"/>
  <c r="X12" s="1"/>
  <c r="J12"/>
  <c r="W12" s="1"/>
  <c r="I12"/>
  <c r="V12" s="1"/>
  <c r="H12"/>
  <c r="U12" s="1"/>
  <c r="T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R39" i="6"/>
  <c r="O38"/>
  <c r="Q36"/>
  <c r="P33"/>
  <c r="R31"/>
  <c r="O30"/>
  <c r="Q28"/>
  <c r="Q27"/>
  <c r="P25"/>
  <c r="R23"/>
  <c r="O22"/>
  <c r="Q20"/>
  <c r="O19"/>
  <c r="P17"/>
  <c r="R15"/>
  <c r="Q12"/>
  <c r="R13"/>
  <c r="R20"/>
  <c r="R21"/>
  <c r="R28"/>
  <c r="R29"/>
  <c r="Q38"/>
  <c r="P37"/>
  <c r="P36"/>
  <c r="X35"/>
  <c r="R34"/>
  <c r="Q30"/>
  <c r="O29"/>
  <c r="P28"/>
  <c r="W27"/>
  <c r="R26"/>
  <c r="O25"/>
  <c r="Q23"/>
  <c r="R18"/>
  <c r="O17"/>
  <c r="Q15"/>
  <c r="W14"/>
  <c r="P12"/>
  <c r="Y39"/>
  <c r="U39"/>
  <c r="T39"/>
  <c r="S39"/>
  <c r="Q39"/>
  <c r="P39"/>
  <c r="O39"/>
  <c r="L39"/>
  <c r="K39"/>
  <c r="X39" s="1"/>
  <c r="J39"/>
  <c r="W39" s="1"/>
  <c r="I39"/>
  <c r="V39" s="1"/>
  <c r="H39"/>
  <c r="G39"/>
  <c r="F39"/>
  <c r="P38"/>
  <c r="L38"/>
  <c r="K38"/>
  <c r="J38"/>
  <c r="I38"/>
  <c r="H38"/>
  <c r="G38"/>
  <c r="F38"/>
  <c r="S38" s="1"/>
  <c r="R38"/>
  <c r="Y37"/>
  <c r="S37"/>
  <c r="Q37"/>
  <c r="O37"/>
  <c r="L37"/>
  <c r="K37"/>
  <c r="X37" s="1"/>
  <c r="J37"/>
  <c r="I37"/>
  <c r="V37" s="1"/>
  <c r="H37"/>
  <c r="G37"/>
  <c r="T37" s="1"/>
  <c r="F37"/>
  <c r="V36"/>
  <c r="U36"/>
  <c r="T36"/>
  <c r="R36"/>
  <c r="O36"/>
  <c r="L36"/>
  <c r="Y36" s="1"/>
  <c r="K36"/>
  <c r="X36" s="1"/>
  <c r="J36"/>
  <c r="W36" s="1"/>
  <c r="I36"/>
  <c r="H36"/>
  <c r="G36"/>
  <c r="F36"/>
  <c r="S36" s="1"/>
  <c r="L35"/>
  <c r="K35"/>
  <c r="J35"/>
  <c r="I35"/>
  <c r="H35"/>
  <c r="G35"/>
  <c r="F35"/>
  <c r="X34"/>
  <c r="T34"/>
  <c r="S34"/>
  <c r="Q34"/>
  <c r="P34"/>
  <c r="O34"/>
  <c r="L34"/>
  <c r="Y34" s="1"/>
  <c r="K34"/>
  <c r="J34"/>
  <c r="W34" s="1"/>
  <c r="I34"/>
  <c r="V34" s="1"/>
  <c r="H34"/>
  <c r="U34" s="1"/>
  <c r="G34"/>
  <c r="F34"/>
  <c r="W33"/>
  <c r="U33"/>
  <c r="S33"/>
  <c r="Q33"/>
  <c r="O33"/>
  <c r="L33"/>
  <c r="Y33" s="1"/>
  <c r="K33"/>
  <c r="X33" s="1"/>
  <c r="J33"/>
  <c r="I33"/>
  <c r="H33"/>
  <c r="G33"/>
  <c r="T33" s="1"/>
  <c r="F33"/>
  <c r="R33"/>
  <c r="Y32"/>
  <c r="X32"/>
  <c r="R32"/>
  <c r="Q32"/>
  <c r="P32"/>
  <c r="O32"/>
  <c r="L32"/>
  <c r="K32"/>
  <c r="J32"/>
  <c r="W32" s="1"/>
  <c r="I32"/>
  <c r="V32" s="1"/>
  <c r="H32"/>
  <c r="U32" s="1"/>
  <c r="G32"/>
  <c r="T32" s="1"/>
  <c r="F32"/>
  <c r="S32" s="1"/>
  <c r="U31"/>
  <c r="T31"/>
  <c r="S31"/>
  <c r="Q31"/>
  <c r="P31"/>
  <c r="O31"/>
  <c r="L31"/>
  <c r="Y31" s="1"/>
  <c r="K31"/>
  <c r="X31" s="1"/>
  <c r="J31"/>
  <c r="W31" s="1"/>
  <c r="I31"/>
  <c r="V31" s="1"/>
  <c r="H31"/>
  <c r="G31"/>
  <c r="F31"/>
  <c r="P30"/>
  <c r="L30"/>
  <c r="K30"/>
  <c r="J30"/>
  <c r="I30"/>
  <c r="H30"/>
  <c r="G30"/>
  <c r="F30"/>
  <c r="S30" s="1"/>
  <c r="R30"/>
  <c r="Y29"/>
  <c r="P29"/>
  <c r="L29"/>
  <c r="K29"/>
  <c r="X29" s="1"/>
  <c r="J29"/>
  <c r="W29" s="1"/>
  <c r="I29"/>
  <c r="H29"/>
  <c r="U29" s="1"/>
  <c r="G29"/>
  <c r="F29"/>
  <c r="V28"/>
  <c r="U28"/>
  <c r="T28"/>
  <c r="O28"/>
  <c r="L28"/>
  <c r="Y28" s="1"/>
  <c r="K28"/>
  <c r="X28" s="1"/>
  <c r="J28"/>
  <c r="W28" s="1"/>
  <c r="I28"/>
  <c r="H28"/>
  <c r="G28"/>
  <c r="F28"/>
  <c r="S28" s="1"/>
  <c r="L27"/>
  <c r="K27"/>
  <c r="J27"/>
  <c r="I27"/>
  <c r="H27"/>
  <c r="G27"/>
  <c r="F27"/>
  <c r="T26"/>
  <c r="S26"/>
  <c r="Q26"/>
  <c r="P26"/>
  <c r="O26"/>
  <c r="L26"/>
  <c r="Y26" s="1"/>
  <c r="K26"/>
  <c r="X26" s="1"/>
  <c r="J26"/>
  <c r="W26" s="1"/>
  <c r="I26"/>
  <c r="V26" s="1"/>
  <c r="H26"/>
  <c r="U26" s="1"/>
  <c r="G26"/>
  <c r="F26"/>
  <c r="W25"/>
  <c r="V25"/>
  <c r="U25"/>
  <c r="Q25"/>
  <c r="L25"/>
  <c r="Y25" s="1"/>
  <c r="K25"/>
  <c r="X25" s="1"/>
  <c r="J25"/>
  <c r="I25"/>
  <c r="H25"/>
  <c r="G25"/>
  <c r="T25" s="1"/>
  <c r="F25"/>
  <c r="S25" s="1"/>
  <c r="R25"/>
  <c r="Y24"/>
  <c r="X24"/>
  <c r="R24"/>
  <c r="Q24"/>
  <c r="P24"/>
  <c r="O24"/>
  <c r="L24"/>
  <c r="K24"/>
  <c r="J24"/>
  <c r="W24" s="1"/>
  <c r="I24"/>
  <c r="V24" s="1"/>
  <c r="H24"/>
  <c r="U24" s="1"/>
  <c r="G24"/>
  <c r="T24" s="1"/>
  <c r="F24"/>
  <c r="S24" s="1"/>
  <c r="U23"/>
  <c r="T23"/>
  <c r="S23"/>
  <c r="P23"/>
  <c r="O23"/>
  <c r="L23"/>
  <c r="Y23" s="1"/>
  <c r="K23"/>
  <c r="X23" s="1"/>
  <c r="J23"/>
  <c r="W23" s="1"/>
  <c r="I23"/>
  <c r="V23" s="1"/>
  <c r="H23"/>
  <c r="G23"/>
  <c r="F23"/>
  <c r="X22"/>
  <c r="L22"/>
  <c r="K22"/>
  <c r="J22"/>
  <c r="I22"/>
  <c r="H22"/>
  <c r="G22"/>
  <c r="F22"/>
  <c r="Y21"/>
  <c r="S21"/>
  <c r="Q21"/>
  <c r="P21"/>
  <c r="O21"/>
  <c r="L21"/>
  <c r="K21"/>
  <c r="X21" s="1"/>
  <c r="J21"/>
  <c r="W21" s="1"/>
  <c r="I21"/>
  <c r="V21" s="1"/>
  <c r="H21"/>
  <c r="U21" s="1"/>
  <c r="G21"/>
  <c r="T21" s="1"/>
  <c r="F21"/>
  <c r="V20"/>
  <c r="U20"/>
  <c r="T20"/>
  <c r="P20"/>
  <c r="O20"/>
  <c r="L20"/>
  <c r="Y20" s="1"/>
  <c r="K20"/>
  <c r="X20" s="1"/>
  <c r="J20"/>
  <c r="W20" s="1"/>
  <c r="I20"/>
  <c r="H20"/>
  <c r="G20"/>
  <c r="F20"/>
  <c r="S20" s="1"/>
  <c r="L19"/>
  <c r="K19"/>
  <c r="J19"/>
  <c r="I19"/>
  <c r="H19"/>
  <c r="G19"/>
  <c r="F19"/>
  <c r="T18"/>
  <c r="S18"/>
  <c r="Q18"/>
  <c r="P18"/>
  <c r="O18"/>
  <c r="L18"/>
  <c r="Y18" s="1"/>
  <c r="K18"/>
  <c r="X18" s="1"/>
  <c r="J18"/>
  <c r="W18" s="1"/>
  <c r="I18"/>
  <c r="V18" s="1"/>
  <c r="H18"/>
  <c r="U18" s="1"/>
  <c r="G18"/>
  <c r="F18"/>
  <c r="W17"/>
  <c r="V17"/>
  <c r="U17"/>
  <c r="Q17"/>
  <c r="L17"/>
  <c r="Y17" s="1"/>
  <c r="K17"/>
  <c r="X17" s="1"/>
  <c r="J17"/>
  <c r="I17"/>
  <c r="H17"/>
  <c r="G17"/>
  <c r="T17" s="1"/>
  <c r="F17"/>
  <c r="S17" s="1"/>
  <c r="R17"/>
  <c r="Y16"/>
  <c r="X16"/>
  <c r="R16"/>
  <c r="Q16"/>
  <c r="P16"/>
  <c r="O16"/>
  <c r="L16"/>
  <c r="K16"/>
  <c r="J16"/>
  <c r="W16" s="1"/>
  <c r="I16"/>
  <c r="V16" s="1"/>
  <c r="H16"/>
  <c r="U16" s="1"/>
  <c r="G16"/>
  <c r="T16" s="1"/>
  <c r="F16"/>
  <c r="S16" s="1"/>
  <c r="U15"/>
  <c r="T15"/>
  <c r="S15"/>
  <c r="P15"/>
  <c r="O15"/>
  <c r="L15"/>
  <c r="Y15" s="1"/>
  <c r="K15"/>
  <c r="X15" s="1"/>
  <c r="J15"/>
  <c r="W15" s="1"/>
  <c r="I15"/>
  <c r="V15" s="1"/>
  <c r="H15"/>
  <c r="G15"/>
  <c r="F15"/>
  <c r="V14"/>
  <c r="Q14"/>
  <c r="L14"/>
  <c r="K14"/>
  <c r="J14"/>
  <c r="I14"/>
  <c r="H14"/>
  <c r="U14" s="1"/>
  <c r="G14"/>
  <c r="T14" s="1"/>
  <c r="F14"/>
  <c r="Y13"/>
  <c r="S13"/>
  <c r="Q13"/>
  <c r="P13"/>
  <c r="O13"/>
  <c r="L13"/>
  <c r="K13"/>
  <c r="X13" s="1"/>
  <c r="J13"/>
  <c r="W13" s="1"/>
  <c r="I13"/>
  <c r="V13" s="1"/>
  <c r="H13"/>
  <c r="U13" s="1"/>
  <c r="G13"/>
  <c r="T13" s="1"/>
  <c r="F13"/>
  <c r="V12"/>
  <c r="U12"/>
  <c r="T12"/>
  <c r="O12"/>
  <c r="L12"/>
  <c r="Y12" s="1"/>
  <c r="K12"/>
  <c r="X12" s="1"/>
  <c r="J12"/>
  <c r="W12" s="1"/>
  <c r="I12"/>
  <c r="H12"/>
  <c r="G12"/>
  <c r="F12"/>
  <c r="S12" s="1"/>
  <c r="R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P39" i="5"/>
  <c r="Q38"/>
  <c r="P38"/>
  <c r="Q36"/>
  <c r="P36"/>
  <c r="P35"/>
  <c r="Q34"/>
  <c r="P34"/>
  <c r="O34"/>
  <c r="P31"/>
  <c r="Q30"/>
  <c r="P30"/>
  <c r="O30"/>
  <c r="Q28"/>
  <c r="O28"/>
  <c r="P25"/>
  <c r="Q24"/>
  <c r="O24"/>
  <c r="P23"/>
  <c r="Q22"/>
  <c r="P21"/>
  <c r="P20"/>
  <c r="P19"/>
  <c r="Q18"/>
  <c r="Q16"/>
  <c r="P16"/>
  <c r="O14"/>
  <c r="P13"/>
  <c r="Q37"/>
  <c r="Q39"/>
  <c r="O39"/>
  <c r="O38"/>
  <c r="P37"/>
  <c r="P33"/>
  <c r="P29"/>
  <c r="P27"/>
  <c r="O26"/>
  <c r="O22"/>
  <c r="O18"/>
  <c r="P17"/>
  <c r="P15"/>
  <c r="T39"/>
  <c r="S39"/>
  <c r="R39"/>
  <c r="L39"/>
  <c r="Y39" s="1"/>
  <c r="K39"/>
  <c r="X39" s="1"/>
  <c r="J39"/>
  <c r="W39" s="1"/>
  <c r="I39"/>
  <c r="V39" s="1"/>
  <c r="H39"/>
  <c r="U39" s="1"/>
  <c r="G39"/>
  <c r="F39"/>
  <c r="E39"/>
  <c r="X38"/>
  <c r="W38"/>
  <c r="V38"/>
  <c r="L38"/>
  <c r="Y38" s="1"/>
  <c r="K38"/>
  <c r="J38"/>
  <c r="I38"/>
  <c r="H38"/>
  <c r="U38" s="1"/>
  <c r="G38"/>
  <c r="T38" s="1"/>
  <c r="F38"/>
  <c r="S38" s="1"/>
  <c r="E38"/>
  <c r="R38" s="1"/>
  <c r="T37"/>
  <c r="S37"/>
  <c r="R37"/>
  <c r="O37"/>
  <c r="L37"/>
  <c r="Y37" s="1"/>
  <c r="K37"/>
  <c r="X37" s="1"/>
  <c r="J37"/>
  <c r="W37" s="1"/>
  <c r="I37"/>
  <c r="V37" s="1"/>
  <c r="H37"/>
  <c r="U37" s="1"/>
  <c r="G37"/>
  <c r="F37"/>
  <c r="E37"/>
  <c r="X36"/>
  <c r="W36"/>
  <c r="V36"/>
  <c r="O36"/>
  <c r="L36"/>
  <c r="Y36" s="1"/>
  <c r="K36"/>
  <c r="J36"/>
  <c r="I36"/>
  <c r="H36"/>
  <c r="U36" s="1"/>
  <c r="G36"/>
  <c r="T36" s="1"/>
  <c r="F36"/>
  <c r="S36" s="1"/>
  <c r="E36"/>
  <c r="R36" s="1"/>
  <c r="T35"/>
  <c r="S35"/>
  <c r="R35"/>
  <c r="O35"/>
  <c r="L35"/>
  <c r="Y35" s="1"/>
  <c r="K35"/>
  <c r="X35" s="1"/>
  <c r="J35"/>
  <c r="W35" s="1"/>
  <c r="I35"/>
  <c r="V35" s="1"/>
  <c r="H35"/>
  <c r="U35" s="1"/>
  <c r="G35"/>
  <c r="F35"/>
  <c r="E35"/>
  <c r="Q35"/>
  <c r="X34"/>
  <c r="W34"/>
  <c r="V34"/>
  <c r="L34"/>
  <c r="Y34" s="1"/>
  <c r="K34"/>
  <c r="J34"/>
  <c r="I34"/>
  <c r="H34"/>
  <c r="U34" s="1"/>
  <c r="G34"/>
  <c r="T34" s="1"/>
  <c r="F34"/>
  <c r="S34" s="1"/>
  <c r="E34"/>
  <c r="R34" s="1"/>
  <c r="T33"/>
  <c r="S33"/>
  <c r="R33"/>
  <c r="O33"/>
  <c r="L33"/>
  <c r="Y33" s="1"/>
  <c r="K33"/>
  <c r="X33" s="1"/>
  <c r="J33"/>
  <c r="W33" s="1"/>
  <c r="I33"/>
  <c r="V33" s="1"/>
  <c r="H33"/>
  <c r="U33" s="1"/>
  <c r="G33"/>
  <c r="F33"/>
  <c r="E33"/>
  <c r="Q33"/>
  <c r="X32"/>
  <c r="W32"/>
  <c r="V32"/>
  <c r="P32"/>
  <c r="O32"/>
  <c r="L32"/>
  <c r="Y32" s="1"/>
  <c r="K32"/>
  <c r="J32"/>
  <c r="I32"/>
  <c r="H32"/>
  <c r="U32" s="1"/>
  <c r="G32"/>
  <c r="T32" s="1"/>
  <c r="F32"/>
  <c r="S32" s="1"/>
  <c r="E32"/>
  <c r="R32" s="1"/>
  <c r="Q32"/>
  <c r="T31"/>
  <c r="S31"/>
  <c r="R31"/>
  <c r="O31"/>
  <c r="L31"/>
  <c r="Y31" s="1"/>
  <c r="K31"/>
  <c r="X31" s="1"/>
  <c r="J31"/>
  <c r="W31" s="1"/>
  <c r="I31"/>
  <c r="V31" s="1"/>
  <c r="H31"/>
  <c r="U31" s="1"/>
  <c r="G31"/>
  <c r="F31"/>
  <c r="E31"/>
  <c r="Q31"/>
  <c r="X30"/>
  <c r="W30"/>
  <c r="V30"/>
  <c r="L30"/>
  <c r="Y30" s="1"/>
  <c r="K30"/>
  <c r="J30"/>
  <c r="I30"/>
  <c r="H30"/>
  <c r="U30" s="1"/>
  <c r="G30"/>
  <c r="T30" s="1"/>
  <c r="F30"/>
  <c r="S30" s="1"/>
  <c r="E30"/>
  <c r="R30" s="1"/>
  <c r="T29"/>
  <c r="S29"/>
  <c r="R29"/>
  <c r="O29"/>
  <c r="L29"/>
  <c r="Y29" s="1"/>
  <c r="K29"/>
  <c r="X29" s="1"/>
  <c r="J29"/>
  <c r="W29" s="1"/>
  <c r="I29"/>
  <c r="V29" s="1"/>
  <c r="H29"/>
  <c r="U29" s="1"/>
  <c r="G29"/>
  <c r="F29"/>
  <c r="E29"/>
  <c r="Q29"/>
  <c r="X28"/>
  <c r="W28"/>
  <c r="V28"/>
  <c r="P28"/>
  <c r="L28"/>
  <c r="Y28" s="1"/>
  <c r="K28"/>
  <c r="J28"/>
  <c r="I28"/>
  <c r="H28"/>
  <c r="U28" s="1"/>
  <c r="G28"/>
  <c r="T28" s="1"/>
  <c r="F28"/>
  <c r="S28" s="1"/>
  <c r="E28"/>
  <c r="R28" s="1"/>
  <c r="T27"/>
  <c r="S27"/>
  <c r="R27"/>
  <c r="O27"/>
  <c r="L27"/>
  <c r="Y27" s="1"/>
  <c r="K27"/>
  <c r="X27" s="1"/>
  <c r="J27"/>
  <c r="W27" s="1"/>
  <c r="I27"/>
  <c r="V27" s="1"/>
  <c r="H27"/>
  <c r="U27" s="1"/>
  <c r="G27"/>
  <c r="F27"/>
  <c r="E27"/>
  <c r="Q27"/>
  <c r="X26"/>
  <c r="W26"/>
  <c r="V26"/>
  <c r="P26"/>
  <c r="L26"/>
  <c r="Y26" s="1"/>
  <c r="K26"/>
  <c r="J26"/>
  <c r="I26"/>
  <c r="H26"/>
  <c r="U26" s="1"/>
  <c r="G26"/>
  <c r="T26" s="1"/>
  <c r="F26"/>
  <c r="S26" s="1"/>
  <c r="E26"/>
  <c r="R26" s="1"/>
  <c r="Q26"/>
  <c r="T25"/>
  <c r="S25"/>
  <c r="R25"/>
  <c r="O25"/>
  <c r="L25"/>
  <c r="Y25" s="1"/>
  <c r="K25"/>
  <c r="X25" s="1"/>
  <c r="J25"/>
  <c r="W25" s="1"/>
  <c r="I25"/>
  <c r="V25" s="1"/>
  <c r="H25"/>
  <c r="U25" s="1"/>
  <c r="G25"/>
  <c r="F25"/>
  <c r="E25"/>
  <c r="Q25"/>
  <c r="X24"/>
  <c r="W24"/>
  <c r="V24"/>
  <c r="P24"/>
  <c r="L24"/>
  <c r="Y24" s="1"/>
  <c r="K24"/>
  <c r="J24"/>
  <c r="I24"/>
  <c r="H24"/>
  <c r="U24" s="1"/>
  <c r="G24"/>
  <c r="T24" s="1"/>
  <c r="F24"/>
  <c r="S24" s="1"/>
  <c r="E24"/>
  <c r="R24" s="1"/>
  <c r="T23"/>
  <c r="S23"/>
  <c r="R23"/>
  <c r="O23"/>
  <c r="L23"/>
  <c r="Y23" s="1"/>
  <c r="K23"/>
  <c r="X23" s="1"/>
  <c r="J23"/>
  <c r="W23" s="1"/>
  <c r="I23"/>
  <c r="V23" s="1"/>
  <c r="H23"/>
  <c r="U23" s="1"/>
  <c r="G23"/>
  <c r="F23"/>
  <c r="E23"/>
  <c r="Q23"/>
  <c r="X22"/>
  <c r="W22"/>
  <c r="V22"/>
  <c r="P22"/>
  <c r="L22"/>
  <c r="Y22" s="1"/>
  <c r="K22"/>
  <c r="J22"/>
  <c r="I22"/>
  <c r="H22"/>
  <c r="U22" s="1"/>
  <c r="G22"/>
  <c r="T22" s="1"/>
  <c r="F22"/>
  <c r="S22" s="1"/>
  <c r="E22"/>
  <c r="R22" s="1"/>
  <c r="T21"/>
  <c r="S21"/>
  <c r="R21"/>
  <c r="O21"/>
  <c r="L21"/>
  <c r="Y21" s="1"/>
  <c r="K21"/>
  <c r="X21" s="1"/>
  <c r="J21"/>
  <c r="W21" s="1"/>
  <c r="I21"/>
  <c r="V21" s="1"/>
  <c r="H21"/>
  <c r="U21" s="1"/>
  <c r="G21"/>
  <c r="F21"/>
  <c r="E21"/>
  <c r="Q21"/>
  <c r="X20"/>
  <c r="W20"/>
  <c r="V20"/>
  <c r="O20"/>
  <c r="L20"/>
  <c r="Y20" s="1"/>
  <c r="K20"/>
  <c r="J20"/>
  <c r="I20"/>
  <c r="H20"/>
  <c r="U20" s="1"/>
  <c r="G20"/>
  <c r="T20" s="1"/>
  <c r="F20"/>
  <c r="S20" s="1"/>
  <c r="E20"/>
  <c r="R20" s="1"/>
  <c r="Q20"/>
  <c r="T19"/>
  <c r="S19"/>
  <c r="R19"/>
  <c r="O19"/>
  <c r="L19"/>
  <c r="Y19" s="1"/>
  <c r="K19"/>
  <c r="X19" s="1"/>
  <c r="J19"/>
  <c r="W19" s="1"/>
  <c r="I19"/>
  <c r="V19" s="1"/>
  <c r="H19"/>
  <c r="U19" s="1"/>
  <c r="G19"/>
  <c r="F19"/>
  <c r="E19"/>
  <c r="Q19"/>
  <c r="X18"/>
  <c r="W18"/>
  <c r="V18"/>
  <c r="P18"/>
  <c r="L18"/>
  <c r="Y18" s="1"/>
  <c r="K18"/>
  <c r="J18"/>
  <c r="I18"/>
  <c r="H18"/>
  <c r="U18" s="1"/>
  <c r="G18"/>
  <c r="T18" s="1"/>
  <c r="F18"/>
  <c r="S18" s="1"/>
  <c r="E18"/>
  <c r="R18" s="1"/>
  <c r="T17"/>
  <c r="S17"/>
  <c r="R17"/>
  <c r="O17"/>
  <c r="L17"/>
  <c r="Y17" s="1"/>
  <c r="K17"/>
  <c r="X17" s="1"/>
  <c r="J17"/>
  <c r="W17" s="1"/>
  <c r="I17"/>
  <c r="V17" s="1"/>
  <c r="H17"/>
  <c r="U17" s="1"/>
  <c r="G17"/>
  <c r="F17"/>
  <c r="E17"/>
  <c r="Q17"/>
  <c r="X16"/>
  <c r="W16"/>
  <c r="V16"/>
  <c r="O16"/>
  <c r="L16"/>
  <c r="Y16" s="1"/>
  <c r="K16"/>
  <c r="J16"/>
  <c r="I16"/>
  <c r="H16"/>
  <c r="U16" s="1"/>
  <c r="G16"/>
  <c r="T16" s="1"/>
  <c r="F16"/>
  <c r="S16" s="1"/>
  <c r="E16"/>
  <c r="R16" s="1"/>
  <c r="T15"/>
  <c r="S15"/>
  <c r="R15"/>
  <c r="O15"/>
  <c r="L15"/>
  <c r="Y15" s="1"/>
  <c r="K15"/>
  <c r="X15" s="1"/>
  <c r="J15"/>
  <c r="W15" s="1"/>
  <c r="I15"/>
  <c r="V15" s="1"/>
  <c r="H15"/>
  <c r="U15" s="1"/>
  <c r="G15"/>
  <c r="F15"/>
  <c r="E15"/>
  <c r="Q15"/>
  <c r="X14"/>
  <c r="W14"/>
  <c r="V14"/>
  <c r="P14"/>
  <c r="L14"/>
  <c r="Y14" s="1"/>
  <c r="K14"/>
  <c r="J14"/>
  <c r="I14"/>
  <c r="H14"/>
  <c r="U14" s="1"/>
  <c r="G14"/>
  <c r="T14" s="1"/>
  <c r="F14"/>
  <c r="S14" s="1"/>
  <c r="E14"/>
  <c r="R14" s="1"/>
  <c r="Q14"/>
  <c r="T13"/>
  <c r="S13"/>
  <c r="R13"/>
  <c r="O13"/>
  <c r="L13"/>
  <c r="Y13" s="1"/>
  <c r="K13"/>
  <c r="X13" s="1"/>
  <c r="J13"/>
  <c r="W13" s="1"/>
  <c r="I13"/>
  <c r="V13" s="1"/>
  <c r="H13"/>
  <c r="U13" s="1"/>
  <c r="G13"/>
  <c r="F13"/>
  <c r="E13"/>
  <c r="Q13"/>
  <c r="X12"/>
  <c r="W12"/>
  <c r="V12"/>
  <c r="P12"/>
  <c r="O12"/>
  <c r="L12"/>
  <c r="Y12" s="1"/>
  <c r="K12"/>
  <c r="J12"/>
  <c r="I12"/>
  <c r="H12"/>
  <c r="U12" s="1"/>
  <c r="G12"/>
  <c r="T12" s="1"/>
  <c r="F12"/>
  <c r="S12" s="1"/>
  <c r="E12"/>
  <c r="R12" s="1"/>
  <c r="Q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Q39" i="4"/>
  <c r="O38"/>
  <c r="O37"/>
  <c r="P36"/>
  <c r="O35"/>
  <c r="P33"/>
  <c r="O33"/>
  <c r="P31"/>
  <c r="O30"/>
  <c r="P29"/>
  <c r="W28"/>
  <c r="P27"/>
  <c r="P25"/>
  <c r="P24"/>
  <c r="X23"/>
  <c r="P22"/>
  <c r="P21"/>
  <c r="W20"/>
  <c r="O19"/>
  <c r="P17"/>
  <c r="P16"/>
  <c r="X15"/>
  <c r="P14"/>
  <c r="P12"/>
  <c r="P37"/>
  <c r="P38"/>
  <c r="Y34"/>
  <c r="P32"/>
  <c r="O32"/>
  <c r="Y26"/>
  <c r="U22"/>
  <c r="O18"/>
  <c r="Y39"/>
  <c r="X39"/>
  <c r="P39"/>
  <c r="O39"/>
  <c r="L39"/>
  <c r="K39"/>
  <c r="J39"/>
  <c r="I39"/>
  <c r="V39" s="1"/>
  <c r="H39"/>
  <c r="U39" s="1"/>
  <c r="G39"/>
  <c r="F39"/>
  <c r="S39" s="1"/>
  <c r="E39"/>
  <c r="R39" s="1"/>
  <c r="D39"/>
  <c r="L38"/>
  <c r="K38"/>
  <c r="J38"/>
  <c r="I38"/>
  <c r="H38"/>
  <c r="G38"/>
  <c r="F38"/>
  <c r="E38"/>
  <c r="D38"/>
  <c r="S37"/>
  <c r="R37"/>
  <c r="L37"/>
  <c r="Y37" s="1"/>
  <c r="K37"/>
  <c r="X37" s="1"/>
  <c r="J37"/>
  <c r="W37" s="1"/>
  <c r="I37"/>
  <c r="V37" s="1"/>
  <c r="H37"/>
  <c r="G37"/>
  <c r="T37" s="1"/>
  <c r="F37"/>
  <c r="E37"/>
  <c r="D37"/>
  <c r="Q37" s="1"/>
  <c r="X36"/>
  <c r="L36"/>
  <c r="K36"/>
  <c r="J36"/>
  <c r="I36"/>
  <c r="H36"/>
  <c r="U36" s="1"/>
  <c r="G36"/>
  <c r="F36"/>
  <c r="E36"/>
  <c r="D36"/>
  <c r="L35"/>
  <c r="K35"/>
  <c r="X35" s="1"/>
  <c r="J35"/>
  <c r="I35"/>
  <c r="H35"/>
  <c r="G35"/>
  <c r="F35"/>
  <c r="E35"/>
  <c r="D35"/>
  <c r="P35"/>
  <c r="Q34"/>
  <c r="L34"/>
  <c r="K34"/>
  <c r="J34"/>
  <c r="W34" s="1"/>
  <c r="I34"/>
  <c r="V34" s="1"/>
  <c r="H34"/>
  <c r="G34"/>
  <c r="F34"/>
  <c r="S34" s="1"/>
  <c r="E34"/>
  <c r="D34"/>
  <c r="W33"/>
  <c r="V33"/>
  <c r="L33"/>
  <c r="Y33" s="1"/>
  <c r="K33"/>
  <c r="X33" s="1"/>
  <c r="J33"/>
  <c r="I33"/>
  <c r="H33"/>
  <c r="U33" s="1"/>
  <c r="G33"/>
  <c r="T33" s="1"/>
  <c r="F33"/>
  <c r="S33" s="1"/>
  <c r="E33"/>
  <c r="R33" s="1"/>
  <c r="D33"/>
  <c r="Q33" s="1"/>
  <c r="T32"/>
  <c r="S32"/>
  <c r="L32"/>
  <c r="Y32" s="1"/>
  <c r="K32"/>
  <c r="J32"/>
  <c r="W32" s="1"/>
  <c r="I32"/>
  <c r="V32" s="1"/>
  <c r="H32"/>
  <c r="U32" s="1"/>
  <c r="G32"/>
  <c r="F32"/>
  <c r="E32"/>
  <c r="R32" s="1"/>
  <c r="D32"/>
  <c r="Q32" s="1"/>
  <c r="X31"/>
  <c r="Q31"/>
  <c r="L31"/>
  <c r="K31"/>
  <c r="J31"/>
  <c r="W31" s="1"/>
  <c r="I31"/>
  <c r="H31"/>
  <c r="U31" s="1"/>
  <c r="G31"/>
  <c r="T31" s="1"/>
  <c r="F31"/>
  <c r="E31"/>
  <c r="D31"/>
  <c r="V30"/>
  <c r="L30"/>
  <c r="K30"/>
  <c r="J30"/>
  <c r="I30"/>
  <c r="H30"/>
  <c r="G30"/>
  <c r="F30"/>
  <c r="E30"/>
  <c r="D30"/>
  <c r="S29"/>
  <c r="R29"/>
  <c r="O29"/>
  <c r="L29"/>
  <c r="Y29" s="1"/>
  <c r="K29"/>
  <c r="X29" s="1"/>
  <c r="J29"/>
  <c r="W29" s="1"/>
  <c r="I29"/>
  <c r="V29" s="1"/>
  <c r="H29"/>
  <c r="U29" s="1"/>
  <c r="G29"/>
  <c r="T29" s="1"/>
  <c r="F29"/>
  <c r="E29"/>
  <c r="D29"/>
  <c r="Q29" s="1"/>
  <c r="L28"/>
  <c r="K28"/>
  <c r="J28"/>
  <c r="I28"/>
  <c r="H28"/>
  <c r="U28" s="1"/>
  <c r="G28"/>
  <c r="F28"/>
  <c r="E28"/>
  <c r="D28"/>
  <c r="T27"/>
  <c r="L27"/>
  <c r="Y27" s="1"/>
  <c r="K27"/>
  <c r="J27"/>
  <c r="I27"/>
  <c r="V27" s="1"/>
  <c r="H27"/>
  <c r="G27"/>
  <c r="F27"/>
  <c r="E27"/>
  <c r="D27"/>
  <c r="Q27" s="1"/>
  <c r="Q26"/>
  <c r="O26"/>
  <c r="L26"/>
  <c r="K26"/>
  <c r="X26" s="1"/>
  <c r="J26"/>
  <c r="I26"/>
  <c r="V26" s="1"/>
  <c r="H26"/>
  <c r="U26" s="1"/>
  <c r="G26"/>
  <c r="F26"/>
  <c r="S26" s="1"/>
  <c r="E26"/>
  <c r="R26" s="1"/>
  <c r="D26"/>
  <c r="P26"/>
  <c r="V25"/>
  <c r="O25"/>
  <c r="L25"/>
  <c r="Y25" s="1"/>
  <c r="K25"/>
  <c r="X25" s="1"/>
  <c r="J25"/>
  <c r="W25" s="1"/>
  <c r="I25"/>
  <c r="H25"/>
  <c r="U25" s="1"/>
  <c r="G25"/>
  <c r="T25" s="1"/>
  <c r="F25"/>
  <c r="S25" s="1"/>
  <c r="E25"/>
  <c r="R25" s="1"/>
  <c r="D25"/>
  <c r="Q25" s="1"/>
  <c r="S24"/>
  <c r="O24"/>
  <c r="L24"/>
  <c r="Y24" s="1"/>
  <c r="K24"/>
  <c r="X24" s="1"/>
  <c r="J24"/>
  <c r="W24" s="1"/>
  <c r="I24"/>
  <c r="V24" s="1"/>
  <c r="H24"/>
  <c r="U24" s="1"/>
  <c r="G24"/>
  <c r="T24" s="1"/>
  <c r="F24"/>
  <c r="E24"/>
  <c r="R24" s="1"/>
  <c r="D24"/>
  <c r="Q24" s="1"/>
  <c r="P23"/>
  <c r="O23"/>
  <c r="L23"/>
  <c r="K23"/>
  <c r="J23"/>
  <c r="W23" s="1"/>
  <c r="I23"/>
  <c r="V23" s="1"/>
  <c r="H23"/>
  <c r="G23"/>
  <c r="T23" s="1"/>
  <c r="F23"/>
  <c r="S23" s="1"/>
  <c r="E23"/>
  <c r="R23" s="1"/>
  <c r="D23"/>
  <c r="O22"/>
  <c r="L22"/>
  <c r="K22"/>
  <c r="X22" s="1"/>
  <c r="J22"/>
  <c r="I22"/>
  <c r="V22" s="1"/>
  <c r="H22"/>
  <c r="G22"/>
  <c r="F22"/>
  <c r="E22"/>
  <c r="R22" s="1"/>
  <c r="D22"/>
  <c r="R21"/>
  <c r="O21"/>
  <c r="L21"/>
  <c r="Y21" s="1"/>
  <c r="K21"/>
  <c r="X21" s="1"/>
  <c r="J21"/>
  <c r="W21" s="1"/>
  <c r="I21"/>
  <c r="V21" s="1"/>
  <c r="H21"/>
  <c r="U21" s="1"/>
  <c r="G21"/>
  <c r="T21" s="1"/>
  <c r="F21"/>
  <c r="S21" s="1"/>
  <c r="E21"/>
  <c r="D21"/>
  <c r="Q21" s="1"/>
  <c r="O20"/>
  <c r="L20"/>
  <c r="K20"/>
  <c r="X20" s="1"/>
  <c r="J20"/>
  <c r="I20"/>
  <c r="H20"/>
  <c r="G20"/>
  <c r="F20"/>
  <c r="E20"/>
  <c r="R20" s="1"/>
  <c r="D20"/>
  <c r="P20"/>
  <c r="T19"/>
  <c r="L19"/>
  <c r="K19"/>
  <c r="J19"/>
  <c r="W19" s="1"/>
  <c r="I19"/>
  <c r="V19" s="1"/>
  <c r="H19"/>
  <c r="G19"/>
  <c r="F19"/>
  <c r="S19" s="1"/>
  <c r="E19"/>
  <c r="D19"/>
  <c r="Y18"/>
  <c r="Q18"/>
  <c r="L18"/>
  <c r="K18"/>
  <c r="X18" s="1"/>
  <c r="J18"/>
  <c r="W18" s="1"/>
  <c r="I18"/>
  <c r="V18" s="1"/>
  <c r="H18"/>
  <c r="G18"/>
  <c r="T18" s="1"/>
  <c r="F18"/>
  <c r="S18" s="1"/>
  <c r="E18"/>
  <c r="D18"/>
  <c r="P18"/>
  <c r="V17"/>
  <c r="O17"/>
  <c r="L17"/>
  <c r="Y17" s="1"/>
  <c r="K17"/>
  <c r="X17" s="1"/>
  <c r="J17"/>
  <c r="W17" s="1"/>
  <c r="I17"/>
  <c r="H17"/>
  <c r="U17" s="1"/>
  <c r="G17"/>
  <c r="T17" s="1"/>
  <c r="F17"/>
  <c r="S17" s="1"/>
  <c r="E17"/>
  <c r="R17" s="1"/>
  <c r="D17"/>
  <c r="Q17" s="1"/>
  <c r="S16"/>
  <c r="O16"/>
  <c r="L16"/>
  <c r="Y16" s="1"/>
  <c r="K16"/>
  <c r="X16" s="1"/>
  <c r="J16"/>
  <c r="W16" s="1"/>
  <c r="I16"/>
  <c r="V16" s="1"/>
  <c r="H16"/>
  <c r="U16" s="1"/>
  <c r="G16"/>
  <c r="T16" s="1"/>
  <c r="F16"/>
  <c r="E16"/>
  <c r="R16" s="1"/>
  <c r="D16"/>
  <c r="Q16" s="1"/>
  <c r="P15"/>
  <c r="O15"/>
  <c r="L15"/>
  <c r="Y15" s="1"/>
  <c r="K15"/>
  <c r="J15"/>
  <c r="W15" s="1"/>
  <c r="I15"/>
  <c r="V15" s="1"/>
  <c r="H15"/>
  <c r="U15" s="1"/>
  <c r="G15"/>
  <c r="F15"/>
  <c r="S15" s="1"/>
  <c r="E15"/>
  <c r="R15" s="1"/>
  <c r="D15"/>
  <c r="Q15" s="1"/>
  <c r="L14"/>
  <c r="Y14" s="1"/>
  <c r="K14"/>
  <c r="J14"/>
  <c r="W14" s="1"/>
  <c r="I14"/>
  <c r="H14"/>
  <c r="G14"/>
  <c r="F14"/>
  <c r="S14" s="1"/>
  <c r="E14"/>
  <c r="D14"/>
  <c r="Q14" s="1"/>
  <c r="R13"/>
  <c r="O13"/>
  <c r="L13"/>
  <c r="Y13" s="1"/>
  <c r="K13"/>
  <c r="X13" s="1"/>
  <c r="J13"/>
  <c r="W13" s="1"/>
  <c r="I13"/>
  <c r="V13" s="1"/>
  <c r="H13"/>
  <c r="U13" s="1"/>
  <c r="G13"/>
  <c r="T13" s="1"/>
  <c r="F13"/>
  <c r="S13" s="1"/>
  <c r="E13"/>
  <c r="D13"/>
  <c r="Q13" s="1"/>
  <c r="P13"/>
  <c r="W12"/>
  <c r="L12"/>
  <c r="K12"/>
  <c r="J12"/>
  <c r="I12"/>
  <c r="V12" s="1"/>
  <c r="H12"/>
  <c r="G12"/>
  <c r="F12"/>
  <c r="S12" s="1"/>
  <c r="E12"/>
  <c r="D12"/>
  <c r="Q12" s="1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X39" i="12"/>
  <c r="T39"/>
  <c r="P39"/>
  <c r="L39"/>
  <c r="Y39" s="1"/>
  <c r="K39"/>
  <c r="J39"/>
  <c r="W39" s="1"/>
  <c r="I39"/>
  <c r="V39" s="1"/>
  <c r="H39"/>
  <c r="U39" s="1"/>
  <c r="G39"/>
  <c r="F39"/>
  <c r="S39" s="1"/>
  <c r="E39"/>
  <c r="R39" s="1"/>
  <c r="D39"/>
  <c r="Q39" s="1"/>
  <c r="C39"/>
  <c r="O39"/>
  <c r="V38"/>
  <c r="T38"/>
  <c r="R38"/>
  <c r="L38"/>
  <c r="Y38" s="1"/>
  <c r="K38"/>
  <c r="X38" s="1"/>
  <c r="J38"/>
  <c r="W38" s="1"/>
  <c r="I38"/>
  <c r="H38"/>
  <c r="U38" s="1"/>
  <c r="G38"/>
  <c r="F38"/>
  <c r="S38" s="1"/>
  <c r="E38"/>
  <c r="D38"/>
  <c r="Q38" s="1"/>
  <c r="C38"/>
  <c r="P38" s="1"/>
  <c r="O38"/>
  <c r="X37"/>
  <c r="T37"/>
  <c r="P37"/>
  <c r="L37"/>
  <c r="Y37" s="1"/>
  <c r="K37"/>
  <c r="J37"/>
  <c r="W37" s="1"/>
  <c r="I37"/>
  <c r="V37" s="1"/>
  <c r="H37"/>
  <c r="U37" s="1"/>
  <c r="G37"/>
  <c r="F37"/>
  <c r="S37" s="1"/>
  <c r="E37"/>
  <c r="R37" s="1"/>
  <c r="D37"/>
  <c r="Q37" s="1"/>
  <c r="C37"/>
  <c r="O37"/>
  <c r="V36"/>
  <c r="R36"/>
  <c r="L36"/>
  <c r="Y36" s="1"/>
  <c r="K36"/>
  <c r="X36" s="1"/>
  <c r="J36"/>
  <c r="W36" s="1"/>
  <c r="I36"/>
  <c r="H36"/>
  <c r="U36" s="1"/>
  <c r="G36"/>
  <c r="T36" s="1"/>
  <c r="F36"/>
  <c r="S36" s="1"/>
  <c r="E36"/>
  <c r="D36"/>
  <c r="Q36" s="1"/>
  <c r="C36"/>
  <c r="P36" s="1"/>
  <c r="O36"/>
  <c r="X35"/>
  <c r="T35"/>
  <c r="P35"/>
  <c r="L35"/>
  <c r="Y35" s="1"/>
  <c r="K35"/>
  <c r="J35"/>
  <c r="W35" s="1"/>
  <c r="I35"/>
  <c r="V35" s="1"/>
  <c r="H35"/>
  <c r="U35" s="1"/>
  <c r="G35"/>
  <c r="F35"/>
  <c r="S35" s="1"/>
  <c r="E35"/>
  <c r="R35" s="1"/>
  <c r="D35"/>
  <c r="Q35" s="1"/>
  <c r="C35"/>
  <c r="O35"/>
  <c r="V34"/>
  <c r="T34"/>
  <c r="R34"/>
  <c r="L34"/>
  <c r="Y34" s="1"/>
  <c r="K34"/>
  <c r="X34" s="1"/>
  <c r="J34"/>
  <c r="W34" s="1"/>
  <c r="I34"/>
  <c r="H34"/>
  <c r="U34" s="1"/>
  <c r="G34"/>
  <c r="F34"/>
  <c r="S34" s="1"/>
  <c r="E34"/>
  <c r="D34"/>
  <c r="Q34" s="1"/>
  <c r="C34"/>
  <c r="P34" s="1"/>
  <c r="O34"/>
  <c r="X33"/>
  <c r="T33"/>
  <c r="R33"/>
  <c r="P33"/>
  <c r="L33"/>
  <c r="Y33" s="1"/>
  <c r="K33"/>
  <c r="J33"/>
  <c r="W33" s="1"/>
  <c r="I33"/>
  <c r="V33" s="1"/>
  <c r="H33"/>
  <c r="U33" s="1"/>
  <c r="G33"/>
  <c r="F33"/>
  <c r="S33" s="1"/>
  <c r="E33"/>
  <c r="D33"/>
  <c r="Q33" s="1"/>
  <c r="C33"/>
  <c r="O33"/>
  <c r="X32"/>
  <c r="V32"/>
  <c r="R32"/>
  <c r="P32"/>
  <c r="L32"/>
  <c r="Y32" s="1"/>
  <c r="K32"/>
  <c r="J32"/>
  <c r="W32" s="1"/>
  <c r="I32"/>
  <c r="H32"/>
  <c r="U32" s="1"/>
  <c r="G32"/>
  <c r="T32" s="1"/>
  <c r="F32"/>
  <c r="S32" s="1"/>
  <c r="E32"/>
  <c r="D32"/>
  <c r="Q32" s="1"/>
  <c r="C32"/>
  <c r="O32"/>
  <c r="X31"/>
  <c r="T31"/>
  <c r="P31"/>
  <c r="L31"/>
  <c r="Y31" s="1"/>
  <c r="K31"/>
  <c r="J31"/>
  <c r="W31" s="1"/>
  <c r="I31"/>
  <c r="V31" s="1"/>
  <c r="H31"/>
  <c r="U31" s="1"/>
  <c r="G31"/>
  <c r="F31"/>
  <c r="S31" s="1"/>
  <c r="E31"/>
  <c r="R31" s="1"/>
  <c r="D31"/>
  <c r="Q31" s="1"/>
  <c r="C31"/>
  <c r="O31"/>
  <c r="V30"/>
  <c r="R30"/>
  <c r="L30"/>
  <c r="Y30" s="1"/>
  <c r="K30"/>
  <c r="X30" s="1"/>
  <c r="J30"/>
  <c r="W30" s="1"/>
  <c r="I30"/>
  <c r="H30"/>
  <c r="U30" s="1"/>
  <c r="G30"/>
  <c r="T30" s="1"/>
  <c r="F30"/>
  <c r="S30" s="1"/>
  <c r="E30"/>
  <c r="D30"/>
  <c r="Q30" s="1"/>
  <c r="C30"/>
  <c r="P30" s="1"/>
  <c r="O30"/>
  <c r="X29"/>
  <c r="T29"/>
  <c r="P29"/>
  <c r="L29"/>
  <c r="Y29" s="1"/>
  <c r="K29"/>
  <c r="J29"/>
  <c r="W29" s="1"/>
  <c r="I29"/>
  <c r="V29" s="1"/>
  <c r="H29"/>
  <c r="U29" s="1"/>
  <c r="G29"/>
  <c r="F29"/>
  <c r="S29" s="1"/>
  <c r="E29"/>
  <c r="R29" s="1"/>
  <c r="D29"/>
  <c r="Q29" s="1"/>
  <c r="C29"/>
  <c r="O29"/>
  <c r="X28"/>
  <c r="V28"/>
  <c r="R28"/>
  <c r="L28"/>
  <c r="Y28" s="1"/>
  <c r="K28"/>
  <c r="J28"/>
  <c r="W28" s="1"/>
  <c r="I28"/>
  <c r="H28"/>
  <c r="U28" s="1"/>
  <c r="G28"/>
  <c r="T28" s="1"/>
  <c r="F28"/>
  <c r="S28" s="1"/>
  <c r="E28"/>
  <c r="D28"/>
  <c r="Q28" s="1"/>
  <c r="C28"/>
  <c r="P28" s="1"/>
  <c r="O28"/>
  <c r="X27"/>
  <c r="V27"/>
  <c r="T27"/>
  <c r="P27"/>
  <c r="L27"/>
  <c r="Y27" s="1"/>
  <c r="K27"/>
  <c r="J27"/>
  <c r="W27" s="1"/>
  <c r="I27"/>
  <c r="H27"/>
  <c r="U27" s="1"/>
  <c r="G27"/>
  <c r="F27"/>
  <c r="S27" s="1"/>
  <c r="E27"/>
  <c r="R27" s="1"/>
  <c r="D27"/>
  <c r="Q27" s="1"/>
  <c r="C27"/>
  <c r="O27"/>
  <c r="V26"/>
  <c r="R26"/>
  <c r="L26"/>
  <c r="Y26" s="1"/>
  <c r="K26"/>
  <c r="X26" s="1"/>
  <c r="J26"/>
  <c r="W26" s="1"/>
  <c r="I26"/>
  <c r="H26"/>
  <c r="U26" s="1"/>
  <c r="G26"/>
  <c r="T26" s="1"/>
  <c r="F26"/>
  <c r="S26" s="1"/>
  <c r="E26"/>
  <c r="D26"/>
  <c r="Q26" s="1"/>
  <c r="C26"/>
  <c r="P26" s="1"/>
  <c r="O26"/>
  <c r="X25"/>
  <c r="T25"/>
  <c r="P25"/>
  <c r="L25"/>
  <c r="Y25" s="1"/>
  <c r="K25"/>
  <c r="J25"/>
  <c r="W25" s="1"/>
  <c r="I25"/>
  <c r="V25" s="1"/>
  <c r="H25"/>
  <c r="U25" s="1"/>
  <c r="G25"/>
  <c r="F25"/>
  <c r="S25" s="1"/>
  <c r="E25"/>
  <c r="R25" s="1"/>
  <c r="D25"/>
  <c r="Q25" s="1"/>
  <c r="C25"/>
  <c r="O25"/>
  <c r="V24"/>
  <c r="R24"/>
  <c r="L24"/>
  <c r="Y24" s="1"/>
  <c r="K24"/>
  <c r="X24" s="1"/>
  <c r="J24"/>
  <c r="W24" s="1"/>
  <c r="I24"/>
  <c r="H24"/>
  <c r="U24" s="1"/>
  <c r="G24"/>
  <c r="T24" s="1"/>
  <c r="F24"/>
  <c r="S24" s="1"/>
  <c r="E24"/>
  <c r="D24"/>
  <c r="Q24" s="1"/>
  <c r="C24"/>
  <c r="P24" s="1"/>
  <c r="O24"/>
  <c r="X23"/>
  <c r="T23"/>
  <c r="P23"/>
  <c r="L23"/>
  <c r="Y23" s="1"/>
  <c r="K23"/>
  <c r="J23"/>
  <c r="W23" s="1"/>
  <c r="I23"/>
  <c r="V23" s="1"/>
  <c r="H23"/>
  <c r="U23" s="1"/>
  <c r="G23"/>
  <c r="F23"/>
  <c r="S23" s="1"/>
  <c r="E23"/>
  <c r="R23" s="1"/>
  <c r="D23"/>
  <c r="Q23" s="1"/>
  <c r="C23"/>
  <c r="O23"/>
  <c r="V22"/>
  <c r="R22"/>
  <c r="L22"/>
  <c r="Y22" s="1"/>
  <c r="K22"/>
  <c r="X22" s="1"/>
  <c r="J22"/>
  <c r="W22" s="1"/>
  <c r="I22"/>
  <c r="H22"/>
  <c r="U22" s="1"/>
  <c r="G22"/>
  <c r="T22" s="1"/>
  <c r="F22"/>
  <c r="S22" s="1"/>
  <c r="E22"/>
  <c r="D22"/>
  <c r="Q22" s="1"/>
  <c r="C22"/>
  <c r="P22" s="1"/>
  <c r="O22"/>
  <c r="X21"/>
  <c r="T21"/>
  <c r="P21"/>
  <c r="L21"/>
  <c r="Y21" s="1"/>
  <c r="K21"/>
  <c r="J21"/>
  <c r="W21" s="1"/>
  <c r="I21"/>
  <c r="V21" s="1"/>
  <c r="H21"/>
  <c r="U21" s="1"/>
  <c r="G21"/>
  <c r="F21"/>
  <c r="S21" s="1"/>
  <c r="E21"/>
  <c r="R21" s="1"/>
  <c r="D21"/>
  <c r="Q21" s="1"/>
  <c r="C21"/>
  <c r="O21"/>
  <c r="V20"/>
  <c r="R20"/>
  <c r="L20"/>
  <c r="Y20" s="1"/>
  <c r="K20"/>
  <c r="X20" s="1"/>
  <c r="J20"/>
  <c r="W20" s="1"/>
  <c r="I20"/>
  <c r="H20"/>
  <c r="U20" s="1"/>
  <c r="G20"/>
  <c r="T20" s="1"/>
  <c r="F20"/>
  <c r="S20" s="1"/>
  <c r="E20"/>
  <c r="D20"/>
  <c r="Q20" s="1"/>
  <c r="C20"/>
  <c r="P20" s="1"/>
  <c r="O20"/>
  <c r="X19"/>
  <c r="T19"/>
  <c r="P19"/>
  <c r="L19"/>
  <c r="Y19" s="1"/>
  <c r="K19"/>
  <c r="J19"/>
  <c r="W19" s="1"/>
  <c r="I19"/>
  <c r="V19" s="1"/>
  <c r="H19"/>
  <c r="U19" s="1"/>
  <c r="G19"/>
  <c r="F19"/>
  <c r="S19" s="1"/>
  <c r="E19"/>
  <c r="R19" s="1"/>
  <c r="D19"/>
  <c r="Q19" s="1"/>
  <c r="C19"/>
  <c r="O19"/>
  <c r="V18"/>
  <c r="T18"/>
  <c r="R18"/>
  <c r="L18"/>
  <c r="Y18" s="1"/>
  <c r="K18"/>
  <c r="X18" s="1"/>
  <c r="J18"/>
  <c r="W18" s="1"/>
  <c r="I18"/>
  <c r="H18"/>
  <c r="U18" s="1"/>
  <c r="G18"/>
  <c r="F18"/>
  <c r="S18" s="1"/>
  <c r="E18"/>
  <c r="D18"/>
  <c r="Q18" s="1"/>
  <c r="C18"/>
  <c r="P18" s="1"/>
  <c r="O18"/>
  <c r="X17"/>
  <c r="T17"/>
  <c r="R17"/>
  <c r="P17"/>
  <c r="L17"/>
  <c r="Y17" s="1"/>
  <c r="K17"/>
  <c r="J17"/>
  <c r="W17" s="1"/>
  <c r="I17"/>
  <c r="V17" s="1"/>
  <c r="H17"/>
  <c r="U17" s="1"/>
  <c r="G17"/>
  <c r="F17"/>
  <c r="S17" s="1"/>
  <c r="E17"/>
  <c r="D17"/>
  <c r="Q17" s="1"/>
  <c r="C17"/>
  <c r="O17"/>
  <c r="V16"/>
  <c r="R16"/>
  <c r="L16"/>
  <c r="Y16" s="1"/>
  <c r="K16"/>
  <c r="X16" s="1"/>
  <c r="J16"/>
  <c r="W16" s="1"/>
  <c r="I16"/>
  <c r="H16"/>
  <c r="U16" s="1"/>
  <c r="G16"/>
  <c r="T16" s="1"/>
  <c r="F16"/>
  <c r="S16" s="1"/>
  <c r="E16"/>
  <c r="D16"/>
  <c r="Q16" s="1"/>
  <c r="C16"/>
  <c r="P16" s="1"/>
  <c r="O16"/>
  <c r="X15"/>
  <c r="T15"/>
  <c r="P15"/>
  <c r="L15"/>
  <c r="Y15" s="1"/>
  <c r="K15"/>
  <c r="J15"/>
  <c r="W15" s="1"/>
  <c r="I15"/>
  <c r="V15" s="1"/>
  <c r="H15"/>
  <c r="U15" s="1"/>
  <c r="G15"/>
  <c r="F15"/>
  <c r="S15" s="1"/>
  <c r="E15"/>
  <c r="R15" s="1"/>
  <c r="D15"/>
  <c r="Q15" s="1"/>
  <c r="C15"/>
  <c r="O15"/>
  <c r="V14"/>
  <c r="T14"/>
  <c r="R14"/>
  <c r="L14"/>
  <c r="Y14" s="1"/>
  <c r="K14"/>
  <c r="X14" s="1"/>
  <c r="J14"/>
  <c r="W14" s="1"/>
  <c r="I14"/>
  <c r="H14"/>
  <c r="U14" s="1"/>
  <c r="G14"/>
  <c r="F14"/>
  <c r="S14" s="1"/>
  <c r="E14"/>
  <c r="D14"/>
  <c r="Q14" s="1"/>
  <c r="C14"/>
  <c r="P14" s="1"/>
  <c r="O14"/>
  <c r="X13"/>
  <c r="T13"/>
  <c r="R13"/>
  <c r="P13"/>
  <c r="L13"/>
  <c r="Y13" s="1"/>
  <c r="K13"/>
  <c r="J13"/>
  <c r="W13" s="1"/>
  <c r="I13"/>
  <c r="V13" s="1"/>
  <c r="H13"/>
  <c r="U13" s="1"/>
  <c r="G13"/>
  <c r="F13"/>
  <c r="S13" s="1"/>
  <c r="E13"/>
  <c r="D13"/>
  <c r="Q13" s="1"/>
  <c r="C13"/>
  <c r="O13"/>
  <c r="X12"/>
  <c r="V12"/>
  <c r="M3" s="1"/>
  <c r="R12"/>
  <c r="P12"/>
  <c r="L12"/>
  <c r="Y12" s="1"/>
  <c r="K12"/>
  <c r="J12"/>
  <c r="W12" s="1"/>
  <c r="I12"/>
  <c r="H12"/>
  <c r="U12" s="1"/>
  <c r="G12"/>
  <c r="T12" s="1"/>
  <c r="F12"/>
  <c r="S12" s="1"/>
  <c r="E12"/>
  <c r="D12"/>
  <c r="Q12" s="1"/>
  <c r="C12"/>
  <c r="O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R39" i="3"/>
  <c r="R31"/>
  <c r="Y30"/>
  <c r="T25"/>
  <c r="Y22"/>
  <c r="V17"/>
  <c r="Y14"/>
  <c r="X37"/>
  <c r="W36"/>
  <c r="O33"/>
  <c r="V32"/>
  <c r="X29"/>
  <c r="S24"/>
  <c r="R21"/>
  <c r="Y20"/>
  <c r="U18"/>
  <c r="Y16"/>
  <c r="U12"/>
  <c r="X15"/>
  <c r="Q28"/>
  <c r="Y38"/>
  <c r="R23"/>
  <c r="U35"/>
  <c r="U34"/>
  <c r="V24"/>
  <c r="U26"/>
  <c r="R32"/>
  <c r="L39"/>
  <c r="K39"/>
  <c r="J39"/>
  <c r="I39"/>
  <c r="H39"/>
  <c r="G39"/>
  <c r="F39"/>
  <c r="E39"/>
  <c r="D39"/>
  <c r="C39"/>
  <c r="B39"/>
  <c r="L38"/>
  <c r="K38"/>
  <c r="J38"/>
  <c r="I38"/>
  <c r="H38"/>
  <c r="G38"/>
  <c r="F38"/>
  <c r="E38"/>
  <c r="D38"/>
  <c r="C38"/>
  <c r="B38"/>
  <c r="L37"/>
  <c r="K37"/>
  <c r="J37"/>
  <c r="I37"/>
  <c r="H37"/>
  <c r="G37"/>
  <c r="F37"/>
  <c r="E37"/>
  <c r="D37"/>
  <c r="C37"/>
  <c r="B37"/>
  <c r="L36"/>
  <c r="K36"/>
  <c r="J36"/>
  <c r="I36"/>
  <c r="H36"/>
  <c r="G36"/>
  <c r="F36"/>
  <c r="E36"/>
  <c r="D36"/>
  <c r="C36"/>
  <c r="B36"/>
  <c r="Y35"/>
  <c r="X35"/>
  <c r="Q35"/>
  <c r="P35"/>
  <c r="L35"/>
  <c r="K35"/>
  <c r="J35"/>
  <c r="W35" s="1"/>
  <c r="I35"/>
  <c r="H35"/>
  <c r="G35"/>
  <c r="F35"/>
  <c r="E35"/>
  <c r="R35" s="1"/>
  <c r="D35"/>
  <c r="C35"/>
  <c r="B35"/>
  <c r="O35" s="1"/>
  <c r="V35"/>
  <c r="L34"/>
  <c r="K34"/>
  <c r="J34"/>
  <c r="I34"/>
  <c r="H34"/>
  <c r="G34"/>
  <c r="F34"/>
  <c r="E34"/>
  <c r="D34"/>
  <c r="C34"/>
  <c r="B34"/>
  <c r="L33"/>
  <c r="K33"/>
  <c r="J33"/>
  <c r="I33"/>
  <c r="H33"/>
  <c r="G33"/>
  <c r="F33"/>
  <c r="E33"/>
  <c r="D33"/>
  <c r="C33"/>
  <c r="B33"/>
  <c r="L32"/>
  <c r="K32"/>
  <c r="J32"/>
  <c r="I32"/>
  <c r="H32"/>
  <c r="G32"/>
  <c r="F32"/>
  <c r="E32"/>
  <c r="D32"/>
  <c r="C32"/>
  <c r="B32"/>
  <c r="S32"/>
  <c r="L31"/>
  <c r="K31"/>
  <c r="J31"/>
  <c r="I31"/>
  <c r="H31"/>
  <c r="G31"/>
  <c r="F31"/>
  <c r="E31"/>
  <c r="D31"/>
  <c r="C31"/>
  <c r="B31"/>
  <c r="L30"/>
  <c r="K30"/>
  <c r="J30"/>
  <c r="I30"/>
  <c r="H30"/>
  <c r="G30"/>
  <c r="F30"/>
  <c r="E30"/>
  <c r="D30"/>
  <c r="C30"/>
  <c r="B30"/>
  <c r="L29"/>
  <c r="K29"/>
  <c r="J29"/>
  <c r="I29"/>
  <c r="H29"/>
  <c r="G29"/>
  <c r="F29"/>
  <c r="E29"/>
  <c r="D29"/>
  <c r="C29"/>
  <c r="B29"/>
  <c r="L28"/>
  <c r="K28"/>
  <c r="J28"/>
  <c r="I28"/>
  <c r="H28"/>
  <c r="G28"/>
  <c r="F28"/>
  <c r="E28"/>
  <c r="D28"/>
  <c r="C28"/>
  <c r="B28"/>
  <c r="Y27"/>
  <c r="X27"/>
  <c r="U27"/>
  <c r="Q27"/>
  <c r="P27"/>
  <c r="L27"/>
  <c r="K27"/>
  <c r="J27"/>
  <c r="W27" s="1"/>
  <c r="I27"/>
  <c r="H27"/>
  <c r="G27"/>
  <c r="T27" s="1"/>
  <c r="F27"/>
  <c r="E27"/>
  <c r="D27"/>
  <c r="C27"/>
  <c r="B27"/>
  <c r="O27" s="1"/>
  <c r="V27"/>
  <c r="L26"/>
  <c r="K26"/>
  <c r="J26"/>
  <c r="I26"/>
  <c r="H26"/>
  <c r="G26"/>
  <c r="F26"/>
  <c r="E26"/>
  <c r="D26"/>
  <c r="C26"/>
  <c r="B26"/>
  <c r="L25"/>
  <c r="K25"/>
  <c r="J25"/>
  <c r="I25"/>
  <c r="H25"/>
  <c r="G25"/>
  <c r="F25"/>
  <c r="E25"/>
  <c r="D25"/>
  <c r="C25"/>
  <c r="B25"/>
  <c r="L24"/>
  <c r="Y24" s="1"/>
  <c r="K24"/>
  <c r="J24"/>
  <c r="I24"/>
  <c r="H24"/>
  <c r="G24"/>
  <c r="T24" s="1"/>
  <c r="F24"/>
  <c r="E24"/>
  <c r="D24"/>
  <c r="Q24" s="1"/>
  <c r="C24"/>
  <c r="B24"/>
  <c r="L23"/>
  <c r="K23"/>
  <c r="J23"/>
  <c r="I23"/>
  <c r="H23"/>
  <c r="G23"/>
  <c r="F23"/>
  <c r="E23"/>
  <c r="D23"/>
  <c r="C23"/>
  <c r="B23"/>
  <c r="L22"/>
  <c r="K22"/>
  <c r="J22"/>
  <c r="I22"/>
  <c r="H22"/>
  <c r="G22"/>
  <c r="F22"/>
  <c r="E22"/>
  <c r="D22"/>
  <c r="C22"/>
  <c r="B22"/>
  <c r="L21"/>
  <c r="K21"/>
  <c r="J21"/>
  <c r="I21"/>
  <c r="H21"/>
  <c r="G21"/>
  <c r="F21"/>
  <c r="E21"/>
  <c r="D21"/>
  <c r="C21"/>
  <c r="B21"/>
  <c r="L20"/>
  <c r="K20"/>
  <c r="J20"/>
  <c r="I20"/>
  <c r="H20"/>
  <c r="G20"/>
  <c r="F20"/>
  <c r="E20"/>
  <c r="D20"/>
  <c r="C20"/>
  <c r="B20"/>
  <c r="Y19"/>
  <c r="X19"/>
  <c r="T19"/>
  <c r="Q19"/>
  <c r="P19"/>
  <c r="L19"/>
  <c r="K19"/>
  <c r="J19"/>
  <c r="W19" s="1"/>
  <c r="I19"/>
  <c r="H19"/>
  <c r="G19"/>
  <c r="F19"/>
  <c r="E19"/>
  <c r="D19"/>
  <c r="C19"/>
  <c r="B19"/>
  <c r="O19" s="1"/>
  <c r="V19"/>
  <c r="L18"/>
  <c r="K18"/>
  <c r="J18"/>
  <c r="I18"/>
  <c r="H18"/>
  <c r="G18"/>
  <c r="F18"/>
  <c r="E18"/>
  <c r="D18"/>
  <c r="C18"/>
  <c r="B18"/>
  <c r="L17"/>
  <c r="K17"/>
  <c r="J17"/>
  <c r="I17"/>
  <c r="H17"/>
  <c r="G17"/>
  <c r="F17"/>
  <c r="E17"/>
  <c r="D17"/>
  <c r="C17"/>
  <c r="B17"/>
  <c r="V16"/>
  <c r="U16"/>
  <c r="Q16"/>
  <c r="L16"/>
  <c r="K16"/>
  <c r="J16"/>
  <c r="I16"/>
  <c r="H16"/>
  <c r="G16"/>
  <c r="T16" s="1"/>
  <c r="F16"/>
  <c r="E16"/>
  <c r="D16"/>
  <c r="C16"/>
  <c r="B16"/>
  <c r="S16"/>
  <c r="T15"/>
  <c r="L15"/>
  <c r="K15"/>
  <c r="J15"/>
  <c r="I15"/>
  <c r="H15"/>
  <c r="G15"/>
  <c r="F15"/>
  <c r="E15"/>
  <c r="D15"/>
  <c r="C15"/>
  <c r="B15"/>
  <c r="L14"/>
  <c r="K14"/>
  <c r="J14"/>
  <c r="I14"/>
  <c r="H14"/>
  <c r="G14"/>
  <c r="F14"/>
  <c r="E14"/>
  <c r="D14"/>
  <c r="C14"/>
  <c r="B14"/>
  <c r="L13"/>
  <c r="K13"/>
  <c r="J13"/>
  <c r="I13"/>
  <c r="H13"/>
  <c r="G13"/>
  <c r="F13"/>
  <c r="E13"/>
  <c r="D13"/>
  <c r="C13"/>
  <c r="B13"/>
  <c r="X13"/>
  <c r="L12"/>
  <c r="K12"/>
  <c r="J12"/>
  <c r="I12"/>
  <c r="H12"/>
  <c r="G12"/>
  <c r="F12"/>
  <c r="E12"/>
  <c r="D12"/>
  <c r="C12"/>
  <c r="B12"/>
  <c r="L11"/>
  <c r="K11"/>
  <c r="J11"/>
  <c r="I11"/>
  <c r="H11"/>
  <c r="G11"/>
  <c r="F11"/>
  <c r="E11"/>
  <c r="D11"/>
  <c r="C11"/>
  <c r="B11"/>
  <c r="A11"/>
  <c r="R4"/>
  <c r="Q4"/>
  <c r="R3"/>
  <c r="Q3"/>
  <c r="R2"/>
  <c r="Q2"/>
  <c r="R1"/>
  <c r="Q1"/>
  <c r="P1"/>
  <c r="Y39" i="2"/>
  <c r="Y38"/>
  <c r="Y37"/>
  <c r="Y36"/>
  <c r="Y35"/>
  <c r="Y34"/>
  <c r="Y33"/>
  <c r="Y32"/>
  <c r="Y31"/>
  <c r="Y30"/>
  <c r="Y29"/>
  <c r="Y27"/>
  <c r="Y26"/>
  <c r="Y25"/>
  <c r="Y24"/>
  <c r="Y23"/>
  <c r="Y22"/>
  <c r="Y21"/>
  <c r="Y20"/>
  <c r="Y19"/>
  <c r="Y18"/>
  <c r="Y17"/>
  <c r="Y16"/>
  <c r="Y15"/>
  <c r="Y14"/>
  <c r="Y13"/>
  <c r="Y12"/>
  <c r="X39"/>
  <c r="X38"/>
  <c r="X37"/>
  <c r="X36"/>
  <c r="X35"/>
  <c r="X34"/>
  <c r="X33"/>
  <c r="X32"/>
  <c r="X31"/>
  <c r="X30"/>
  <c r="X29"/>
  <c r="X27"/>
  <c r="X26"/>
  <c r="X25"/>
  <c r="X24"/>
  <c r="X23"/>
  <c r="X22"/>
  <c r="X21"/>
  <c r="X20"/>
  <c r="X19"/>
  <c r="X18"/>
  <c r="X17"/>
  <c r="X16"/>
  <c r="X15"/>
  <c r="X14"/>
  <c r="X13"/>
  <c r="X12"/>
  <c r="W39"/>
  <c r="W38"/>
  <c r="W37"/>
  <c r="W36"/>
  <c r="W35"/>
  <c r="W34"/>
  <c r="W33"/>
  <c r="W32"/>
  <c r="W31"/>
  <c r="W30"/>
  <c r="W29"/>
  <c r="W27"/>
  <c r="W26"/>
  <c r="W25"/>
  <c r="W24"/>
  <c r="W23"/>
  <c r="W22"/>
  <c r="W21"/>
  <c r="W20"/>
  <c r="W19"/>
  <c r="W18"/>
  <c r="W17"/>
  <c r="W16"/>
  <c r="W15"/>
  <c r="W14"/>
  <c r="W13"/>
  <c r="W12"/>
  <c r="V39"/>
  <c r="V38"/>
  <c r="V37"/>
  <c r="V36"/>
  <c r="V35"/>
  <c r="V34"/>
  <c r="V33"/>
  <c r="V32"/>
  <c r="V31"/>
  <c r="V30"/>
  <c r="V29"/>
  <c r="V27"/>
  <c r="V26"/>
  <c r="V25"/>
  <c r="V24"/>
  <c r="V23"/>
  <c r="V22"/>
  <c r="V21"/>
  <c r="V20"/>
  <c r="V19"/>
  <c r="V18"/>
  <c r="V17"/>
  <c r="V16"/>
  <c r="V15"/>
  <c r="V14"/>
  <c r="V13"/>
  <c r="V12"/>
  <c r="U39"/>
  <c r="U38"/>
  <c r="U37"/>
  <c r="U36"/>
  <c r="U35"/>
  <c r="U34"/>
  <c r="U33"/>
  <c r="U32"/>
  <c r="U31"/>
  <c r="U30"/>
  <c r="U29"/>
  <c r="U27"/>
  <c r="U26"/>
  <c r="U25"/>
  <c r="U24"/>
  <c r="U23"/>
  <c r="U22"/>
  <c r="U21"/>
  <c r="U20"/>
  <c r="U19"/>
  <c r="U18"/>
  <c r="U17"/>
  <c r="U16"/>
  <c r="U15"/>
  <c r="U14"/>
  <c r="U13"/>
  <c r="U12"/>
  <c r="T39"/>
  <c r="T38"/>
  <c r="T37"/>
  <c r="T36"/>
  <c r="T35"/>
  <c r="T34"/>
  <c r="T33"/>
  <c r="T32"/>
  <c r="T31"/>
  <c r="T30"/>
  <c r="T29"/>
  <c r="T27"/>
  <c r="T26"/>
  <c r="T25"/>
  <c r="T24"/>
  <c r="T23"/>
  <c r="T22"/>
  <c r="T21"/>
  <c r="T20"/>
  <c r="T19"/>
  <c r="T18"/>
  <c r="T17"/>
  <c r="T16"/>
  <c r="T15"/>
  <c r="T14"/>
  <c r="T13"/>
  <c r="T12"/>
  <c r="S39"/>
  <c r="S38"/>
  <c r="S37"/>
  <c r="S36"/>
  <c r="S35"/>
  <c r="S34"/>
  <c r="S33"/>
  <c r="S32"/>
  <c r="S31"/>
  <c r="S30"/>
  <c r="S29"/>
  <c r="S27"/>
  <c r="S26"/>
  <c r="S25"/>
  <c r="S24"/>
  <c r="S23"/>
  <c r="S22"/>
  <c r="S21"/>
  <c r="S20"/>
  <c r="S19"/>
  <c r="S18"/>
  <c r="S17"/>
  <c r="S16"/>
  <c r="S15"/>
  <c r="S14"/>
  <c r="S13"/>
  <c r="S12"/>
  <c r="R39"/>
  <c r="R38"/>
  <c r="R37"/>
  <c r="R36"/>
  <c r="R35"/>
  <c r="R34"/>
  <c r="R33"/>
  <c r="R32"/>
  <c r="R31"/>
  <c r="R30"/>
  <c r="R29"/>
  <c r="R27"/>
  <c r="R26"/>
  <c r="R25"/>
  <c r="R24"/>
  <c r="R23"/>
  <c r="R22"/>
  <c r="R21"/>
  <c r="R20"/>
  <c r="R19"/>
  <c r="R18"/>
  <c r="R17"/>
  <c r="R16"/>
  <c r="R15"/>
  <c r="R14"/>
  <c r="R13"/>
  <c r="R12"/>
  <c r="Q39"/>
  <c r="Q38"/>
  <c r="Q37"/>
  <c r="Q36"/>
  <c r="Q35"/>
  <c r="Q34"/>
  <c r="Q33"/>
  <c r="Q32"/>
  <c r="Q31"/>
  <c r="Q30"/>
  <c r="Q29"/>
  <c r="Q27"/>
  <c r="Q26"/>
  <c r="Q25"/>
  <c r="Q24"/>
  <c r="Q23"/>
  <c r="Q22"/>
  <c r="Q21"/>
  <c r="Q20"/>
  <c r="Q19"/>
  <c r="Q18"/>
  <c r="Q17"/>
  <c r="Q16"/>
  <c r="Q15"/>
  <c r="Q14"/>
  <c r="Q13"/>
  <c r="Q12"/>
  <c r="P12"/>
  <c r="O12"/>
  <c r="P39"/>
  <c r="P38"/>
  <c r="P37"/>
  <c r="P36"/>
  <c r="P35"/>
  <c r="P34"/>
  <c r="P33"/>
  <c r="P32"/>
  <c r="P31"/>
  <c r="P30"/>
  <c r="P29"/>
  <c r="P27"/>
  <c r="P26"/>
  <c r="P25"/>
  <c r="P24"/>
  <c r="P23"/>
  <c r="P22"/>
  <c r="P21"/>
  <c r="P20"/>
  <c r="P19"/>
  <c r="P18"/>
  <c r="P17"/>
  <c r="P16"/>
  <c r="P15"/>
  <c r="P14"/>
  <c r="P13"/>
  <c r="A11"/>
  <c r="B11"/>
  <c r="C11"/>
  <c r="D11"/>
  <c r="E11"/>
  <c r="F11"/>
  <c r="G11"/>
  <c r="H11"/>
  <c r="I11"/>
  <c r="J11"/>
  <c r="K11"/>
  <c r="L11"/>
  <c r="A12"/>
  <c r="B12"/>
  <c r="C12"/>
  <c r="D12"/>
  <c r="E12"/>
  <c r="F12"/>
  <c r="G12"/>
  <c r="H12"/>
  <c r="I12"/>
  <c r="J12"/>
  <c r="K12"/>
  <c r="L12"/>
  <c r="A13"/>
  <c r="B13"/>
  <c r="C13"/>
  <c r="D13"/>
  <c r="E13"/>
  <c r="F13"/>
  <c r="G13"/>
  <c r="H13"/>
  <c r="I13"/>
  <c r="J13"/>
  <c r="K13"/>
  <c r="L13"/>
  <c r="A14"/>
  <c r="B14"/>
  <c r="C14"/>
  <c r="D14"/>
  <c r="E14"/>
  <c r="F14"/>
  <c r="G14"/>
  <c r="H14"/>
  <c r="I14"/>
  <c r="J14"/>
  <c r="K14"/>
  <c r="L14"/>
  <c r="A15"/>
  <c r="B15"/>
  <c r="C15"/>
  <c r="D15"/>
  <c r="E15"/>
  <c r="F15"/>
  <c r="G15"/>
  <c r="H15"/>
  <c r="I15"/>
  <c r="J15"/>
  <c r="K15"/>
  <c r="L15"/>
  <c r="A16"/>
  <c r="B16"/>
  <c r="C16"/>
  <c r="D16"/>
  <c r="E16"/>
  <c r="F16"/>
  <c r="G16"/>
  <c r="H16"/>
  <c r="I16"/>
  <c r="J16"/>
  <c r="K16"/>
  <c r="L16"/>
  <c r="A17"/>
  <c r="B17"/>
  <c r="C17"/>
  <c r="D17"/>
  <c r="E17"/>
  <c r="F17"/>
  <c r="G17"/>
  <c r="H17"/>
  <c r="I17"/>
  <c r="J17"/>
  <c r="K17"/>
  <c r="L17"/>
  <c r="A18"/>
  <c r="B18"/>
  <c r="C18"/>
  <c r="D18"/>
  <c r="E18"/>
  <c r="F18"/>
  <c r="G18"/>
  <c r="H18"/>
  <c r="I18"/>
  <c r="J18"/>
  <c r="K18"/>
  <c r="L18"/>
  <c r="A19"/>
  <c r="B19"/>
  <c r="C19"/>
  <c r="D19"/>
  <c r="E19"/>
  <c r="F19"/>
  <c r="G19"/>
  <c r="H19"/>
  <c r="I19"/>
  <c r="J19"/>
  <c r="K19"/>
  <c r="L19"/>
  <c r="A20"/>
  <c r="B20"/>
  <c r="C20"/>
  <c r="D20"/>
  <c r="E20"/>
  <c r="F20"/>
  <c r="G20"/>
  <c r="H20"/>
  <c r="I20"/>
  <c r="J20"/>
  <c r="K20"/>
  <c r="L20"/>
  <c r="A21"/>
  <c r="B21"/>
  <c r="C21"/>
  <c r="D21"/>
  <c r="E21"/>
  <c r="F21"/>
  <c r="G21"/>
  <c r="H21"/>
  <c r="I21"/>
  <c r="J21"/>
  <c r="K21"/>
  <c r="L21"/>
  <c r="A22"/>
  <c r="B22"/>
  <c r="C22"/>
  <c r="D22"/>
  <c r="E22"/>
  <c r="F22"/>
  <c r="G22"/>
  <c r="H22"/>
  <c r="I22"/>
  <c r="J22"/>
  <c r="K22"/>
  <c r="L22"/>
  <c r="A23"/>
  <c r="B23"/>
  <c r="C23"/>
  <c r="D23"/>
  <c r="E23"/>
  <c r="F23"/>
  <c r="G23"/>
  <c r="H23"/>
  <c r="I23"/>
  <c r="J23"/>
  <c r="K23"/>
  <c r="L23"/>
  <c r="A24"/>
  <c r="B24"/>
  <c r="C24"/>
  <c r="D24"/>
  <c r="E24"/>
  <c r="F24"/>
  <c r="G24"/>
  <c r="H24"/>
  <c r="I24"/>
  <c r="J24"/>
  <c r="K24"/>
  <c r="L24"/>
  <c r="A25"/>
  <c r="B25"/>
  <c r="C25"/>
  <c r="D25"/>
  <c r="E25"/>
  <c r="F25"/>
  <c r="G25"/>
  <c r="H25"/>
  <c r="I25"/>
  <c r="J25"/>
  <c r="K25"/>
  <c r="L25"/>
  <c r="A26"/>
  <c r="B26"/>
  <c r="C26"/>
  <c r="D26"/>
  <c r="E26"/>
  <c r="F26"/>
  <c r="G26"/>
  <c r="H26"/>
  <c r="I26"/>
  <c r="J26"/>
  <c r="K26"/>
  <c r="L26"/>
  <c r="A27"/>
  <c r="B27"/>
  <c r="C27"/>
  <c r="D27"/>
  <c r="E27"/>
  <c r="F27"/>
  <c r="G27"/>
  <c r="H27"/>
  <c r="I27"/>
  <c r="J27"/>
  <c r="K27"/>
  <c r="L27"/>
  <c r="A28"/>
  <c r="P28" s="1"/>
  <c r="B28"/>
  <c r="C28"/>
  <c r="D28"/>
  <c r="E28"/>
  <c r="F28"/>
  <c r="G28"/>
  <c r="H28"/>
  <c r="I28"/>
  <c r="J28"/>
  <c r="K28"/>
  <c r="L28"/>
  <c r="A29"/>
  <c r="B29"/>
  <c r="C29"/>
  <c r="D29"/>
  <c r="E29"/>
  <c r="F29"/>
  <c r="G29"/>
  <c r="H29"/>
  <c r="I29"/>
  <c r="J29"/>
  <c r="K29"/>
  <c r="L29"/>
  <c r="A30"/>
  <c r="B30"/>
  <c r="C30"/>
  <c r="D30"/>
  <c r="E30"/>
  <c r="F30"/>
  <c r="G30"/>
  <c r="H30"/>
  <c r="I30"/>
  <c r="J30"/>
  <c r="K30"/>
  <c r="L30"/>
  <c r="A31"/>
  <c r="B31"/>
  <c r="C31"/>
  <c r="D31"/>
  <c r="E31"/>
  <c r="F31"/>
  <c r="G31"/>
  <c r="H31"/>
  <c r="I31"/>
  <c r="J31"/>
  <c r="K31"/>
  <c r="L31"/>
  <c r="A32"/>
  <c r="B32"/>
  <c r="C32"/>
  <c r="D32"/>
  <c r="E32"/>
  <c r="F32"/>
  <c r="G32"/>
  <c r="H32"/>
  <c r="I32"/>
  <c r="J32"/>
  <c r="K32"/>
  <c r="L32"/>
  <c r="A33"/>
  <c r="B33"/>
  <c r="C33"/>
  <c r="D33"/>
  <c r="E33"/>
  <c r="F33"/>
  <c r="G33"/>
  <c r="H33"/>
  <c r="I33"/>
  <c r="J33"/>
  <c r="K33"/>
  <c r="L33"/>
  <c r="A34"/>
  <c r="B34"/>
  <c r="C34"/>
  <c r="D34"/>
  <c r="E34"/>
  <c r="F34"/>
  <c r="G34"/>
  <c r="H34"/>
  <c r="I34"/>
  <c r="J34"/>
  <c r="K34"/>
  <c r="L34"/>
  <c r="A35"/>
  <c r="B35"/>
  <c r="C35"/>
  <c r="D35"/>
  <c r="E35"/>
  <c r="F35"/>
  <c r="G35"/>
  <c r="H35"/>
  <c r="I35"/>
  <c r="J35"/>
  <c r="K35"/>
  <c r="L35"/>
  <c r="A36"/>
  <c r="B36"/>
  <c r="C36"/>
  <c r="D36"/>
  <c r="E36"/>
  <c r="F36"/>
  <c r="G36"/>
  <c r="H36"/>
  <c r="I36"/>
  <c r="J36"/>
  <c r="K36"/>
  <c r="L36"/>
  <c r="A37"/>
  <c r="B37"/>
  <c r="C37"/>
  <c r="D37"/>
  <c r="E37"/>
  <c r="F37"/>
  <c r="G37"/>
  <c r="H37"/>
  <c r="I37"/>
  <c r="J37"/>
  <c r="K37"/>
  <c r="L37"/>
  <c r="A38"/>
  <c r="B38"/>
  <c r="C38"/>
  <c r="D38"/>
  <c r="E38"/>
  <c r="F38"/>
  <c r="G38"/>
  <c r="H38"/>
  <c r="I38"/>
  <c r="J38"/>
  <c r="K38"/>
  <c r="L38"/>
  <c r="A39"/>
  <c r="B39"/>
  <c r="C39"/>
  <c r="D39"/>
  <c r="E39"/>
  <c r="F39"/>
  <c r="G39"/>
  <c r="H39"/>
  <c r="I39"/>
  <c r="J39"/>
  <c r="K39"/>
  <c r="L39"/>
  <c r="S29" i="1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S3"/>
  <c r="S2"/>
  <c r="T2"/>
  <c r="J33"/>
  <c r="J34" s="1"/>
  <c r="G4" i="2" l="1"/>
  <c r="G2"/>
  <c r="G3"/>
  <c r="R28"/>
  <c r="I2" s="1"/>
  <c r="T28"/>
  <c r="K2" s="1"/>
  <c r="V28"/>
  <c r="M2" s="1"/>
  <c r="X28"/>
  <c r="O2" s="1"/>
  <c r="Q28"/>
  <c r="H2" s="1"/>
  <c r="S28"/>
  <c r="J2" s="1"/>
  <c r="U28"/>
  <c r="L2" s="1"/>
  <c r="W28"/>
  <c r="N2" s="1"/>
  <c r="Y28"/>
  <c r="P2" s="1"/>
  <c r="M4" i="11"/>
  <c r="K1"/>
  <c r="H3"/>
  <c r="G3"/>
  <c r="I1"/>
  <c r="L4"/>
  <c r="K4"/>
  <c r="I4"/>
  <c r="L2"/>
  <c r="K2"/>
  <c r="I3"/>
  <c r="J4"/>
  <c r="F3"/>
  <c r="J1"/>
  <c r="H2"/>
  <c r="F2"/>
  <c r="O3"/>
  <c r="N2"/>
  <c r="N3"/>
  <c r="P2"/>
  <c r="O1"/>
  <c r="G1"/>
  <c r="J2"/>
  <c r="M3"/>
  <c r="H4"/>
  <c r="F1"/>
  <c r="N1"/>
  <c r="I2"/>
  <c r="L3"/>
  <c r="G4"/>
  <c r="O4"/>
  <c r="E1"/>
  <c r="M1"/>
  <c r="K3"/>
  <c r="F4"/>
  <c r="N4"/>
  <c r="L1"/>
  <c r="G2"/>
  <c r="O2"/>
  <c r="J3"/>
  <c r="H1"/>
  <c r="O18" i="10"/>
  <c r="Q20"/>
  <c r="V26"/>
  <c r="S26"/>
  <c r="X28"/>
  <c r="U28"/>
  <c r="O34"/>
  <c r="Q36"/>
  <c r="Y18"/>
  <c r="P3" s="1"/>
  <c r="P20"/>
  <c r="G2" s="1"/>
  <c r="R26"/>
  <c r="G1" s="1"/>
  <c r="W28"/>
  <c r="T28"/>
  <c r="K3" s="1"/>
  <c r="Y34"/>
  <c r="P36"/>
  <c r="X18"/>
  <c r="U18"/>
  <c r="L2" s="1"/>
  <c r="O20"/>
  <c r="Q26"/>
  <c r="S28"/>
  <c r="X34"/>
  <c r="U34"/>
  <c r="O36"/>
  <c r="V18"/>
  <c r="S18"/>
  <c r="I1" s="1"/>
  <c r="X20"/>
  <c r="U20"/>
  <c r="O26"/>
  <c r="Q28"/>
  <c r="V34"/>
  <c r="S34"/>
  <c r="X36"/>
  <c r="U36"/>
  <c r="L3" s="1"/>
  <c r="Q18"/>
  <c r="S20"/>
  <c r="X26"/>
  <c r="U26"/>
  <c r="O28"/>
  <c r="Q34"/>
  <c r="S36"/>
  <c r="W26"/>
  <c r="N3" s="1"/>
  <c r="Y28"/>
  <c r="K2"/>
  <c r="K2" i="9"/>
  <c r="O2"/>
  <c r="K4"/>
  <c r="F3"/>
  <c r="J3"/>
  <c r="G3"/>
  <c r="G4"/>
  <c r="N1"/>
  <c r="O3"/>
  <c r="H4"/>
  <c r="I4"/>
  <c r="J1"/>
  <c r="I1"/>
  <c r="F4"/>
  <c r="P3"/>
  <c r="I2"/>
  <c r="J2"/>
  <c r="F2"/>
  <c r="N4"/>
  <c r="H1"/>
  <c r="G1"/>
  <c r="N3"/>
  <c r="J4"/>
  <c r="E1"/>
  <c r="N2"/>
  <c r="K3"/>
  <c r="O1"/>
  <c r="I3"/>
  <c r="H3"/>
  <c r="P4"/>
  <c r="L2"/>
  <c r="L4"/>
  <c r="K1"/>
  <c r="L3"/>
  <c r="M2"/>
  <c r="M3"/>
  <c r="M4"/>
  <c r="L1"/>
  <c r="F1"/>
  <c r="H2"/>
  <c r="P2"/>
  <c r="S17" i="8"/>
  <c r="I1" s="1"/>
  <c r="W25"/>
  <c r="T25"/>
  <c r="T29"/>
  <c r="Q29"/>
  <c r="Y31"/>
  <c r="V31"/>
  <c r="M3" s="1"/>
  <c r="S33"/>
  <c r="Y37"/>
  <c r="X37"/>
  <c r="O2" s="1"/>
  <c r="R39"/>
  <c r="U17"/>
  <c r="R17"/>
  <c r="S25"/>
  <c r="P29"/>
  <c r="U31"/>
  <c r="U33"/>
  <c r="R33"/>
  <c r="W37"/>
  <c r="Q39"/>
  <c r="Q17"/>
  <c r="U25"/>
  <c r="R25"/>
  <c r="O29"/>
  <c r="W31"/>
  <c r="T31"/>
  <c r="K2" s="1"/>
  <c r="Q33"/>
  <c r="V37"/>
  <c r="P39"/>
  <c r="P17"/>
  <c r="Q25"/>
  <c r="P33"/>
  <c r="O17"/>
  <c r="P25"/>
  <c r="G3" s="1"/>
  <c r="X29"/>
  <c r="R31"/>
  <c r="O33"/>
  <c r="U37"/>
  <c r="R37"/>
  <c r="Y39"/>
  <c r="V39"/>
  <c r="Y17"/>
  <c r="Y33"/>
  <c r="X17"/>
  <c r="Y25"/>
  <c r="X33"/>
  <c r="W39"/>
  <c r="K3"/>
  <c r="E1"/>
  <c r="I4" i="7"/>
  <c r="G4"/>
  <c r="F3"/>
  <c r="F4"/>
  <c r="F2"/>
  <c r="E1"/>
  <c r="H4"/>
  <c r="H3"/>
  <c r="H2"/>
  <c r="F1"/>
  <c r="G1"/>
  <c r="I2"/>
  <c r="G2"/>
  <c r="I3"/>
  <c r="G3"/>
  <c r="P3"/>
  <c r="P2"/>
  <c r="P4"/>
  <c r="O1"/>
  <c r="O3"/>
  <c r="O2"/>
  <c r="O4"/>
  <c r="N1"/>
  <c r="N3"/>
  <c r="N2"/>
  <c r="N4"/>
  <c r="M1"/>
  <c r="M2"/>
  <c r="M4"/>
  <c r="L1"/>
  <c r="M3"/>
  <c r="L2"/>
  <c r="L4"/>
  <c r="K1"/>
  <c r="L3"/>
  <c r="K2"/>
  <c r="K4"/>
  <c r="J1"/>
  <c r="K3"/>
  <c r="J4"/>
  <c r="I1"/>
  <c r="J3"/>
  <c r="J2"/>
  <c r="T27" i="6"/>
  <c r="W35"/>
  <c r="S27"/>
  <c r="P27"/>
  <c r="T35"/>
  <c r="Q35"/>
  <c r="S14"/>
  <c r="P14"/>
  <c r="Y19"/>
  <c r="W22"/>
  <c r="R27"/>
  <c r="O27"/>
  <c r="Y30"/>
  <c r="S35"/>
  <c r="P35"/>
  <c r="Y38"/>
  <c r="R14"/>
  <c r="O14"/>
  <c r="V19"/>
  <c r="X19"/>
  <c r="U22"/>
  <c r="V22"/>
  <c r="V29"/>
  <c r="S29"/>
  <c r="V33"/>
  <c r="R35"/>
  <c r="O35"/>
  <c r="W37"/>
  <c r="X38"/>
  <c r="U35"/>
  <c r="Y14"/>
  <c r="U19"/>
  <c r="W19"/>
  <c r="T22"/>
  <c r="Q22"/>
  <c r="X30"/>
  <c r="W38"/>
  <c r="T19"/>
  <c r="Q19"/>
  <c r="S22"/>
  <c r="P22"/>
  <c r="Y27"/>
  <c r="T29"/>
  <c r="Q29"/>
  <c r="W30"/>
  <c r="U37"/>
  <c r="R37"/>
  <c r="V38"/>
  <c r="X14"/>
  <c r="S19"/>
  <c r="P19"/>
  <c r="R22"/>
  <c r="V27"/>
  <c r="X27"/>
  <c r="U30"/>
  <c r="V30"/>
  <c r="Y35"/>
  <c r="U38"/>
  <c r="T38"/>
  <c r="R19"/>
  <c r="Y22"/>
  <c r="U27"/>
  <c r="T30"/>
  <c r="V35"/>
  <c r="G3" i="5"/>
  <c r="N2"/>
  <c r="M2"/>
  <c r="G2"/>
  <c r="F2"/>
  <c r="O2"/>
  <c r="O3"/>
  <c r="L4"/>
  <c r="K1"/>
  <c r="L3"/>
  <c r="L2"/>
  <c r="K4"/>
  <c r="J1"/>
  <c r="K2"/>
  <c r="K3"/>
  <c r="I1"/>
  <c r="J3"/>
  <c r="J4"/>
  <c r="J2"/>
  <c r="I3"/>
  <c r="I4"/>
  <c r="I2"/>
  <c r="H1"/>
  <c r="G1"/>
  <c r="H3"/>
  <c r="H2"/>
  <c r="F1"/>
  <c r="H4"/>
  <c r="P3"/>
  <c r="P2"/>
  <c r="P4"/>
  <c r="O1"/>
  <c r="F3"/>
  <c r="M3"/>
  <c r="N3"/>
  <c r="N1"/>
  <c r="G4"/>
  <c r="O4"/>
  <c r="E1"/>
  <c r="M1"/>
  <c r="F4"/>
  <c r="N4"/>
  <c r="L1"/>
  <c r="M4"/>
  <c r="U14" i="4"/>
  <c r="Q19"/>
  <c r="Y19"/>
  <c r="U20"/>
  <c r="U23"/>
  <c r="T30"/>
  <c r="R31"/>
  <c r="O31"/>
  <c r="T35"/>
  <c r="V38"/>
  <c r="S27"/>
  <c r="Q35"/>
  <c r="Y35"/>
  <c r="R38"/>
  <c r="O27"/>
  <c r="V14"/>
  <c r="T15"/>
  <c r="Q23"/>
  <c r="Y23"/>
  <c r="X27"/>
  <c r="V31"/>
  <c r="Y31"/>
  <c r="X32"/>
  <c r="W39"/>
  <c r="P19"/>
  <c r="Y12"/>
  <c r="R19"/>
  <c r="V20"/>
  <c r="U27"/>
  <c r="S31"/>
  <c r="S35"/>
  <c r="T38"/>
  <c r="T12"/>
  <c r="T14"/>
  <c r="S20"/>
  <c r="S22"/>
  <c r="I1" s="1"/>
  <c r="R28"/>
  <c r="O28"/>
  <c r="Q30"/>
  <c r="Y30"/>
  <c r="T34"/>
  <c r="R34"/>
  <c r="V35"/>
  <c r="R36"/>
  <c r="O36"/>
  <c r="W38"/>
  <c r="Q28"/>
  <c r="Y28"/>
  <c r="P30"/>
  <c r="X30"/>
  <c r="Q36"/>
  <c r="Y36"/>
  <c r="R12"/>
  <c r="O12"/>
  <c r="R14"/>
  <c r="O14"/>
  <c r="R18"/>
  <c r="U19"/>
  <c r="Q20"/>
  <c r="Y20"/>
  <c r="Q22"/>
  <c r="Y22"/>
  <c r="P28"/>
  <c r="X28"/>
  <c r="W30"/>
  <c r="O34"/>
  <c r="U35"/>
  <c r="X12"/>
  <c r="X14"/>
  <c r="W22"/>
  <c r="W26"/>
  <c r="R27"/>
  <c r="V28"/>
  <c r="P34"/>
  <c r="X34"/>
  <c r="R35"/>
  <c r="V36"/>
  <c r="S38"/>
  <c r="U38"/>
  <c r="T28"/>
  <c r="S30"/>
  <c r="U30"/>
  <c r="T36"/>
  <c r="W36"/>
  <c r="Q38"/>
  <c r="Y38"/>
  <c r="U12"/>
  <c r="U18"/>
  <c r="X19"/>
  <c r="T20"/>
  <c r="T22"/>
  <c r="T26"/>
  <c r="W27"/>
  <c r="S28"/>
  <c r="R30"/>
  <c r="U34"/>
  <c r="W35"/>
  <c r="S36"/>
  <c r="U37"/>
  <c r="X38"/>
  <c r="T39"/>
  <c r="H2"/>
  <c r="L2" i="12"/>
  <c r="L4"/>
  <c r="K1"/>
  <c r="L3"/>
  <c r="M2"/>
  <c r="M4"/>
  <c r="L1"/>
  <c r="K2"/>
  <c r="K4"/>
  <c r="J1"/>
  <c r="K3"/>
  <c r="J4"/>
  <c r="I1"/>
  <c r="J3"/>
  <c r="J2"/>
  <c r="I4"/>
  <c r="H3"/>
  <c r="H2"/>
  <c r="F1"/>
  <c r="H4"/>
  <c r="P3"/>
  <c r="P2"/>
  <c r="P4"/>
  <c r="O1"/>
  <c r="F3"/>
  <c r="F2"/>
  <c r="F4"/>
  <c r="E1"/>
  <c r="N3"/>
  <c r="N2"/>
  <c r="N4"/>
  <c r="M1"/>
  <c r="G3"/>
  <c r="G2"/>
  <c r="G4"/>
  <c r="O3"/>
  <c r="O2"/>
  <c r="O4"/>
  <c r="N1"/>
  <c r="I2"/>
  <c r="G1"/>
  <c r="I3"/>
  <c r="H1"/>
  <c r="O25" i="3"/>
  <c r="U24"/>
  <c r="V25"/>
  <c r="Q12"/>
  <c r="R12"/>
  <c r="W28"/>
  <c r="X21"/>
  <c r="R20"/>
  <c r="Y28"/>
  <c r="V21"/>
  <c r="V36"/>
  <c r="R17"/>
  <c r="V33"/>
  <c r="W25"/>
  <c r="T33"/>
  <c r="T17"/>
  <c r="O17"/>
  <c r="O32"/>
  <c r="W32"/>
  <c r="T35"/>
  <c r="Y12"/>
  <c r="W20"/>
  <c r="U28"/>
  <c r="W33"/>
  <c r="Q36"/>
  <c r="P36"/>
  <c r="X36"/>
  <c r="R25"/>
  <c r="P28"/>
  <c r="X28"/>
  <c r="P15"/>
  <c r="T23"/>
  <c r="P23"/>
  <c r="U32"/>
  <c r="R15"/>
  <c r="Q32"/>
  <c r="Y32"/>
  <c r="P12"/>
  <c r="X12"/>
  <c r="U20"/>
  <c r="R28"/>
  <c r="U36"/>
  <c r="Y36"/>
  <c r="W12"/>
  <c r="Q20"/>
  <c r="U25"/>
  <c r="R36"/>
  <c r="U17"/>
  <c r="W17"/>
  <c r="P20"/>
  <c r="X20"/>
  <c r="T32"/>
  <c r="U33"/>
  <c r="R33"/>
  <c r="V12"/>
  <c r="O13"/>
  <c r="W13"/>
  <c r="P14"/>
  <c r="X14"/>
  <c r="Q15"/>
  <c r="Y15"/>
  <c r="R16"/>
  <c r="S17"/>
  <c r="T18"/>
  <c r="U19"/>
  <c r="V20"/>
  <c r="O21"/>
  <c r="W21"/>
  <c r="P22"/>
  <c r="X22"/>
  <c r="Q23"/>
  <c r="Y23"/>
  <c r="R24"/>
  <c r="S25"/>
  <c r="T26"/>
  <c r="V28"/>
  <c r="O29"/>
  <c r="W29"/>
  <c r="P30"/>
  <c r="X30"/>
  <c r="Q31"/>
  <c r="Y31"/>
  <c r="S33"/>
  <c r="T34"/>
  <c r="O37"/>
  <c r="W37"/>
  <c r="P38"/>
  <c r="X38"/>
  <c r="Q39"/>
  <c r="Y39"/>
  <c r="V13"/>
  <c r="O14"/>
  <c r="W14"/>
  <c r="S18"/>
  <c r="O22"/>
  <c r="W22"/>
  <c r="X23"/>
  <c r="S26"/>
  <c r="V29"/>
  <c r="O30"/>
  <c r="W30"/>
  <c r="P31"/>
  <c r="X31"/>
  <c r="S34"/>
  <c r="V37"/>
  <c r="O38"/>
  <c r="W38"/>
  <c r="P39"/>
  <c r="X39"/>
  <c r="T12"/>
  <c r="U13"/>
  <c r="V14"/>
  <c r="O15"/>
  <c r="W15"/>
  <c r="P16"/>
  <c r="X16"/>
  <c r="Q17"/>
  <c r="Y17"/>
  <c r="R18"/>
  <c r="S19"/>
  <c r="T20"/>
  <c r="U21"/>
  <c r="V22"/>
  <c r="O23"/>
  <c r="W23"/>
  <c r="P24"/>
  <c r="X24"/>
  <c r="Q25"/>
  <c r="Y25"/>
  <c r="R26"/>
  <c r="S27"/>
  <c r="T28"/>
  <c r="U29"/>
  <c r="V30"/>
  <c r="O31"/>
  <c r="W31"/>
  <c r="P32"/>
  <c r="X32"/>
  <c r="Q33"/>
  <c r="Y33"/>
  <c r="R34"/>
  <c r="S35"/>
  <c r="T36"/>
  <c r="U37"/>
  <c r="V38"/>
  <c r="O39"/>
  <c r="W39"/>
  <c r="S12"/>
  <c r="T13"/>
  <c r="U14"/>
  <c r="V15"/>
  <c r="O16"/>
  <c r="W16"/>
  <c r="P17"/>
  <c r="X17"/>
  <c r="Q18"/>
  <c r="Y18"/>
  <c r="R19"/>
  <c r="S20"/>
  <c r="T21"/>
  <c r="U22"/>
  <c r="V23"/>
  <c r="O24"/>
  <c r="W24"/>
  <c r="P25"/>
  <c r="X25"/>
  <c r="Q26"/>
  <c r="Y26"/>
  <c r="R27"/>
  <c r="S28"/>
  <c r="T29"/>
  <c r="U30"/>
  <c r="V31"/>
  <c r="P33"/>
  <c r="X33"/>
  <c r="Q34"/>
  <c r="Y34"/>
  <c r="S36"/>
  <c r="T37"/>
  <c r="U38"/>
  <c r="V39"/>
  <c r="S13"/>
  <c r="T14"/>
  <c r="U15"/>
  <c r="P18"/>
  <c r="X18"/>
  <c r="S21"/>
  <c r="T22"/>
  <c r="U23"/>
  <c r="P26"/>
  <c r="X26"/>
  <c r="S29"/>
  <c r="T30"/>
  <c r="U31"/>
  <c r="P34"/>
  <c r="X34"/>
  <c r="S37"/>
  <c r="T38"/>
  <c r="U39"/>
  <c r="R13"/>
  <c r="S14"/>
  <c r="O18"/>
  <c r="W18"/>
  <c r="S22"/>
  <c r="O26"/>
  <c r="W26"/>
  <c r="R29"/>
  <c r="S30"/>
  <c r="T31"/>
  <c r="O34"/>
  <c r="W34"/>
  <c r="R37"/>
  <c r="S38"/>
  <c r="T39"/>
  <c r="Q13"/>
  <c r="Y13"/>
  <c r="R14"/>
  <c r="S15"/>
  <c r="V18"/>
  <c r="Q21"/>
  <c r="Y21"/>
  <c r="R22"/>
  <c r="S23"/>
  <c r="V26"/>
  <c r="Q29"/>
  <c r="Y29"/>
  <c r="R30"/>
  <c r="S31"/>
  <c r="V34"/>
  <c r="Q37"/>
  <c r="Y37"/>
  <c r="R38"/>
  <c r="S39"/>
  <c r="O12"/>
  <c r="P13"/>
  <c r="Q14"/>
  <c r="O20"/>
  <c r="P21"/>
  <c r="Q22"/>
  <c r="O28"/>
  <c r="P29"/>
  <c r="Q30"/>
  <c r="O36"/>
  <c r="P37"/>
  <c r="Q38"/>
  <c r="G1" i="2"/>
  <c r="F1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M4"/>
  <c r="O15"/>
  <c r="O14"/>
  <c r="O13"/>
  <c r="R4"/>
  <c r="Q4"/>
  <c r="R3"/>
  <c r="Q3"/>
  <c r="R2"/>
  <c r="Q2"/>
  <c r="R1"/>
  <c r="Q1"/>
  <c r="P1"/>
  <c r="G8" l="1"/>
  <c r="G7"/>
  <c r="N8"/>
  <c r="P7"/>
  <c r="H7"/>
  <c r="D3" i="13"/>
  <c r="L4" i="2"/>
  <c r="E1"/>
  <c r="F2"/>
  <c r="P4" i="10"/>
  <c r="N1"/>
  <c r="F4"/>
  <c r="J1"/>
  <c r="J2"/>
  <c r="N4"/>
  <c r="L4"/>
  <c r="H3"/>
  <c r="M1"/>
  <c r="N2"/>
  <c r="O1"/>
  <c r="F2"/>
  <c r="O3"/>
  <c r="L1"/>
  <c r="I2"/>
  <c r="H4"/>
  <c r="J4"/>
  <c r="M4"/>
  <c r="H2"/>
  <c r="I3"/>
  <c r="F1"/>
  <c r="H1"/>
  <c r="K1"/>
  <c r="G4"/>
  <c r="M2"/>
  <c r="G3"/>
  <c r="E1"/>
  <c r="F3"/>
  <c r="O2"/>
  <c r="J3"/>
  <c r="M3"/>
  <c r="I4"/>
  <c r="K4"/>
  <c r="P2"/>
  <c r="O4"/>
  <c r="L1" i="8"/>
  <c r="F3"/>
  <c r="M1"/>
  <c r="P2"/>
  <c r="N2"/>
  <c r="O3"/>
  <c r="N4"/>
  <c r="K4"/>
  <c r="P3"/>
  <c r="O4"/>
  <c r="J1"/>
  <c r="H3"/>
  <c r="H1"/>
  <c r="N1"/>
  <c r="N3"/>
  <c r="L4"/>
  <c r="G2"/>
  <c r="M2"/>
  <c r="K1"/>
  <c r="J4"/>
  <c r="H2"/>
  <c r="O1"/>
  <c r="F2"/>
  <c r="L3"/>
  <c r="F1"/>
  <c r="J2"/>
  <c r="L2"/>
  <c r="G4"/>
  <c r="I4"/>
  <c r="H4"/>
  <c r="J3"/>
  <c r="P4"/>
  <c r="I3"/>
  <c r="I2"/>
  <c r="M4"/>
  <c r="F4"/>
  <c r="G1"/>
  <c r="O2" i="6"/>
  <c r="M4"/>
  <c r="L3"/>
  <c r="J3"/>
  <c r="G3"/>
  <c r="H3"/>
  <c r="F3"/>
  <c r="O4"/>
  <c r="N2"/>
  <c r="I4"/>
  <c r="P4"/>
  <c r="O3"/>
  <c r="K3"/>
  <c r="G4"/>
  <c r="M3"/>
  <c r="O1"/>
  <c r="N4"/>
  <c r="I3"/>
  <c r="P2"/>
  <c r="P3"/>
  <c r="L4"/>
  <c r="N1"/>
  <c r="K4"/>
  <c r="H4"/>
  <c r="J4"/>
  <c r="N3"/>
  <c r="F4"/>
  <c r="H3" i="4"/>
  <c r="P4"/>
  <c r="P3"/>
  <c r="N1"/>
  <c r="J2"/>
  <c r="M2"/>
  <c r="G1"/>
  <c r="G3"/>
  <c r="J1"/>
  <c r="L2"/>
  <c r="F1"/>
  <c r="O3"/>
  <c r="H1"/>
  <c r="J4"/>
  <c r="H4"/>
  <c r="L3"/>
  <c r="M1"/>
  <c r="N2"/>
  <c r="P2"/>
  <c r="L4"/>
  <c r="I4"/>
  <c r="O1"/>
  <c r="K1"/>
  <c r="M4"/>
  <c r="I3"/>
  <c r="N4"/>
  <c r="K3"/>
  <c r="L1"/>
  <c r="G2"/>
  <c r="K2"/>
  <c r="M3"/>
  <c r="G4"/>
  <c r="N3"/>
  <c r="K4"/>
  <c r="F3"/>
  <c r="E1"/>
  <c r="F4"/>
  <c r="F2"/>
  <c r="O2"/>
  <c r="I2"/>
  <c r="J3"/>
  <c r="O4"/>
  <c r="N3" i="3"/>
  <c r="N1"/>
  <c r="N4"/>
  <c r="O3"/>
  <c r="G3"/>
  <c r="F4"/>
  <c r="E1"/>
  <c r="F3"/>
  <c r="F2"/>
  <c r="M1"/>
  <c r="G2"/>
  <c r="G4"/>
  <c r="J3"/>
  <c r="J2"/>
  <c r="J4"/>
  <c r="I1"/>
  <c r="N2"/>
  <c r="O2"/>
  <c r="K3"/>
  <c r="K2"/>
  <c r="K4"/>
  <c r="J1"/>
  <c r="M4"/>
  <c r="L1"/>
  <c r="M3"/>
  <c r="M2"/>
  <c r="O4"/>
  <c r="H2"/>
  <c r="F1"/>
  <c r="H4"/>
  <c r="H3"/>
  <c r="L3"/>
  <c r="L2"/>
  <c r="L4"/>
  <c r="K1"/>
  <c r="P2"/>
  <c r="P4"/>
  <c r="O1"/>
  <c r="P3"/>
  <c r="I2"/>
  <c r="G1"/>
  <c r="I4"/>
  <c r="H1"/>
  <c r="I3"/>
  <c r="M3" i="2"/>
  <c r="M7" s="1"/>
  <c r="O4"/>
  <c r="L1"/>
  <c r="K4"/>
  <c r="I4"/>
  <c r="N1"/>
  <c r="I1"/>
  <c r="H3"/>
  <c r="H8" s="1"/>
  <c r="O3"/>
  <c r="O7" s="1"/>
  <c r="P3"/>
  <c r="P8" s="1"/>
  <c r="I3"/>
  <c r="I8" s="1"/>
  <c r="F4"/>
  <c r="F3"/>
  <c r="N4"/>
  <c r="J1"/>
  <c r="K3"/>
  <c r="K7" s="1"/>
  <c r="H1"/>
  <c r="J3"/>
  <c r="J8" s="1"/>
  <c r="O1"/>
  <c r="M1"/>
  <c r="M8" s="1"/>
  <c r="K1"/>
  <c r="N3"/>
  <c r="N7" s="1"/>
  <c r="J4"/>
  <c r="L3"/>
  <c r="L7" s="1"/>
  <c r="H4"/>
  <c r="P4"/>
  <c r="O8" l="1"/>
  <c r="I7"/>
  <c r="F2" i="13" s="1"/>
  <c r="J7" i="2"/>
  <c r="L8"/>
  <c r="I3" i="13" s="1"/>
  <c r="K8" i="2"/>
  <c r="F8"/>
  <c r="J3" i="13"/>
  <c r="M3"/>
  <c r="E3"/>
  <c r="D2"/>
  <c r="F3"/>
  <c r="H3"/>
  <c r="G3"/>
  <c r="L3"/>
  <c r="M2"/>
  <c r="I2"/>
  <c r="L2"/>
  <c r="K3"/>
  <c r="G2"/>
  <c r="J7"/>
  <c r="I7" l="1"/>
  <c r="K7"/>
  <c r="H7"/>
  <c r="H2"/>
  <c r="E2"/>
  <c r="K2"/>
  <c r="J2"/>
  <c r="C2"/>
  <c r="AB29" i="1"/>
  <c r="AA29"/>
  <c r="Z29"/>
  <c r="Y29"/>
  <c r="X29"/>
  <c r="W29"/>
  <c r="V29"/>
  <c r="U29"/>
  <c r="T29"/>
  <c r="R29"/>
  <c r="AB28"/>
  <c r="AA28"/>
  <c r="Z28"/>
  <c r="Y28"/>
  <c r="X28"/>
  <c r="W28"/>
  <c r="V28"/>
  <c r="U28"/>
  <c r="T28"/>
  <c r="R28"/>
  <c r="AB27"/>
  <c r="AA27"/>
  <c r="Z27"/>
  <c r="Y27"/>
  <c r="X27"/>
  <c r="W27"/>
  <c r="V27"/>
  <c r="U27"/>
  <c r="T27"/>
  <c r="R27"/>
  <c r="AB26"/>
  <c r="AA26"/>
  <c r="Z26"/>
  <c r="Y26"/>
  <c r="X26"/>
  <c r="W26"/>
  <c r="V26"/>
  <c r="U26"/>
  <c r="T26"/>
  <c r="R26"/>
  <c r="AB25"/>
  <c r="AA25"/>
  <c r="Z25"/>
  <c r="Y25"/>
  <c r="X25"/>
  <c r="W25"/>
  <c r="V25"/>
  <c r="U25"/>
  <c r="T25"/>
  <c r="R25"/>
  <c r="AB24"/>
  <c r="AA24"/>
  <c r="Z24"/>
  <c r="Y24"/>
  <c r="X24"/>
  <c r="W24"/>
  <c r="V24"/>
  <c r="U24"/>
  <c r="T24"/>
  <c r="R24"/>
  <c r="AB23"/>
  <c r="AA23"/>
  <c r="Z23"/>
  <c r="Y23"/>
  <c r="X23"/>
  <c r="W23"/>
  <c r="V23"/>
  <c r="U23"/>
  <c r="T23"/>
  <c r="R23"/>
  <c r="AB22"/>
  <c r="AA22"/>
  <c r="Z22"/>
  <c r="Y22"/>
  <c r="X22"/>
  <c r="W22"/>
  <c r="V22"/>
  <c r="U22"/>
  <c r="T22"/>
  <c r="R22"/>
  <c r="AB21"/>
  <c r="AA21"/>
  <c r="Z21"/>
  <c r="Y21"/>
  <c r="X21"/>
  <c r="W21"/>
  <c r="V21"/>
  <c r="U21"/>
  <c r="T21"/>
  <c r="R21"/>
  <c r="AB20"/>
  <c r="AA20"/>
  <c r="Z20"/>
  <c r="Y20"/>
  <c r="X20"/>
  <c r="W20"/>
  <c r="V20"/>
  <c r="U20"/>
  <c r="T20"/>
  <c r="R20"/>
  <c r="AB19"/>
  <c r="AA19"/>
  <c r="Z19"/>
  <c r="Y19"/>
  <c r="X19"/>
  <c r="W19"/>
  <c r="V19"/>
  <c r="U19"/>
  <c r="T19"/>
  <c r="R19"/>
  <c r="AB18"/>
  <c r="AA18"/>
  <c r="Z18"/>
  <c r="Y18"/>
  <c r="X18"/>
  <c r="W18"/>
  <c r="V18"/>
  <c r="U18"/>
  <c r="T18"/>
  <c r="R18"/>
  <c r="AB17"/>
  <c r="AA17"/>
  <c r="Z17"/>
  <c r="Y17"/>
  <c r="X17"/>
  <c r="W17"/>
  <c r="V17"/>
  <c r="U17"/>
  <c r="T17"/>
  <c r="R17"/>
  <c r="AB16"/>
  <c r="AA16"/>
  <c r="Z16"/>
  <c r="Y16"/>
  <c r="X16"/>
  <c r="W16"/>
  <c r="V16"/>
  <c r="U16"/>
  <c r="T16"/>
  <c r="R16"/>
  <c r="AB15"/>
  <c r="AA15"/>
  <c r="Z15"/>
  <c r="Y15"/>
  <c r="X15"/>
  <c r="W15"/>
  <c r="V15"/>
  <c r="U15"/>
  <c r="T15"/>
  <c r="R15"/>
  <c r="AB14"/>
  <c r="AA14"/>
  <c r="Z14"/>
  <c r="Y14"/>
  <c r="X14"/>
  <c r="W14"/>
  <c r="V14"/>
  <c r="U14"/>
  <c r="T14"/>
  <c r="R14"/>
  <c r="AB13"/>
  <c r="AA13"/>
  <c r="Z13"/>
  <c r="Y13"/>
  <c r="X13"/>
  <c r="W13"/>
  <c r="V13"/>
  <c r="U13"/>
  <c r="T13"/>
  <c r="R13"/>
  <c r="AB12"/>
  <c r="AA12"/>
  <c r="Z12"/>
  <c r="Y12"/>
  <c r="X12"/>
  <c r="W12"/>
  <c r="V12"/>
  <c r="U12"/>
  <c r="T12"/>
  <c r="R12"/>
  <c r="AB11"/>
  <c r="AA11"/>
  <c r="Z11"/>
  <c r="Y11"/>
  <c r="X11"/>
  <c r="W11"/>
  <c r="V11"/>
  <c r="U11"/>
  <c r="T11"/>
  <c r="R11"/>
  <c r="AB10"/>
  <c r="AA10"/>
  <c r="Z10"/>
  <c r="Y10"/>
  <c r="X10"/>
  <c r="W10"/>
  <c r="V10"/>
  <c r="U10"/>
  <c r="T10"/>
  <c r="R10"/>
  <c r="AB9"/>
  <c r="AA9"/>
  <c r="Z9"/>
  <c r="Y9"/>
  <c r="X9"/>
  <c r="W9"/>
  <c r="V9"/>
  <c r="U9"/>
  <c r="T9"/>
  <c r="R9"/>
  <c r="AB8"/>
  <c r="AA8"/>
  <c r="Z8"/>
  <c r="Y8"/>
  <c r="X8"/>
  <c r="W8"/>
  <c r="V8"/>
  <c r="U8"/>
  <c r="T8"/>
  <c r="R8"/>
  <c r="AB7"/>
  <c r="AA7"/>
  <c r="Z7"/>
  <c r="Y7"/>
  <c r="X7"/>
  <c r="W7"/>
  <c r="V7"/>
  <c r="U7"/>
  <c r="T7"/>
  <c r="R7"/>
  <c r="AB6"/>
  <c r="AA6"/>
  <c r="Z6"/>
  <c r="Y6"/>
  <c r="X6"/>
  <c r="W6"/>
  <c r="V6"/>
  <c r="U6"/>
  <c r="T6"/>
  <c r="R6"/>
  <c r="AB5"/>
  <c r="AA5"/>
  <c r="Z5"/>
  <c r="Y5"/>
  <c r="X5"/>
  <c r="W5"/>
  <c r="V5"/>
  <c r="U5"/>
  <c r="T5"/>
  <c r="R5"/>
  <c r="AB4"/>
  <c r="AA4"/>
  <c r="Z4"/>
  <c r="Y4"/>
  <c r="X4"/>
  <c r="W4"/>
  <c r="V4"/>
  <c r="U4"/>
  <c r="T4"/>
  <c r="R4"/>
  <c r="AB3"/>
  <c r="AA3"/>
  <c r="Z3"/>
  <c r="Y3"/>
  <c r="X3"/>
  <c r="W3"/>
  <c r="V3"/>
  <c r="U3"/>
  <c r="T3"/>
  <c r="R3"/>
  <c r="AB2"/>
  <c r="AA2"/>
  <c r="Z2"/>
  <c r="Y2"/>
  <c r="X2"/>
  <c r="W2"/>
  <c r="V2"/>
  <c r="U2"/>
  <c r="R2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N31"/>
  <c r="N30"/>
  <c r="M31"/>
  <c r="L31"/>
  <c r="K31"/>
  <c r="J31"/>
  <c r="I31"/>
  <c r="H31"/>
  <c r="G31"/>
  <c r="F31"/>
  <c r="D31"/>
  <c r="C31"/>
  <c r="M30"/>
  <c r="L30"/>
  <c r="K30"/>
  <c r="J30"/>
  <c r="I30"/>
  <c r="H30"/>
  <c r="G30"/>
  <c r="F30"/>
  <c r="D30"/>
  <c r="C30"/>
  <c r="E31"/>
  <c r="E30"/>
  <c r="C4" i="13"/>
  <c r="B7"/>
  <c r="E8"/>
  <c r="G9"/>
  <c r="H10"/>
  <c r="H11"/>
  <c r="G12"/>
  <c r="E13"/>
  <c r="E6"/>
  <c r="D8"/>
  <c r="F9"/>
  <c r="G10"/>
  <c r="G11"/>
  <c r="F12"/>
  <c r="D13"/>
  <c r="L13"/>
  <c r="D6"/>
  <c r="C8"/>
  <c r="E9"/>
  <c r="F10"/>
  <c r="F11"/>
  <c r="E12"/>
  <c r="C13"/>
  <c r="K13"/>
  <c r="C7"/>
  <c r="F8"/>
  <c r="H9"/>
  <c r="I10"/>
  <c r="I11"/>
  <c r="H12"/>
  <c r="F13"/>
  <c r="C6"/>
  <c r="B8"/>
  <c r="D9"/>
  <c r="E10"/>
  <c r="E11"/>
  <c r="D12"/>
  <c r="B13"/>
  <c r="J13"/>
  <c r="B6"/>
  <c r="F7"/>
  <c r="C9"/>
  <c r="D10"/>
  <c r="D11"/>
  <c r="C12"/>
  <c r="K12"/>
  <c r="I13"/>
  <c r="D5"/>
  <c r="E7"/>
  <c r="B9"/>
  <c r="C10"/>
  <c r="C11"/>
  <c r="B12"/>
  <c r="J12"/>
  <c r="H13"/>
  <c r="C5"/>
  <c r="D7"/>
  <c r="G8"/>
  <c r="B10"/>
  <c r="B11"/>
  <c r="J11"/>
  <c r="I12"/>
  <c r="G13"/>
</calcChain>
</file>

<file path=xl/sharedStrings.xml><?xml version="1.0" encoding="utf-8"?>
<sst xmlns="http://schemas.openxmlformats.org/spreadsheetml/2006/main" count="737" uniqueCount="60">
  <si>
    <t>Filename</t>
  </si>
  <si>
    <t>Size</t>
  </si>
  <si>
    <t>bzip2-9</t>
  </si>
  <si>
    <t>bzip-9</t>
  </si>
  <si>
    <t>gzip-b</t>
  </si>
  <si>
    <t>ppmC-56</t>
  </si>
  <si>
    <t>ppmCnx-56</t>
  </si>
  <si>
    <t>ppmD5</t>
  </si>
  <si>
    <t>7z</t>
  </si>
  <si>
    <t>GGZ2</t>
  </si>
  <si>
    <t>Zopfli</t>
  </si>
  <si>
    <t>WinRar</t>
  </si>
  <si>
    <t>obj1</t>
  </si>
  <si>
    <t>sum</t>
  </si>
  <si>
    <t>progc</t>
  </si>
  <si>
    <t>progp</t>
  </si>
  <si>
    <t>paper1</t>
  </si>
  <si>
    <t>progl</t>
  </si>
  <si>
    <t>paper2</t>
  </si>
  <si>
    <t>trans</t>
  </si>
  <si>
    <t>geo</t>
  </si>
  <si>
    <t>bib</t>
  </si>
  <si>
    <t>obj2</t>
  </si>
  <si>
    <t>news</t>
  </si>
  <si>
    <t>pic</t>
  </si>
  <si>
    <t>ptt5</t>
  </si>
  <si>
    <t>book2</t>
  </si>
  <si>
    <t>book1</t>
  </si>
  <si>
    <t>world</t>
  </si>
  <si>
    <t>bible</t>
  </si>
  <si>
    <t>grammar.lsp</t>
  </si>
  <si>
    <t>xargs.1</t>
  </si>
  <si>
    <t>fields.c</t>
  </si>
  <si>
    <t>cp.htlm</t>
  </si>
  <si>
    <t>asyoulik.txt</t>
  </si>
  <si>
    <t>alice29.txt</t>
  </si>
  <si>
    <t>lcet10.txt</t>
  </si>
  <si>
    <t>plrabn12.txt</t>
  </si>
  <si>
    <t>kennedy.xls</t>
  </si>
  <si>
    <t>E.coli</t>
  </si>
  <si>
    <t>PAQ8L</t>
  </si>
  <si>
    <t>n</t>
  </si>
  <si>
    <t>média</t>
  </si>
  <si>
    <t>varianciaa</t>
  </si>
  <si>
    <t>desvio pad a</t>
  </si>
  <si>
    <t>99% confiança</t>
  </si>
  <si>
    <t>t[60,0.995 ]</t>
  </si>
  <si>
    <t>+</t>
  </si>
  <si>
    <t>-</t>
  </si>
  <si>
    <t>Esquema</t>
  </si>
  <si>
    <t>Média de bits por byte</t>
  </si>
  <si>
    <t>Desvio Padrão</t>
  </si>
  <si>
    <t>7zip</t>
  </si>
  <si>
    <t> compress </t>
  </si>
  <si>
    <t>compress</t>
  </si>
  <si>
    <t xml:space="preserve">Comparações de taxas </t>
  </si>
  <si>
    <t>X</t>
  </si>
  <si>
    <t>=</t>
  </si>
  <si>
    <t>O</t>
  </si>
  <si>
    <t xml:space="preserve">Comparações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</si>
</sst>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6" fillId="0" borderId="10" xfId="0" applyFont="1" applyBorder="1" applyAlignment="1">
      <alignment textRotation="180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800"/>
            </a:pPr>
            <a:r>
              <a:rPr lang="pt-BR" sz="2800"/>
              <a:t>Tabela Arquivo</a:t>
            </a:r>
            <a:r>
              <a:rPr lang="pt-BR" sz="2800" baseline="0"/>
              <a:t> x Taxa de Compressão</a:t>
            </a:r>
            <a:endParaRPr lang="pt-BR" sz="28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Results2!$Q$1</c:f>
              <c:strCache>
                <c:ptCount val="1"/>
                <c:pt idx="0">
                  <c:v>bzip2-9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Results2!$Q$2:$Q$29</c:f>
              <c:numCache>
                <c:formatCode>General</c:formatCode>
                <c:ptCount val="28"/>
                <c:pt idx="0">
                  <c:v>2.8673835125448028</c:v>
                </c:pt>
                <c:pt idx="1">
                  <c:v>2.4024024024024024</c:v>
                </c:pt>
                <c:pt idx="2">
                  <c:v>3.6697247706422016</c:v>
                </c:pt>
                <c:pt idx="3">
                  <c:v>1.9950124688279303</c:v>
                </c:pt>
                <c:pt idx="4">
                  <c:v>3.2258064516129035</c:v>
                </c:pt>
                <c:pt idx="5">
                  <c:v>2.9629629629629628</c:v>
                </c:pt>
                <c:pt idx="6">
                  <c:v>3.1620553359683798</c:v>
                </c:pt>
                <c:pt idx="7">
                  <c:v>4.5977011494252871</c:v>
                </c:pt>
                <c:pt idx="8">
                  <c:v>3.2128514056224895</c:v>
                </c:pt>
                <c:pt idx="9">
                  <c:v>4.5977011494252871</c:v>
                </c:pt>
                <c:pt idx="10">
                  <c:v>3.278688524590164</c:v>
                </c:pt>
                <c:pt idx="11">
                  <c:v>5.2287581699346406</c:v>
                </c:pt>
                <c:pt idx="12">
                  <c:v>1.797752808988764</c:v>
                </c:pt>
                <c:pt idx="13">
                  <c:v>4.0609137055837561</c:v>
                </c:pt>
                <c:pt idx="14">
                  <c:v>3.1620553359683798</c:v>
                </c:pt>
                <c:pt idx="15">
                  <c:v>3.5242290748898677</c:v>
                </c:pt>
                <c:pt idx="16">
                  <c:v>3.2258064516129035</c:v>
                </c:pt>
                <c:pt idx="17">
                  <c:v>3.1746031746031744</c:v>
                </c:pt>
                <c:pt idx="18">
                  <c:v>3.9603960396039604</c:v>
                </c:pt>
                <c:pt idx="19">
                  <c:v>3.3057851239669422</c:v>
                </c:pt>
                <c:pt idx="20">
                  <c:v>10.256410256410255</c:v>
                </c:pt>
                <c:pt idx="21">
                  <c:v>10.256410256410255</c:v>
                </c:pt>
                <c:pt idx="22">
                  <c:v>3.883495145631068</c:v>
                </c:pt>
                <c:pt idx="23">
                  <c:v>3.3057851239669422</c:v>
                </c:pt>
                <c:pt idx="24">
                  <c:v>7.9207920792079207</c:v>
                </c:pt>
                <c:pt idx="25">
                  <c:v>5.0632911392405058</c:v>
                </c:pt>
                <c:pt idx="26">
                  <c:v>4.7904191616766472</c:v>
                </c:pt>
                <c:pt idx="27">
                  <c:v>3.7037037037037033</c:v>
                </c:pt>
              </c:numCache>
            </c:numRef>
          </c:val>
        </c:ser>
        <c:ser>
          <c:idx val="1"/>
          <c:order val="1"/>
          <c:tx>
            <c:strRef>
              <c:f>Results2!$R$1</c:f>
              <c:strCache>
                <c:ptCount val="1"/>
                <c:pt idx="0">
                  <c:v>bzip-9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Results2!$R$2:$R$29</c:f>
              <c:numCache>
                <c:formatCode>General</c:formatCode>
                <c:ptCount val="28"/>
                <c:pt idx="0">
                  <c:v>3.1372549019607847</c:v>
                </c:pt>
                <c:pt idx="1">
                  <c:v>2.5559105431309903</c:v>
                </c:pt>
                <c:pt idx="2">
                  <c:v>3.8277511961722492</c:v>
                </c:pt>
                <c:pt idx="3">
                  <c:v>2.0671834625322996</c:v>
                </c:pt>
                <c:pt idx="4">
                  <c:v>3.278688524590164</c:v>
                </c:pt>
                <c:pt idx="5">
                  <c:v>3.0651340996168583</c:v>
                </c:pt>
                <c:pt idx="6">
                  <c:v>3.2</c:v>
                </c:pt>
                <c:pt idx="7">
                  <c:v>4.6783625730994149</c:v>
                </c:pt>
                <c:pt idx="8">
                  <c:v>3.2520325203252032</c:v>
                </c:pt>
                <c:pt idx="9">
                  <c:v>4.6511627906976747</c:v>
                </c:pt>
                <c:pt idx="10">
                  <c:v>3.3057851239669422</c:v>
                </c:pt>
                <c:pt idx="11">
                  <c:v>5.333333333333333</c:v>
                </c:pt>
                <c:pt idx="12">
                  <c:v>1.7857142857142856</c:v>
                </c:pt>
                <c:pt idx="13">
                  <c:v>4.1025641025641031</c:v>
                </c:pt>
                <c:pt idx="14">
                  <c:v>3.1872509960159365</c:v>
                </c:pt>
                <c:pt idx="15">
                  <c:v>3.5555555555555554</c:v>
                </c:pt>
                <c:pt idx="16">
                  <c:v>3.2520325203252032</c:v>
                </c:pt>
                <c:pt idx="17">
                  <c:v>3.1872509960159365</c:v>
                </c:pt>
                <c:pt idx="18">
                  <c:v>4</c:v>
                </c:pt>
                <c:pt idx="19">
                  <c:v>3.3472803347280333</c:v>
                </c:pt>
                <c:pt idx="20">
                  <c:v>10.38961038961039</c:v>
                </c:pt>
                <c:pt idx="21">
                  <c:v>10.38961038961039</c:v>
                </c:pt>
                <c:pt idx="22">
                  <c:v>3.9215686274509802</c:v>
                </c:pt>
                <c:pt idx="23">
                  <c:v>3.3333333333333335</c:v>
                </c:pt>
                <c:pt idx="24">
                  <c:v>8.695652173913043</c:v>
                </c:pt>
                <c:pt idx="25">
                  <c:v>5.0955414012738851</c:v>
                </c:pt>
                <c:pt idx="26">
                  <c:v>4.8484848484848486</c:v>
                </c:pt>
                <c:pt idx="27">
                  <c:v>3.755868544600939</c:v>
                </c:pt>
              </c:numCache>
            </c:numRef>
          </c:val>
        </c:ser>
        <c:ser>
          <c:idx val="2"/>
          <c:order val="2"/>
          <c:tx>
            <c:strRef>
              <c:f>Results2!$S$1</c:f>
              <c:strCache>
                <c:ptCount val="1"/>
                <c:pt idx="0">
                  <c:v>compress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Results2!$S$2:$S$29</c:f>
              <c:numCache>
                <c:formatCode>General</c:formatCode>
                <c:ptCount val="28"/>
                <c:pt idx="0">
                  <c:v>2.3880597014925371</c:v>
                </c:pt>
                <c:pt idx="1">
                  <c:v>2.8880866425992782</c:v>
                </c:pt>
                <c:pt idx="2">
                  <c:v>2.3121387283236996</c:v>
                </c:pt>
                <c:pt idx="3">
                  <c:v>2.4390243902439024</c:v>
                </c:pt>
                <c:pt idx="4">
                  <c:v>3.6866359447004609</c:v>
                </c:pt>
                <c:pt idx="5">
                  <c:v>1.3157894736842106</c:v>
                </c:pt>
                <c:pt idx="6">
                  <c:v>2.0725388601036272</c:v>
                </c:pt>
                <c:pt idx="7">
                  <c:v>1.5296367112810707</c:v>
                </c:pt>
                <c:pt idx="8">
                  <c:v>1.9184652278177459</c:v>
                </c:pt>
                <c:pt idx="9">
                  <c:v>2.1220159151193636</c:v>
                </c:pt>
                <c:pt idx="10">
                  <c:v>2.2727272727272729</c:v>
                </c:pt>
                <c:pt idx="11">
                  <c:v>8.247422680412372</c:v>
                </c:pt>
                <c:pt idx="12">
                  <c:v>2.0671834625322996</c:v>
                </c:pt>
                <c:pt idx="13">
                  <c:v>2.6402640264026402</c:v>
                </c:pt>
                <c:pt idx="14">
                  <c:v>2.572347266881029</c:v>
                </c:pt>
                <c:pt idx="15">
                  <c:v>2.4464831804281344</c:v>
                </c:pt>
                <c:pt idx="16">
                  <c:v>2.5078369905956115</c:v>
                </c:pt>
                <c:pt idx="17">
                  <c:v>2.4464831804281344</c:v>
                </c:pt>
                <c:pt idx="18">
                  <c:v>2.2792022792022792</c:v>
                </c:pt>
                <c:pt idx="19">
                  <c:v>2.1739130434782608</c:v>
                </c:pt>
                <c:pt idx="20">
                  <c:v>2.2471910112359552</c:v>
                </c:pt>
                <c:pt idx="21">
                  <c:v>2.0512820512820515</c:v>
                </c:pt>
                <c:pt idx="22">
                  <c:v>3.3195020746887964</c:v>
                </c:pt>
                <c:pt idx="23">
                  <c:v>2.6143790849673203</c:v>
                </c:pt>
                <c:pt idx="24">
                  <c:v>2.3668639053254439</c:v>
                </c:pt>
                <c:pt idx="25">
                  <c:v>8.247422680412372</c:v>
                </c:pt>
                <c:pt idx="26">
                  <c:v>1.9002375296912115</c:v>
                </c:pt>
                <c:pt idx="27">
                  <c:v>1.8058690744920995</c:v>
                </c:pt>
              </c:numCache>
            </c:numRef>
          </c:val>
        </c:ser>
        <c:ser>
          <c:idx val="3"/>
          <c:order val="3"/>
          <c:tx>
            <c:strRef>
              <c:f>Results2!$T$1</c:f>
              <c:strCache>
                <c:ptCount val="1"/>
                <c:pt idx="0">
                  <c:v>gzip-b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Results2!$T$2:$T$29</c:f>
              <c:numCache>
                <c:formatCode>General</c:formatCode>
                <c:ptCount val="28"/>
                <c:pt idx="0">
                  <c:v>3.0188679245283021</c:v>
                </c:pt>
                <c:pt idx="1">
                  <c:v>2.416918429003021</c:v>
                </c:pt>
                <c:pt idx="2">
                  <c:v>3.5714285714285712</c:v>
                </c:pt>
                <c:pt idx="3">
                  <c:v>2.0833333333333335</c:v>
                </c:pt>
                <c:pt idx="4">
                  <c:v>3.0888030888030888</c:v>
                </c:pt>
                <c:pt idx="5">
                  <c:v>2.9962546816479403</c:v>
                </c:pt>
                <c:pt idx="6">
                  <c:v>2.9850746268656714</c:v>
                </c:pt>
                <c:pt idx="7">
                  <c:v>4.4198895027624312</c:v>
                </c:pt>
                <c:pt idx="8">
                  <c:v>2.8673835125448028</c:v>
                </c:pt>
                <c:pt idx="9">
                  <c:v>4.4444444444444446</c:v>
                </c:pt>
                <c:pt idx="10">
                  <c:v>2.7681660899653977</c:v>
                </c:pt>
                <c:pt idx="11">
                  <c:v>4.9689440993788816</c:v>
                </c:pt>
                <c:pt idx="12">
                  <c:v>1.4981273408239701</c:v>
                </c:pt>
                <c:pt idx="13">
                  <c:v>3.1872509960159365</c:v>
                </c:pt>
                <c:pt idx="14">
                  <c:v>2.5641025641025639</c:v>
                </c:pt>
                <c:pt idx="15">
                  <c:v>2.807017543859649</c:v>
                </c:pt>
                <c:pt idx="16">
                  <c:v>3.0418250950570345</c:v>
                </c:pt>
                <c:pt idx="17">
                  <c:v>2.6143790849673203</c:v>
                </c:pt>
                <c:pt idx="18">
                  <c:v>2.9520295202952029</c:v>
                </c:pt>
                <c:pt idx="19">
                  <c:v>2.4767801857585141</c:v>
                </c:pt>
                <c:pt idx="20">
                  <c:v>9.7560975609756095</c:v>
                </c:pt>
                <c:pt idx="21">
                  <c:v>9.7560975609756095</c:v>
                </c:pt>
                <c:pt idx="22">
                  <c:v>2.9629629629629628</c:v>
                </c:pt>
                <c:pt idx="23">
                  <c:v>2.4615384615384617</c:v>
                </c:pt>
                <c:pt idx="24">
                  <c:v>4.9079754601226995</c:v>
                </c:pt>
                <c:pt idx="25">
                  <c:v>3.4334763948497855</c:v>
                </c:pt>
                <c:pt idx="26">
                  <c:v>3.4334763948497855</c:v>
                </c:pt>
                <c:pt idx="27">
                  <c:v>3.5714285714285712</c:v>
                </c:pt>
              </c:numCache>
            </c:numRef>
          </c:val>
        </c:ser>
        <c:ser>
          <c:idx val="4"/>
          <c:order val="4"/>
          <c:tx>
            <c:strRef>
              <c:f>Results2!$U$1</c:f>
              <c:strCache>
                <c:ptCount val="1"/>
                <c:pt idx="0">
                  <c:v>ppmC-56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Results2!$U$2:$U$29</c:f>
              <c:numCache>
                <c:formatCode>General</c:formatCode>
                <c:ptCount val="28"/>
                <c:pt idx="0">
                  <c:v>3.3195020746887964</c:v>
                </c:pt>
                <c:pt idx="1">
                  <c:v>2.6845637583892619</c:v>
                </c:pt>
                <c:pt idx="2">
                  <c:v>3.4042553191489362</c:v>
                </c:pt>
                <c:pt idx="3">
                  <c:v>2.0671834625322996</c:v>
                </c:pt>
                <c:pt idx="4">
                  <c:v>2.5974025974025974</c:v>
                </c:pt>
                <c:pt idx="5">
                  <c:v>2.6666666666666665</c:v>
                </c:pt>
                <c:pt idx="6">
                  <c:v>2.4922118380062304</c:v>
                </c:pt>
                <c:pt idx="7">
                  <c:v>3.755868544600939</c:v>
                </c:pt>
                <c:pt idx="8">
                  <c:v>2.3738872403560829</c:v>
                </c:pt>
                <c:pt idx="9">
                  <c:v>3.7914691943127963</c:v>
                </c:pt>
                <c:pt idx="10">
                  <c:v>2.3880597014925371</c:v>
                </c:pt>
                <c:pt idx="11">
                  <c:v>2.9850746268656714</c:v>
                </c:pt>
                <c:pt idx="12">
                  <c:v>1.4760147601476015</c:v>
                </c:pt>
                <c:pt idx="13">
                  <c:v>2.2792022792022792</c:v>
                </c:pt>
                <c:pt idx="14">
                  <c:v>2.2857142857142856</c:v>
                </c:pt>
                <c:pt idx="15">
                  <c:v>2.43161094224924</c:v>
                </c:pt>
                <c:pt idx="16">
                  <c:v>2.5889967637540456</c:v>
                </c:pt>
                <c:pt idx="17">
                  <c:v>2.0356234096692112</c:v>
                </c:pt>
                <c:pt idx="18">
                  <c:v>2.4242424242424243</c:v>
                </c:pt>
                <c:pt idx="19">
                  <c:v>2.2099447513812156</c:v>
                </c:pt>
                <c:pt idx="20">
                  <c:v>8.7912087912087902</c:v>
                </c:pt>
                <c:pt idx="21">
                  <c:v>8.7912087912087902</c:v>
                </c:pt>
                <c:pt idx="22">
                  <c:v>2.3952095808383236</c:v>
                </c:pt>
                <c:pt idx="23">
                  <c:v>2.1164021164021167</c:v>
                </c:pt>
                <c:pt idx="24">
                  <c:v>6.4516129032258069</c:v>
                </c:pt>
                <c:pt idx="25">
                  <c:v>2.1563342318059298</c:v>
                </c:pt>
                <c:pt idx="26">
                  <c:v>2.9629629629629628</c:v>
                </c:pt>
                <c:pt idx="27">
                  <c:v>4.0609137055837561</c:v>
                </c:pt>
              </c:numCache>
            </c:numRef>
          </c:val>
        </c:ser>
        <c:ser>
          <c:idx val="5"/>
          <c:order val="5"/>
          <c:tx>
            <c:strRef>
              <c:f>Results2!$V$1</c:f>
              <c:strCache>
                <c:ptCount val="1"/>
                <c:pt idx="0">
                  <c:v>ppmCnx-56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Results2!$V$2:$V$29</c:f>
              <c:numCache>
                <c:formatCode>General</c:formatCode>
                <c:ptCount val="28"/>
                <c:pt idx="0">
                  <c:v>3.0888030888030888</c:v>
                </c:pt>
                <c:pt idx="1">
                  <c:v>2.5</c:v>
                </c:pt>
                <c:pt idx="2">
                  <c:v>3.2</c:v>
                </c:pt>
                <c:pt idx="3">
                  <c:v>1.9801980198019802</c:v>
                </c:pt>
                <c:pt idx="4">
                  <c:v>2.4390243902439024</c:v>
                </c:pt>
                <c:pt idx="5">
                  <c:v>2.4464831804281344</c:v>
                </c:pt>
                <c:pt idx="6">
                  <c:v>2.3323615160349851</c:v>
                </c:pt>
                <c:pt idx="7">
                  <c:v>3.5242290748898677</c:v>
                </c:pt>
                <c:pt idx="8">
                  <c:v>2.2099447513812156</c:v>
                </c:pt>
                <c:pt idx="9">
                  <c:v>3.5555555555555554</c:v>
                </c:pt>
                <c:pt idx="10">
                  <c:v>2.2038567493112948</c:v>
                </c:pt>
                <c:pt idx="11">
                  <c:v>2.8169014084507045</c:v>
                </c:pt>
                <c:pt idx="12">
                  <c:v>1.3722126929674099</c:v>
                </c:pt>
                <c:pt idx="13">
                  <c:v>2.1276595744680851</c:v>
                </c:pt>
                <c:pt idx="14">
                  <c:v>2.0997375328083989</c:v>
                </c:pt>
                <c:pt idx="15">
                  <c:v>2.2408963585434174</c:v>
                </c:pt>
                <c:pt idx="16">
                  <c:v>2.4464831804281344</c:v>
                </c:pt>
                <c:pt idx="17">
                  <c:v>1.909307875894988</c:v>
                </c:pt>
                <c:pt idx="18">
                  <c:v>2.2346368715083798</c:v>
                </c:pt>
                <c:pt idx="19">
                  <c:v>2.0202020202020203</c:v>
                </c:pt>
                <c:pt idx="20">
                  <c:v>8.3333333333333339</c:v>
                </c:pt>
                <c:pt idx="21">
                  <c:v>8.3333333333333339</c:v>
                </c:pt>
                <c:pt idx="22">
                  <c:v>2.21606648199446</c:v>
                </c:pt>
                <c:pt idx="23">
                  <c:v>1.941747572815534</c:v>
                </c:pt>
                <c:pt idx="24">
                  <c:v>5.2287581699346406</c:v>
                </c:pt>
                <c:pt idx="25">
                  <c:v>2.0050125313283207</c:v>
                </c:pt>
                <c:pt idx="26">
                  <c:v>2.7397260273972601</c:v>
                </c:pt>
                <c:pt idx="27">
                  <c:v>4.0609137055837561</c:v>
                </c:pt>
              </c:numCache>
            </c:numRef>
          </c:val>
        </c:ser>
        <c:ser>
          <c:idx val="6"/>
          <c:order val="6"/>
          <c:tx>
            <c:strRef>
              <c:f>Results2!$W$1</c:f>
              <c:strCache>
                <c:ptCount val="1"/>
                <c:pt idx="0">
                  <c:v>ppmD5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Results2!$W$2:$W$29</c:f>
              <c:numCache>
                <c:formatCode>General</c:formatCode>
                <c:ptCount val="28"/>
                <c:pt idx="0">
                  <c:v>3.3333333333333335</c:v>
                </c:pt>
                <c:pt idx="1">
                  <c:v>2.6845637583892619</c:v>
                </c:pt>
                <c:pt idx="2">
                  <c:v>3.8461538461538458</c:v>
                </c:pt>
                <c:pt idx="3">
                  <c:v>2.1621621621621618</c:v>
                </c:pt>
                <c:pt idx="4">
                  <c:v>3.4482758620689657</c:v>
                </c:pt>
                <c:pt idx="5">
                  <c:v>3.1007751937984493</c:v>
                </c:pt>
                <c:pt idx="6">
                  <c:v>3.3333333333333335</c:v>
                </c:pt>
                <c:pt idx="7">
                  <c:v>4.6511627906976747</c:v>
                </c:pt>
                <c:pt idx="8">
                  <c:v>3.3898305084745766</c:v>
                </c:pt>
                <c:pt idx="9">
                  <c:v>4.7337278106508878</c:v>
                </c:pt>
                <c:pt idx="10">
                  <c:v>3.4188034188034191</c:v>
                </c:pt>
                <c:pt idx="11">
                  <c:v>5.333333333333333</c:v>
                </c:pt>
                <c:pt idx="12">
                  <c:v>1.6129032258064517</c:v>
                </c:pt>
                <c:pt idx="13">
                  <c:v>4.2328042328042335</c:v>
                </c:pt>
                <c:pt idx="14">
                  <c:v>3.2128514056224895</c:v>
                </c:pt>
                <c:pt idx="15">
                  <c:v>3.6363636363636362</c:v>
                </c:pt>
                <c:pt idx="16">
                  <c:v>3.4042553191489362</c:v>
                </c:pt>
                <c:pt idx="17">
                  <c:v>3.3057851239669422</c:v>
                </c:pt>
                <c:pt idx="18">
                  <c:v>4.1025641025641031</c:v>
                </c:pt>
                <c:pt idx="19">
                  <c:v>3.3898305084745766</c:v>
                </c:pt>
                <c:pt idx="20">
                  <c:v>8.4210526315789469</c:v>
                </c:pt>
                <c:pt idx="21">
                  <c:v>8.4210526315789469</c:v>
                </c:pt>
                <c:pt idx="22">
                  <c:v>4.0404040404040407</c:v>
                </c:pt>
                <c:pt idx="23">
                  <c:v>3.4188034188034191</c:v>
                </c:pt>
                <c:pt idx="24">
                  <c:v>8.5106382978723403</c:v>
                </c:pt>
                <c:pt idx="25">
                  <c:v>5.2631578947368425</c:v>
                </c:pt>
                <c:pt idx="26">
                  <c:v>5.0632911392405058</c:v>
                </c:pt>
                <c:pt idx="27">
                  <c:v>4.0201005025125625</c:v>
                </c:pt>
              </c:numCache>
            </c:numRef>
          </c:val>
        </c:ser>
        <c:ser>
          <c:idx val="7"/>
          <c:order val="7"/>
          <c:tx>
            <c:strRef>
              <c:f>Results2!$X$1</c:f>
              <c:strCache>
                <c:ptCount val="1"/>
                <c:pt idx="0">
                  <c:v>7z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Results2!$X$2:$X$29</c:f>
              <c:numCache>
                <c:formatCode>General</c:formatCode>
                <c:ptCount val="28"/>
                <c:pt idx="0">
                  <c:v>3.1290169941266193</c:v>
                </c:pt>
                <c:pt idx="1">
                  <c:v>2.8046288621234647</c:v>
                </c:pt>
                <c:pt idx="2">
                  <c:v>3.6185969356366887</c:v>
                </c:pt>
                <c:pt idx="3">
                  <c:v>4.5546937961658456</c:v>
                </c:pt>
                <c:pt idx="4">
                  <c:v>2.9440502132022837</c:v>
                </c:pt>
                <c:pt idx="5">
                  <c:v>3.5942008519919235</c:v>
                </c:pt>
                <c:pt idx="6">
                  <c:v>3.1688562601231145</c:v>
                </c:pt>
                <c:pt idx="7">
                  <c:v>3.906785071223136</c:v>
                </c:pt>
                <c:pt idx="8">
                  <c:v>3.5886707437423402</c:v>
                </c:pt>
                <c:pt idx="9">
                  <c:v>1.9248843941501559</c:v>
                </c:pt>
                <c:pt idx="10">
                  <c:v>2.6924746745386172</c:v>
                </c:pt>
                <c:pt idx="11">
                  <c:v>19.981061799768217</c:v>
                </c:pt>
                <c:pt idx="12">
                  <c:v>3.5655239825341538</c:v>
                </c:pt>
                <c:pt idx="13">
                  <c:v>3.1572826751622007</c:v>
                </c:pt>
                <c:pt idx="14">
                  <c:v>2.2631025047968167</c:v>
                </c:pt>
                <c:pt idx="15">
                  <c:v>3.9939479267731337</c:v>
                </c:pt>
                <c:pt idx="16">
                  <c:v>3.0631518296156104</c:v>
                </c:pt>
                <c:pt idx="17">
                  <c:v>3.0062173128448864</c:v>
                </c:pt>
                <c:pt idx="18">
                  <c:v>11.763724303357392</c:v>
                </c:pt>
                <c:pt idx="19">
                  <c:v>2.9120394994512337</c:v>
                </c:pt>
                <c:pt idx="20">
                  <c:v>3.1355180880775859</c:v>
                </c:pt>
                <c:pt idx="21">
                  <c:v>4.7485418873530483</c:v>
                </c:pt>
                <c:pt idx="22">
                  <c:v>4.7225516462719703</c:v>
                </c:pt>
                <c:pt idx="23">
                  <c:v>11.763724303357392</c:v>
                </c:pt>
                <c:pt idx="24">
                  <c:v>4.0025120365918454</c:v>
                </c:pt>
                <c:pt idx="25">
                  <c:v>5.5365478945650271</c:v>
                </c:pt>
                <c:pt idx="26">
                  <c:v>4.9518310602663647</c:v>
                </c:pt>
                <c:pt idx="27">
                  <c:v>2.2341437629045942</c:v>
                </c:pt>
              </c:numCache>
            </c:numRef>
          </c:val>
        </c:ser>
        <c:ser>
          <c:idx val="8"/>
          <c:order val="8"/>
          <c:tx>
            <c:strRef>
              <c:f>Results2!$Y$1</c:f>
              <c:strCache>
                <c:ptCount val="1"/>
                <c:pt idx="0">
                  <c:v>GGZ2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Results2!$Y$2:$Y$29</c:f>
              <c:numCache>
                <c:formatCode>General</c:formatCode>
                <c:ptCount val="28"/>
                <c:pt idx="0">
                  <c:v>3.2246840810787889</c:v>
                </c:pt>
                <c:pt idx="1">
                  <c:v>2.9528920551047366</c:v>
                </c:pt>
                <c:pt idx="2">
                  <c:v>3.3690952034883721</c:v>
                </c:pt>
                <c:pt idx="3">
                  <c:v>4.019728230318945</c:v>
                </c:pt>
                <c:pt idx="4">
                  <c:v>3.134757238797754</c:v>
                </c:pt>
                <c:pt idx="5">
                  <c:v>3.3288792492724877</c:v>
                </c:pt>
                <c:pt idx="6">
                  <c:v>2.8621451838064216</c:v>
                </c:pt>
                <c:pt idx="7">
                  <c:v>4.0979781721036161</c:v>
                </c:pt>
                <c:pt idx="8">
                  <c:v>3.3942161339421615</c:v>
                </c:pt>
                <c:pt idx="9">
                  <c:v>1.4666704861210578</c:v>
                </c:pt>
                <c:pt idx="10">
                  <c:v>2.7180423666910154</c:v>
                </c:pt>
                <c:pt idx="11">
                  <c:v>4.7720833236786611</c:v>
                </c:pt>
                <c:pt idx="12">
                  <c:v>3.4733852064070843</c:v>
                </c:pt>
                <c:pt idx="13">
                  <c:v>2.7744923484402593</c:v>
                </c:pt>
                <c:pt idx="14">
                  <c:v>1.8606904906117503</c:v>
                </c:pt>
                <c:pt idx="15">
                  <c:v>2.518022016139728</c:v>
                </c:pt>
                <c:pt idx="16">
                  <c:v>2.7963284414286464</c:v>
                </c:pt>
                <c:pt idx="17">
                  <c:v>2.9605258418872684</c:v>
                </c:pt>
                <c:pt idx="18">
                  <c:v>9.0653383498489752</c:v>
                </c:pt>
                <c:pt idx="19">
                  <c:v>3.1773080042464246</c:v>
                </c:pt>
                <c:pt idx="20">
                  <c:v>2.6915132160086972</c:v>
                </c:pt>
                <c:pt idx="21">
                  <c:v>3.6259932182802777</c:v>
                </c:pt>
                <c:pt idx="22">
                  <c:v>3.6193652422487728</c:v>
                </c:pt>
                <c:pt idx="23">
                  <c:v>9.0653383498489752</c:v>
                </c:pt>
                <c:pt idx="24">
                  <c:v>2.346732126419147</c:v>
                </c:pt>
                <c:pt idx="25">
                  <c:v>3.8020939009049219</c:v>
                </c:pt>
                <c:pt idx="26">
                  <c:v>3.6684321138350056</c:v>
                </c:pt>
                <c:pt idx="27">
                  <c:v>2.3085745494265426</c:v>
                </c:pt>
              </c:numCache>
            </c:numRef>
          </c:val>
        </c:ser>
        <c:ser>
          <c:idx val="9"/>
          <c:order val="9"/>
          <c:tx>
            <c:strRef>
              <c:f>Results2!$Z$1</c:f>
              <c:strCache>
                <c:ptCount val="1"/>
                <c:pt idx="0">
                  <c:v>Zopfli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Results2!$Z$2:$Z$29</c:f>
              <c:numCache>
                <c:formatCode>General</c:formatCode>
                <c:ptCount val="28"/>
                <c:pt idx="0">
                  <c:v>2.9547335496095122</c:v>
                </c:pt>
                <c:pt idx="1">
                  <c:v>2.7009666417938698</c:v>
                </c:pt>
                <c:pt idx="2">
                  <c:v>3.3040624813612158</c:v>
                </c:pt>
                <c:pt idx="3">
                  <c:v>3.6525742873536617</c:v>
                </c:pt>
                <c:pt idx="4">
                  <c:v>2.5692843965155761</c:v>
                </c:pt>
                <c:pt idx="5">
                  <c:v>3.1035173016987105</c:v>
                </c:pt>
                <c:pt idx="6">
                  <c:v>3.1889825017094005</c:v>
                </c:pt>
                <c:pt idx="7">
                  <c:v>3.7627118646299915</c:v>
                </c:pt>
                <c:pt idx="8">
                  <c:v>3.6920529809805833</c:v>
                </c:pt>
                <c:pt idx="9">
                  <c:v>1.561165995853153</c:v>
                </c:pt>
                <c:pt idx="10">
                  <c:v>3.1086048452563961</c:v>
                </c:pt>
                <c:pt idx="11">
                  <c:v>5.8467321126959657</c:v>
                </c:pt>
                <c:pt idx="12">
                  <c:v>3.1093867259042356</c:v>
                </c:pt>
                <c:pt idx="13">
                  <c:v>2.6988406207447455</c:v>
                </c:pt>
                <c:pt idx="14">
                  <c:v>2.1305855540743934</c:v>
                </c:pt>
                <c:pt idx="15">
                  <c:v>3.1747832578843052</c:v>
                </c:pt>
                <c:pt idx="16">
                  <c:v>3.0112722323602807</c:v>
                </c:pt>
                <c:pt idx="17">
                  <c:v>2.9236706379335673</c:v>
                </c:pt>
                <c:pt idx="18">
                  <c:v>10.565217392567581</c:v>
                </c:pt>
                <c:pt idx="19">
                  <c:v>2.6118118301348874</c:v>
                </c:pt>
                <c:pt idx="20">
                  <c:v>3.0905047983059677</c:v>
                </c:pt>
                <c:pt idx="21">
                  <c:v>4.6505257687077419</c:v>
                </c:pt>
                <c:pt idx="22">
                  <c:v>4.6239348257496058</c:v>
                </c:pt>
                <c:pt idx="23">
                  <c:v>10.565217392567581</c:v>
                </c:pt>
                <c:pt idx="24">
                  <c:v>3.2951314085801862</c:v>
                </c:pt>
                <c:pt idx="25">
                  <c:v>5.1690941173091449</c:v>
                </c:pt>
                <c:pt idx="26">
                  <c:v>3.5664899334040614</c:v>
                </c:pt>
                <c:pt idx="27">
                  <c:v>2.4777256743693874</c:v>
                </c:pt>
              </c:numCache>
            </c:numRef>
          </c:val>
        </c:ser>
        <c:ser>
          <c:idx val="10"/>
          <c:order val="10"/>
          <c:tx>
            <c:strRef>
              <c:f>Results2!$AA$1</c:f>
              <c:strCache>
                <c:ptCount val="1"/>
                <c:pt idx="0">
                  <c:v>WinRar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Results2!$AA$2:$AA$29</c:f>
              <c:numCache>
                <c:formatCode>General</c:formatCode>
                <c:ptCount val="28"/>
                <c:pt idx="0">
                  <c:v>2.9562842591449545</c:v>
                </c:pt>
                <c:pt idx="1">
                  <c:v>2.6595916457933821</c:v>
                </c:pt>
                <c:pt idx="2">
                  <c:v>3.3511340014191497</c:v>
                </c:pt>
                <c:pt idx="3">
                  <c:v>4.1317415033442275</c:v>
                </c:pt>
                <c:pt idx="4">
                  <c:v>2.7711847914208412</c:v>
                </c:pt>
                <c:pt idx="5">
                  <c:v>3.3661727341296941</c:v>
                </c:pt>
                <c:pt idx="6">
                  <c:v>3.0344104588736696</c:v>
                </c:pt>
                <c:pt idx="7">
                  <c:v>3.5262739798118568</c:v>
                </c:pt>
                <c:pt idx="8">
                  <c:v>3.5073922616968343</c:v>
                </c:pt>
                <c:pt idx="9">
                  <c:v>1.6259646225666107</c:v>
                </c:pt>
                <c:pt idx="10">
                  <c:v>2.791447862398972</c:v>
                </c:pt>
                <c:pt idx="11">
                  <c:v>27.564954316773495</c:v>
                </c:pt>
                <c:pt idx="12">
                  <c:v>3.3570164324435319</c:v>
                </c:pt>
                <c:pt idx="13">
                  <c:v>2.9884695851845713</c:v>
                </c:pt>
                <c:pt idx="14">
                  <c:v>2.16817906827661</c:v>
                </c:pt>
                <c:pt idx="15">
                  <c:v>3.456875543278239</c:v>
                </c:pt>
                <c:pt idx="16">
                  <c:v>2.9092650354797271</c:v>
                </c:pt>
                <c:pt idx="17">
                  <c:v>2.8441576411047995</c:v>
                </c:pt>
                <c:pt idx="18">
                  <c:v>10.333138699624429</c:v>
                </c:pt>
                <c:pt idx="19">
                  <c:v>2.731700264889116</c:v>
                </c:pt>
                <c:pt idx="20">
                  <c:v>2.9798390130277346</c:v>
                </c:pt>
                <c:pt idx="21">
                  <c:v>4.5066046050879986</c:v>
                </c:pt>
                <c:pt idx="22">
                  <c:v>4.5347598502738391</c:v>
                </c:pt>
                <c:pt idx="23">
                  <c:v>10.332722619054525</c:v>
                </c:pt>
                <c:pt idx="24">
                  <c:v>3.286635153110598</c:v>
                </c:pt>
                <c:pt idx="25">
                  <c:v>5.1799535615868217</c:v>
                </c:pt>
                <c:pt idx="26">
                  <c:v>4.6412306569322661</c:v>
                </c:pt>
                <c:pt idx="27">
                  <c:v>2.29853181062236</c:v>
                </c:pt>
              </c:numCache>
            </c:numRef>
          </c:val>
        </c:ser>
        <c:ser>
          <c:idx val="11"/>
          <c:order val="11"/>
          <c:tx>
            <c:strRef>
              <c:f>Results2!$AB$1</c:f>
              <c:strCache>
                <c:ptCount val="1"/>
                <c:pt idx="0">
                  <c:v>PAQ8L</c:v>
                </c:pt>
              </c:strCache>
            </c:strRef>
          </c:tx>
          <c:cat>
            <c:strRef>
              <c:f>Results2!$A$2:$A$29</c:f>
              <c:strCache>
                <c:ptCount val="28"/>
                <c:pt idx="0">
                  <c:v>grammar.lsp</c:v>
                </c:pt>
                <c:pt idx="1">
                  <c:v>xargs.1</c:v>
                </c:pt>
                <c:pt idx="2">
                  <c:v>fields.c</c:v>
                </c:pt>
                <c:pt idx="3">
                  <c:v>obj1</c:v>
                </c:pt>
                <c:pt idx="4">
                  <c:v>cp.htlm</c:v>
                </c:pt>
                <c:pt idx="5">
                  <c:v>sum</c:v>
                </c:pt>
                <c:pt idx="6">
                  <c:v>progc</c:v>
                </c:pt>
                <c:pt idx="7">
                  <c:v>progp</c:v>
                </c:pt>
                <c:pt idx="8">
                  <c:v>paper1</c:v>
                </c:pt>
                <c:pt idx="9">
                  <c:v>progl</c:v>
                </c:pt>
                <c:pt idx="10">
                  <c:v>paper2</c:v>
                </c:pt>
                <c:pt idx="11">
                  <c:v>trans</c:v>
                </c:pt>
                <c:pt idx="12">
                  <c:v>geo</c:v>
                </c:pt>
                <c:pt idx="13">
                  <c:v>bib</c:v>
                </c:pt>
                <c:pt idx="14">
                  <c:v>asyoulik.txt</c:v>
                </c:pt>
                <c:pt idx="15">
                  <c:v>alice29.txt</c:v>
                </c:pt>
                <c:pt idx="16">
                  <c:v>obj2</c:v>
                </c:pt>
                <c:pt idx="17">
                  <c:v>news</c:v>
                </c:pt>
                <c:pt idx="18">
                  <c:v>lcet10.txt</c:v>
                </c:pt>
                <c:pt idx="19">
                  <c:v>plrabn12.txt</c:v>
                </c:pt>
                <c:pt idx="20">
                  <c:v>pic</c:v>
                </c:pt>
                <c:pt idx="21">
                  <c:v>ptt5</c:v>
                </c:pt>
                <c:pt idx="22">
                  <c:v>book2</c:v>
                </c:pt>
                <c:pt idx="23">
                  <c:v>book1</c:v>
                </c:pt>
                <c:pt idx="24">
                  <c:v>kennedy.xls</c:v>
                </c:pt>
                <c:pt idx="25">
                  <c:v>world</c:v>
                </c:pt>
                <c:pt idx="26">
                  <c:v>bible</c:v>
                </c:pt>
                <c:pt idx="27">
                  <c:v>E.coli</c:v>
                </c:pt>
              </c:strCache>
            </c:strRef>
          </c:cat>
          <c:val>
            <c:numRef>
              <c:f>Results2!$AB$2:$AB$29</c:f>
              <c:numCache>
                <c:formatCode>General</c:formatCode>
                <c:ptCount val="28"/>
                <c:pt idx="0">
                  <c:v>3.8639667705088265</c:v>
                </c:pt>
                <c:pt idx="1">
                  <c:v>2.9893917963224896</c:v>
                </c:pt>
                <c:pt idx="2">
                  <c:v>4.9932825794894766</c:v>
                </c:pt>
                <c:pt idx="3">
                  <c:v>2.8748663101604275</c:v>
                </c:pt>
                <c:pt idx="4">
                  <c:v>4.1792084253439779</c:v>
                </c:pt>
                <c:pt idx="5">
                  <c:v>5.084430261933254</c:v>
                </c:pt>
                <c:pt idx="6">
                  <c:v>4.1647565976238043</c:v>
                </c:pt>
                <c:pt idx="7">
                  <c:v>6.9274691358024691</c:v>
                </c:pt>
                <c:pt idx="8">
                  <c:v>4.0621227172002756</c:v>
                </c:pt>
                <c:pt idx="9">
                  <c:v>6.7456924959984939</c:v>
                </c:pt>
                <c:pt idx="10">
                  <c:v>4.0140150405313015</c:v>
                </c:pt>
                <c:pt idx="11">
                  <c:v>8.0500902139359045</c:v>
                </c:pt>
                <c:pt idx="12">
                  <c:v>2.3279076111666819</c:v>
                </c:pt>
                <c:pt idx="13">
                  <c:v>5.3377950489349457</c:v>
                </c:pt>
                <c:pt idx="14">
                  <c:v>3.7884813267961985</c:v>
                </c:pt>
                <c:pt idx="15">
                  <c:v>4.3404394977168952</c:v>
                </c:pt>
                <c:pt idx="16">
                  <c:v>5.4952576034198684</c:v>
                </c:pt>
                <c:pt idx="17">
                  <c:v>4.1966747905051252</c:v>
                </c:pt>
                <c:pt idx="18">
                  <c:v>5.0857326723233864</c:v>
                </c:pt>
                <c:pt idx="19">
                  <c:v>3.9515589378557023</c:v>
                </c:pt>
                <c:pt idx="20">
                  <c:v>22.776194914125949</c:v>
                </c:pt>
                <c:pt idx="21">
                  <c:v>22.775184166148929</c:v>
                </c:pt>
                <c:pt idx="22">
                  <c:v>5.0136327448518125</c:v>
                </c:pt>
                <c:pt idx="23">
                  <c:v>3.9880219951237228</c:v>
                </c:pt>
                <c:pt idx="24">
                  <c:v>87.526051848703787</c:v>
                </c:pt>
                <c:pt idx="25">
                  <c:v>7.9395752548727554</c:v>
                </c:pt>
                <c:pt idx="26">
                  <c:v>6.3615333472696145</c:v>
                </c:pt>
                <c:pt idx="27">
                  <c:v>4.2092191598965911</c:v>
                </c:pt>
              </c:numCache>
            </c:numRef>
          </c:val>
        </c:ser>
        <c:dLbls/>
        <c:marker val="1"/>
        <c:axId val="96940800"/>
        <c:axId val="96942336"/>
      </c:lineChart>
      <c:catAx>
        <c:axId val="969408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pt-BR" sz="2000"/>
                  <a:t>Arquivo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sz="1800"/>
            </a:pPr>
            <a:endParaRPr lang="pt-BR"/>
          </a:p>
        </c:txPr>
        <c:crossAx val="96942336"/>
        <c:crosses val="autoZero"/>
        <c:auto val="1"/>
        <c:lblAlgn val="ctr"/>
        <c:lblOffset val="100"/>
      </c:catAx>
      <c:valAx>
        <c:axId val="96942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pt-BR" sz="20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9694080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000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447674</xdr:colOff>
      <xdr:row>30</xdr:row>
      <xdr:rowOff>142874</xdr:rowOff>
    </xdr:from>
    <xdr:to>
      <xdr:col>44</xdr:col>
      <xdr:colOff>552449</xdr:colOff>
      <xdr:row>80</xdr:row>
      <xdr:rowOff>190499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opLeftCell="S43" workbookViewId="0">
      <selection activeCell="AB26" sqref="AB26"/>
    </sheetView>
  </sheetViews>
  <sheetFormatPr defaultRowHeight="15"/>
  <cols>
    <col min="10" max="10" width="10.42578125" customWidth="1"/>
    <col min="11" max="11" width="11.85546875" customWidth="1"/>
    <col min="12" max="12" width="10" customWidth="1"/>
    <col min="14" max="14" width="11" bestFit="1" customWidth="1"/>
    <col min="15" max="15" width="21.140625" bestFit="1" customWidth="1"/>
    <col min="16" max="16" width="13.71093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</v>
      </c>
      <c r="Q1" t="s">
        <v>2</v>
      </c>
      <c r="R1" t="s">
        <v>3</v>
      </c>
      <c r="S1" t="s">
        <v>54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40</v>
      </c>
    </row>
    <row r="2" spans="1:28">
      <c r="A2" t="s">
        <v>30</v>
      </c>
      <c r="B2">
        <v>3721</v>
      </c>
      <c r="C2">
        <v>2.79</v>
      </c>
      <c r="D2">
        <v>2.5499999999999998</v>
      </c>
      <c r="E2">
        <v>3.35</v>
      </c>
      <c r="F2">
        <v>2.65</v>
      </c>
      <c r="G2">
        <v>2.41</v>
      </c>
      <c r="H2">
        <v>2.59</v>
      </c>
      <c r="I2">
        <v>2.4</v>
      </c>
      <c r="J2">
        <v>2.5567135030000001</v>
      </c>
      <c r="K2">
        <v>2.4808631787966258</v>
      </c>
      <c r="L2">
        <v>2.707519939</v>
      </c>
      <c r="M2">
        <v>2.7060997179999999</v>
      </c>
      <c r="N2">
        <v>2.070411179790379</v>
      </c>
      <c r="Q2">
        <f>1/(C2/8)</f>
        <v>2.8673835125448028</v>
      </c>
      <c r="R2">
        <f t="shared" ref="R2:R17" si="0">1/(D2/8)</f>
        <v>3.1372549019607847</v>
      </c>
      <c r="S2">
        <f t="shared" ref="S2:AB2" si="1">1/(E2/8)</f>
        <v>2.3880597014925371</v>
      </c>
      <c r="T2">
        <f t="shared" si="1"/>
        <v>3.0188679245283021</v>
      </c>
      <c r="U2">
        <f t="shared" si="1"/>
        <v>3.3195020746887964</v>
      </c>
      <c r="V2">
        <f t="shared" si="1"/>
        <v>3.0888030888030888</v>
      </c>
      <c r="W2">
        <f t="shared" si="1"/>
        <v>3.3333333333333335</v>
      </c>
      <c r="X2">
        <f t="shared" si="1"/>
        <v>3.1290169941266193</v>
      </c>
      <c r="Y2">
        <f t="shared" si="1"/>
        <v>3.2246840810787889</v>
      </c>
      <c r="Z2">
        <f t="shared" si="1"/>
        <v>2.9547335496095122</v>
      </c>
      <c r="AA2">
        <f t="shared" si="1"/>
        <v>2.9562842591449545</v>
      </c>
      <c r="AB2">
        <f t="shared" si="1"/>
        <v>3.8639667705088265</v>
      </c>
    </row>
    <row r="3" spans="1:28">
      <c r="A3" t="s">
        <v>31</v>
      </c>
      <c r="B3">
        <v>4227</v>
      </c>
      <c r="C3">
        <v>3.33</v>
      </c>
      <c r="D3">
        <v>3.13</v>
      </c>
      <c r="E3">
        <v>2.77</v>
      </c>
      <c r="F3">
        <v>3.31</v>
      </c>
      <c r="G3">
        <v>2.98</v>
      </c>
      <c r="H3">
        <v>3.2</v>
      </c>
      <c r="I3">
        <v>2.98</v>
      </c>
      <c r="J3">
        <v>2.8524273240000002</v>
      </c>
      <c r="K3">
        <v>2.709208413551794</v>
      </c>
      <c r="L3">
        <v>2.9619025560000001</v>
      </c>
      <c r="M3">
        <v>3.0079805720000001</v>
      </c>
      <c r="N3">
        <v>2.676129642772652</v>
      </c>
      <c r="Q3">
        <f t="shared" ref="Q3:Q29" si="2">1/(C3/8)</f>
        <v>2.4024024024024024</v>
      </c>
      <c r="R3">
        <f t="shared" si="0"/>
        <v>2.5559105431309903</v>
      </c>
      <c r="S3">
        <f t="shared" ref="S3:S29" si="3">1/(E3/8)</f>
        <v>2.8880866425992782</v>
      </c>
      <c r="T3">
        <f t="shared" ref="T3:T29" si="4">1/(F3/8)</f>
        <v>2.416918429003021</v>
      </c>
      <c r="U3">
        <f t="shared" ref="U3:U29" si="5">1/(G3/8)</f>
        <v>2.6845637583892619</v>
      </c>
      <c r="V3">
        <f t="shared" ref="V3:V29" si="6">1/(H3/8)</f>
        <v>2.5</v>
      </c>
      <c r="W3">
        <f t="shared" ref="W3:W29" si="7">1/(I3/8)</f>
        <v>2.6845637583892619</v>
      </c>
      <c r="X3">
        <f t="shared" ref="X3:X29" si="8">1/(J3/8)</f>
        <v>2.8046288621234647</v>
      </c>
      <c r="Y3">
        <f t="shared" ref="Y3:Y29" si="9">1/(K3/8)</f>
        <v>2.9528920551047366</v>
      </c>
      <c r="Z3">
        <f t="shared" ref="Z3:Z29" si="10">1/(L3/8)</f>
        <v>2.7009666417938698</v>
      </c>
      <c r="AA3">
        <f t="shared" ref="AA3:AA29" si="11">1/(M3/8)</f>
        <v>2.6595916457933821</v>
      </c>
      <c r="AB3">
        <f t="shared" ref="AB3:AB29" si="12">1/(N3/8)</f>
        <v>2.9893917963224896</v>
      </c>
    </row>
    <row r="4" spans="1:28">
      <c r="A4" t="s">
        <v>32</v>
      </c>
      <c r="B4">
        <v>11150</v>
      </c>
      <c r="C4">
        <v>2.1800000000000002</v>
      </c>
      <c r="D4">
        <v>2.09</v>
      </c>
      <c r="E4">
        <v>3.46</v>
      </c>
      <c r="F4">
        <v>2.2400000000000002</v>
      </c>
      <c r="G4">
        <v>2.35</v>
      </c>
      <c r="H4">
        <v>2.5</v>
      </c>
      <c r="I4">
        <v>2.08</v>
      </c>
      <c r="J4">
        <v>2.2108016290000001</v>
      </c>
      <c r="K4">
        <v>2.374524766090544</v>
      </c>
      <c r="L4">
        <v>2.4212617179999998</v>
      </c>
      <c r="M4">
        <v>2.3872515980000002</v>
      </c>
      <c r="N4">
        <v>1.6021524663677129</v>
      </c>
      <c r="Q4">
        <f t="shared" si="2"/>
        <v>3.6697247706422016</v>
      </c>
      <c r="R4">
        <f t="shared" si="0"/>
        <v>3.8277511961722492</v>
      </c>
      <c r="S4">
        <f t="shared" si="3"/>
        <v>2.3121387283236996</v>
      </c>
      <c r="T4">
        <f t="shared" si="4"/>
        <v>3.5714285714285712</v>
      </c>
      <c r="U4">
        <f t="shared" si="5"/>
        <v>3.4042553191489362</v>
      </c>
      <c r="V4">
        <f t="shared" si="6"/>
        <v>3.2</v>
      </c>
      <c r="W4">
        <f t="shared" si="7"/>
        <v>3.8461538461538458</v>
      </c>
      <c r="X4">
        <f t="shared" si="8"/>
        <v>3.6185969356366887</v>
      </c>
      <c r="Y4">
        <f t="shared" si="9"/>
        <v>3.3690952034883721</v>
      </c>
      <c r="Z4">
        <f t="shared" si="10"/>
        <v>3.3040624813612158</v>
      </c>
      <c r="AA4">
        <f t="shared" si="11"/>
        <v>3.3511340014191497</v>
      </c>
      <c r="AB4">
        <f t="shared" si="12"/>
        <v>4.9932825794894766</v>
      </c>
    </row>
    <row r="5" spans="1:28">
      <c r="A5" t="s">
        <v>12</v>
      </c>
      <c r="B5">
        <v>21504</v>
      </c>
      <c r="C5">
        <v>4.01</v>
      </c>
      <c r="D5">
        <v>3.87</v>
      </c>
      <c r="E5">
        <v>3.28</v>
      </c>
      <c r="F5">
        <v>3.84</v>
      </c>
      <c r="G5">
        <v>3.87</v>
      </c>
      <c r="H5">
        <v>4.04</v>
      </c>
      <c r="I5">
        <v>3.7</v>
      </c>
      <c r="J5">
        <v>1.7564298190000001</v>
      </c>
      <c r="K5">
        <v>1.990184296455594</v>
      </c>
      <c r="L5">
        <v>2.1902360829999998</v>
      </c>
      <c r="M5">
        <v>1.9362295519999999</v>
      </c>
      <c r="N5">
        <v>2.7827380952380953</v>
      </c>
      <c r="Q5">
        <f t="shared" si="2"/>
        <v>1.9950124688279303</v>
      </c>
      <c r="R5">
        <f t="shared" si="0"/>
        <v>2.0671834625322996</v>
      </c>
      <c r="S5">
        <f t="shared" si="3"/>
        <v>2.4390243902439024</v>
      </c>
      <c r="T5">
        <f t="shared" si="4"/>
        <v>2.0833333333333335</v>
      </c>
      <c r="U5">
        <f t="shared" si="5"/>
        <v>2.0671834625322996</v>
      </c>
      <c r="V5">
        <f t="shared" si="6"/>
        <v>1.9801980198019802</v>
      </c>
      <c r="W5">
        <f t="shared" si="7"/>
        <v>2.1621621621621618</v>
      </c>
      <c r="X5">
        <f t="shared" si="8"/>
        <v>4.5546937961658456</v>
      </c>
      <c r="Y5">
        <f t="shared" si="9"/>
        <v>4.019728230318945</v>
      </c>
      <c r="Z5">
        <f t="shared" si="10"/>
        <v>3.6525742873536617</v>
      </c>
      <c r="AA5">
        <f t="shared" si="11"/>
        <v>4.1317415033442275</v>
      </c>
      <c r="AB5">
        <f t="shared" si="12"/>
        <v>2.8748663101604275</v>
      </c>
    </row>
    <row r="6" spans="1:28">
      <c r="A6" t="s">
        <v>33</v>
      </c>
      <c r="B6">
        <v>24603</v>
      </c>
      <c r="C6">
        <v>2.48</v>
      </c>
      <c r="D6">
        <v>2.44</v>
      </c>
      <c r="E6">
        <v>2.17</v>
      </c>
      <c r="F6">
        <v>2.59</v>
      </c>
      <c r="G6">
        <v>3.08</v>
      </c>
      <c r="H6">
        <v>3.28</v>
      </c>
      <c r="I6">
        <v>2.3199999999999998</v>
      </c>
      <c r="J6">
        <v>2.7173449569999999</v>
      </c>
      <c r="K6">
        <v>2.5520317493766025</v>
      </c>
      <c r="L6">
        <v>3.1137074629999999</v>
      </c>
      <c r="M6">
        <v>2.8868518710000002</v>
      </c>
      <c r="N6">
        <v>1.9142381010445881</v>
      </c>
      <c r="Q6">
        <f t="shared" si="2"/>
        <v>3.2258064516129035</v>
      </c>
      <c r="R6">
        <f t="shared" si="0"/>
        <v>3.278688524590164</v>
      </c>
      <c r="S6">
        <f t="shared" si="3"/>
        <v>3.6866359447004609</v>
      </c>
      <c r="T6">
        <f t="shared" si="4"/>
        <v>3.0888030888030888</v>
      </c>
      <c r="U6">
        <f t="shared" si="5"/>
        <v>2.5974025974025974</v>
      </c>
      <c r="V6">
        <f t="shared" si="6"/>
        <v>2.4390243902439024</v>
      </c>
      <c r="W6">
        <f t="shared" si="7"/>
        <v>3.4482758620689657</v>
      </c>
      <c r="X6">
        <f t="shared" si="8"/>
        <v>2.9440502132022837</v>
      </c>
      <c r="Y6">
        <f t="shared" si="9"/>
        <v>3.134757238797754</v>
      </c>
      <c r="Z6">
        <f t="shared" si="10"/>
        <v>2.5692843965155761</v>
      </c>
      <c r="AA6">
        <f t="shared" si="11"/>
        <v>2.7711847914208412</v>
      </c>
      <c r="AB6">
        <f t="shared" si="12"/>
        <v>4.1792084253439779</v>
      </c>
    </row>
    <row r="7" spans="1:28">
      <c r="A7" t="s">
        <v>13</v>
      </c>
      <c r="B7">
        <v>38240</v>
      </c>
      <c r="C7">
        <v>2.7</v>
      </c>
      <c r="D7">
        <v>2.61</v>
      </c>
      <c r="E7">
        <v>6.08</v>
      </c>
      <c r="F7">
        <v>2.67</v>
      </c>
      <c r="G7">
        <v>3</v>
      </c>
      <c r="H7">
        <v>3.27</v>
      </c>
      <c r="I7">
        <v>2.58</v>
      </c>
      <c r="J7">
        <v>2.2258077190000001</v>
      </c>
      <c r="K7">
        <v>2.4032112314522571</v>
      </c>
      <c r="L7">
        <v>2.5777204450000002</v>
      </c>
      <c r="M7">
        <v>2.376586299</v>
      </c>
      <c r="N7">
        <v>1.5734309623430962</v>
      </c>
      <c r="Q7">
        <f t="shared" si="2"/>
        <v>2.9629629629629628</v>
      </c>
      <c r="R7">
        <f t="shared" si="0"/>
        <v>3.0651340996168583</v>
      </c>
      <c r="S7">
        <f t="shared" si="3"/>
        <v>1.3157894736842106</v>
      </c>
      <c r="T7">
        <f t="shared" si="4"/>
        <v>2.9962546816479403</v>
      </c>
      <c r="U7">
        <f t="shared" si="5"/>
        <v>2.6666666666666665</v>
      </c>
      <c r="V7">
        <f t="shared" si="6"/>
        <v>2.4464831804281344</v>
      </c>
      <c r="W7">
        <f t="shared" si="7"/>
        <v>3.1007751937984493</v>
      </c>
      <c r="X7">
        <f t="shared" si="8"/>
        <v>3.5942008519919235</v>
      </c>
      <c r="Y7">
        <f t="shared" si="9"/>
        <v>3.3288792492724877</v>
      </c>
      <c r="Z7">
        <f t="shared" si="10"/>
        <v>3.1035173016987105</v>
      </c>
      <c r="AA7">
        <f t="shared" si="11"/>
        <v>3.3661727341296941</v>
      </c>
      <c r="AB7">
        <f t="shared" si="12"/>
        <v>5.084430261933254</v>
      </c>
    </row>
    <row r="8" spans="1:28">
      <c r="A8" t="s">
        <v>14</v>
      </c>
      <c r="B8">
        <v>39611</v>
      </c>
      <c r="C8">
        <v>2.5299999999999998</v>
      </c>
      <c r="D8">
        <v>2.5</v>
      </c>
      <c r="E8">
        <v>3.86</v>
      </c>
      <c r="F8">
        <v>2.68</v>
      </c>
      <c r="G8">
        <v>3.21</v>
      </c>
      <c r="H8">
        <v>3.43</v>
      </c>
      <c r="I8">
        <v>2.4</v>
      </c>
      <c r="J8">
        <v>2.5245701739999999</v>
      </c>
      <c r="K8">
        <v>2.7951062878510751</v>
      </c>
      <c r="L8">
        <v>2.508637158</v>
      </c>
      <c r="M8">
        <v>2.6364264519999998</v>
      </c>
      <c r="N8">
        <v>1.9208805634798414</v>
      </c>
      <c r="Q8">
        <f t="shared" si="2"/>
        <v>3.1620553359683798</v>
      </c>
      <c r="R8">
        <f t="shared" si="0"/>
        <v>3.2</v>
      </c>
      <c r="S8">
        <f t="shared" si="3"/>
        <v>2.0725388601036272</v>
      </c>
      <c r="T8">
        <f t="shared" si="4"/>
        <v>2.9850746268656714</v>
      </c>
      <c r="U8">
        <f t="shared" si="5"/>
        <v>2.4922118380062304</v>
      </c>
      <c r="V8">
        <f t="shared" si="6"/>
        <v>2.3323615160349851</v>
      </c>
      <c r="W8">
        <f t="shared" si="7"/>
        <v>3.3333333333333335</v>
      </c>
      <c r="X8">
        <f t="shared" si="8"/>
        <v>3.1688562601231145</v>
      </c>
      <c r="Y8">
        <f t="shared" si="9"/>
        <v>2.8621451838064216</v>
      </c>
      <c r="Z8">
        <f t="shared" si="10"/>
        <v>3.1889825017094005</v>
      </c>
      <c r="AA8">
        <f t="shared" si="11"/>
        <v>3.0344104588736696</v>
      </c>
      <c r="AB8">
        <f t="shared" si="12"/>
        <v>4.1647565976238043</v>
      </c>
    </row>
    <row r="9" spans="1:28">
      <c r="A9" t="s">
        <v>15</v>
      </c>
      <c r="B9">
        <v>49379</v>
      </c>
      <c r="C9">
        <v>1.74</v>
      </c>
      <c r="D9">
        <v>1.71</v>
      </c>
      <c r="E9">
        <v>5.23</v>
      </c>
      <c r="F9">
        <v>1.81</v>
      </c>
      <c r="G9">
        <v>2.13</v>
      </c>
      <c r="H9">
        <v>2.27</v>
      </c>
      <c r="I9">
        <v>1.72</v>
      </c>
      <c r="J9">
        <v>2.047719507</v>
      </c>
      <c r="K9">
        <v>1.952182189368119</v>
      </c>
      <c r="L9">
        <v>2.1261261259999999</v>
      </c>
      <c r="M9">
        <v>2.268683615</v>
      </c>
      <c r="N9">
        <v>1.1548229004232569</v>
      </c>
      <c r="Q9">
        <f t="shared" si="2"/>
        <v>4.5977011494252871</v>
      </c>
      <c r="R9">
        <f t="shared" si="0"/>
        <v>4.6783625730994149</v>
      </c>
      <c r="S9">
        <f t="shared" si="3"/>
        <v>1.5296367112810707</v>
      </c>
      <c r="T9">
        <f t="shared" si="4"/>
        <v>4.4198895027624312</v>
      </c>
      <c r="U9">
        <f t="shared" si="5"/>
        <v>3.755868544600939</v>
      </c>
      <c r="V9">
        <f t="shared" si="6"/>
        <v>3.5242290748898677</v>
      </c>
      <c r="W9">
        <f t="shared" si="7"/>
        <v>4.6511627906976747</v>
      </c>
      <c r="X9">
        <f t="shared" si="8"/>
        <v>3.906785071223136</v>
      </c>
      <c r="Y9">
        <f t="shared" si="9"/>
        <v>4.0979781721036161</v>
      </c>
      <c r="Z9">
        <f t="shared" si="10"/>
        <v>3.7627118646299915</v>
      </c>
      <c r="AA9">
        <f t="shared" si="11"/>
        <v>3.5262739798118568</v>
      </c>
      <c r="AB9">
        <f t="shared" si="12"/>
        <v>6.9274691358024691</v>
      </c>
    </row>
    <row r="10" spans="1:28">
      <c r="A10" t="s">
        <v>16</v>
      </c>
      <c r="B10">
        <v>53161</v>
      </c>
      <c r="C10">
        <v>2.4900000000000002</v>
      </c>
      <c r="D10">
        <v>2.46</v>
      </c>
      <c r="E10">
        <v>4.17</v>
      </c>
      <c r="F10">
        <v>2.79</v>
      </c>
      <c r="G10">
        <v>3.37</v>
      </c>
      <c r="H10">
        <v>3.62</v>
      </c>
      <c r="I10">
        <v>2.36</v>
      </c>
      <c r="J10">
        <v>2.2292376680000001</v>
      </c>
      <c r="K10">
        <v>2.3569506726457399</v>
      </c>
      <c r="L10">
        <v>2.1668161430000001</v>
      </c>
      <c r="M10">
        <v>2.280896861</v>
      </c>
      <c r="N10">
        <v>1.9694136679144485</v>
      </c>
      <c r="Q10">
        <f t="shared" si="2"/>
        <v>3.2128514056224895</v>
      </c>
      <c r="R10">
        <f t="shared" si="0"/>
        <v>3.2520325203252032</v>
      </c>
      <c r="S10">
        <f t="shared" si="3"/>
        <v>1.9184652278177459</v>
      </c>
      <c r="T10">
        <f t="shared" si="4"/>
        <v>2.8673835125448028</v>
      </c>
      <c r="U10">
        <f t="shared" si="5"/>
        <v>2.3738872403560829</v>
      </c>
      <c r="V10">
        <f t="shared" si="6"/>
        <v>2.2099447513812156</v>
      </c>
      <c r="W10">
        <f t="shared" si="7"/>
        <v>3.3898305084745766</v>
      </c>
      <c r="X10">
        <f t="shared" si="8"/>
        <v>3.5886707437423402</v>
      </c>
      <c r="Y10">
        <f t="shared" si="9"/>
        <v>3.3942161339421615</v>
      </c>
      <c r="Z10">
        <f t="shared" si="10"/>
        <v>3.6920529809805833</v>
      </c>
      <c r="AA10">
        <f t="shared" si="11"/>
        <v>3.5073922616968343</v>
      </c>
      <c r="AB10">
        <f t="shared" si="12"/>
        <v>4.0621227172002756</v>
      </c>
    </row>
    <row r="11" spans="1:28">
      <c r="A11" t="s">
        <v>17</v>
      </c>
      <c r="B11">
        <v>71646</v>
      </c>
      <c r="C11">
        <v>1.74</v>
      </c>
      <c r="D11">
        <v>1.72</v>
      </c>
      <c r="E11">
        <v>3.77</v>
      </c>
      <c r="F11">
        <v>1.8</v>
      </c>
      <c r="G11">
        <v>2.11</v>
      </c>
      <c r="H11">
        <v>2.25</v>
      </c>
      <c r="I11">
        <v>1.69</v>
      </c>
      <c r="J11">
        <v>4.1560937500000001</v>
      </c>
      <c r="K11">
        <v>5.4545312499999996</v>
      </c>
      <c r="L11">
        <v>5.1243749999999997</v>
      </c>
      <c r="M11">
        <v>4.9201562499999998</v>
      </c>
      <c r="N11">
        <v>1.1859419925746029</v>
      </c>
      <c r="Q11">
        <f t="shared" si="2"/>
        <v>4.5977011494252871</v>
      </c>
      <c r="R11">
        <f t="shared" si="0"/>
        <v>4.6511627906976747</v>
      </c>
      <c r="S11">
        <f t="shared" si="3"/>
        <v>2.1220159151193636</v>
      </c>
      <c r="T11">
        <f t="shared" si="4"/>
        <v>4.4444444444444446</v>
      </c>
      <c r="U11">
        <f t="shared" si="5"/>
        <v>3.7914691943127963</v>
      </c>
      <c r="V11">
        <f t="shared" si="6"/>
        <v>3.5555555555555554</v>
      </c>
      <c r="W11">
        <f t="shared" si="7"/>
        <v>4.7337278106508878</v>
      </c>
      <c r="X11">
        <f t="shared" si="8"/>
        <v>1.9248843941501559</v>
      </c>
      <c r="Y11">
        <f t="shared" si="9"/>
        <v>1.4666704861210578</v>
      </c>
      <c r="Z11">
        <f t="shared" si="10"/>
        <v>1.561165995853153</v>
      </c>
      <c r="AA11">
        <f t="shared" si="11"/>
        <v>1.6259646225666107</v>
      </c>
      <c r="AB11">
        <f t="shared" si="12"/>
        <v>6.7456924959984939</v>
      </c>
    </row>
    <row r="12" spans="1:28">
      <c r="A12" t="s">
        <v>18</v>
      </c>
      <c r="B12">
        <v>82199</v>
      </c>
      <c r="C12">
        <v>2.44</v>
      </c>
      <c r="D12">
        <v>2.42</v>
      </c>
      <c r="E12">
        <v>3.52</v>
      </c>
      <c r="F12">
        <v>2.89</v>
      </c>
      <c r="G12">
        <v>3.35</v>
      </c>
      <c r="H12">
        <v>3.63</v>
      </c>
      <c r="I12">
        <v>2.34</v>
      </c>
      <c r="J12">
        <v>2.9712442889999999</v>
      </c>
      <c r="K12">
        <v>2.9432948132222521</v>
      </c>
      <c r="L12">
        <v>2.5735017469999999</v>
      </c>
      <c r="M12">
        <v>2.8658962639999999</v>
      </c>
      <c r="N12">
        <v>1.9930169466781835</v>
      </c>
      <c r="Q12">
        <f t="shared" si="2"/>
        <v>3.278688524590164</v>
      </c>
      <c r="R12">
        <f t="shared" si="0"/>
        <v>3.3057851239669422</v>
      </c>
      <c r="S12">
        <f t="shared" si="3"/>
        <v>2.2727272727272729</v>
      </c>
      <c r="T12">
        <f t="shared" si="4"/>
        <v>2.7681660899653977</v>
      </c>
      <c r="U12">
        <f t="shared" si="5"/>
        <v>2.3880597014925371</v>
      </c>
      <c r="V12">
        <f t="shared" si="6"/>
        <v>2.2038567493112948</v>
      </c>
      <c r="W12">
        <f t="shared" si="7"/>
        <v>3.4188034188034191</v>
      </c>
      <c r="X12">
        <f t="shared" si="8"/>
        <v>2.6924746745386172</v>
      </c>
      <c r="Y12">
        <f t="shared" si="9"/>
        <v>2.7180423666910154</v>
      </c>
      <c r="Z12">
        <f t="shared" si="10"/>
        <v>3.1086048452563961</v>
      </c>
      <c r="AA12">
        <f t="shared" si="11"/>
        <v>2.791447862398972</v>
      </c>
      <c r="AB12">
        <f t="shared" si="12"/>
        <v>4.0140150405313015</v>
      </c>
    </row>
    <row r="13" spans="1:28">
      <c r="A13" t="s">
        <v>19</v>
      </c>
      <c r="B13">
        <v>93695</v>
      </c>
      <c r="C13">
        <v>1.53</v>
      </c>
      <c r="D13">
        <v>1.5</v>
      </c>
      <c r="E13">
        <v>0.97</v>
      </c>
      <c r="F13">
        <v>1.61</v>
      </c>
      <c r="G13">
        <v>2.68</v>
      </c>
      <c r="H13">
        <v>2.84</v>
      </c>
      <c r="I13">
        <v>1.5</v>
      </c>
      <c r="J13">
        <v>0.400379123</v>
      </c>
      <c r="K13">
        <v>1.6764166627822061</v>
      </c>
      <c r="L13">
        <v>1.3682857100000001</v>
      </c>
      <c r="M13">
        <v>0.29022358999999998</v>
      </c>
      <c r="N13">
        <v>0.99377768290730562</v>
      </c>
      <c r="Q13">
        <f t="shared" si="2"/>
        <v>5.2287581699346406</v>
      </c>
      <c r="R13">
        <f t="shared" si="0"/>
        <v>5.333333333333333</v>
      </c>
      <c r="S13">
        <f t="shared" si="3"/>
        <v>8.247422680412372</v>
      </c>
      <c r="T13">
        <f t="shared" si="4"/>
        <v>4.9689440993788816</v>
      </c>
      <c r="U13">
        <f t="shared" si="5"/>
        <v>2.9850746268656714</v>
      </c>
      <c r="V13">
        <f t="shared" si="6"/>
        <v>2.8169014084507045</v>
      </c>
      <c r="W13">
        <f t="shared" si="7"/>
        <v>5.333333333333333</v>
      </c>
      <c r="X13">
        <f t="shared" si="8"/>
        <v>19.981061799768217</v>
      </c>
      <c r="Y13">
        <f t="shared" si="9"/>
        <v>4.7720833236786611</v>
      </c>
      <c r="Z13">
        <f t="shared" si="10"/>
        <v>5.8467321126959657</v>
      </c>
      <c r="AA13">
        <f t="shared" si="11"/>
        <v>27.564954316773495</v>
      </c>
      <c r="AB13">
        <f t="shared" si="12"/>
        <v>8.0500902139359045</v>
      </c>
    </row>
    <row r="14" spans="1:28">
      <c r="A14" t="s">
        <v>20</v>
      </c>
      <c r="B14">
        <v>102400</v>
      </c>
      <c r="C14">
        <v>4.45</v>
      </c>
      <c r="D14">
        <v>4.4800000000000004</v>
      </c>
      <c r="E14">
        <v>3.87</v>
      </c>
      <c r="F14">
        <v>5.34</v>
      </c>
      <c r="G14">
        <v>5.42</v>
      </c>
      <c r="H14">
        <v>5.83</v>
      </c>
      <c r="I14">
        <v>4.96</v>
      </c>
      <c r="J14">
        <v>2.2437094910000002</v>
      </c>
      <c r="K14">
        <v>2.3032285579045539</v>
      </c>
      <c r="L14">
        <v>2.5728546190000001</v>
      </c>
      <c r="M14">
        <v>2.3830684660000001</v>
      </c>
      <c r="N14">
        <v>3.4365625</v>
      </c>
      <c r="Q14">
        <f t="shared" si="2"/>
        <v>1.797752808988764</v>
      </c>
      <c r="R14">
        <f t="shared" si="0"/>
        <v>1.7857142857142856</v>
      </c>
      <c r="S14">
        <f t="shared" si="3"/>
        <v>2.0671834625322996</v>
      </c>
      <c r="T14">
        <f t="shared" si="4"/>
        <v>1.4981273408239701</v>
      </c>
      <c r="U14">
        <f t="shared" si="5"/>
        <v>1.4760147601476015</v>
      </c>
      <c r="V14">
        <f t="shared" si="6"/>
        <v>1.3722126929674099</v>
      </c>
      <c r="W14">
        <f t="shared" si="7"/>
        <v>1.6129032258064517</v>
      </c>
      <c r="X14">
        <f t="shared" si="8"/>
        <v>3.5655239825341538</v>
      </c>
      <c r="Y14">
        <f t="shared" si="9"/>
        <v>3.4733852064070843</v>
      </c>
      <c r="Z14">
        <f t="shared" si="10"/>
        <v>3.1093867259042356</v>
      </c>
      <c r="AA14">
        <f t="shared" si="11"/>
        <v>3.3570164324435319</v>
      </c>
      <c r="AB14">
        <f t="shared" si="12"/>
        <v>2.3279076111666819</v>
      </c>
    </row>
    <row r="15" spans="1:28">
      <c r="A15" t="s">
        <v>21</v>
      </c>
      <c r="B15">
        <v>111261</v>
      </c>
      <c r="C15">
        <v>1.97</v>
      </c>
      <c r="D15">
        <v>1.95</v>
      </c>
      <c r="E15">
        <v>3.03</v>
      </c>
      <c r="F15">
        <v>2.5099999999999998</v>
      </c>
      <c r="G15">
        <v>3.51</v>
      </c>
      <c r="H15">
        <v>3.76</v>
      </c>
      <c r="I15">
        <v>1.89</v>
      </c>
      <c r="J15">
        <v>2.5338244379999999</v>
      </c>
      <c r="K15">
        <v>2.8834103667639859</v>
      </c>
      <c r="L15">
        <v>2.9642358049999999</v>
      </c>
      <c r="M15">
        <v>2.6769554690000001</v>
      </c>
      <c r="N15">
        <v>1.4987461913878177</v>
      </c>
      <c r="Q15">
        <f t="shared" si="2"/>
        <v>4.0609137055837561</v>
      </c>
      <c r="R15">
        <f t="shared" si="0"/>
        <v>4.1025641025641031</v>
      </c>
      <c r="S15">
        <f t="shared" si="3"/>
        <v>2.6402640264026402</v>
      </c>
      <c r="T15">
        <f t="shared" si="4"/>
        <v>3.1872509960159365</v>
      </c>
      <c r="U15">
        <f t="shared" si="5"/>
        <v>2.2792022792022792</v>
      </c>
      <c r="V15">
        <f t="shared" si="6"/>
        <v>2.1276595744680851</v>
      </c>
      <c r="W15">
        <f t="shared" si="7"/>
        <v>4.2328042328042335</v>
      </c>
      <c r="X15">
        <f t="shared" si="8"/>
        <v>3.1572826751622007</v>
      </c>
      <c r="Y15">
        <f t="shared" si="9"/>
        <v>2.7744923484402593</v>
      </c>
      <c r="Z15">
        <f t="shared" si="10"/>
        <v>2.6988406207447455</v>
      </c>
      <c r="AA15">
        <f t="shared" si="11"/>
        <v>2.9884695851845713</v>
      </c>
      <c r="AB15">
        <f t="shared" si="12"/>
        <v>5.3377950489349457</v>
      </c>
    </row>
    <row r="16" spans="1:28">
      <c r="A16" t="s">
        <v>34</v>
      </c>
      <c r="B16">
        <v>125179</v>
      </c>
      <c r="C16">
        <v>2.5299999999999998</v>
      </c>
      <c r="D16">
        <v>2.5099999999999998</v>
      </c>
      <c r="E16">
        <v>3.11</v>
      </c>
      <c r="F16">
        <v>3.12</v>
      </c>
      <c r="G16">
        <v>3.5</v>
      </c>
      <c r="H16">
        <v>3.81</v>
      </c>
      <c r="I16">
        <v>2.4900000000000002</v>
      </c>
      <c r="J16">
        <v>3.5349702380000001</v>
      </c>
      <c r="K16">
        <v>4.299479166666667</v>
      </c>
      <c r="L16">
        <v>3.75483631</v>
      </c>
      <c r="M16">
        <v>3.6897321430000001</v>
      </c>
      <c r="N16">
        <v>2.1116640970130773</v>
      </c>
      <c r="Q16">
        <f t="shared" si="2"/>
        <v>3.1620553359683798</v>
      </c>
      <c r="R16">
        <f t="shared" si="0"/>
        <v>3.1872509960159365</v>
      </c>
      <c r="S16">
        <f t="shared" si="3"/>
        <v>2.572347266881029</v>
      </c>
      <c r="T16">
        <f t="shared" si="4"/>
        <v>2.5641025641025639</v>
      </c>
      <c r="U16">
        <f t="shared" si="5"/>
        <v>2.2857142857142856</v>
      </c>
      <c r="V16">
        <f t="shared" si="6"/>
        <v>2.0997375328083989</v>
      </c>
      <c r="W16">
        <f t="shared" si="7"/>
        <v>3.2128514056224895</v>
      </c>
      <c r="X16">
        <f t="shared" si="8"/>
        <v>2.2631025047968167</v>
      </c>
      <c r="Y16">
        <f t="shared" si="9"/>
        <v>1.8606904906117503</v>
      </c>
      <c r="Z16">
        <f t="shared" si="10"/>
        <v>2.1305855540743934</v>
      </c>
      <c r="AA16">
        <f t="shared" si="11"/>
        <v>2.16817906827661</v>
      </c>
      <c r="AB16">
        <f t="shared" si="12"/>
        <v>3.7884813267961985</v>
      </c>
    </row>
    <row r="17" spans="1:28">
      <c r="A17" t="s">
        <v>35</v>
      </c>
      <c r="B17">
        <v>152089</v>
      </c>
      <c r="C17">
        <v>2.27</v>
      </c>
      <c r="D17">
        <v>2.25</v>
      </c>
      <c r="E17">
        <v>3.27</v>
      </c>
      <c r="F17">
        <v>2.85</v>
      </c>
      <c r="G17">
        <v>3.29</v>
      </c>
      <c r="H17">
        <v>3.57</v>
      </c>
      <c r="I17">
        <v>2.2000000000000002</v>
      </c>
      <c r="J17">
        <v>2.0030306219999998</v>
      </c>
      <c r="K17">
        <v>3.1770969231891222</v>
      </c>
      <c r="L17">
        <v>2.5198570579999999</v>
      </c>
      <c r="M17">
        <v>2.3142285280000001</v>
      </c>
      <c r="N17">
        <v>1.8431313244218845</v>
      </c>
      <c r="Q17">
        <f t="shared" si="2"/>
        <v>3.5242290748898677</v>
      </c>
      <c r="R17">
        <f t="shared" si="0"/>
        <v>3.5555555555555554</v>
      </c>
      <c r="S17">
        <f t="shared" si="3"/>
        <v>2.4464831804281344</v>
      </c>
      <c r="T17">
        <f t="shared" si="4"/>
        <v>2.807017543859649</v>
      </c>
      <c r="U17">
        <f t="shared" si="5"/>
        <v>2.43161094224924</v>
      </c>
      <c r="V17">
        <f t="shared" si="6"/>
        <v>2.2408963585434174</v>
      </c>
      <c r="W17">
        <f t="shared" si="7"/>
        <v>3.6363636363636362</v>
      </c>
      <c r="X17">
        <f t="shared" si="8"/>
        <v>3.9939479267731337</v>
      </c>
      <c r="Y17">
        <f t="shared" si="9"/>
        <v>2.518022016139728</v>
      </c>
      <c r="Z17">
        <f t="shared" si="10"/>
        <v>3.1747832578843052</v>
      </c>
      <c r="AA17">
        <f t="shared" si="11"/>
        <v>3.456875543278239</v>
      </c>
      <c r="AB17">
        <f t="shared" si="12"/>
        <v>4.3404394977168952</v>
      </c>
    </row>
    <row r="18" spans="1:28">
      <c r="A18" t="s">
        <v>22</v>
      </c>
      <c r="B18">
        <v>246814</v>
      </c>
      <c r="C18">
        <v>2.48</v>
      </c>
      <c r="D18">
        <v>2.46</v>
      </c>
      <c r="E18">
        <v>3.19</v>
      </c>
      <c r="F18">
        <v>2.63</v>
      </c>
      <c r="G18">
        <v>3.09</v>
      </c>
      <c r="H18">
        <v>3.27</v>
      </c>
      <c r="I18">
        <v>2.35</v>
      </c>
      <c r="J18">
        <v>2.61168902</v>
      </c>
      <c r="K18">
        <v>2.8608942645924644</v>
      </c>
      <c r="L18">
        <v>2.6566844120000002</v>
      </c>
      <c r="M18">
        <v>2.7498354059999999</v>
      </c>
      <c r="N18">
        <v>1.4558007244321636</v>
      </c>
      <c r="Q18">
        <f t="shared" si="2"/>
        <v>3.2258064516129035</v>
      </c>
      <c r="R18">
        <f t="shared" ref="R18:R29" si="13">1/(D18/8)</f>
        <v>3.2520325203252032</v>
      </c>
      <c r="S18">
        <f t="shared" si="3"/>
        <v>2.5078369905956115</v>
      </c>
      <c r="T18">
        <f t="shared" si="4"/>
        <v>3.0418250950570345</v>
      </c>
      <c r="U18">
        <f t="shared" si="5"/>
        <v>2.5889967637540456</v>
      </c>
      <c r="V18">
        <f t="shared" si="6"/>
        <v>2.4464831804281344</v>
      </c>
      <c r="W18">
        <f t="shared" si="7"/>
        <v>3.4042553191489362</v>
      </c>
      <c r="X18">
        <f t="shared" si="8"/>
        <v>3.0631518296156104</v>
      </c>
      <c r="Y18">
        <f t="shared" si="9"/>
        <v>2.7963284414286464</v>
      </c>
      <c r="Z18">
        <f t="shared" si="10"/>
        <v>3.0112722323602807</v>
      </c>
      <c r="AA18">
        <f t="shared" si="11"/>
        <v>2.9092650354797271</v>
      </c>
      <c r="AB18">
        <f t="shared" si="12"/>
        <v>5.4952576034198684</v>
      </c>
    </row>
    <row r="19" spans="1:28">
      <c r="A19" t="s">
        <v>23</v>
      </c>
      <c r="B19">
        <v>377109</v>
      </c>
      <c r="C19">
        <v>2.52</v>
      </c>
      <c r="D19">
        <v>2.5099999999999998</v>
      </c>
      <c r="E19">
        <v>3.27</v>
      </c>
      <c r="F19">
        <v>3.06</v>
      </c>
      <c r="G19">
        <v>3.93</v>
      </c>
      <c r="H19">
        <v>4.1900000000000004</v>
      </c>
      <c r="I19">
        <v>2.42</v>
      </c>
      <c r="J19">
        <v>2.6611515959999998</v>
      </c>
      <c r="K19">
        <v>2.702222654776822</v>
      </c>
      <c r="L19">
        <v>2.73628633</v>
      </c>
      <c r="M19">
        <v>2.812783611</v>
      </c>
      <c r="N19">
        <v>1.9062711311583653</v>
      </c>
      <c r="Q19">
        <f t="shared" si="2"/>
        <v>3.1746031746031744</v>
      </c>
      <c r="R19">
        <f t="shared" si="13"/>
        <v>3.1872509960159365</v>
      </c>
      <c r="S19">
        <f t="shared" si="3"/>
        <v>2.4464831804281344</v>
      </c>
      <c r="T19">
        <f t="shared" si="4"/>
        <v>2.6143790849673203</v>
      </c>
      <c r="U19">
        <f t="shared" si="5"/>
        <v>2.0356234096692112</v>
      </c>
      <c r="V19">
        <f t="shared" si="6"/>
        <v>1.909307875894988</v>
      </c>
      <c r="W19">
        <f t="shared" si="7"/>
        <v>3.3057851239669422</v>
      </c>
      <c r="X19">
        <f t="shared" si="8"/>
        <v>3.0062173128448864</v>
      </c>
      <c r="Y19">
        <f t="shared" si="9"/>
        <v>2.9605258418872684</v>
      </c>
      <c r="Z19">
        <f t="shared" si="10"/>
        <v>2.9236706379335673</v>
      </c>
      <c r="AA19">
        <f t="shared" si="11"/>
        <v>2.8441576411047995</v>
      </c>
      <c r="AB19">
        <f t="shared" si="12"/>
        <v>4.1966747905051252</v>
      </c>
    </row>
    <row r="20" spans="1:28">
      <c r="A20" t="s">
        <v>36</v>
      </c>
      <c r="B20">
        <v>426754</v>
      </c>
      <c r="C20">
        <v>2.02</v>
      </c>
      <c r="D20">
        <v>2</v>
      </c>
      <c r="E20">
        <v>3.51</v>
      </c>
      <c r="F20">
        <v>2.71</v>
      </c>
      <c r="G20">
        <v>3.3</v>
      </c>
      <c r="H20">
        <v>3.58</v>
      </c>
      <c r="I20">
        <v>1.95</v>
      </c>
      <c r="J20">
        <v>0.68005674000000005</v>
      </c>
      <c r="K20">
        <v>0.88248222970445189</v>
      </c>
      <c r="L20">
        <v>0.75720164599999995</v>
      </c>
      <c r="M20">
        <v>0.77420813099999997</v>
      </c>
      <c r="N20">
        <v>1.5730280208269869</v>
      </c>
      <c r="Q20">
        <f t="shared" si="2"/>
        <v>3.9603960396039604</v>
      </c>
      <c r="R20">
        <f t="shared" si="13"/>
        <v>4</v>
      </c>
      <c r="S20">
        <f t="shared" si="3"/>
        <v>2.2792022792022792</v>
      </c>
      <c r="T20">
        <f t="shared" si="4"/>
        <v>2.9520295202952029</v>
      </c>
      <c r="U20">
        <f t="shared" si="5"/>
        <v>2.4242424242424243</v>
      </c>
      <c r="V20">
        <f t="shared" si="6"/>
        <v>2.2346368715083798</v>
      </c>
      <c r="W20">
        <f t="shared" si="7"/>
        <v>4.1025641025641031</v>
      </c>
      <c r="X20">
        <f t="shared" si="8"/>
        <v>11.763724303357392</v>
      </c>
      <c r="Y20">
        <f t="shared" si="9"/>
        <v>9.0653383498489752</v>
      </c>
      <c r="Z20">
        <f t="shared" si="10"/>
        <v>10.565217392567581</v>
      </c>
      <c r="AA20">
        <f t="shared" si="11"/>
        <v>10.333138699624429</v>
      </c>
      <c r="AB20">
        <f t="shared" si="12"/>
        <v>5.0857326723233864</v>
      </c>
    </row>
    <row r="21" spans="1:28">
      <c r="A21" t="s">
        <v>37</v>
      </c>
      <c r="B21">
        <v>481861</v>
      </c>
      <c r="C21">
        <v>2.42</v>
      </c>
      <c r="D21">
        <v>2.39</v>
      </c>
      <c r="E21">
        <v>3.68</v>
      </c>
      <c r="F21">
        <v>3.23</v>
      </c>
      <c r="G21">
        <v>3.62</v>
      </c>
      <c r="H21">
        <v>3.96</v>
      </c>
      <c r="I21">
        <v>2.36</v>
      </c>
      <c r="J21">
        <v>2.7472154830000002</v>
      </c>
      <c r="K21">
        <v>2.5178547340415598</v>
      </c>
      <c r="L21">
        <v>3.063007797</v>
      </c>
      <c r="M21">
        <v>2.928578989</v>
      </c>
      <c r="N21">
        <v>2.0245174438271616</v>
      </c>
      <c r="Q21">
        <f t="shared" si="2"/>
        <v>3.3057851239669422</v>
      </c>
      <c r="R21">
        <f t="shared" si="13"/>
        <v>3.3472803347280333</v>
      </c>
      <c r="S21">
        <f t="shared" si="3"/>
        <v>2.1739130434782608</v>
      </c>
      <c r="T21">
        <f t="shared" si="4"/>
        <v>2.4767801857585141</v>
      </c>
      <c r="U21">
        <f t="shared" si="5"/>
        <v>2.2099447513812156</v>
      </c>
      <c r="V21">
        <f t="shared" si="6"/>
        <v>2.0202020202020203</v>
      </c>
      <c r="W21">
        <f t="shared" si="7"/>
        <v>3.3898305084745766</v>
      </c>
      <c r="X21">
        <f t="shared" si="8"/>
        <v>2.9120394994512337</v>
      </c>
      <c r="Y21">
        <f t="shared" si="9"/>
        <v>3.1773080042464246</v>
      </c>
      <c r="Z21">
        <f t="shared" si="10"/>
        <v>2.6118118301348874</v>
      </c>
      <c r="AA21">
        <f t="shared" si="11"/>
        <v>2.731700264889116</v>
      </c>
      <c r="AB21">
        <f t="shared" si="12"/>
        <v>3.9515589378557023</v>
      </c>
    </row>
    <row r="22" spans="1:28">
      <c r="A22" t="s">
        <v>24</v>
      </c>
      <c r="B22">
        <v>513216</v>
      </c>
      <c r="C22">
        <v>0.78</v>
      </c>
      <c r="D22">
        <v>0.77</v>
      </c>
      <c r="E22">
        <v>3.56</v>
      </c>
      <c r="F22">
        <v>0.82</v>
      </c>
      <c r="G22">
        <v>0.91</v>
      </c>
      <c r="H22">
        <v>0.96</v>
      </c>
      <c r="I22">
        <v>0.95</v>
      </c>
      <c r="J22">
        <v>2.5514124859999998</v>
      </c>
      <c r="K22">
        <v>2.9723056726666837</v>
      </c>
      <c r="L22">
        <v>2.5885738809999999</v>
      </c>
      <c r="M22">
        <v>2.684708793</v>
      </c>
      <c r="N22">
        <v>0.35124392068836513</v>
      </c>
      <c r="Q22">
        <f t="shared" si="2"/>
        <v>10.256410256410255</v>
      </c>
      <c r="R22">
        <f t="shared" si="13"/>
        <v>10.38961038961039</v>
      </c>
      <c r="S22">
        <f t="shared" si="3"/>
        <v>2.2471910112359552</v>
      </c>
      <c r="T22">
        <f t="shared" si="4"/>
        <v>9.7560975609756095</v>
      </c>
      <c r="U22">
        <f t="shared" si="5"/>
        <v>8.7912087912087902</v>
      </c>
      <c r="V22">
        <f t="shared" si="6"/>
        <v>8.3333333333333339</v>
      </c>
      <c r="W22">
        <f t="shared" si="7"/>
        <v>8.4210526315789469</v>
      </c>
      <c r="X22">
        <f t="shared" si="8"/>
        <v>3.1355180880775859</v>
      </c>
      <c r="Y22">
        <f t="shared" si="9"/>
        <v>2.6915132160086972</v>
      </c>
      <c r="Z22">
        <f t="shared" si="10"/>
        <v>3.0905047983059677</v>
      </c>
      <c r="AA22">
        <f t="shared" si="11"/>
        <v>2.9798390130277346</v>
      </c>
      <c r="AB22">
        <f t="shared" si="12"/>
        <v>22.776194914125949</v>
      </c>
    </row>
    <row r="23" spans="1:28">
      <c r="A23" t="s">
        <v>25</v>
      </c>
      <c r="B23">
        <v>513216</v>
      </c>
      <c r="C23">
        <v>0.78</v>
      </c>
      <c r="D23">
        <v>0.77</v>
      </c>
      <c r="E23">
        <v>3.9</v>
      </c>
      <c r="F23">
        <v>0.82</v>
      </c>
      <c r="G23">
        <v>0.91</v>
      </c>
      <c r="H23">
        <v>0.96</v>
      </c>
      <c r="I23">
        <v>0.95</v>
      </c>
      <c r="J23">
        <v>1.684727689</v>
      </c>
      <c r="K23">
        <v>2.2062920470089047</v>
      </c>
      <c r="L23">
        <v>1.7202356029999999</v>
      </c>
      <c r="M23">
        <v>1.7751723749999999</v>
      </c>
      <c r="N23">
        <v>0.35125950866691608</v>
      </c>
      <c r="Q23">
        <f t="shared" si="2"/>
        <v>10.256410256410255</v>
      </c>
      <c r="R23">
        <f t="shared" si="13"/>
        <v>10.38961038961039</v>
      </c>
      <c r="S23">
        <f t="shared" si="3"/>
        <v>2.0512820512820515</v>
      </c>
      <c r="T23">
        <f t="shared" si="4"/>
        <v>9.7560975609756095</v>
      </c>
      <c r="U23">
        <f t="shared" si="5"/>
        <v>8.7912087912087902</v>
      </c>
      <c r="V23">
        <f t="shared" si="6"/>
        <v>8.3333333333333339</v>
      </c>
      <c r="W23">
        <f t="shared" si="7"/>
        <v>8.4210526315789469</v>
      </c>
      <c r="X23">
        <f t="shared" si="8"/>
        <v>4.7485418873530483</v>
      </c>
      <c r="Y23">
        <f t="shared" si="9"/>
        <v>3.6259932182802777</v>
      </c>
      <c r="Z23">
        <f t="shared" si="10"/>
        <v>4.6505257687077419</v>
      </c>
      <c r="AA23">
        <f t="shared" si="11"/>
        <v>4.5066046050879986</v>
      </c>
      <c r="AB23">
        <f t="shared" si="12"/>
        <v>22.775184166148929</v>
      </c>
    </row>
    <row r="24" spans="1:28">
      <c r="A24" t="s">
        <v>26</v>
      </c>
      <c r="B24">
        <v>610856</v>
      </c>
      <c r="C24">
        <v>2.06</v>
      </c>
      <c r="D24">
        <v>2.04</v>
      </c>
      <c r="E24">
        <v>2.41</v>
      </c>
      <c r="F24">
        <v>2.7</v>
      </c>
      <c r="G24">
        <v>3.34</v>
      </c>
      <c r="H24">
        <v>3.61</v>
      </c>
      <c r="I24">
        <v>1.98</v>
      </c>
      <c r="J24">
        <v>1.6939994730000001</v>
      </c>
      <c r="K24">
        <v>2.2103323275076447</v>
      </c>
      <c r="L24">
        <v>1.730128192</v>
      </c>
      <c r="M24">
        <v>1.7641507519999999</v>
      </c>
      <c r="N24">
        <v>1.5956493838154981</v>
      </c>
      <c r="Q24">
        <f t="shared" si="2"/>
        <v>3.883495145631068</v>
      </c>
      <c r="R24">
        <f t="shared" si="13"/>
        <v>3.9215686274509802</v>
      </c>
      <c r="S24">
        <f t="shared" si="3"/>
        <v>3.3195020746887964</v>
      </c>
      <c r="T24">
        <f t="shared" si="4"/>
        <v>2.9629629629629628</v>
      </c>
      <c r="U24">
        <f t="shared" si="5"/>
        <v>2.3952095808383236</v>
      </c>
      <c r="V24">
        <f t="shared" si="6"/>
        <v>2.21606648199446</v>
      </c>
      <c r="W24">
        <f t="shared" si="7"/>
        <v>4.0404040404040407</v>
      </c>
      <c r="X24">
        <f t="shared" si="8"/>
        <v>4.7225516462719703</v>
      </c>
      <c r="Y24">
        <f t="shared" si="9"/>
        <v>3.6193652422487728</v>
      </c>
      <c r="Z24">
        <f t="shared" si="10"/>
        <v>4.6239348257496058</v>
      </c>
      <c r="AA24">
        <f t="shared" si="11"/>
        <v>4.5347598502738391</v>
      </c>
      <c r="AB24">
        <f t="shared" si="12"/>
        <v>5.0136327448518125</v>
      </c>
    </row>
    <row r="25" spans="1:28">
      <c r="A25" t="s">
        <v>27</v>
      </c>
      <c r="B25">
        <v>768771</v>
      </c>
      <c r="C25">
        <v>2.42</v>
      </c>
      <c r="D25">
        <v>2.4</v>
      </c>
      <c r="E25">
        <v>3.06</v>
      </c>
      <c r="F25">
        <v>3.25</v>
      </c>
      <c r="G25">
        <v>3.78</v>
      </c>
      <c r="H25">
        <v>4.12</v>
      </c>
      <c r="I25">
        <v>2.34</v>
      </c>
      <c r="J25">
        <v>0.68005674000000005</v>
      </c>
      <c r="K25">
        <v>0.88248222970445189</v>
      </c>
      <c r="L25">
        <v>0.75720164599999995</v>
      </c>
      <c r="M25">
        <v>0.77423930699999999</v>
      </c>
      <c r="N25">
        <v>2.006006990378149</v>
      </c>
      <c r="Q25">
        <f t="shared" si="2"/>
        <v>3.3057851239669422</v>
      </c>
      <c r="R25">
        <f t="shared" si="13"/>
        <v>3.3333333333333335</v>
      </c>
      <c r="S25">
        <f t="shared" si="3"/>
        <v>2.6143790849673203</v>
      </c>
      <c r="T25">
        <f t="shared" si="4"/>
        <v>2.4615384615384617</v>
      </c>
      <c r="U25">
        <f t="shared" si="5"/>
        <v>2.1164021164021167</v>
      </c>
      <c r="V25">
        <f t="shared" si="6"/>
        <v>1.941747572815534</v>
      </c>
      <c r="W25">
        <f t="shared" si="7"/>
        <v>3.4188034188034191</v>
      </c>
      <c r="X25">
        <f t="shared" si="8"/>
        <v>11.763724303357392</v>
      </c>
      <c r="Y25">
        <f t="shared" si="9"/>
        <v>9.0653383498489752</v>
      </c>
      <c r="Z25">
        <f t="shared" si="10"/>
        <v>10.565217392567581</v>
      </c>
      <c r="AA25">
        <f t="shared" si="11"/>
        <v>10.332722619054525</v>
      </c>
      <c r="AB25">
        <f t="shared" si="12"/>
        <v>3.9880219951237228</v>
      </c>
    </row>
    <row r="26" spans="1:28">
      <c r="A26" t="s">
        <v>38</v>
      </c>
      <c r="B26">
        <v>1029744</v>
      </c>
      <c r="C26">
        <v>1.01</v>
      </c>
      <c r="D26">
        <v>0.92</v>
      </c>
      <c r="E26">
        <v>3.38</v>
      </c>
      <c r="F26">
        <v>1.63</v>
      </c>
      <c r="G26">
        <v>1.24</v>
      </c>
      <c r="H26">
        <v>1.53</v>
      </c>
      <c r="I26">
        <v>0.94</v>
      </c>
      <c r="J26">
        <v>1.9987447700000001</v>
      </c>
      <c r="K26">
        <v>3.4089958158995817</v>
      </c>
      <c r="L26">
        <v>2.4278242680000002</v>
      </c>
      <c r="M26">
        <v>2.4341004179999999</v>
      </c>
      <c r="N26">
        <v>9.1401358007427089E-2</v>
      </c>
      <c r="Q26">
        <f t="shared" si="2"/>
        <v>7.9207920792079207</v>
      </c>
      <c r="R26">
        <f t="shared" si="13"/>
        <v>8.695652173913043</v>
      </c>
      <c r="S26">
        <f t="shared" si="3"/>
        <v>2.3668639053254439</v>
      </c>
      <c r="T26">
        <f t="shared" si="4"/>
        <v>4.9079754601226995</v>
      </c>
      <c r="U26">
        <f t="shared" si="5"/>
        <v>6.4516129032258069</v>
      </c>
      <c r="V26">
        <f t="shared" si="6"/>
        <v>5.2287581699346406</v>
      </c>
      <c r="W26">
        <f t="shared" si="7"/>
        <v>8.5106382978723403</v>
      </c>
      <c r="X26">
        <f t="shared" si="8"/>
        <v>4.0025120365918454</v>
      </c>
      <c r="Y26">
        <f t="shared" si="9"/>
        <v>2.346732126419147</v>
      </c>
      <c r="Z26">
        <f t="shared" si="10"/>
        <v>3.2951314085801862</v>
      </c>
      <c r="AA26">
        <f t="shared" si="11"/>
        <v>3.286635153110598</v>
      </c>
      <c r="AB26">
        <f t="shared" si="12"/>
        <v>87.526051848703787</v>
      </c>
    </row>
    <row r="27" spans="1:28">
      <c r="A27" t="s">
        <v>28</v>
      </c>
      <c r="B27">
        <v>2473400</v>
      </c>
      <c r="C27">
        <v>1.58</v>
      </c>
      <c r="D27">
        <v>1.57</v>
      </c>
      <c r="E27">
        <v>0.97</v>
      </c>
      <c r="F27">
        <v>2.33</v>
      </c>
      <c r="G27">
        <v>3.71</v>
      </c>
      <c r="H27">
        <v>3.99</v>
      </c>
      <c r="I27">
        <v>1.52</v>
      </c>
      <c r="J27">
        <v>1.4449437000000001</v>
      </c>
      <c r="K27">
        <v>2.1041037408613055</v>
      </c>
      <c r="L27">
        <v>1.5476599609999999</v>
      </c>
      <c r="M27">
        <v>1.5444153899999999</v>
      </c>
      <c r="N27">
        <v>1.0076105765343253</v>
      </c>
      <c r="Q27">
        <f t="shared" si="2"/>
        <v>5.0632911392405058</v>
      </c>
      <c r="R27">
        <f t="shared" si="13"/>
        <v>5.0955414012738851</v>
      </c>
      <c r="S27">
        <f t="shared" si="3"/>
        <v>8.247422680412372</v>
      </c>
      <c r="T27">
        <f t="shared" si="4"/>
        <v>3.4334763948497855</v>
      </c>
      <c r="U27">
        <f t="shared" si="5"/>
        <v>2.1563342318059298</v>
      </c>
      <c r="V27">
        <f t="shared" si="6"/>
        <v>2.0050125313283207</v>
      </c>
      <c r="W27">
        <f t="shared" si="7"/>
        <v>5.2631578947368425</v>
      </c>
      <c r="X27">
        <f t="shared" si="8"/>
        <v>5.5365478945650271</v>
      </c>
      <c r="Y27">
        <f t="shared" si="9"/>
        <v>3.8020939009049219</v>
      </c>
      <c r="Z27">
        <f t="shared" si="10"/>
        <v>5.1690941173091449</v>
      </c>
      <c r="AA27">
        <f t="shared" si="11"/>
        <v>5.1799535615868217</v>
      </c>
      <c r="AB27">
        <f t="shared" si="12"/>
        <v>7.9395752548727554</v>
      </c>
    </row>
    <row r="28" spans="1:28">
      <c r="A28" t="s">
        <v>29</v>
      </c>
      <c r="B28">
        <v>4047392</v>
      </c>
      <c r="C28">
        <v>1.67</v>
      </c>
      <c r="D28">
        <v>1.65</v>
      </c>
      <c r="E28">
        <v>4.21</v>
      </c>
      <c r="F28">
        <v>2.33</v>
      </c>
      <c r="G28">
        <v>2.7</v>
      </c>
      <c r="H28">
        <v>2.92</v>
      </c>
      <c r="I28">
        <v>1.58</v>
      </c>
      <c r="J28">
        <v>1.6155640010000001</v>
      </c>
      <c r="K28">
        <v>2.1807681733645992</v>
      </c>
      <c r="L28">
        <v>2.2431018030000001</v>
      </c>
      <c r="M28">
        <v>1.7236807629999999</v>
      </c>
      <c r="N28">
        <v>1.2575584475138559</v>
      </c>
      <c r="Q28">
        <f t="shared" si="2"/>
        <v>4.7904191616766472</v>
      </c>
      <c r="R28">
        <f t="shared" si="13"/>
        <v>4.8484848484848486</v>
      </c>
      <c r="S28">
        <f t="shared" si="3"/>
        <v>1.9002375296912115</v>
      </c>
      <c r="T28">
        <f t="shared" si="4"/>
        <v>3.4334763948497855</v>
      </c>
      <c r="U28">
        <f t="shared" si="5"/>
        <v>2.9629629629629628</v>
      </c>
      <c r="V28">
        <f t="shared" si="6"/>
        <v>2.7397260273972601</v>
      </c>
      <c r="W28">
        <f t="shared" si="7"/>
        <v>5.0632911392405058</v>
      </c>
      <c r="X28">
        <f t="shared" si="8"/>
        <v>4.9518310602663647</v>
      </c>
      <c r="Y28">
        <f t="shared" si="9"/>
        <v>3.6684321138350056</v>
      </c>
      <c r="Z28">
        <f t="shared" si="10"/>
        <v>3.5664899334040614</v>
      </c>
      <c r="AA28">
        <f t="shared" si="11"/>
        <v>4.6412306569322661</v>
      </c>
      <c r="AB28">
        <f t="shared" si="12"/>
        <v>6.3615333472696145</v>
      </c>
    </row>
    <row r="29" spans="1:28">
      <c r="A29" t="s">
        <v>39</v>
      </c>
      <c r="B29">
        <v>4638690</v>
      </c>
      <c r="C29">
        <v>2.16</v>
      </c>
      <c r="D29">
        <v>2.13</v>
      </c>
      <c r="E29">
        <v>4.43</v>
      </c>
      <c r="F29">
        <v>2.2400000000000002</v>
      </c>
      <c r="G29">
        <v>1.97</v>
      </c>
      <c r="H29">
        <v>1.97</v>
      </c>
      <c r="I29">
        <v>1.99</v>
      </c>
      <c r="J29">
        <v>3.5807901590000002</v>
      </c>
      <c r="K29">
        <v>3.4653418500118289</v>
      </c>
      <c r="L29">
        <v>3.2287674470000001</v>
      </c>
      <c r="M29">
        <v>3.4804826119999999</v>
      </c>
      <c r="N29">
        <v>1.9005900372734543</v>
      </c>
      <c r="Q29">
        <f t="shared" si="2"/>
        <v>3.7037037037037033</v>
      </c>
      <c r="R29">
        <f t="shared" si="13"/>
        <v>3.755868544600939</v>
      </c>
      <c r="S29">
        <f t="shared" si="3"/>
        <v>1.8058690744920995</v>
      </c>
      <c r="T29">
        <f t="shared" si="4"/>
        <v>3.5714285714285712</v>
      </c>
      <c r="U29">
        <f t="shared" si="5"/>
        <v>4.0609137055837561</v>
      </c>
      <c r="V29">
        <f t="shared" si="6"/>
        <v>4.0609137055837561</v>
      </c>
      <c r="W29">
        <f t="shared" si="7"/>
        <v>4.0201005025125625</v>
      </c>
      <c r="X29">
        <f t="shared" si="8"/>
        <v>2.2341437629045942</v>
      </c>
      <c r="Y29">
        <f t="shared" si="9"/>
        <v>2.3085745494265426</v>
      </c>
      <c r="Z29">
        <f t="shared" si="10"/>
        <v>2.4777256743693874</v>
      </c>
      <c r="AA29">
        <f t="shared" si="11"/>
        <v>2.29853181062236</v>
      </c>
      <c r="AB29">
        <f t="shared" si="12"/>
        <v>4.2092191598965911</v>
      </c>
    </row>
    <row r="30" spans="1:28">
      <c r="A30" s="1"/>
      <c r="C30">
        <f>AVERAGE(C2:C29)</f>
        <v>2.2528571428571431</v>
      </c>
      <c r="D30">
        <f t="shared" ref="D30" si="14">AVERAGE(D2:D29)</f>
        <v>2.2071428571428577</v>
      </c>
      <c r="E30" s="2">
        <f t="shared" ref="E30:N30" si="15">AVERAGE(E2:E29)</f>
        <v>3.4100000000000006</v>
      </c>
      <c r="F30">
        <f t="shared" si="15"/>
        <v>2.5874999999999995</v>
      </c>
      <c r="G30">
        <f t="shared" si="15"/>
        <v>2.9557142857142851</v>
      </c>
      <c r="H30">
        <f t="shared" si="15"/>
        <v>3.1767857142857139</v>
      </c>
      <c r="I30">
        <f t="shared" si="15"/>
        <v>2.176428571428572</v>
      </c>
      <c r="J30">
        <f t="shared" si="15"/>
        <v>2.2469520038571429</v>
      </c>
      <c r="K30">
        <f t="shared" si="15"/>
        <v>2.5980641523663373</v>
      </c>
      <c r="L30">
        <f t="shared" si="15"/>
        <v>2.4681623880714283</v>
      </c>
      <c r="M30">
        <f t="shared" si="15"/>
        <v>2.3954865641071428</v>
      </c>
      <c r="N30">
        <f t="shared" si="15"/>
        <v>1.6517141377671289</v>
      </c>
    </row>
    <row r="31" spans="1:28">
      <c r="C31">
        <f>STDEVA(C2:C29)</f>
        <v>0.8153384080102678</v>
      </c>
      <c r="D31">
        <f t="shared" ref="D31" si="16">STDEVA(D2:D29)</f>
        <v>0.79992063098348187</v>
      </c>
      <c r="E31">
        <f t="shared" ref="E31" si="17">STDEVA(E2:E29)</f>
        <v>1.0350058149774017</v>
      </c>
      <c r="F31">
        <f t="shared" ref="F31:N31" si="18">STDEVA(F2:F29)</f>
        <v>0.88193652664862332</v>
      </c>
      <c r="G31">
        <f t="shared" si="18"/>
        <v>0.97077833824750381</v>
      </c>
      <c r="H31">
        <f t="shared" si="18"/>
        <v>1.0430654735013454</v>
      </c>
      <c r="I31">
        <f t="shared" si="18"/>
        <v>0.81080761880300101</v>
      </c>
      <c r="J31">
        <f t="shared" si="18"/>
        <v>0.84952367115207905</v>
      </c>
      <c r="K31">
        <f t="shared" si="18"/>
        <v>0.89795755833330959</v>
      </c>
      <c r="L31">
        <f t="shared" si="18"/>
        <v>0.86330505079715625</v>
      </c>
      <c r="M31">
        <f t="shared" si="18"/>
        <v>0.92019224475828887</v>
      </c>
      <c r="N31">
        <f t="shared" si="18"/>
        <v>0.72140543449519057</v>
      </c>
    </row>
    <row r="32" spans="1:28">
      <c r="N32" t="s">
        <v>49</v>
      </c>
      <c r="O32" t="s">
        <v>50</v>
      </c>
      <c r="P32" t="s">
        <v>51</v>
      </c>
    </row>
    <row r="33" spans="10:16">
      <c r="J33">
        <f>K2/8</f>
        <v>0.31010789734957822</v>
      </c>
      <c r="N33" t="s">
        <v>40</v>
      </c>
      <c r="O33">
        <v>1.6517141377671289</v>
      </c>
      <c r="P33">
        <v>0.72140543449519057</v>
      </c>
    </row>
    <row r="34" spans="10:16">
      <c r="J34">
        <f>J33*B2</f>
        <v>1153.9114860377806</v>
      </c>
      <c r="N34" t="s">
        <v>7</v>
      </c>
      <c r="O34">
        <v>2.176428571428572</v>
      </c>
      <c r="P34">
        <v>0.81080761880300101</v>
      </c>
    </row>
    <row r="35" spans="10:16">
      <c r="N35" t="s">
        <v>3</v>
      </c>
      <c r="O35">
        <v>2.2071428571428577</v>
      </c>
      <c r="P35">
        <v>0.79992063098348187</v>
      </c>
    </row>
    <row r="36" spans="10:16">
      <c r="N36" t="s">
        <v>52</v>
      </c>
      <c r="O36">
        <v>2.2469520038571429</v>
      </c>
      <c r="P36">
        <v>0.84952367115207905</v>
      </c>
    </row>
    <row r="37" spans="10:16">
      <c r="N37" t="s">
        <v>2</v>
      </c>
      <c r="O37">
        <v>2.2528571428571431</v>
      </c>
      <c r="P37">
        <v>0.8153384080102678</v>
      </c>
    </row>
    <row r="38" spans="10:16">
      <c r="N38" t="s">
        <v>11</v>
      </c>
      <c r="O38">
        <v>2.3954865641071428</v>
      </c>
      <c r="P38">
        <v>0.92019224475828887</v>
      </c>
    </row>
    <row r="39" spans="10:16">
      <c r="N39" t="s">
        <v>10</v>
      </c>
      <c r="O39">
        <v>2.4681623880714283</v>
      </c>
      <c r="P39">
        <v>0.86330505079715625</v>
      </c>
    </row>
    <row r="40" spans="10:16">
      <c r="N40" t="s">
        <v>4</v>
      </c>
      <c r="O40">
        <v>2.5874999999999995</v>
      </c>
      <c r="P40">
        <v>0.88193652664862332</v>
      </c>
    </row>
    <row r="41" spans="10:16">
      <c r="N41" t="s">
        <v>9</v>
      </c>
      <c r="O41">
        <v>2.5980641523663373</v>
      </c>
      <c r="P41">
        <v>0.89795755833330959</v>
      </c>
    </row>
    <row r="42" spans="10:16">
      <c r="N42" t="s">
        <v>5</v>
      </c>
      <c r="O42">
        <v>2.9557142857142851</v>
      </c>
      <c r="P42">
        <v>0.97077833824750381</v>
      </c>
    </row>
    <row r="43" spans="10:16">
      <c r="N43" t="s">
        <v>6</v>
      </c>
      <c r="O43">
        <v>3.1767857142857139</v>
      </c>
      <c r="P43">
        <v>1.0430654735013454</v>
      </c>
    </row>
  </sheetData>
  <sortState ref="N33:P43">
    <sortCondition ref="O33:O43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>
      <selection activeCell="F9" sqref="F9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-9.3107881542795673E-2</v>
      </c>
      <c r="G2">
        <f t="shared" si="1"/>
        <v>1.4183533748169754</v>
      </c>
      <c r="H2">
        <f t="shared" si="1"/>
        <v>0.55495796007624765</v>
      </c>
      <c r="I2">
        <f t="shared" si="1"/>
        <v>0.95034104147731779</v>
      </c>
      <c r="J2">
        <f t="shared" si="1"/>
        <v>1.1780539959993674</v>
      </c>
      <c r="K2">
        <f t="shared" si="1"/>
        <v>-3.2086306330489936E-2</v>
      </c>
      <c r="L2">
        <f t="shared" si="1"/>
        <v>-0.50483515804611312</v>
      </c>
      <c r="M2">
        <f t="shared" si="1"/>
        <v>0.6249139908942144</v>
      </c>
      <c r="N2">
        <f t="shared" si="1"/>
        <v>0.33868984840602817</v>
      </c>
      <c r="O2">
        <f t="shared" si="1"/>
        <v>-0.47295482471165579</v>
      </c>
      <c r="P2">
        <f t="shared" si="1"/>
        <v>-4.8739162992549341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2.1257599938353296E-2</v>
      </c>
      <c r="G3">
        <f t="shared" si="2"/>
        <v>6.3552871540198446</v>
      </c>
      <c r="H3">
        <f t="shared" si="2"/>
        <v>0.42224738280198426</v>
      </c>
      <c r="I3">
        <f t="shared" si="2"/>
        <v>0.6072368921062048</v>
      </c>
      <c r="J3">
        <f t="shared" si="2"/>
        <v>0.73019043130536976</v>
      </c>
      <c r="K3">
        <f t="shared" si="2"/>
        <v>0.29630126251431266</v>
      </c>
      <c r="L3">
        <f t="shared" si="2"/>
        <v>17.147498306556994</v>
      </c>
      <c r="M3">
        <f t="shared" si="2"/>
        <v>7.7148595911852906</v>
      </c>
      <c r="N3">
        <f t="shared" si="2"/>
        <v>8.1549787969337988</v>
      </c>
      <c r="O3">
        <f t="shared" si="2"/>
        <v>26.410874258110947</v>
      </c>
      <c r="P3">
        <f t="shared" si="2"/>
        <v>223.64632686648898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0.14579986261431557</v>
      </c>
      <c r="G4">
        <f t="shared" si="3"/>
        <v>2.5209694869275676</v>
      </c>
      <c r="H4">
        <f t="shared" si="3"/>
        <v>0.6498056500231314</v>
      </c>
      <c r="I4">
        <f t="shared" si="3"/>
        <v>0.77925406133443076</v>
      </c>
      <c r="J4">
        <f t="shared" si="3"/>
        <v>0.85451180875712285</v>
      </c>
      <c r="K4">
        <f t="shared" si="3"/>
        <v>0.54433561569523692</v>
      </c>
      <c r="L4">
        <f t="shared" si="3"/>
        <v>4.1409537918886503</v>
      </c>
      <c r="M4">
        <f t="shared" si="3"/>
        <v>2.7775636070458027</v>
      </c>
      <c r="N4">
        <f t="shared" si="3"/>
        <v>2.8556923498398419</v>
      </c>
      <c r="O4">
        <f t="shared" si="3"/>
        <v>5.1391511223266191</v>
      </c>
      <c r="P4">
        <f t="shared" si="3"/>
        <v>14.954809489474915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-4.6239234956514864E-2</v>
      </c>
      <c r="G7">
        <f t="shared" ref="G7:R7" si="4">G2+F6*SQRT(G3/G1)</f>
        <v>2.2287411613278572</v>
      </c>
      <c r="H7">
        <f t="shared" si="4"/>
        <v>0.76384369436028188</v>
      </c>
      <c r="I7">
        <f t="shared" si="4"/>
        <v>1.2008391046903171</v>
      </c>
      <c r="J7">
        <f t="shared" si="4"/>
        <v>1.4527443232075963</v>
      </c>
      <c r="K7">
        <f t="shared" si="4"/>
        <v>0.14289515893901622</v>
      </c>
      <c r="L7">
        <f t="shared" si="4"/>
        <v>0.82631081371348214</v>
      </c>
      <c r="M7">
        <f t="shared" si="4"/>
        <v>1.5177862113153817</v>
      </c>
      <c r="N7">
        <f t="shared" si="4"/>
        <v>1.2566772395042132</v>
      </c>
      <c r="O7">
        <f t="shared" si="4"/>
        <v>1.179070447376392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-0.13997652812907649</v>
      </c>
      <c r="G8">
        <f t="shared" ref="G8:R8" si="5">G2-F6*SQRT(G3/G1)</f>
        <v>0.60796558830609382</v>
      </c>
      <c r="H8">
        <f t="shared" si="5"/>
        <v>0.34607222579221342</v>
      </c>
      <c r="I8">
        <f t="shared" si="5"/>
        <v>0.69984297826431852</v>
      </c>
      <c r="J8">
        <f t="shared" si="5"/>
        <v>0.90336366879113861</v>
      </c>
      <c r="K8">
        <f t="shared" si="5"/>
        <v>-0.20706777159999606</v>
      </c>
      <c r="L8">
        <f t="shared" si="5"/>
        <v>-1.8359811298057083</v>
      </c>
      <c r="M8">
        <f t="shared" si="5"/>
        <v>-0.26795822952695281</v>
      </c>
      <c r="N8">
        <f t="shared" si="5"/>
        <v>-0.57929754269215672</v>
      </c>
      <c r="O8">
        <f t="shared" si="5"/>
        <v>-2.1249800967997037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f>Results2!Q2</f>
        <v>2.8673835125448028</v>
      </c>
      <c r="B12">
        <f>Results2!R2</f>
        <v>3.1372549019607847</v>
      </c>
      <c r="C12">
        <f>Results2!S2</f>
        <v>2.3880597014925371</v>
      </c>
      <c r="D12">
        <f>Results2!T2</f>
        <v>3.0188679245283021</v>
      </c>
      <c r="E12">
        <f>Results2!U2</f>
        <v>3.3195020746887964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-0.26987138941598188</v>
      </c>
      <c r="P12">
        <f>A12-C12</f>
        <v>0.47932381105226574</v>
      </c>
      <c r="Q12">
        <f>A12-D12</f>
        <v>-0.15148441198349927</v>
      </c>
      <c r="R12">
        <f>A12-E12</f>
        <v>-0.4521185621439936</v>
      </c>
      <c r="S12">
        <f>A12-F12</f>
        <v>-0.22141957625828601</v>
      </c>
      <c r="T12">
        <f>A12-G12</f>
        <v>-0.46594982078853064</v>
      </c>
      <c r="U12">
        <f>A12-H12</f>
        <v>-0.26163348158181643</v>
      </c>
      <c r="V12">
        <f>A12-I12</f>
        <v>-0.35730056853398606</v>
      </c>
      <c r="W12">
        <f>A12-J12</f>
        <v>-8.735003706470934E-2</v>
      </c>
      <c r="X12">
        <f>A12-K12</f>
        <v>-8.8900746600151681E-2</v>
      </c>
      <c r="Y12">
        <f>A12-L12</f>
        <v>-0.99658325796402369</v>
      </c>
    </row>
    <row r="13" spans="1:25">
      <c r="A13">
        <f>Results2!Q3</f>
        <v>2.4024024024024024</v>
      </c>
      <c r="B13">
        <f>Results2!R3</f>
        <v>2.5559105431309903</v>
      </c>
      <c r="C13">
        <f>Results2!S3</f>
        <v>2.8880866425992782</v>
      </c>
      <c r="D13">
        <f>Results2!T3</f>
        <v>2.416918429003021</v>
      </c>
      <c r="E13">
        <f>Results2!U3</f>
        <v>2.6845637583892619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-0.15350814072858787</v>
      </c>
      <c r="P13">
        <f t="shared" ref="P13:P39" si="7">A13-C13</f>
        <v>-0.48568424019687573</v>
      </c>
      <c r="Q13">
        <f t="shared" ref="Q13:Q39" si="8">A13-D13</f>
        <v>-1.451602660061857E-2</v>
      </c>
      <c r="R13">
        <f t="shared" ref="R13:R39" si="9">A13-E13</f>
        <v>-0.28216135598685943</v>
      </c>
      <c r="S13">
        <f t="shared" ref="S13:S39" si="10">A13-F13</f>
        <v>-9.7597597597597563E-2</v>
      </c>
      <c r="T13">
        <f t="shared" ref="T13:T39" si="11">A13-G13</f>
        <v>-0.28216135598685943</v>
      </c>
      <c r="U13">
        <f t="shared" ref="U13:U39" si="12">A13-H13</f>
        <v>-0.4022264597210623</v>
      </c>
      <c r="V13">
        <f t="shared" ref="V13:V39" si="13">A13-I13</f>
        <v>-0.55048965270233419</v>
      </c>
      <c r="W13">
        <f t="shared" ref="W13:W39" si="14">A13-J13</f>
        <v>-0.29856423939146737</v>
      </c>
      <c r="X13">
        <f t="shared" ref="X13:X39" si="15">A13-K13</f>
        <v>-0.2571892433909797</v>
      </c>
      <c r="Y13">
        <f t="shared" ref="Y13:Y39" si="16">A13-L13</f>
        <v>-0.5869893939200872</v>
      </c>
    </row>
    <row r="14" spans="1:25">
      <c r="A14">
        <f>Results2!Q4</f>
        <v>3.6697247706422016</v>
      </c>
      <c r="B14">
        <f>Results2!R4</f>
        <v>3.8277511961722492</v>
      </c>
      <c r="C14">
        <f>Results2!S4</f>
        <v>2.3121387283236996</v>
      </c>
      <c r="D14">
        <f>Results2!T4</f>
        <v>3.5714285714285712</v>
      </c>
      <c r="E14">
        <f>Results2!U4</f>
        <v>3.4042553191489362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-0.15802642553004764</v>
      </c>
      <c r="P14">
        <f t="shared" si="7"/>
        <v>1.357586042318502</v>
      </c>
      <c r="Q14">
        <f t="shared" si="8"/>
        <v>9.829619921363042E-2</v>
      </c>
      <c r="R14">
        <f t="shared" si="9"/>
        <v>0.2654694514932654</v>
      </c>
      <c r="S14">
        <f t="shared" si="10"/>
        <v>0.46972477064220142</v>
      </c>
      <c r="T14">
        <f t="shared" si="11"/>
        <v>-0.17642907551164422</v>
      </c>
      <c r="U14">
        <f t="shared" si="12"/>
        <v>5.1127835005512878E-2</v>
      </c>
      <c r="V14">
        <f t="shared" si="13"/>
        <v>0.30062956715382949</v>
      </c>
      <c r="W14">
        <f t="shared" si="14"/>
        <v>0.36566228928098576</v>
      </c>
      <c r="X14">
        <f t="shared" si="15"/>
        <v>0.31859076922305185</v>
      </c>
      <c r="Y14">
        <f t="shared" si="16"/>
        <v>-1.323557808847275</v>
      </c>
    </row>
    <row r="15" spans="1:25">
      <c r="A15">
        <f>Results2!Q5</f>
        <v>1.9950124688279303</v>
      </c>
      <c r="B15">
        <f>Results2!R5</f>
        <v>2.0671834625322996</v>
      </c>
      <c r="C15">
        <f>Results2!S5</f>
        <v>2.4390243902439024</v>
      </c>
      <c r="D15">
        <f>Results2!T5</f>
        <v>2.0833333333333335</v>
      </c>
      <c r="E15">
        <f>Results2!U5</f>
        <v>2.0671834625322996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-7.2170993704369302E-2</v>
      </c>
      <c r="P15">
        <f t="shared" si="7"/>
        <v>-0.44401192141597212</v>
      </c>
      <c r="Q15">
        <f t="shared" si="8"/>
        <v>-8.8320864505403218E-2</v>
      </c>
      <c r="R15">
        <f t="shared" si="9"/>
        <v>-7.2170993704369302E-2</v>
      </c>
      <c r="S15">
        <f t="shared" si="10"/>
        <v>1.4814449025950083E-2</v>
      </c>
      <c r="T15">
        <f t="shared" si="11"/>
        <v>-0.16714969333423157</v>
      </c>
      <c r="U15">
        <f t="shared" si="12"/>
        <v>-2.5596813273379153</v>
      </c>
      <c r="V15">
        <f t="shared" si="13"/>
        <v>-2.0247157614910147</v>
      </c>
      <c r="W15">
        <f t="shared" si="14"/>
        <v>-1.6575618185257315</v>
      </c>
      <c r="X15">
        <f t="shared" si="15"/>
        <v>-2.1367290345162973</v>
      </c>
      <c r="Y15">
        <f t="shared" si="16"/>
        <v>-0.87985384133249722</v>
      </c>
    </row>
    <row r="16" spans="1:25">
      <c r="A16">
        <f>Results2!Q6</f>
        <v>3.2258064516129035</v>
      </c>
      <c r="B16">
        <f>Results2!R6</f>
        <v>3.278688524590164</v>
      </c>
      <c r="C16">
        <f>Results2!S6</f>
        <v>3.6866359447004609</v>
      </c>
      <c r="D16">
        <f>Results2!T6</f>
        <v>3.0888030888030888</v>
      </c>
      <c r="E16">
        <f>Results2!U6</f>
        <v>2.5974025974025974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-5.2882072977260552E-2</v>
      </c>
      <c r="P16">
        <f t="shared" si="7"/>
        <v>-0.46082949308755738</v>
      </c>
      <c r="Q16">
        <f t="shared" si="8"/>
        <v>0.13700336280981462</v>
      </c>
      <c r="R16">
        <f t="shared" si="9"/>
        <v>0.62840385421030609</v>
      </c>
      <c r="S16">
        <f t="shared" si="10"/>
        <v>0.78678206136900108</v>
      </c>
      <c r="T16">
        <f t="shared" si="11"/>
        <v>-0.22246941045606228</v>
      </c>
      <c r="U16">
        <f t="shared" si="12"/>
        <v>0.28175623841061981</v>
      </c>
      <c r="V16">
        <f t="shared" si="13"/>
        <v>9.1049212815149438E-2</v>
      </c>
      <c r="W16">
        <f t="shared" si="14"/>
        <v>0.65652205509732742</v>
      </c>
      <c r="X16">
        <f t="shared" si="15"/>
        <v>0.45462166019206229</v>
      </c>
      <c r="Y16">
        <f t="shared" si="16"/>
        <v>-0.95340197373107438</v>
      </c>
    </row>
    <row r="17" spans="1:25">
      <c r="A17">
        <f>Results2!Q7</f>
        <v>2.9629629629629628</v>
      </c>
      <c r="B17">
        <f>Results2!R7</f>
        <v>3.0651340996168583</v>
      </c>
      <c r="C17">
        <f>Results2!S7</f>
        <v>1.3157894736842106</v>
      </c>
      <c r="D17">
        <f>Results2!T7</f>
        <v>2.9962546816479403</v>
      </c>
      <c r="E17">
        <f>Results2!U7</f>
        <v>2.6666666666666665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-0.10217113665389554</v>
      </c>
      <c r="P17">
        <f t="shared" si="7"/>
        <v>1.6471734892787522</v>
      </c>
      <c r="Q17">
        <f t="shared" si="8"/>
        <v>-3.3291718684977489E-2</v>
      </c>
      <c r="R17">
        <f t="shared" si="9"/>
        <v>0.29629629629629628</v>
      </c>
      <c r="S17">
        <f t="shared" si="10"/>
        <v>0.5164797825348284</v>
      </c>
      <c r="T17">
        <f t="shared" si="11"/>
        <v>-0.13781223083548655</v>
      </c>
      <c r="U17">
        <f t="shared" si="12"/>
        <v>-0.63123788902896072</v>
      </c>
      <c r="V17">
        <f t="shared" si="13"/>
        <v>-0.36591628630952489</v>
      </c>
      <c r="W17">
        <f t="shared" si="14"/>
        <v>-0.14055433873574774</v>
      </c>
      <c r="X17">
        <f t="shared" si="15"/>
        <v>-0.40320977116673129</v>
      </c>
      <c r="Y17">
        <f t="shared" si="16"/>
        <v>-2.1214672989702912</v>
      </c>
    </row>
    <row r="18" spans="1:25">
      <c r="A18">
        <f>Results2!Q8</f>
        <v>3.1620553359683798</v>
      </c>
      <c r="B18">
        <f>Results2!R8</f>
        <v>3.2</v>
      </c>
      <c r="C18">
        <f>Results2!S8</f>
        <v>2.0725388601036272</v>
      </c>
      <c r="D18">
        <f>Results2!T8</f>
        <v>2.9850746268656714</v>
      </c>
      <c r="E18">
        <f>Results2!U8</f>
        <v>2.4922118380062304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-3.7944664031620334E-2</v>
      </c>
      <c r="P18">
        <f t="shared" si="7"/>
        <v>1.0895164758647526</v>
      </c>
      <c r="Q18">
        <f t="shared" si="8"/>
        <v>0.17698070910270847</v>
      </c>
      <c r="R18">
        <f t="shared" si="9"/>
        <v>0.66984349796214948</v>
      </c>
      <c r="S18">
        <f t="shared" si="10"/>
        <v>0.82969381993339475</v>
      </c>
      <c r="T18">
        <f t="shared" si="11"/>
        <v>-0.17127799736495364</v>
      </c>
      <c r="U18">
        <f t="shared" si="12"/>
        <v>-6.8009241547346555E-3</v>
      </c>
      <c r="V18">
        <f t="shared" si="13"/>
        <v>0.29991015216195827</v>
      </c>
      <c r="W18">
        <f t="shared" si="14"/>
        <v>-2.6927165741020609E-2</v>
      </c>
      <c r="X18">
        <f t="shared" si="15"/>
        <v>0.12764487709471029</v>
      </c>
      <c r="Y18">
        <f t="shared" si="16"/>
        <v>-1.0027012616554245</v>
      </c>
    </row>
    <row r="19" spans="1:25">
      <c r="A19">
        <f>Results2!Q9</f>
        <v>4.5977011494252871</v>
      </c>
      <c r="B19">
        <f>Results2!R9</f>
        <v>4.6783625730994149</v>
      </c>
      <c r="C19">
        <f>Results2!S9</f>
        <v>1.5296367112810707</v>
      </c>
      <c r="D19">
        <f>Results2!T9</f>
        <v>4.4198895027624312</v>
      </c>
      <c r="E19">
        <f>Results2!U9</f>
        <v>3.755868544600939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-8.0661423674127875E-2</v>
      </c>
      <c r="P19">
        <f t="shared" si="7"/>
        <v>3.0680644381442166</v>
      </c>
      <c r="Q19">
        <f t="shared" si="8"/>
        <v>0.17781164666285587</v>
      </c>
      <c r="R19">
        <f t="shared" si="9"/>
        <v>0.84183260482434807</v>
      </c>
      <c r="S19">
        <f t="shared" si="10"/>
        <v>1.0734720745354194</v>
      </c>
      <c r="T19">
        <f t="shared" si="11"/>
        <v>-5.3461641272387617E-2</v>
      </c>
      <c r="U19">
        <f t="shared" si="12"/>
        <v>0.69091607820215106</v>
      </c>
      <c r="V19">
        <f t="shared" si="13"/>
        <v>0.49972297732167092</v>
      </c>
      <c r="W19">
        <f t="shared" si="14"/>
        <v>0.83498928479529555</v>
      </c>
      <c r="X19">
        <f t="shared" si="15"/>
        <v>1.0714271696134303</v>
      </c>
      <c r="Y19">
        <f t="shared" si="16"/>
        <v>-2.3297679863771821</v>
      </c>
    </row>
    <row r="20" spans="1:25">
      <c r="A20">
        <f>Results2!Q10</f>
        <v>3.2128514056224895</v>
      </c>
      <c r="B20">
        <f>Results2!R10</f>
        <v>3.2520325203252032</v>
      </c>
      <c r="C20">
        <f>Results2!S10</f>
        <v>1.9184652278177459</v>
      </c>
      <c r="D20">
        <f>Results2!T10</f>
        <v>2.8673835125448028</v>
      </c>
      <c r="E20">
        <f>Results2!U10</f>
        <v>2.3738872403560829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-3.9181114702713682E-2</v>
      </c>
      <c r="P20">
        <f t="shared" si="7"/>
        <v>1.2943861778047436</v>
      </c>
      <c r="Q20">
        <f t="shared" si="8"/>
        <v>0.34546789307768666</v>
      </c>
      <c r="R20">
        <f t="shared" si="9"/>
        <v>0.8389641652664066</v>
      </c>
      <c r="S20">
        <f t="shared" si="10"/>
        <v>1.0029066542412739</v>
      </c>
      <c r="T20">
        <f t="shared" si="11"/>
        <v>-0.17697910285208707</v>
      </c>
      <c r="U20">
        <f t="shared" si="12"/>
        <v>-0.37581933811985069</v>
      </c>
      <c r="V20">
        <f t="shared" si="13"/>
        <v>-0.18136472831967199</v>
      </c>
      <c r="W20">
        <f t="shared" si="14"/>
        <v>-0.47920157535809382</v>
      </c>
      <c r="X20">
        <f t="shared" si="15"/>
        <v>-0.29454085607434477</v>
      </c>
      <c r="Y20">
        <f t="shared" si="16"/>
        <v>-0.84927131157778613</v>
      </c>
    </row>
    <row r="21" spans="1:25">
      <c r="A21">
        <f>Results2!Q11</f>
        <v>4.5977011494252871</v>
      </c>
      <c r="B21">
        <f>Results2!R11</f>
        <v>4.6511627906976747</v>
      </c>
      <c r="C21">
        <f>Results2!S11</f>
        <v>2.1220159151193636</v>
      </c>
      <c r="D21">
        <f>Results2!T11</f>
        <v>4.4444444444444446</v>
      </c>
      <c r="E21">
        <f>Results2!U11</f>
        <v>3.7914691943127963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-5.3461641272387617E-2</v>
      </c>
      <c r="P21">
        <f t="shared" si="7"/>
        <v>2.4756852343059235</v>
      </c>
      <c r="Q21">
        <f t="shared" si="8"/>
        <v>0.15325670498084243</v>
      </c>
      <c r="R21">
        <f t="shared" si="9"/>
        <v>0.80623195511249079</v>
      </c>
      <c r="S21">
        <f t="shared" si="10"/>
        <v>1.0421455938697317</v>
      </c>
      <c r="T21">
        <f t="shared" si="11"/>
        <v>-0.1360266612256007</v>
      </c>
      <c r="U21">
        <f t="shared" si="12"/>
        <v>2.6728167552751314</v>
      </c>
      <c r="V21">
        <f t="shared" si="13"/>
        <v>3.1310306633042293</v>
      </c>
      <c r="W21">
        <f t="shared" si="14"/>
        <v>3.0365351535721343</v>
      </c>
      <c r="X21">
        <f t="shared" si="15"/>
        <v>2.9717365268586766</v>
      </c>
      <c r="Y21">
        <f t="shared" si="16"/>
        <v>-2.1479913465732068</v>
      </c>
    </row>
    <row r="22" spans="1:25">
      <c r="A22">
        <f>Results2!Q12</f>
        <v>3.278688524590164</v>
      </c>
      <c r="B22">
        <f>Results2!R12</f>
        <v>3.3057851239669422</v>
      </c>
      <c r="C22">
        <f>Results2!S12</f>
        <v>2.2727272727272729</v>
      </c>
      <c r="D22">
        <f>Results2!T12</f>
        <v>2.7681660899653977</v>
      </c>
      <c r="E22">
        <f>Results2!U12</f>
        <v>2.3880597014925371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-2.7096599376778219E-2</v>
      </c>
      <c r="P22">
        <f t="shared" si="7"/>
        <v>1.0059612518628911</v>
      </c>
      <c r="Q22">
        <f t="shared" si="8"/>
        <v>0.51052243462476632</v>
      </c>
      <c r="R22">
        <f t="shared" si="9"/>
        <v>0.89062882309762692</v>
      </c>
      <c r="S22">
        <f t="shared" si="10"/>
        <v>1.0748317752788692</v>
      </c>
      <c r="T22">
        <f t="shared" si="11"/>
        <v>-0.14011489421325507</v>
      </c>
      <c r="U22">
        <f t="shared" si="12"/>
        <v>0.5862138500515468</v>
      </c>
      <c r="V22">
        <f t="shared" si="13"/>
        <v>0.56064615789914862</v>
      </c>
      <c r="W22">
        <f t="shared" si="14"/>
        <v>0.17008367933376789</v>
      </c>
      <c r="X22">
        <f t="shared" si="15"/>
        <v>0.487240662191192</v>
      </c>
      <c r="Y22">
        <f t="shared" si="16"/>
        <v>-0.73532651594113752</v>
      </c>
    </row>
    <row r="23" spans="1:25">
      <c r="A23">
        <f>Results2!Q13</f>
        <v>5.2287581699346406</v>
      </c>
      <c r="B23">
        <f>Results2!R13</f>
        <v>5.333333333333333</v>
      </c>
      <c r="C23">
        <f>Results2!S13</f>
        <v>8.247422680412372</v>
      </c>
      <c r="D23">
        <f>Results2!T13</f>
        <v>4.9689440993788816</v>
      </c>
      <c r="E23">
        <f>Results2!U13</f>
        <v>2.9850746268656714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-0.10457516339869244</v>
      </c>
      <c r="P23">
        <f t="shared" si="7"/>
        <v>-3.0186645104777314</v>
      </c>
      <c r="Q23">
        <f t="shared" si="8"/>
        <v>0.259814070555759</v>
      </c>
      <c r="R23">
        <f t="shared" si="9"/>
        <v>2.2436835430689692</v>
      </c>
      <c r="S23">
        <f t="shared" si="10"/>
        <v>2.4118567614839361</v>
      </c>
      <c r="T23">
        <f t="shared" si="11"/>
        <v>-0.10457516339869244</v>
      </c>
      <c r="U23">
        <f t="shared" si="12"/>
        <v>-14.752303629833577</v>
      </c>
      <c r="V23">
        <f t="shared" si="13"/>
        <v>0.45667484625597954</v>
      </c>
      <c r="W23">
        <f t="shared" si="14"/>
        <v>-0.61797394276132511</v>
      </c>
      <c r="X23">
        <f t="shared" si="15"/>
        <v>-22.336196146838855</v>
      </c>
      <c r="Y23">
        <f t="shared" si="16"/>
        <v>-2.8213320440012639</v>
      </c>
    </row>
    <row r="24" spans="1:25">
      <c r="A24">
        <f>Results2!Q14</f>
        <v>1.797752808988764</v>
      </c>
      <c r="B24">
        <f>Results2!R14</f>
        <v>1.7857142857142856</v>
      </c>
      <c r="C24">
        <f>Results2!S14</f>
        <v>2.0671834625322996</v>
      </c>
      <c r="D24">
        <f>Results2!T14</f>
        <v>1.4981273408239701</v>
      </c>
      <c r="E24">
        <f>Results2!U14</f>
        <v>1.4760147601476015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1.2038523274478408E-2</v>
      </c>
      <c r="P24">
        <f t="shared" si="7"/>
        <v>-0.26943065354353557</v>
      </c>
      <c r="Q24">
        <f t="shared" si="8"/>
        <v>0.29962546816479385</v>
      </c>
      <c r="R24">
        <f t="shared" si="9"/>
        <v>0.32173804884116253</v>
      </c>
      <c r="S24">
        <f t="shared" si="10"/>
        <v>0.42554011602135411</v>
      </c>
      <c r="T24">
        <f t="shared" si="11"/>
        <v>0.18484958318231226</v>
      </c>
      <c r="U24">
        <f t="shared" si="12"/>
        <v>-1.7677711735453898</v>
      </c>
      <c r="V24">
        <f t="shared" si="13"/>
        <v>-1.6756323974183203</v>
      </c>
      <c r="W24">
        <f t="shared" si="14"/>
        <v>-1.3116339169154716</v>
      </c>
      <c r="X24">
        <f t="shared" si="15"/>
        <v>-1.5592636234547679</v>
      </c>
      <c r="Y24">
        <f t="shared" si="16"/>
        <v>-0.53015480217791788</v>
      </c>
    </row>
    <row r="25" spans="1:25">
      <c r="A25">
        <f>Results2!Q15</f>
        <v>4.0609137055837561</v>
      </c>
      <c r="B25">
        <f>Results2!R15</f>
        <v>4.1025641025641031</v>
      </c>
      <c r="C25">
        <f>Results2!S15</f>
        <v>2.6402640264026402</v>
      </c>
      <c r="D25">
        <f>Results2!T15</f>
        <v>3.1872509960159365</v>
      </c>
      <c r="E25">
        <f>Results2!U15</f>
        <v>2.2792022792022792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-4.1650396980347004E-2</v>
      </c>
      <c r="P25">
        <f t="shared" si="7"/>
        <v>1.4206496791811158</v>
      </c>
      <c r="Q25">
        <f t="shared" si="8"/>
        <v>0.87366270956781955</v>
      </c>
      <c r="R25">
        <f t="shared" si="9"/>
        <v>1.7817114263814768</v>
      </c>
      <c r="S25">
        <f t="shared" si="10"/>
        <v>1.933254131115671</v>
      </c>
      <c r="T25">
        <f t="shared" si="11"/>
        <v>-0.17189052722047737</v>
      </c>
      <c r="U25">
        <f t="shared" si="12"/>
        <v>0.90363103042155535</v>
      </c>
      <c r="V25">
        <f t="shared" si="13"/>
        <v>1.2864213571434968</v>
      </c>
      <c r="W25">
        <f t="shared" si="14"/>
        <v>1.3620730848390106</v>
      </c>
      <c r="X25">
        <f t="shared" si="15"/>
        <v>1.0724441203991848</v>
      </c>
      <c r="Y25">
        <f t="shared" si="16"/>
        <v>-1.2768813433511896</v>
      </c>
    </row>
    <row r="26" spans="1:25">
      <c r="A26">
        <f>Results2!Q16</f>
        <v>3.1620553359683798</v>
      </c>
      <c r="B26">
        <f>Results2!R16</f>
        <v>3.1872509960159365</v>
      </c>
      <c r="C26">
        <f>Results2!S16</f>
        <v>2.572347266881029</v>
      </c>
      <c r="D26">
        <f>Results2!T16</f>
        <v>2.5641025641025639</v>
      </c>
      <c r="E26">
        <f>Results2!U16</f>
        <v>2.2857142857142856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-2.5195660047556689E-2</v>
      </c>
      <c r="P26">
        <f t="shared" si="7"/>
        <v>0.58970806908735085</v>
      </c>
      <c r="Q26">
        <f t="shared" si="8"/>
        <v>0.59795277186581597</v>
      </c>
      <c r="R26">
        <f t="shared" si="9"/>
        <v>0.87634105025409426</v>
      </c>
      <c r="S26">
        <f t="shared" si="10"/>
        <v>1.0623178031599809</v>
      </c>
      <c r="T26">
        <f t="shared" si="11"/>
        <v>-5.0796069654109655E-2</v>
      </c>
      <c r="U26">
        <f t="shared" si="12"/>
        <v>0.8989528311715631</v>
      </c>
      <c r="V26">
        <f t="shared" si="13"/>
        <v>1.3013648453566296</v>
      </c>
      <c r="W26">
        <f t="shared" si="14"/>
        <v>1.0314697818939864</v>
      </c>
      <c r="X26">
        <f t="shared" si="15"/>
        <v>0.99387626769176984</v>
      </c>
      <c r="Y26">
        <f t="shared" si="16"/>
        <v>-0.62642599082781869</v>
      </c>
    </row>
    <row r="27" spans="1:25">
      <c r="A27">
        <f>Results2!Q17</f>
        <v>3.5242290748898677</v>
      </c>
      <c r="B27">
        <f>Results2!R17</f>
        <v>3.5555555555555554</v>
      </c>
      <c r="C27">
        <f>Results2!S17</f>
        <v>2.4464831804281344</v>
      </c>
      <c r="D27">
        <f>Results2!T17</f>
        <v>2.807017543859649</v>
      </c>
      <c r="E27">
        <f>Results2!U17</f>
        <v>2.43161094224924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-3.1326480665687662E-2</v>
      </c>
      <c r="P27">
        <f t="shared" si="7"/>
        <v>1.0777458944617333</v>
      </c>
      <c r="Q27">
        <f t="shared" si="8"/>
        <v>0.71721153103021873</v>
      </c>
      <c r="R27">
        <f t="shared" si="9"/>
        <v>1.0926181326406277</v>
      </c>
      <c r="S27">
        <f t="shared" si="10"/>
        <v>1.2833327163464503</v>
      </c>
      <c r="T27">
        <f t="shared" si="11"/>
        <v>-0.11213456147376855</v>
      </c>
      <c r="U27">
        <f t="shared" si="12"/>
        <v>-0.46971885188326601</v>
      </c>
      <c r="V27">
        <f t="shared" si="13"/>
        <v>1.0062070587501397</v>
      </c>
      <c r="W27">
        <f t="shared" si="14"/>
        <v>0.34944581700556254</v>
      </c>
      <c r="X27">
        <f t="shared" si="15"/>
        <v>6.7353531611628714E-2</v>
      </c>
      <c r="Y27">
        <f t="shared" si="16"/>
        <v>-0.81621042282702749</v>
      </c>
    </row>
    <row r="28" spans="1:25">
      <c r="A28">
        <f>Results2!Q18</f>
        <v>3.2258064516129035</v>
      </c>
      <c r="B28">
        <f>Results2!R18</f>
        <v>3.2520325203252032</v>
      </c>
      <c r="C28">
        <f>Results2!S18</f>
        <v>2.5078369905956115</v>
      </c>
      <c r="D28">
        <f>Results2!T18</f>
        <v>3.0418250950570345</v>
      </c>
      <c r="E28">
        <f>Results2!U18</f>
        <v>2.5889967637540456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-2.622606871229971E-2</v>
      </c>
      <c r="P28">
        <f t="shared" si="7"/>
        <v>0.71796946101729198</v>
      </c>
      <c r="Q28">
        <f t="shared" si="8"/>
        <v>0.183981356555869</v>
      </c>
      <c r="R28">
        <f t="shared" si="9"/>
        <v>0.63680968785885783</v>
      </c>
      <c r="S28">
        <f t="shared" si="10"/>
        <v>0.77932327118476907</v>
      </c>
      <c r="T28">
        <f t="shared" si="11"/>
        <v>-0.17844886753603273</v>
      </c>
      <c r="U28">
        <f t="shared" si="12"/>
        <v>0.16265462199729308</v>
      </c>
      <c r="V28">
        <f t="shared" si="13"/>
        <v>0.42947801018425702</v>
      </c>
      <c r="W28">
        <f t="shared" si="14"/>
        <v>0.21453421925262273</v>
      </c>
      <c r="X28">
        <f t="shared" si="15"/>
        <v>0.31654141613317632</v>
      </c>
      <c r="Y28">
        <f t="shared" si="16"/>
        <v>-2.2694511518069649</v>
      </c>
    </row>
    <row r="29" spans="1:25">
      <c r="A29">
        <f>Results2!Q19</f>
        <v>3.1746031746031744</v>
      </c>
      <c r="B29">
        <f>Results2!R19</f>
        <v>3.1872509960159365</v>
      </c>
      <c r="C29">
        <f>Results2!S19</f>
        <v>2.4464831804281344</v>
      </c>
      <c r="D29">
        <f>Results2!T19</f>
        <v>2.6143790849673203</v>
      </c>
      <c r="E29">
        <f>Results2!U19</f>
        <v>2.0356234096692112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-1.2647821412762106E-2</v>
      </c>
      <c r="P29">
        <f t="shared" si="7"/>
        <v>0.72811999417504003</v>
      </c>
      <c r="Q29">
        <f t="shared" si="8"/>
        <v>0.56022408963585413</v>
      </c>
      <c r="R29">
        <f t="shared" si="9"/>
        <v>1.1389797649339632</v>
      </c>
      <c r="S29">
        <f t="shared" si="10"/>
        <v>1.2652952987081865</v>
      </c>
      <c r="T29">
        <f t="shared" si="11"/>
        <v>-0.13118194936376781</v>
      </c>
      <c r="U29">
        <f t="shared" si="12"/>
        <v>0.16838586175828807</v>
      </c>
      <c r="V29">
        <f t="shared" si="13"/>
        <v>0.21407733271590601</v>
      </c>
      <c r="W29">
        <f t="shared" si="14"/>
        <v>0.25093253666960713</v>
      </c>
      <c r="X29">
        <f t="shared" si="15"/>
        <v>0.33044553349837491</v>
      </c>
      <c r="Y29">
        <f t="shared" si="16"/>
        <v>-1.0220716159019507</v>
      </c>
    </row>
    <row r="30" spans="1:25">
      <c r="A30">
        <f>Results2!Q20</f>
        <v>3.9603960396039604</v>
      </c>
      <c r="B30">
        <f>Results2!R20</f>
        <v>4</v>
      </c>
      <c r="C30">
        <f>Results2!S20</f>
        <v>2.2792022792022792</v>
      </c>
      <c r="D30">
        <f>Results2!T20</f>
        <v>2.9520295202952029</v>
      </c>
      <c r="E30">
        <f>Results2!U20</f>
        <v>2.4242424242424243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-3.9603960396039639E-2</v>
      </c>
      <c r="P30">
        <f t="shared" si="7"/>
        <v>1.6811937604016811</v>
      </c>
      <c r="Q30">
        <f t="shared" si="8"/>
        <v>1.0083665193087574</v>
      </c>
      <c r="R30">
        <f t="shared" si="9"/>
        <v>1.5361536153615361</v>
      </c>
      <c r="S30">
        <f t="shared" si="10"/>
        <v>1.7257591680955806</v>
      </c>
      <c r="T30">
        <f t="shared" si="11"/>
        <v>-0.14216806296014273</v>
      </c>
      <c r="U30">
        <f t="shared" si="12"/>
        <v>-7.803328263753432</v>
      </c>
      <c r="V30">
        <f t="shared" si="13"/>
        <v>-5.1049423102450149</v>
      </c>
      <c r="W30">
        <f t="shared" si="14"/>
        <v>-6.6048213529636204</v>
      </c>
      <c r="X30">
        <f t="shared" si="15"/>
        <v>-6.3727426600204691</v>
      </c>
      <c r="Y30">
        <f t="shared" si="16"/>
        <v>-1.1253366327194261</v>
      </c>
    </row>
    <row r="31" spans="1:25">
      <c r="A31">
        <f>Results2!Q21</f>
        <v>3.3057851239669422</v>
      </c>
      <c r="B31">
        <f>Results2!R21</f>
        <v>3.3472803347280333</v>
      </c>
      <c r="C31">
        <f>Results2!S21</f>
        <v>2.1739130434782608</v>
      </c>
      <c r="D31">
        <f>Results2!T21</f>
        <v>2.4767801857585141</v>
      </c>
      <c r="E31">
        <f>Results2!U21</f>
        <v>2.2099447513812156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-4.1495210761091084E-2</v>
      </c>
      <c r="P31">
        <f t="shared" si="7"/>
        <v>1.1318720804886815</v>
      </c>
      <c r="Q31">
        <f t="shared" si="8"/>
        <v>0.82900493820842813</v>
      </c>
      <c r="R31">
        <f t="shared" si="9"/>
        <v>1.0958403725857266</v>
      </c>
      <c r="S31">
        <f t="shared" si="10"/>
        <v>1.2855831037649219</v>
      </c>
      <c r="T31">
        <f t="shared" si="11"/>
        <v>-8.4045384507634324E-2</v>
      </c>
      <c r="U31">
        <f t="shared" si="12"/>
        <v>0.39374562451570849</v>
      </c>
      <c r="V31">
        <f t="shared" si="13"/>
        <v>0.12847711972051767</v>
      </c>
      <c r="W31">
        <f t="shared" si="14"/>
        <v>0.69397329383205486</v>
      </c>
      <c r="X31">
        <f t="shared" si="15"/>
        <v>0.57408485907782625</v>
      </c>
      <c r="Y31">
        <f t="shared" si="16"/>
        <v>-0.6457738138887601</v>
      </c>
    </row>
    <row r="32" spans="1:25">
      <c r="A32">
        <f>Results2!Q22</f>
        <v>10.256410256410255</v>
      </c>
      <c r="B32">
        <f>Results2!R22</f>
        <v>10.38961038961039</v>
      </c>
      <c r="C32">
        <f>Results2!S22</f>
        <v>2.2471910112359552</v>
      </c>
      <c r="D32">
        <f>Results2!T22</f>
        <v>9.7560975609756095</v>
      </c>
      <c r="E32">
        <f>Results2!U22</f>
        <v>8.7912087912087902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-0.13320013320013402</v>
      </c>
      <c r="P32">
        <f t="shared" si="7"/>
        <v>8.0092192451743003</v>
      </c>
      <c r="Q32">
        <f t="shared" si="8"/>
        <v>0.50031269543464596</v>
      </c>
      <c r="R32">
        <f t="shared" si="9"/>
        <v>1.4652014652014653</v>
      </c>
      <c r="S32">
        <f t="shared" si="10"/>
        <v>1.9230769230769216</v>
      </c>
      <c r="T32">
        <f t="shared" si="11"/>
        <v>1.8353576248313086</v>
      </c>
      <c r="U32">
        <f t="shared" si="12"/>
        <v>7.12089216833267</v>
      </c>
      <c r="V32">
        <f t="shared" si="13"/>
        <v>7.5648970404015579</v>
      </c>
      <c r="W32">
        <f t="shared" si="14"/>
        <v>7.1659054581042874</v>
      </c>
      <c r="X32">
        <f t="shared" si="15"/>
        <v>7.2765712433825209</v>
      </c>
      <c r="Y32">
        <f t="shared" si="16"/>
        <v>-12.519784657715693</v>
      </c>
    </row>
    <row r="33" spans="1:25">
      <c r="A33">
        <f>Results2!Q23</f>
        <v>10.256410256410255</v>
      </c>
      <c r="B33">
        <f>Results2!R23</f>
        <v>10.38961038961039</v>
      </c>
      <c r="C33">
        <f>Results2!S23</f>
        <v>2.0512820512820515</v>
      </c>
      <c r="D33">
        <f>Results2!T23</f>
        <v>9.7560975609756095</v>
      </c>
      <c r="E33">
        <f>Results2!U23</f>
        <v>8.7912087912087902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-0.13320013320013402</v>
      </c>
      <c r="P33">
        <f t="shared" si="7"/>
        <v>8.2051282051282044</v>
      </c>
      <c r="Q33">
        <f t="shared" si="8"/>
        <v>0.50031269543464596</v>
      </c>
      <c r="R33">
        <f t="shared" si="9"/>
        <v>1.4652014652014653</v>
      </c>
      <c r="S33">
        <f t="shared" si="10"/>
        <v>1.9230769230769216</v>
      </c>
      <c r="T33">
        <f t="shared" si="11"/>
        <v>1.8353576248313086</v>
      </c>
      <c r="U33">
        <f t="shared" si="12"/>
        <v>5.5078683690572072</v>
      </c>
      <c r="V33">
        <f t="shared" si="13"/>
        <v>6.6304170381299778</v>
      </c>
      <c r="W33">
        <f t="shared" si="14"/>
        <v>5.6058844877025136</v>
      </c>
      <c r="X33">
        <f t="shared" si="15"/>
        <v>5.7498056513222568</v>
      </c>
      <c r="Y33">
        <f t="shared" si="16"/>
        <v>-12.518773909738673</v>
      </c>
    </row>
    <row r="34" spans="1:25">
      <c r="A34">
        <f>Results2!Q24</f>
        <v>3.883495145631068</v>
      </c>
      <c r="B34">
        <f>Results2!R24</f>
        <v>3.9215686274509802</v>
      </c>
      <c r="C34">
        <f>Results2!S24</f>
        <v>3.3195020746887964</v>
      </c>
      <c r="D34">
        <f>Results2!T24</f>
        <v>2.9629629629629628</v>
      </c>
      <c r="E34">
        <f>Results2!U24</f>
        <v>2.3952095808383236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-3.8073481819912214E-2</v>
      </c>
      <c r="P34">
        <f t="shared" si="7"/>
        <v>0.56399307094227158</v>
      </c>
      <c r="Q34">
        <f t="shared" si="8"/>
        <v>0.92053218266810521</v>
      </c>
      <c r="R34">
        <f t="shared" si="9"/>
        <v>1.4882855647927444</v>
      </c>
      <c r="S34">
        <f t="shared" si="10"/>
        <v>1.667428663636608</v>
      </c>
      <c r="T34">
        <f t="shared" si="11"/>
        <v>-0.15690889477297265</v>
      </c>
      <c r="U34">
        <f t="shared" si="12"/>
        <v>-0.83905650064090231</v>
      </c>
      <c r="V34">
        <f t="shared" si="13"/>
        <v>0.26412990338229525</v>
      </c>
      <c r="W34">
        <f t="shared" si="14"/>
        <v>-0.74043968011853778</v>
      </c>
      <c r="X34">
        <f t="shared" si="15"/>
        <v>-0.65126470464277109</v>
      </c>
      <c r="Y34">
        <f t="shared" si="16"/>
        <v>-1.1301375992207445</v>
      </c>
    </row>
    <row r="35" spans="1:25">
      <c r="A35">
        <f>Results2!Q25</f>
        <v>3.3057851239669422</v>
      </c>
      <c r="B35">
        <f>Results2!R25</f>
        <v>3.3333333333333335</v>
      </c>
      <c r="C35">
        <f>Results2!S25</f>
        <v>2.6143790849673203</v>
      </c>
      <c r="D35">
        <f>Results2!T25</f>
        <v>2.4615384615384617</v>
      </c>
      <c r="E35">
        <f>Results2!U25</f>
        <v>2.1164021164021167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-2.7548209366391241E-2</v>
      </c>
      <c r="P35">
        <f t="shared" si="7"/>
        <v>0.69140603899962194</v>
      </c>
      <c r="Q35">
        <f t="shared" si="8"/>
        <v>0.84424666242848057</v>
      </c>
      <c r="R35">
        <f t="shared" si="9"/>
        <v>1.1893830075648255</v>
      </c>
      <c r="S35">
        <f t="shared" si="10"/>
        <v>1.3640375511514082</v>
      </c>
      <c r="T35">
        <f t="shared" si="11"/>
        <v>-0.11301829483647685</v>
      </c>
      <c r="U35">
        <f t="shared" si="12"/>
        <v>-8.4579391793904506</v>
      </c>
      <c r="V35">
        <f t="shared" si="13"/>
        <v>-5.7595532258820334</v>
      </c>
      <c r="W35">
        <f t="shared" si="14"/>
        <v>-7.2594322686006389</v>
      </c>
      <c r="X35">
        <f t="shared" si="15"/>
        <v>-7.0269374950875836</v>
      </c>
      <c r="Y35">
        <f t="shared" si="16"/>
        <v>-0.68223687115678056</v>
      </c>
    </row>
    <row r="36" spans="1:25">
      <c r="A36">
        <f>Results2!Q26</f>
        <v>7.9207920792079207</v>
      </c>
      <c r="B36">
        <f>Results2!R26</f>
        <v>8.695652173913043</v>
      </c>
      <c r="C36">
        <f>Results2!S26</f>
        <v>2.3668639053254439</v>
      </c>
      <c r="D36">
        <f>Results2!T26</f>
        <v>4.9079754601226995</v>
      </c>
      <c r="E36">
        <f>Results2!U26</f>
        <v>6.4516129032258069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-0.77486009470512229</v>
      </c>
      <c r="P36">
        <f t="shared" si="7"/>
        <v>5.5539281738824773</v>
      </c>
      <c r="Q36">
        <f t="shared" si="8"/>
        <v>3.0128166190852212</v>
      </c>
      <c r="R36">
        <f t="shared" si="9"/>
        <v>1.4691791759821138</v>
      </c>
      <c r="S36">
        <f t="shared" si="10"/>
        <v>2.6920339092732801</v>
      </c>
      <c r="T36">
        <f t="shared" si="11"/>
        <v>-0.58984621866441955</v>
      </c>
      <c r="U36">
        <f t="shared" si="12"/>
        <v>3.9182800426160753</v>
      </c>
      <c r="V36">
        <f t="shared" si="13"/>
        <v>5.5740599527887742</v>
      </c>
      <c r="W36">
        <f t="shared" si="14"/>
        <v>4.6256606706277346</v>
      </c>
      <c r="X36">
        <f t="shared" si="15"/>
        <v>4.6341569260973223</v>
      </c>
      <c r="Y36">
        <f t="shared" si="16"/>
        <v>-79.605259769495859</v>
      </c>
    </row>
    <row r="37" spans="1:25">
      <c r="A37">
        <f>Results2!Q27</f>
        <v>5.0632911392405058</v>
      </c>
      <c r="B37">
        <f>Results2!R27</f>
        <v>5.0955414012738851</v>
      </c>
      <c r="C37">
        <f>Results2!S27</f>
        <v>8.247422680412372</v>
      </c>
      <c r="D37">
        <f>Results2!T27</f>
        <v>3.4334763948497855</v>
      </c>
      <c r="E37">
        <f>Results2!U27</f>
        <v>2.1563342318059298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-3.2250262033379329E-2</v>
      </c>
      <c r="P37">
        <f t="shared" si="7"/>
        <v>-3.1841315411718663</v>
      </c>
      <c r="Q37">
        <f t="shared" si="8"/>
        <v>1.6298147443907203</v>
      </c>
      <c r="R37">
        <f t="shared" si="9"/>
        <v>2.906956907434576</v>
      </c>
      <c r="S37">
        <f t="shared" si="10"/>
        <v>3.0582786079121851</v>
      </c>
      <c r="T37">
        <f t="shared" si="11"/>
        <v>-0.1998667554963367</v>
      </c>
      <c r="U37">
        <f t="shared" si="12"/>
        <v>-0.47325675532452127</v>
      </c>
      <c r="V37">
        <f t="shared" si="13"/>
        <v>1.2611972383355838</v>
      </c>
      <c r="W37">
        <f t="shared" si="14"/>
        <v>-0.10580297806863914</v>
      </c>
      <c r="X37">
        <f t="shared" si="15"/>
        <v>-0.11666242234631596</v>
      </c>
      <c r="Y37">
        <f t="shared" si="16"/>
        <v>-2.8762841156322496</v>
      </c>
    </row>
    <row r="38" spans="1:25">
      <c r="A38">
        <f>Results2!Q28</f>
        <v>4.7904191616766472</v>
      </c>
      <c r="B38">
        <f>Results2!R28</f>
        <v>4.8484848484848486</v>
      </c>
      <c r="C38">
        <f>Results2!S28</f>
        <v>1.9002375296912115</v>
      </c>
      <c r="D38">
        <f>Results2!T28</f>
        <v>3.4334763948497855</v>
      </c>
      <c r="E38">
        <f>Results2!U28</f>
        <v>2.9629629629629628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-5.8065686808201455E-2</v>
      </c>
      <c r="P38">
        <f t="shared" si="7"/>
        <v>2.8901816319854357</v>
      </c>
      <c r="Q38">
        <f t="shared" si="8"/>
        <v>1.3569427668268617</v>
      </c>
      <c r="R38">
        <f t="shared" si="9"/>
        <v>1.8274561987136844</v>
      </c>
      <c r="S38">
        <f t="shared" si="10"/>
        <v>2.050693134279387</v>
      </c>
      <c r="T38">
        <f t="shared" si="11"/>
        <v>-0.27287197756385861</v>
      </c>
      <c r="U38">
        <f t="shared" si="12"/>
        <v>-0.1614118985897175</v>
      </c>
      <c r="V38">
        <f t="shared" si="13"/>
        <v>1.1219870478416416</v>
      </c>
      <c r="W38">
        <f t="shared" si="14"/>
        <v>1.2239292282725858</v>
      </c>
      <c r="X38">
        <f t="shared" si="15"/>
        <v>0.14918850474438106</v>
      </c>
      <c r="Y38">
        <f t="shared" si="16"/>
        <v>-1.5711141855929673</v>
      </c>
    </row>
    <row r="39" spans="1:25">
      <c r="A39">
        <f>Results2!Q29</f>
        <v>3.7037037037037033</v>
      </c>
      <c r="B39">
        <f>Results2!R29</f>
        <v>3.755868544600939</v>
      </c>
      <c r="C39">
        <f>Results2!S29</f>
        <v>1.8058690744920995</v>
      </c>
      <c r="D39">
        <f>Results2!T29</f>
        <v>3.5714285714285712</v>
      </c>
      <c r="E39">
        <f>Results2!U29</f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-5.216484089723572E-2</v>
      </c>
      <c r="P39">
        <f t="shared" si="7"/>
        <v>1.8978346292116037</v>
      </c>
      <c r="Q39">
        <f t="shared" si="8"/>
        <v>0.1322751322751321</v>
      </c>
      <c r="R39">
        <f t="shared" si="9"/>
        <v>-0.35721000188005281</v>
      </c>
      <c r="S39">
        <f t="shared" si="10"/>
        <v>-0.35721000188005281</v>
      </c>
      <c r="T39">
        <f t="shared" si="11"/>
        <v>-0.31639679880885918</v>
      </c>
      <c r="U39">
        <f t="shared" si="12"/>
        <v>1.4695599407991091</v>
      </c>
      <c r="V39">
        <f t="shared" si="13"/>
        <v>1.3951291542771607</v>
      </c>
      <c r="W39">
        <f t="shared" si="14"/>
        <v>1.2259780293343159</v>
      </c>
      <c r="X39">
        <f t="shared" si="15"/>
        <v>1.4051718930813433</v>
      </c>
      <c r="Y39">
        <f t="shared" si="16"/>
        <v>-0.50551545619288785</v>
      </c>
    </row>
  </sheetData>
  <conditionalFormatting sqref="A36:B36">
    <cfRule type="duplicateValues" dxfId="171" priority="10"/>
  </conditionalFormatting>
  <conditionalFormatting sqref="D1 D3:D14 D41:D50 D17:D39 D52:D68">
    <cfRule type="duplicateValues" dxfId="170" priority="9"/>
  </conditionalFormatting>
  <conditionalFormatting sqref="A2:B2 D2">
    <cfRule type="duplicateValues" dxfId="169" priority="8"/>
  </conditionalFormatting>
  <conditionalFormatting sqref="A16:B16 D16">
    <cfRule type="duplicateValues" dxfId="168" priority="7"/>
  </conditionalFormatting>
  <conditionalFormatting sqref="A15:B15 D15">
    <cfRule type="duplicateValues" dxfId="167" priority="6"/>
  </conditionalFormatting>
  <conditionalFormatting sqref="A51:D51">
    <cfRule type="duplicateValues" dxfId="166" priority="5"/>
  </conditionalFormatting>
  <conditionalFormatting sqref="A9:B9 D9">
    <cfRule type="duplicateValues" dxfId="165" priority="4"/>
  </conditionalFormatting>
  <conditionalFormatting sqref="A8:B8 D8">
    <cfRule type="duplicateValues" dxfId="164" priority="3"/>
  </conditionalFormatting>
  <conditionalFormatting sqref="A22:D22">
    <cfRule type="duplicateValues" dxfId="163" priority="2"/>
  </conditionalFormatting>
  <conditionalFormatting sqref="D10:D21 D1:D7 D23:D28">
    <cfRule type="duplicateValues" dxfId="162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1.5114612563597714</v>
      </c>
      <c r="H2">
        <f t="shared" si="1"/>
        <v>0.64806584161904346</v>
      </c>
      <c r="I2">
        <f t="shared" si="1"/>
        <v>1.0434489230201138</v>
      </c>
      <c r="J2">
        <f t="shared" si="1"/>
        <v>1.2711618775421638</v>
      </c>
      <c r="K2">
        <f t="shared" si="1"/>
        <v>6.1021575212305716E-2</v>
      </c>
      <c r="L2">
        <f t="shared" si="1"/>
        <v>-0.4117272765033172</v>
      </c>
      <c r="M2">
        <f t="shared" si="1"/>
        <v>0.71802187243701021</v>
      </c>
      <c r="N2">
        <f t="shared" si="1"/>
        <v>0.43179772994882387</v>
      </c>
      <c r="O2">
        <f t="shared" si="1"/>
        <v>-0.37984694316886014</v>
      </c>
      <c r="P2">
        <f t="shared" si="1"/>
        <v>-4.7808084177121382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6.6571037911619655</v>
      </c>
      <c r="H3">
        <f t="shared" si="2"/>
        <v>0.54926880694933977</v>
      </c>
      <c r="I3">
        <f t="shared" si="2"/>
        <v>0.62470767848470554</v>
      </c>
      <c r="J3">
        <f t="shared" si="2"/>
        <v>0.80456224658722653</v>
      </c>
      <c r="K3">
        <f t="shared" si="2"/>
        <v>0.30003473890596721</v>
      </c>
      <c r="L3">
        <f t="shared" si="2"/>
        <v>17.457660127293437</v>
      </c>
      <c r="M3">
        <f t="shared" si="2"/>
        <v>8.0715802087481698</v>
      </c>
      <c r="N3">
        <f t="shared" si="2"/>
        <v>8.4895969266300142</v>
      </c>
      <c r="O3">
        <f t="shared" si="2"/>
        <v>26.730263228866889</v>
      </c>
      <c r="P3">
        <f t="shared" si="2"/>
        <v>219.63767684897877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2.5801363900309546</v>
      </c>
      <c r="H4">
        <f t="shared" si="3"/>
        <v>0.74112671450254697</v>
      </c>
      <c r="I4">
        <f t="shared" si="3"/>
        <v>0.79038451305975466</v>
      </c>
      <c r="J4">
        <f t="shared" si="3"/>
        <v>0.89697393863323949</v>
      </c>
      <c r="K4">
        <f t="shared" si="3"/>
        <v>0.54775426872455057</v>
      </c>
      <c r="L4">
        <f t="shared" si="3"/>
        <v>4.1782364853240939</v>
      </c>
      <c r="M4">
        <f t="shared" si="3"/>
        <v>2.8410526585665692</v>
      </c>
      <c r="N4">
        <f t="shared" si="3"/>
        <v>2.9136912888344937</v>
      </c>
      <c r="O4">
        <f t="shared" si="3"/>
        <v>5.1701318386349575</v>
      </c>
      <c r="P4">
        <f t="shared" si="3"/>
        <v>14.820178030272739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2.340868763612729</v>
      </c>
      <c r="H7">
        <f t="shared" si="4"/>
        <v>0.88630753427109632</v>
      </c>
      <c r="I7">
        <f t="shared" si="4"/>
        <v>1.2975249677133827</v>
      </c>
      <c r="J7">
        <f t="shared" si="4"/>
        <v>1.5595020293989179</v>
      </c>
      <c r="K7">
        <f t="shared" si="4"/>
        <v>0.23710199652853925</v>
      </c>
      <c r="L7">
        <f t="shared" si="4"/>
        <v>0.93140354456325436</v>
      </c>
      <c r="M7">
        <f t="shared" si="4"/>
        <v>1.6313032061760442</v>
      </c>
      <c r="N7">
        <f t="shared" si="4"/>
        <v>1.3684293894665918</v>
      </c>
      <c r="O7">
        <f t="shared" si="4"/>
        <v>1.2821373523202344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0.68205374910681371</v>
      </c>
      <c r="H8">
        <f t="shared" si="5"/>
        <v>0.4098241489669906</v>
      </c>
      <c r="I8">
        <f t="shared" si="5"/>
        <v>0.789372878326845</v>
      </c>
      <c r="J8">
        <f t="shared" si="5"/>
        <v>0.98282172568540971</v>
      </c>
      <c r="K8">
        <f t="shared" si="5"/>
        <v>-0.1150588461039278</v>
      </c>
      <c r="L8">
        <f t="shared" si="5"/>
        <v>-1.7548580975698886</v>
      </c>
      <c r="M8">
        <f t="shared" si="5"/>
        <v>-0.19525946130202376</v>
      </c>
      <c r="N8">
        <f t="shared" si="5"/>
        <v>-0.50483392956894391</v>
      </c>
      <c r="O8">
        <f t="shared" si="5"/>
        <v>-2.0418312386579545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3.1372549019607847</v>
      </c>
      <c r="B12">
        <f>Results2!R2</f>
        <v>3.1372549019607847</v>
      </c>
      <c r="C12">
        <f>Results2!S2</f>
        <v>2.3880597014925371</v>
      </c>
      <c r="D12">
        <f>Results2!T2</f>
        <v>3.0188679245283021</v>
      </c>
      <c r="E12">
        <f>Results2!U2</f>
        <v>3.3195020746887964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0.74919520046824761</v>
      </c>
      <c r="Q12">
        <f>A12-D12</f>
        <v>0.11838697743248261</v>
      </c>
      <c r="R12">
        <f>A12-E12</f>
        <v>-0.18224717272801172</v>
      </c>
      <c r="S12">
        <f>A12-F12</f>
        <v>4.8451813157695867E-2</v>
      </c>
      <c r="T12">
        <f>A12-G12</f>
        <v>-0.19607843137254877</v>
      </c>
      <c r="U12">
        <f>A12-H12</f>
        <v>8.2379078341654477E-3</v>
      </c>
      <c r="V12">
        <f>A12-I12</f>
        <v>-8.7429179118004186E-2</v>
      </c>
      <c r="W12">
        <f>A12-J12</f>
        <v>0.18252135235127254</v>
      </c>
      <c r="X12">
        <f>A12-K12</f>
        <v>0.1809706428158302</v>
      </c>
      <c r="Y12">
        <f>A12-L12</f>
        <v>-0.72671186854804182</v>
      </c>
    </row>
    <row r="13" spans="1:25">
      <c r="A13">
        <v>2.5559105431309903</v>
      </c>
      <c r="B13">
        <f>Results2!R3</f>
        <v>2.5559105431309903</v>
      </c>
      <c r="C13">
        <f>Results2!S3</f>
        <v>2.8880866425992782</v>
      </c>
      <c r="D13">
        <f>Results2!T3</f>
        <v>2.416918429003021</v>
      </c>
      <c r="E13">
        <f>Results2!U3</f>
        <v>2.6845637583892619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-0.33217609946828786</v>
      </c>
      <c r="Q13">
        <f t="shared" ref="Q13:Q39" si="8">A13-D13</f>
        <v>0.1389921141279693</v>
      </c>
      <c r="R13">
        <f t="shared" ref="R13:R39" si="9">A13-E13</f>
        <v>-0.12865321525827156</v>
      </c>
      <c r="S13">
        <f t="shared" ref="S13:S39" si="10">A13-F13</f>
        <v>5.5910543130990309E-2</v>
      </c>
      <c r="T13">
        <f t="shared" ref="T13:T39" si="11">A13-G13</f>
        <v>-0.12865321525827156</v>
      </c>
      <c r="U13">
        <f t="shared" ref="U13:U39" si="12">A13-H13</f>
        <v>-0.24871831899247443</v>
      </c>
      <c r="V13">
        <f t="shared" ref="V13:V39" si="13">A13-I13</f>
        <v>-0.39698151197374631</v>
      </c>
      <c r="W13">
        <f t="shared" ref="W13:W39" si="14">A13-J13</f>
        <v>-0.1450560986628795</v>
      </c>
      <c r="X13">
        <f t="shared" ref="X13:X39" si="15">A13-K13</f>
        <v>-0.10368110266239183</v>
      </c>
      <c r="Y13">
        <f t="shared" ref="Y13:Y39" si="16">A13-L13</f>
        <v>-0.43348125319149933</v>
      </c>
    </row>
    <row r="14" spans="1:25">
      <c r="A14">
        <v>3.8277511961722492</v>
      </c>
      <c r="B14">
        <f>Results2!R4</f>
        <v>3.8277511961722492</v>
      </c>
      <c r="C14">
        <f>Results2!S4</f>
        <v>2.3121387283236996</v>
      </c>
      <c r="D14">
        <f>Results2!T4</f>
        <v>3.5714285714285712</v>
      </c>
      <c r="E14">
        <f>Results2!U4</f>
        <v>3.4042553191489362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1.5156124678485496</v>
      </c>
      <c r="Q14">
        <f t="shared" si="8"/>
        <v>0.25632262474367806</v>
      </c>
      <c r="R14">
        <f t="shared" si="9"/>
        <v>0.42349587702331304</v>
      </c>
      <c r="S14">
        <f t="shared" si="10"/>
        <v>0.62775119617224906</v>
      </c>
      <c r="T14">
        <f t="shared" si="11"/>
        <v>-1.8402649981596575E-2</v>
      </c>
      <c r="U14">
        <f t="shared" si="12"/>
        <v>0.20915426053556052</v>
      </c>
      <c r="V14">
        <f t="shared" si="13"/>
        <v>0.45865599268387713</v>
      </c>
      <c r="W14">
        <f t="shared" si="14"/>
        <v>0.52368871481103341</v>
      </c>
      <c r="X14">
        <f t="shared" si="15"/>
        <v>0.47661719475309949</v>
      </c>
      <c r="Y14">
        <f t="shared" si="16"/>
        <v>-1.1655313833172274</v>
      </c>
    </row>
    <row r="15" spans="1:25">
      <c r="A15">
        <v>2.0671834625322996</v>
      </c>
      <c r="B15">
        <f>Results2!R5</f>
        <v>2.0671834625322996</v>
      </c>
      <c r="C15">
        <f>Results2!S5</f>
        <v>2.4390243902439024</v>
      </c>
      <c r="D15">
        <f>Results2!T5</f>
        <v>2.0833333333333335</v>
      </c>
      <c r="E15">
        <f>Results2!U5</f>
        <v>2.0671834625322996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-0.37184092771160282</v>
      </c>
      <c r="Q15">
        <f t="shared" si="8"/>
        <v>-1.6149870801033916E-2</v>
      </c>
      <c r="R15">
        <f t="shared" si="9"/>
        <v>0</v>
      </c>
      <c r="S15">
        <f t="shared" si="10"/>
        <v>8.6985442730319384E-2</v>
      </c>
      <c r="T15">
        <f t="shared" si="11"/>
        <v>-9.4978699629862273E-2</v>
      </c>
      <c r="U15">
        <f t="shared" si="12"/>
        <v>-2.487510333633546</v>
      </c>
      <c r="V15">
        <f t="shared" si="13"/>
        <v>-1.9525447677866454</v>
      </c>
      <c r="W15">
        <f t="shared" si="14"/>
        <v>-1.5853908248213622</v>
      </c>
      <c r="X15">
        <f t="shared" si="15"/>
        <v>-2.064558040811928</v>
      </c>
      <c r="Y15">
        <f t="shared" si="16"/>
        <v>-0.80768284762812792</v>
      </c>
    </row>
    <row r="16" spans="1:25">
      <c r="A16">
        <v>3.278688524590164</v>
      </c>
      <c r="B16">
        <f>Results2!R6</f>
        <v>3.278688524590164</v>
      </c>
      <c r="C16">
        <f>Results2!S6</f>
        <v>3.6866359447004609</v>
      </c>
      <c r="D16">
        <f>Results2!T6</f>
        <v>3.0888030888030888</v>
      </c>
      <c r="E16">
        <f>Results2!U6</f>
        <v>2.5974025974025974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-0.40794742011029683</v>
      </c>
      <c r="Q16">
        <f t="shared" si="8"/>
        <v>0.18988543578707517</v>
      </c>
      <c r="R16">
        <f t="shared" si="9"/>
        <v>0.68128592718756664</v>
      </c>
      <c r="S16">
        <f t="shared" si="10"/>
        <v>0.83966413434626164</v>
      </c>
      <c r="T16">
        <f t="shared" si="11"/>
        <v>-0.16958733747880173</v>
      </c>
      <c r="U16">
        <f t="shared" si="12"/>
        <v>0.33463831138788036</v>
      </c>
      <c r="V16">
        <f t="shared" si="13"/>
        <v>0.14393128579240999</v>
      </c>
      <c r="W16">
        <f t="shared" si="14"/>
        <v>0.70940412807458797</v>
      </c>
      <c r="X16">
        <f t="shared" si="15"/>
        <v>0.50750373316932285</v>
      </c>
      <c r="Y16">
        <f t="shared" si="16"/>
        <v>-0.90051990075381383</v>
      </c>
    </row>
    <row r="17" spans="1:25">
      <c r="A17">
        <v>3.0651340996168583</v>
      </c>
      <c r="B17">
        <f>Results2!R7</f>
        <v>3.0651340996168583</v>
      </c>
      <c r="C17">
        <f>Results2!S7</f>
        <v>1.3157894736842106</v>
      </c>
      <c r="D17">
        <f>Results2!T7</f>
        <v>2.9962546816479403</v>
      </c>
      <c r="E17">
        <f>Results2!U7</f>
        <v>2.6666666666666665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1.7493446259326477</v>
      </c>
      <c r="Q17">
        <f t="shared" si="8"/>
        <v>6.8879417968918055E-2</v>
      </c>
      <c r="R17">
        <f t="shared" si="9"/>
        <v>0.39846743295019182</v>
      </c>
      <c r="S17">
        <f t="shared" si="10"/>
        <v>0.61865091918872395</v>
      </c>
      <c r="T17">
        <f t="shared" si="11"/>
        <v>-3.5641094181591004E-2</v>
      </c>
      <c r="U17">
        <f t="shared" si="12"/>
        <v>-0.52906675237506517</v>
      </c>
      <c r="V17">
        <f t="shared" si="13"/>
        <v>-0.26374514965562934</v>
      </c>
      <c r="W17">
        <f t="shared" si="14"/>
        <v>-3.8383202081852197E-2</v>
      </c>
      <c r="X17">
        <f t="shared" si="15"/>
        <v>-0.30103863451283575</v>
      </c>
      <c r="Y17">
        <f t="shared" si="16"/>
        <v>-2.0192961623163956</v>
      </c>
    </row>
    <row r="18" spans="1:25">
      <c r="A18">
        <v>3.2</v>
      </c>
      <c r="B18">
        <f>Results2!R8</f>
        <v>3.2</v>
      </c>
      <c r="C18">
        <f>Results2!S8</f>
        <v>2.0725388601036272</v>
      </c>
      <c r="D18">
        <f>Results2!T8</f>
        <v>2.9850746268656714</v>
      </c>
      <c r="E18">
        <f>Results2!U8</f>
        <v>2.4922118380062304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1.127461139896373</v>
      </c>
      <c r="Q18">
        <f t="shared" si="8"/>
        <v>0.2149253731343288</v>
      </c>
      <c r="R18">
        <f t="shared" si="9"/>
        <v>0.70778816199376982</v>
      </c>
      <c r="S18">
        <f t="shared" si="10"/>
        <v>0.86763848396501508</v>
      </c>
      <c r="T18">
        <f t="shared" si="11"/>
        <v>-0.1333333333333333</v>
      </c>
      <c r="U18">
        <f t="shared" si="12"/>
        <v>3.1143739876885679E-2</v>
      </c>
      <c r="V18">
        <f t="shared" si="13"/>
        <v>0.3378548161935786</v>
      </c>
      <c r="W18">
        <f t="shared" si="14"/>
        <v>1.1017498290599725E-2</v>
      </c>
      <c r="X18">
        <f t="shared" si="15"/>
        <v>0.16558954112633062</v>
      </c>
      <c r="Y18">
        <f t="shared" si="16"/>
        <v>-0.96475659762380417</v>
      </c>
    </row>
    <row r="19" spans="1:25">
      <c r="A19">
        <v>4.6783625730994149</v>
      </c>
      <c r="B19">
        <f>Results2!R9</f>
        <v>4.6783625730994149</v>
      </c>
      <c r="C19">
        <f>Results2!S9</f>
        <v>1.5296367112810707</v>
      </c>
      <c r="D19">
        <f>Results2!T9</f>
        <v>4.4198895027624312</v>
      </c>
      <c r="E19">
        <f>Results2!U9</f>
        <v>3.755868544600939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3.1487258618183445</v>
      </c>
      <c r="Q19">
        <f t="shared" si="8"/>
        <v>0.25847307033698375</v>
      </c>
      <c r="R19">
        <f t="shared" si="9"/>
        <v>0.92249402849847595</v>
      </c>
      <c r="S19">
        <f t="shared" si="10"/>
        <v>1.1541334982095472</v>
      </c>
      <c r="T19">
        <f t="shared" si="11"/>
        <v>2.7199782401740258E-2</v>
      </c>
      <c r="U19">
        <f t="shared" si="12"/>
        <v>0.77157750187627894</v>
      </c>
      <c r="V19">
        <f t="shared" si="13"/>
        <v>0.5803844009957988</v>
      </c>
      <c r="W19">
        <f t="shared" si="14"/>
        <v>0.91565070846942342</v>
      </c>
      <c r="X19">
        <f t="shared" si="15"/>
        <v>1.1520885932875582</v>
      </c>
      <c r="Y19">
        <f t="shared" si="16"/>
        <v>-2.2491065627030542</v>
      </c>
    </row>
    <row r="20" spans="1:25">
      <c r="A20">
        <v>3.2520325203252032</v>
      </c>
      <c r="B20">
        <f>Results2!R10</f>
        <v>3.2520325203252032</v>
      </c>
      <c r="C20">
        <f>Results2!S10</f>
        <v>1.9184652278177459</v>
      </c>
      <c r="D20">
        <f>Results2!T10</f>
        <v>2.8673835125448028</v>
      </c>
      <c r="E20">
        <f>Results2!U10</f>
        <v>2.3738872403560829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1.3335672925074573</v>
      </c>
      <c r="Q20">
        <f t="shared" si="8"/>
        <v>0.38464900778040034</v>
      </c>
      <c r="R20">
        <f t="shared" si="9"/>
        <v>0.87814527996912028</v>
      </c>
      <c r="S20">
        <f t="shared" si="10"/>
        <v>1.0420877689439876</v>
      </c>
      <c r="T20">
        <f t="shared" si="11"/>
        <v>-0.13779798814937338</v>
      </c>
      <c r="U20">
        <f t="shared" si="12"/>
        <v>-0.33663822341713701</v>
      </c>
      <c r="V20">
        <f t="shared" si="13"/>
        <v>-0.1421836136169583</v>
      </c>
      <c r="W20">
        <f t="shared" si="14"/>
        <v>-0.44002046065538014</v>
      </c>
      <c r="X20">
        <f t="shared" si="15"/>
        <v>-0.25535974137163109</v>
      </c>
      <c r="Y20">
        <f t="shared" si="16"/>
        <v>-0.81009019687507244</v>
      </c>
    </row>
    <row r="21" spans="1:25">
      <c r="A21">
        <v>4.6511627906976747</v>
      </c>
      <c r="B21">
        <f>Results2!R11</f>
        <v>4.6511627906976747</v>
      </c>
      <c r="C21">
        <f>Results2!S11</f>
        <v>2.1220159151193636</v>
      </c>
      <c r="D21">
        <f>Results2!T11</f>
        <v>4.4444444444444446</v>
      </c>
      <c r="E21">
        <f>Results2!U11</f>
        <v>3.7914691943127963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2.5291468755783111</v>
      </c>
      <c r="Q21">
        <f t="shared" si="8"/>
        <v>0.20671834625323005</v>
      </c>
      <c r="R21">
        <f t="shared" si="9"/>
        <v>0.85969359638487841</v>
      </c>
      <c r="S21">
        <f t="shared" si="10"/>
        <v>1.0956072351421193</v>
      </c>
      <c r="T21">
        <f t="shared" si="11"/>
        <v>-8.2565019953213081E-2</v>
      </c>
      <c r="U21">
        <f t="shared" si="12"/>
        <v>2.726278396547519</v>
      </c>
      <c r="V21">
        <f t="shared" si="13"/>
        <v>3.1844923045766169</v>
      </c>
      <c r="W21">
        <f t="shared" si="14"/>
        <v>3.0899967948445219</v>
      </c>
      <c r="X21">
        <f t="shared" si="15"/>
        <v>3.0251981681310642</v>
      </c>
      <c r="Y21">
        <f t="shared" si="16"/>
        <v>-2.0945297053008192</v>
      </c>
    </row>
    <row r="22" spans="1:25">
      <c r="A22">
        <v>3.3057851239669422</v>
      </c>
      <c r="B22">
        <f>Results2!R12</f>
        <v>3.3057851239669422</v>
      </c>
      <c r="C22">
        <f>Results2!S12</f>
        <v>2.2727272727272729</v>
      </c>
      <c r="D22">
        <f>Results2!T12</f>
        <v>2.7681660899653977</v>
      </c>
      <c r="E22">
        <f>Results2!U12</f>
        <v>2.3880597014925371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1.0330578512396693</v>
      </c>
      <c r="Q22">
        <f t="shared" si="8"/>
        <v>0.53761903400154454</v>
      </c>
      <c r="R22">
        <f t="shared" si="9"/>
        <v>0.91772542247440514</v>
      </c>
      <c r="S22">
        <f t="shared" si="10"/>
        <v>1.1019283746556474</v>
      </c>
      <c r="T22">
        <f t="shared" si="11"/>
        <v>-0.11301829483647685</v>
      </c>
      <c r="U22">
        <f t="shared" si="12"/>
        <v>0.61331044942832502</v>
      </c>
      <c r="V22">
        <f t="shared" si="13"/>
        <v>0.58774275727592684</v>
      </c>
      <c r="W22">
        <f t="shared" si="14"/>
        <v>0.19718027871054611</v>
      </c>
      <c r="X22">
        <f t="shared" si="15"/>
        <v>0.51433726156797022</v>
      </c>
      <c r="Y22">
        <f t="shared" si="16"/>
        <v>-0.7082299165643593</v>
      </c>
    </row>
    <row r="23" spans="1:25">
      <c r="A23">
        <v>5.333333333333333</v>
      </c>
      <c r="B23">
        <f>Results2!R13</f>
        <v>5.333333333333333</v>
      </c>
      <c r="C23">
        <f>Results2!S13</f>
        <v>8.247422680412372</v>
      </c>
      <c r="D23">
        <f>Results2!T13</f>
        <v>4.9689440993788816</v>
      </c>
      <c r="E23">
        <f>Results2!U13</f>
        <v>2.9850746268656714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-2.914089347079039</v>
      </c>
      <c r="Q23">
        <f t="shared" si="8"/>
        <v>0.36438923395445144</v>
      </c>
      <c r="R23">
        <f t="shared" si="9"/>
        <v>2.3482587064676617</v>
      </c>
      <c r="S23">
        <f t="shared" si="10"/>
        <v>2.5164319248826286</v>
      </c>
      <c r="T23">
        <f t="shared" si="11"/>
        <v>0</v>
      </c>
      <c r="U23">
        <f t="shared" si="12"/>
        <v>-14.647728466434884</v>
      </c>
      <c r="V23">
        <f t="shared" si="13"/>
        <v>0.56125000965467198</v>
      </c>
      <c r="W23">
        <f t="shared" si="14"/>
        <v>-0.51339877936263267</v>
      </c>
      <c r="X23">
        <f t="shared" si="15"/>
        <v>-22.231620983440163</v>
      </c>
      <c r="Y23">
        <f t="shared" si="16"/>
        <v>-2.7167568806025715</v>
      </c>
    </row>
    <row r="24" spans="1:25">
      <c r="A24">
        <v>1.7857142857142856</v>
      </c>
      <c r="B24">
        <f>Results2!R14</f>
        <v>1.7857142857142856</v>
      </c>
      <c r="C24">
        <f>Results2!S14</f>
        <v>2.0671834625322996</v>
      </c>
      <c r="D24">
        <f>Results2!T14</f>
        <v>1.4981273408239701</v>
      </c>
      <c r="E24">
        <f>Results2!U14</f>
        <v>1.4760147601476015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-0.28146917681801398</v>
      </c>
      <c r="Q24">
        <f t="shared" si="8"/>
        <v>0.28758694489031544</v>
      </c>
      <c r="R24">
        <f t="shared" si="9"/>
        <v>0.30969952556668412</v>
      </c>
      <c r="S24">
        <f t="shared" si="10"/>
        <v>0.4135015927468757</v>
      </c>
      <c r="T24">
        <f t="shared" si="11"/>
        <v>0.17281105990783385</v>
      </c>
      <c r="U24">
        <f t="shared" si="12"/>
        <v>-1.7798096968198682</v>
      </c>
      <c r="V24">
        <f t="shared" si="13"/>
        <v>-1.6876709206927987</v>
      </c>
      <c r="W24">
        <f t="shared" si="14"/>
        <v>-1.32367244018995</v>
      </c>
      <c r="X24">
        <f t="shared" si="15"/>
        <v>-1.5713021467292463</v>
      </c>
      <c r="Y24">
        <f t="shared" si="16"/>
        <v>-0.54219332545239629</v>
      </c>
    </row>
    <row r="25" spans="1:25">
      <c r="A25">
        <v>4.1025641025641031</v>
      </c>
      <c r="B25">
        <f>Results2!R15</f>
        <v>4.1025641025641031</v>
      </c>
      <c r="C25">
        <f>Results2!S15</f>
        <v>2.6402640264026402</v>
      </c>
      <c r="D25">
        <f>Results2!T15</f>
        <v>3.1872509960159365</v>
      </c>
      <c r="E25">
        <f>Results2!U15</f>
        <v>2.2792022792022792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1.4623000761614628</v>
      </c>
      <c r="Q25">
        <f t="shared" si="8"/>
        <v>0.91531310654816656</v>
      </c>
      <c r="R25">
        <f t="shared" si="9"/>
        <v>1.8233618233618238</v>
      </c>
      <c r="S25">
        <f t="shared" si="10"/>
        <v>1.974904528096018</v>
      </c>
      <c r="T25">
        <f t="shared" si="11"/>
        <v>-0.13024013024013037</v>
      </c>
      <c r="U25">
        <f t="shared" si="12"/>
        <v>0.94528142740190235</v>
      </c>
      <c r="V25">
        <f t="shared" si="13"/>
        <v>1.3280717541238438</v>
      </c>
      <c r="W25">
        <f t="shared" si="14"/>
        <v>1.4037234818193576</v>
      </c>
      <c r="X25">
        <f t="shared" si="15"/>
        <v>1.1140945173795318</v>
      </c>
      <c r="Y25">
        <f t="shared" si="16"/>
        <v>-1.2352309463708426</v>
      </c>
    </row>
    <row r="26" spans="1:25">
      <c r="A26">
        <v>3.1872509960159365</v>
      </c>
      <c r="B26">
        <f>Results2!R16</f>
        <v>3.1872509960159365</v>
      </c>
      <c r="C26">
        <f>Results2!S16</f>
        <v>2.572347266881029</v>
      </c>
      <c r="D26">
        <f>Results2!T16</f>
        <v>2.5641025641025639</v>
      </c>
      <c r="E26">
        <f>Results2!U16</f>
        <v>2.2857142857142856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0.61490372913490754</v>
      </c>
      <c r="Q26">
        <f t="shared" si="8"/>
        <v>0.62314843191337266</v>
      </c>
      <c r="R26">
        <f t="shared" si="9"/>
        <v>0.90153671030165095</v>
      </c>
      <c r="S26">
        <f t="shared" si="10"/>
        <v>1.0875134632075376</v>
      </c>
      <c r="T26">
        <f t="shared" si="11"/>
        <v>-2.5600409606552965E-2</v>
      </c>
      <c r="U26">
        <f t="shared" si="12"/>
        <v>0.92414849121911979</v>
      </c>
      <c r="V26">
        <f t="shared" si="13"/>
        <v>1.3265605054041862</v>
      </c>
      <c r="W26">
        <f t="shared" si="14"/>
        <v>1.0566654419415431</v>
      </c>
      <c r="X26">
        <f t="shared" si="15"/>
        <v>1.0190719277393265</v>
      </c>
      <c r="Y26">
        <f t="shared" si="16"/>
        <v>-0.601230330780262</v>
      </c>
    </row>
    <row r="27" spans="1:25">
      <c r="A27">
        <v>3.5555555555555554</v>
      </c>
      <c r="B27">
        <f>Results2!R17</f>
        <v>3.5555555555555554</v>
      </c>
      <c r="C27">
        <f>Results2!S17</f>
        <v>2.4464831804281344</v>
      </c>
      <c r="D27">
        <f>Results2!T17</f>
        <v>2.807017543859649</v>
      </c>
      <c r="E27">
        <f>Results2!U17</f>
        <v>2.43161094224924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1.109072375127421</v>
      </c>
      <c r="Q27">
        <f t="shared" si="8"/>
        <v>0.74853801169590639</v>
      </c>
      <c r="R27">
        <f t="shared" si="9"/>
        <v>1.1239446133063153</v>
      </c>
      <c r="S27">
        <f t="shared" si="10"/>
        <v>1.314659197012138</v>
      </c>
      <c r="T27">
        <f t="shared" si="11"/>
        <v>-8.0808080808080884E-2</v>
      </c>
      <c r="U27">
        <f t="shared" si="12"/>
        <v>-0.43839237121757835</v>
      </c>
      <c r="V27">
        <f t="shared" si="13"/>
        <v>1.0375335394158274</v>
      </c>
      <c r="W27">
        <f t="shared" si="14"/>
        <v>0.3807722976712502</v>
      </c>
      <c r="X27">
        <f t="shared" si="15"/>
        <v>9.8680012277316376E-2</v>
      </c>
      <c r="Y27">
        <f t="shared" si="16"/>
        <v>-0.78488394216133983</v>
      </c>
    </row>
    <row r="28" spans="1:25">
      <c r="A28">
        <v>3.2520325203252032</v>
      </c>
      <c r="B28">
        <f>Results2!R18</f>
        <v>3.2520325203252032</v>
      </c>
      <c r="C28">
        <f>Results2!S18</f>
        <v>2.5078369905956115</v>
      </c>
      <c r="D28">
        <f>Results2!T18</f>
        <v>3.0418250950570345</v>
      </c>
      <c r="E28">
        <f>Results2!U18</f>
        <v>2.5889967637540456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0.74419552972959169</v>
      </c>
      <c r="Q28">
        <f t="shared" si="8"/>
        <v>0.21020742526816871</v>
      </c>
      <c r="R28">
        <f t="shared" si="9"/>
        <v>0.66303575657115754</v>
      </c>
      <c r="S28">
        <f t="shared" si="10"/>
        <v>0.80554933989706878</v>
      </c>
      <c r="T28">
        <f t="shared" si="11"/>
        <v>-0.15222279882373302</v>
      </c>
      <c r="U28">
        <f t="shared" si="12"/>
        <v>0.18888069070959279</v>
      </c>
      <c r="V28">
        <f t="shared" si="13"/>
        <v>0.45570407889655673</v>
      </c>
      <c r="W28">
        <f t="shared" si="14"/>
        <v>0.24076028796492244</v>
      </c>
      <c r="X28">
        <f t="shared" si="15"/>
        <v>0.34276748484547603</v>
      </c>
      <c r="Y28">
        <f t="shared" si="16"/>
        <v>-2.2432250830946652</v>
      </c>
    </row>
    <row r="29" spans="1:25">
      <c r="A29">
        <v>3.1872509960159365</v>
      </c>
      <c r="B29">
        <f>Results2!R19</f>
        <v>3.1872509960159365</v>
      </c>
      <c r="C29">
        <f>Results2!S19</f>
        <v>2.4464831804281344</v>
      </c>
      <c r="D29">
        <f>Results2!T19</f>
        <v>2.6143790849673203</v>
      </c>
      <c r="E29">
        <f>Results2!U19</f>
        <v>2.0356234096692112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0.74076781558780214</v>
      </c>
      <c r="Q29">
        <f t="shared" si="8"/>
        <v>0.57287191104861623</v>
      </c>
      <c r="R29">
        <f t="shared" si="9"/>
        <v>1.1516275863467254</v>
      </c>
      <c r="S29">
        <f t="shared" si="10"/>
        <v>1.2779431201209486</v>
      </c>
      <c r="T29">
        <f t="shared" si="11"/>
        <v>-0.11853412795100571</v>
      </c>
      <c r="U29">
        <f t="shared" si="12"/>
        <v>0.18103368317105017</v>
      </c>
      <c r="V29">
        <f t="shared" si="13"/>
        <v>0.22672515412866812</v>
      </c>
      <c r="W29">
        <f t="shared" si="14"/>
        <v>0.26358035808236924</v>
      </c>
      <c r="X29">
        <f t="shared" si="15"/>
        <v>0.34309335491113702</v>
      </c>
      <c r="Y29">
        <f t="shared" si="16"/>
        <v>-1.0094237944891886</v>
      </c>
    </row>
    <row r="30" spans="1:25">
      <c r="A30">
        <v>4</v>
      </c>
      <c r="B30">
        <f>Results2!R20</f>
        <v>4</v>
      </c>
      <c r="C30">
        <f>Results2!S20</f>
        <v>2.2792022792022792</v>
      </c>
      <c r="D30">
        <f>Results2!T20</f>
        <v>2.9520295202952029</v>
      </c>
      <c r="E30">
        <f>Results2!U20</f>
        <v>2.4242424242424243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1.7207977207977208</v>
      </c>
      <c r="Q30">
        <f t="shared" si="8"/>
        <v>1.0479704797047971</v>
      </c>
      <c r="R30">
        <f t="shared" si="9"/>
        <v>1.5757575757575757</v>
      </c>
      <c r="S30">
        <f t="shared" si="10"/>
        <v>1.7653631284916202</v>
      </c>
      <c r="T30">
        <f t="shared" si="11"/>
        <v>-0.10256410256410309</v>
      </c>
      <c r="U30">
        <f t="shared" si="12"/>
        <v>-7.7637243033573924</v>
      </c>
      <c r="V30">
        <f t="shared" si="13"/>
        <v>-5.0653383498489752</v>
      </c>
      <c r="W30">
        <f t="shared" si="14"/>
        <v>-6.5652173925675807</v>
      </c>
      <c r="X30">
        <f t="shared" si="15"/>
        <v>-6.3331386996244294</v>
      </c>
      <c r="Y30">
        <f t="shared" si="16"/>
        <v>-1.0857326723233864</v>
      </c>
    </row>
    <row r="31" spans="1:25">
      <c r="A31">
        <v>3.3472803347280333</v>
      </c>
      <c r="B31">
        <f>Results2!R21</f>
        <v>3.3472803347280333</v>
      </c>
      <c r="C31">
        <f>Results2!S21</f>
        <v>2.1739130434782608</v>
      </c>
      <c r="D31">
        <f>Results2!T21</f>
        <v>2.4767801857585141</v>
      </c>
      <c r="E31">
        <f>Results2!U21</f>
        <v>2.2099447513812156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1.1733672912497726</v>
      </c>
      <c r="Q31">
        <f t="shared" si="8"/>
        <v>0.87050014896951922</v>
      </c>
      <c r="R31">
        <f t="shared" si="9"/>
        <v>1.1373355833468177</v>
      </c>
      <c r="S31">
        <f t="shared" si="10"/>
        <v>1.327078314526013</v>
      </c>
      <c r="T31">
        <f t="shared" si="11"/>
        <v>-4.2550173746543241E-2</v>
      </c>
      <c r="U31">
        <f t="shared" si="12"/>
        <v>0.43524083527679958</v>
      </c>
      <c r="V31">
        <f t="shared" si="13"/>
        <v>0.16997233048160876</v>
      </c>
      <c r="W31">
        <f t="shared" si="14"/>
        <v>0.73546850459314594</v>
      </c>
      <c r="X31">
        <f t="shared" si="15"/>
        <v>0.61558006983891733</v>
      </c>
      <c r="Y31">
        <f t="shared" si="16"/>
        <v>-0.60427860312766901</v>
      </c>
    </row>
    <row r="32" spans="1:25">
      <c r="A32">
        <v>10.38961038961039</v>
      </c>
      <c r="B32">
        <f>Results2!R22</f>
        <v>10.38961038961039</v>
      </c>
      <c r="C32">
        <f>Results2!S22</f>
        <v>2.2471910112359552</v>
      </c>
      <c r="D32">
        <f>Results2!T22</f>
        <v>9.7560975609756095</v>
      </c>
      <c r="E32">
        <f>Results2!U22</f>
        <v>8.7912087912087902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8.1424193783744343</v>
      </c>
      <c r="Q32">
        <f t="shared" si="8"/>
        <v>0.63351282863477998</v>
      </c>
      <c r="R32">
        <f t="shared" si="9"/>
        <v>1.5984015984015993</v>
      </c>
      <c r="S32">
        <f t="shared" si="10"/>
        <v>2.0562770562770556</v>
      </c>
      <c r="T32">
        <f t="shared" si="11"/>
        <v>1.9685577580314426</v>
      </c>
      <c r="U32">
        <f t="shared" si="12"/>
        <v>7.254092301532804</v>
      </c>
      <c r="V32">
        <f t="shared" si="13"/>
        <v>7.6980971736016919</v>
      </c>
      <c r="W32">
        <f t="shared" si="14"/>
        <v>7.2991055913044214</v>
      </c>
      <c r="X32">
        <f t="shared" si="15"/>
        <v>7.4097713765826549</v>
      </c>
      <c r="Y32">
        <f t="shared" si="16"/>
        <v>-12.386584524515559</v>
      </c>
    </row>
    <row r="33" spans="1:25">
      <c r="A33">
        <v>10.38961038961039</v>
      </c>
      <c r="B33">
        <f>Results2!R23</f>
        <v>10.38961038961039</v>
      </c>
      <c r="C33">
        <f>Results2!S23</f>
        <v>2.0512820512820515</v>
      </c>
      <c r="D33">
        <f>Results2!T23</f>
        <v>9.7560975609756095</v>
      </c>
      <c r="E33">
        <f>Results2!U23</f>
        <v>8.7912087912087902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8.3383283383283384</v>
      </c>
      <c r="Q33">
        <f t="shared" si="8"/>
        <v>0.63351282863477998</v>
      </c>
      <c r="R33">
        <f t="shared" si="9"/>
        <v>1.5984015984015993</v>
      </c>
      <c r="S33">
        <f t="shared" si="10"/>
        <v>2.0562770562770556</v>
      </c>
      <c r="T33">
        <f t="shared" si="11"/>
        <v>1.9685577580314426</v>
      </c>
      <c r="U33">
        <f t="shared" si="12"/>
        <v>5.6410685022573412</v>
      </c>
      <c r="V33">
        <f t="shared" si="13"/>
        <v>6.7636171713301119</v>
      </c>
      <c r="W33">
        <f t="shared" si="14"/>
        <v>5.7390846209026476</v>
      </c>
      <c r="X33">
        <f t="shared" si="15"/>
        <v>5.8830057845223909</v>
      </c>
      <c r="Y33">
        <f t="shared" si="16"/>
        <v>-12.385573776538539</v>
      </c>
    </row>
    <row r="34" spans="1:25">
      <c r="A34">
        <v>3.9215686274509802</v>
      </c>
      <c r="B34">
        <f>Results2!R24</f>
        <v>3.9215686274509802</v>
      </c>
      <c r="C34">
        <f>Results2!S24</f>
        <v>3.3195020746887964</v>
      </c>
      <c r="D34">
        <f>Results2!T24</f>
        <v>2.9629629629629628</v>
      </c>
      <c r="E34">
        <f>Results2!U24</f>
        <v>2.3952095808383236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0.60206655276218379</v>
      </c>
      <c r="Q34">
        <f t="shared" si="8"/>
        <v>0.95860566448801743</v>
      </c>
      <c r="R34">
        <f t="shared" si="9"/>
        <v>1.5263590466126566</v>
      </c>
      <c r="S34">
        <f t="shared" si="10"/>
        <v>1.7055021454565202</v>
      </c>
      <c r="T34">
        <f t="shared" si="11"/>
        <v>-0.11883541295306044</v>
      </c>
      <c r="U34">
        <f t="shared" si="12"/>
        <v>-0.8009830188209901</v>
      </c>
      <c r="V34">
        <f t="shared" si="13"/>
        <v>0.30220338520220746</v>
      </c>
      <c r="W34">
        <f t="shared" si="14"/>
        <v>-0.70236619829862557</v>
      </c>
      <c r="X34">
        <f t="shared" si="15"/>
        <v>-0.61319122282285887</v>
      </c>
      <c r="Y34">
        <f t="shared" si="16"/>
        <v>-1.0920641174008323</v>
      </c>
    </row>
    <row r="35" spans="1:25">
      <c r="A35">
        <v>3.3333333333333335</v>
      </c>
      <c r="B35">
        <f>Results2!R25</f>
        <v>3.3333333333333335</v>
      </c>
      <c r="C35">
        <f>Results2!S25</f>
        <v>2.6143790849673203</v>
      </c>
      <c r="D35">
        <f>Results2!T25</f>
        <v>2.4615384615384617</v>
      </c>
      <c r="E35">
        <f>Results2!U25</f>
        <v>2.1164021164021167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0.71895424836601318</v>
      </c>
      <c r="Q35">
        <f t="shared" si="8"/>
        <v>0.87179487179487181</v>
      </c>
      <c r="R35">
        <f t="shared" si="9"/>
        <v>1.2169312169312168</v>
      </c>
      <c r="S35">
        <f t="shared" si="10"/>
        <v>1.3915857605177995</v>
      </c>
      <c r="T35">
        <f t="shared" si="11"/>
        <v>-8.5470085470085611E-2</v>
      </c>
      <c r="U35">
        <f t="shared" si="12"/>
        <v>-8.4303909700240585</v>
      </c>
      <c r="V35">
        <f t="shared" si="13"/>
        <v>-5.7320050165156413</v>
      </c>
      <c r="W35">
        <f t="shared" si="14"/>
        <v>-7.2318840592342468</v>
      </c>
      <c r="X35">
        <f t="shared" si="15"/>
        <v>-6.9993892857211915</v>
      </c>
      <c r="Y35">
        <f t="shared" si="16"/>
        <v>-0.65468866179038931</v>
      </c>
    </row>
    <row r="36" spans="1:25">
      <c r="A36">
        <v>8.695652173913043</v>
      </c>
      <c r="B36">
        <f>Results2!R26</f>
        <v>8.695652173913043</v>
      </c>
      <c r="C36">
        <f>Results2!S26</f>
        <v>2.3668639053254439</v>
      </c>
      <c r="D36">
        <f>Results2!T26</f>
        <v>4.9079754601226995</v>
      </c>
      <c r="E36">
        <f>Results2!U26</f>
        <v>6.4516129032258069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6.3287882685875996</v>
      </c>
      <c r="Q36">
        <f t="shared" si="8"/>
        <v>3.7876767137903435</v>
      </c>
      <c r="R36">
        <f t="shared" si="9"/>
        <v>2.2440392706872361</v>
      </c>
      <c r="S36">
        <f t="shared" si="10"/>
        <v>3.4668940039784024</v>
      </c>
      <c r="T36">
        <f t="shared" si="11"/>
        <v>0.18501387604070274</v>
      </c>
      <c r="U36">
        <f t="shared" si="12"/>
        <v>4.6931401373211976</v>
      </c>
      <c r="V36">
        <f t="shared" si="13"/>
        <v>6.3489200474938965</v>
      </c>
      <c r="W36">
        <f t="shared" si="14"/>
        <v>5.4005207653328569</v>
      </c>
      <c r="X36">
        <f t="shared" si="15"/>
        <v>5.4090170208024446</v>
      </c>
      <c r="Y36">
        <f t="shared" si="16"/>
        <v>-78.830399674790741</v>
      </c>
    </row>
    <row r="37" spans="1:25">
      <c r="A37">
        <v>5.0955414012738851</v>
      </c>
      <c r="B37">
        <f>Results2!R27</f>
        <v>5.0955414012738851</v>
      </c>
      <c r="C37">
        <f>Results2!S27</f>
        <v>8.247422680412372</v>
      </c>
      <c r="D37">
        <f>Results2!T27</f>
        <v>3.4334763948497855</v>
      </c>
      <c r="E37">
        <f>Results2!U27</f>
        <v>2.1563342318059298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-3.1518812791384869</v>
      </c>
      <c r="Q37">
        <f t="shared" si="8"/>
        <v>1.6620650064240996</v>
      </c>
      <c r="R37">
        <f t="shared" si="9"/>
        <v>2.9392071694679553</v>
      </c>
      <c r="S37">
        <f t="shared" si="10"/>
        <v>3.0905288699455644</v>
      </c>
      <c r="T37">
        <f t="shared" si="11"/>
        <v>-0.16761649346295737</v>
      </c>
      <c r="U37">
        <f t="shared" si="12"/>
        <v>-0.44100649329114194</v>
      </c>
      <c r="V37">
        <f t="shared" si="13"/>
        <v>1.2934475003689632</v>
      </c>
      <c r="W37">
        <f t="shared" si="14"/>
        <v>-7.3552716035259813E-2</v>
      </c>
      <c r="X37">
        <f t="shared" si="15"/>
        <v>-8.4412160312936635E-2</v>
      </c>
      <c r="Y37">
        <f t="shared" si="16"/>
        <v>-2.8440338535988703</v>
      </c>
    </row>
    <row r="38" spans="1:25">
      <c r="A38">
        <v>4.8484848484848486</v>
      </c>
      <c r="B38">
        <f>Results2!R28</f>
        <v>4.8484848484848486</v>
      </c>
      <c r="C38">
        <f>Results2!S28</f>
        <v>1.9002375296912115</v>
      </c>
      <c r="D38">
        <f>Results2!T28</f>
        <v>3.4334763948497855</v>
      </c>
      <c r="E38">
        <f>Results2!U28</f>
        <v>2.9629629629629628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2.9482473187936371</v>
      </c>
      <c r="Q38">
        <f t="shared" si="8"/>
        <v>1.4150084536350631</v>
      </c>
      <c r="R38">
        <f t="shared" si="9"/>
        <v>1.8855218855218858</v>
      </c>
      <c r="S38">
        <f t="shared" si="10"/>
        <v>2.1087588210875885</v>
      </c>
      <c r="T38">
        <f t="shared" si="11"/>
        <v>-0.21480629075565716</v>
      </c>
      <c r="U38">
        <f t="shared" si="12"/>
        <v>-0.10334621178151604</v>
      </c>
      <c r="V38">
        <f t="shared" si="13"/>
        <v>1.1800527346498431</v>
      </c>
      <c r="W38">
        <f t="shared" si="14"/>
        <v>1.2819949150807872</v>
      </c>
      <c r="X38">
        <f t="shared" si="15"/>
        <v>0.20725419155258251</v>
      </c>
      <c r="Y38">
        <f t="shared" si="16"/>
        <v>-1.5130484987847659</v>
      </c>
    </row>
    <row r="39" spans="1:25">
      <c r="A39">
        <v>3.755868544600939</v>
      </c>
      <c r="B39">
        <f>Results2!R29</f>
        <v>3.755868544600939</v>
      </c>
      <c r="C39">
        <f>Results2!S29</f>
        <v>1.8058690744920995</v>
      </c>
      <c r="D39">
        <f>Results2!T29</f>
        <v>3.5714285714285712</v>
      </c>
      <c r="E39">
        <f>Results2!U29</f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1.9499994701088394</v>
      </c>
      <c r="Q39">
        <f t="shared" si="8"/>
        <v>0.18443997317236782</v>
      </c>
      <c r="R39">
        <f t="shared" si="9"/>
        <v>-0.30504516098281709</v>
      </c>
      <c r="S39">
        <f t="shared" si="10"/>
        <v>-0.30504516098281709</v>
      </c>
      <c r="T39">
        <f t="shared" si="11"/>
        <v>-0.26423195791162346</v>
      </c>
      <c r="U39">
        <f t="shared" si="12"/>
        <v>1.5217247816963448</v>
      </c>
      <c r="V39">
        <f t="shared" si="13"/>
        <v>1.4472939951743964</v>
      </c>
      <c r="W39">
        <f t="shared" si="14"/>
        <v>1.2781428702315516</v>
      </c>
      <c r="X39">
        <f t="shared" si="15"/>
        <v>1.457336733978579</v>
      </c>
      <c r="Y39">
        <f t="shared" si="16"/>
        <v>-0.45335061529565213</v>
      </c>
    </row>
  </sheetData>
  <conditionalFormatting sqref="A36:B36">
    <cfRule type="duplicateValues" dxfId="161" priority="9"/>
  </conditionalFormatting>
  <conditionalFormatting sqref="D1 D3:D14 D17:D39">
    <cfRule type="duplicateValues" dxfId="160" priority="8"/>
  </conditionalFormatting>
  <conditionalFormatting sqref="A2:B2 D2">
    <cfRule type="duplicateValues" dxfId="159" priority="7"/>
  </conditionalFormatting>
  <conditionalFormatting sqref="D16 A16:B16">
    <cfRule type="duplicateValues" dxfId="158" priority="6"/>
  </conditionalFormatting>
  <conditionalFormatting sqref="D15 A15:B15">
    <cfRule type="duplicateValues" dxfId="157" priority="5"/>
  </conditionalFormatting>
  <conditionalFormatting sqref="A9:B9 D9">
    <cfRule type="duplicateValues" dxfId="156" priority="4"/>
  </conditionalFormatting>
  <conditionalFormatting sqref="A8:B8 D8">
    <cfRule type="duplicateValues" dxfId="155" priority="3"/>
  </conditionalFormatting>
  <conditionalFormatting sqref="A22:D22">
    <cfRule type="duplicateValues" dxfId="154" priority="2"/>
  </conditionalFormatting>
  <conditionalFormatting sqref="D10:D21 D1:D7 D23:D28">
    <cfRule type="duplicateValues" dxfId="153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-0.8633954147407279</v>
      </c>
      <c r="I2">
        <f t="shared" si="1"/>
        <v>-0.46801233333965758</v>
      </c>
      <c r="J2">
        <f t="shared" si="1"/>
        <v>-0.24029937881760791</v>
      </c>
      <c r="K2">
        <f t="shared" si="1"/>
        <v>-1.4504396811474651</v>
      </c>
      <c r="L2">
        <f t="shared" si="1"/>
        <v>-1.9231885328630887</v>
      </c>
      <c r="M2">
        <f t="shared" si="1"/>
        <v>-0.79343938392276137</v>
      </c>
      <c r="N2">
        <f t="shared" si="1"/>
        <v>-1.0796635264109473</v>
      </c>
      <c r="O2">
        <f t="shared" si="1"/>
        <v>-1.8913081995286318</v>
      </c>
      <c r="P2">
        <f t="shared" si="1"/>
        <v>-6.2922696740719113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6.0638433264911047</v>
      </c>
      <c r="I3">
        <f t="shared" si="2"/>
        <v>6.8542517136334826</v>
      </c>
      <c r="J3">
        <f t="shared" si="2"/>
        <v>6.3330575710366288</v>
      </c>
      <c r="K3">
        <f t="shared" si="2"/>
        <v>4.8206499135396275</v>
      </c>
      <c r="L3">
        <f t="shared" si="2"/>
        <v>9.8460491128443142</v>
      </c>
      <c r="M3">
        <f t="shared" si="2"/>
        <v>4.836615198750458</v>
      </c>
      <c r="N3">
        <f t="shared" si="2"/>
        <v>5.4766641208257472</v>
      </c>
      <c r="O3">
        <f t="shared" si="2"/>
        <v>16.459813108341198</v>
      </c>
      <c r="P3">
        <f t="shared" si="2"/>
        <v>264.70185807355546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2.4624872236198718</v>
      </c>
      <c r="I4">
        <f t="shared" si="3"/>
        <v>2.6180625877991308</v>
      </c>
      <c r="J4">
        <f t="shared" si="3"/>
        <v>2.5165566894144527</v>
      </c>
      <c r="K4">
        <f t="shared" si="3"/>
        <v>2.1955978487736836</v>
      </c>
      <c r="L4">
        <f t="shared" si="3"/>
        <v>3.137841473504408</v>
      </c>
      <c r="M4">
        <f t="shared" si="3"/>
        <v>2.1992305924460167</v>
      </c>
      <c r="N4">
        <f t="shared" si="3"/>
        <v>2.3402273651988916</v>
      </c>
      <c r="O4">
        <f t="shared" si="3"/>
        <v>4.0570695222464694</v>
      </c>
      <c r="P4">
        <f t="shared" si="3"/>
        <v>16.269660662520145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-7.1807265495520189E-2</v>
      </c>
      <c r="I7">
        <f t="shared" si="4"/>
        <v>0.37358688334076523</v>
      </c>
      <c r="J7">
        <f t="shared" si="4"/>
        <v>0.56866987516937051</v>
      </c>
      <c r="K7">
        <f t="shared" si="4"/>
        <v>-0.74464546588139158</v>
      </c>
      <c r="L7">
        <f t="shared" si="4"/>
        <v>-0.91450182748197695</v>
      </c>
      <c r="M7">
        <f t="shared" si="4"/>
        <v>-8.6477391292126615E-2</v>
      </c>
      <c r="N7">
        <f t="shared" si="4"/>
        <v>-0.32737688262174691</v>
      </c>
      <c r="O7">
        <f t="shared" si="4"/>
        <v>-0.58712756310963132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-1.6549835639859356</v>
      </c>
      <c r="I8">
        <f t="shared" si="5"/>
        <v>-1.3096115500200805</v>
      </c>
      <c r="J8">
        <f t="shared" si="5"/>
        <v>-1.0492686328045864</v>
      </c>
      <c r="K8">
        <f t="shared" si="5"/>
        <v>-2.1562338964135388</v>
      </c>
      <c r="L8">
        <f t="shared" si="5"/>
        <v>-2.9318752382442002</v>
      </c>
      <c r="M8">
        <f t="shared" si="5"/>
        <v>-1.5004013765533961</v>
      </c>
      <c r="N8">
        <f t="shared" si="5"/>
        <v>-1.8319501702001477</v>
      </c>
      <c r="O8">
        <f t="shared" si="5"/>
        <v>-3.1954888359476321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2.3880597014925371</v>
      </c>
      <c r="B12">
        <v>2.3880597014925371</v>
      </c>
      <c r="C12">
        <f>Results2!S2</f>
        <v>2.3880597014925371</v>
      </c>
      <c r="D12">
        <f>Results2!T2</f>
        <v>3.0188679245283021</v>
      </c>
      <c r="E12">
        <f>Results2!U2</f>
        <v>3.3195020746887964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-0.630808223035765</v>
      </c>
      <c r="R12">
        <f>A12-E12</f>
        <v>-0.93144237319625933</v>
      </c>
      <c r="S12">
        <f>A12-F12</f>
        <v>-0.70074338731055175</v>
      </c>
      <c r="T12">
        <f>A12-G12</f>
        <v>-0.94527363184079638</v>
      </c>
      <c r="U12">
        <f>A12-H12</f>
        <v>-0.74095729263408217</v>
      </c>
      <c r="V12">
        <f>A12-I12</f>
        <v>-0.8366243795862518</v>
      </c>
      <c r="W12">
        <f>A12-J12</f>
        <v>-0.56667384811697508</v>
      </c>
      <c r="X12">
        <f>A12-K12</f>
        <v>-0.56822455765241742</v>
      </c>
      <c r="Y12">
        <f>A12-L12</f>
        <v>-1.4759070690162894</v>
      </c>
    </row>
    <row r="13" spans="1:25">
      <c r="A13">
        <v>2.8880866425992782</v>
      </c>
      <c r="B13">
        <v>2.8880866425992782</v>
      </c>
      <c r="C13">
        <f>Results2!S3</f>
        <v>2.8880866425992782</v>
      </c>
      <c r="D13">
        <f>Results2!T3</f>
        <v>2.416918429003021</v>
      </c>
      <c r="E13">
        <f>Results2!U3</f>
        <v>2.6845637583892619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0.47116821359625716</v>
      </c>
      <c r="R13">
        <f t="shared" ref="R13:R39" si="9">A13-E13</f>
        <v>0.2035228842100163</v>
      </c>
      <c r="S13">
        <f t="shared" ref="S13:S39" si="10">A13-F13</f>
        <v>0.38808664259927816</v>
      </c>
      <c r="T13">
        <f t="shared" ref="T13:T39" si="11">A13-G13</f>
        <v>0.2035228842100163</v>
      </c>
      <c r="U13">
        <f t="shared" ref="U13:U39" si="12">A13-H13</f>
        <v>8.3457780475813426E-2</v>
      </c>
      <c r="V13">
        <f t="shared" ref="V13:V39" si="13">A13-I13</f>
        <v>-6.480541250545846E-2</v>
      </c>
      <c r="W13">
        <f t="shared" ref="W13:W39" si="14">A13-J13</f>
        <v>0.18712000080540836</v>
      </c>
      <c r="X13">
        <f t="shared" ref="X13:X39" si="15">A13-K13</f>
        <v>0.22849499680589602</v>
      </c>
      <c r="Y13">
        <f t="shared" ref="Y13:Y39" si="16">A13-L13</f>
        <v>-0.10130515372321147</v>
      </c>
    </row>
    <row r="14" spans="1:25">
      <c r="A14">
        <v>2.3121387283236996</v>
      </c>
      <c r="B14">
        <v>2.3121387283236996</v>
      </c>
      <c r="C14">
        <f>Results2!S4</f>
        <v>2.3121387283236996</v>
      </c>
      <c r="D14">
        <f>Results2!T4</f>
        <v>3.5714285714285712</v>
      </c>
      <c r="E14">
        <f>Results2!U4</f>
        <v>3.4042553191489362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-1.2592898431048716</v>
      </c>
      <c r="R14">
        <f t="shared" si="9"/>
        <v>-1.0921165908252366</v>
      </c>
      <c r="S14">
        <f t="shared" si="10"/>
        <v>-0.88786127167630058</v>
      </c>
      <c r="T14">
        <f t="shared" si="11"/>
        <v>-1.5340151178301462</v>
      </c>
      <c r="U14">
        <f t="shared" si="12"/>
        <v>-1.3064582073129891</v>
      </c>
      <c r="V14">
        <f t="shared" si="13"/>
        <v>-1.0569564751646725</v>
      </c>
      <c r="W14">
        <f t="shared" si="14"/>
        <v>-0.99192375303751623</v>
      </c>
      <c r="X14">
        <f t="shared" si="15"/>
        <v>-1.0389952730954501</v>
      </c>
      <c r="Y14">
        <f t="shared" si="16"/>
        <v>-2.681143851165777</v>
      </c>
    </row>
    <row r="15" spans="1:25">
      <c r="A15">
        <v>2.4390243902439024</v>
      </c>
      <c r="B15">
        <v>2.4390243902439024</v>
      </c>
      <c r="C15">
        <f>Results2!S5</f>
        <v>2.4390243902439024</v>
      </c>
      <c r="D15">
        <f>Results2!T5</f>
        <v>2.0833333333333335</v>
      </c>
      <c r="E15">
        <f>Results2!U5</f>
        <v>2.0671834625322996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0.3556910569105689</v>
      </c>
      <c r="R15">
        <f t="shared" si="9"/>
        <v>0.37184092771160282</v>
      </c>
      <c r="S15">
        <f t="shared" si="10"/>
        <v>0.4588263704419222</v>
      </c>
      <c r="T15">
        <f t="shared" si="11"/>
        <v>0.27686222808174055</v>
      </c>
      <c r="U15">
        <f t="shared" si="12"/>
        <v>-2.1156694059219432</v>
      </c>
      <c r="V15">
        <f t="shared" si="13"/>
        <v>-1.5807038400750426</v>
      </c>
      <c r="W15">
        <f t="shared" si="14"/>
        <v>-1.2135498971097594</v>
      </c>
      <c r="X15">
        <f t="shared" si="15"/>
        <v>-1.6927171131003251</v>
      </c>
      <c r="Y15">
        <f t="shared" si="16"/>
        <v>-0.4358419199165251</v>
      </c>
    </row>
    <row r="16" spans="1:25">
      <c r="A16">
        <v>3.6866359447004609</v>
      </c>
      <c r="B16">
        <v>3.6866359447004609</v>
      </c>
      <c r="C16">
        <f>Results2!S6</f>
        <v>3.6866359447004609</v>
      </c>
      <c r="D16">
        <f>Results2!T6</f>
        <v>3.0888030888030888</v>
      </c>
      <c r="E16">
        <f>Results2!U6</f>
        <v>2.5974025974025974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0.59783285589737201</v>
      </c>
      <c r="R16">
        <f t="shared" si="9"/>
        <v>1.0892333472978635</v>
      </c>
      <c r="S16">
        <f t="shared" si="10"/>
        <v>1.2476115544565585</v>
      </c>
      <c r="T16">
        <f t="shared" si="11"/>
        <v>0.23836008263149511</v>
      </c>
      <c r="U16">
        <f t="shared" si="12"/>
        <v>0.74258573149817719</v>
      </c>
      <c r="V16">
        <f t="shared" si="13"/>
        <v>0.55187870590270682</v>
      </c>
      <c r="W16">
        <f t="shared" si="14"/>
        <v>1.1173515481848848</v>
      </c>
      <c r="X16">
        <f t="shared" si="15"/>
        <v>0.91545115327961968</v>
      </c>
      <c r="Y16">
        <f t="shared" si="16"/>
        <v>-0.492572480643517</v>
      </c>
    </row>
    <row r="17" spans="1:25">
      <c r="A17">
        <v>1.3157894736842106</v>
      </c>
      <c r="B17">
        <v>1.3157894736842106</v>
      </c>
      <c r="C17">
        <f>Results2!S7</f>
        <v>1.3157894736842106</v>
      </c>
      <c r="D17">
        <f>Results2!T7</f>
        <v>2.9962546816479403</v>
      </c>
      <c r="E17">
        <f>Results2!U7</f>
        <v>2.6666666666666665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-1.6804652079637297</v>
      </c>
      <c r="R17">
        <f t="shared" si="9"/>
        <v>-1.3508771929824559</v>
      </c>
      <c r="S17">
        <f t="shared" si="10"/>
        <v>-1.1306937067439238</v>
      </c>
      <c r="T17">
        <f t="shared" si="11"/>
        <v>-1.7849857201142387</v>
      </c>
      <c r="U17">
        <f t="shared" si="12"/>
        <v>-2.2784113783077129</v>
      </c>
      <c r="V17">
        <f t="shared" si="13"/>
        <v>-2.0130897755882771</v>
      </c>
      <c r="W17">
        <f t="shared" si="14"/>
        <v>-1.7877278280144999</v>
      </c>
      <c r="X17">
        <f t="shared" si="15"/>
        <v>-2.0503832604454835</v>
      </c>
      <c r="Y17">
        <f t="shared" si="16"/>
        <v>-3.7686407882490434</v>
      </c>
    </row>
    <row r="18" spans="1:25">
      <c r="A18">
        <v>2.0725388601036272</v>
      </c>
      <c r="B18">
        <v>2.0725388601036272</v>
      </c>
      <c r="C18">
        <f>Results2!S8</f>
        <v>2.0725388601036272</v>
      </c>
      <c r="D18">
        <f>Results2!T8</f>
        <v>2.9850746268656714</v>
      </c>
      <c r="E18">
        <f>Results2!U8</f>
        <v>2.4922118380062304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-0.91253576676204418</v>
      </c>
      <c r="R18">
        <f t="shared" si="9"/>
        <v>-0.41967297790260316</v>
      </c>
      <c r="S18">
        <f t="shared" si="10"/>
        <v>-0.25982265593135789</v>
      </c>
      <c r="T18">
        <f t="shared" si="11"/>
        <v>-1.2607944732297063</v>
      </c>
      <c r="U18">
        <f t="shared" si="12"/>
        <v>-1.0963174000194873</v>
      </c>
      <c r="V18">
        <f t="shared" si="13"/>
        <v>-0.78960632370279438</v>
      </c>
      <c r="W18">
        <f t="shared" si="14"/>
        <v>-1.1164436416057733</v>
      </c>
      <c r="X18">
        <f t="shared" si="15"/>
        <v>-0.96187159877004236</v>
      </c>
      <c r="Y18">
        <f t="shared" si="16"/>
        <v>-2.0922177375201771</v>
      </c>
    </row>
    <row r="19" spans="1:25">
      <c r="A19">
        <v>1.5296367112810707</v>
      </c>
      <c r="B19">
        <v>1.5296367112810707</v>
      </c>
      <c r="C19">
        <f>Results2!S9</f>
        <v>1.5296367112810707</v>
      </c>
      <c r="D19">
        <f>Results2!T9</f>
        <v>4.4198895027624312</v>
      </c>
      <c r="E19">
        <f>Results2!U9</f>
        <v>3.755868544600939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-2.8902527914813607</v>
      </c>
      <c r="R19">
        <f t="shared" si="9"/>
        <v>-2.2262318333198685</v>
      </c>
      <c r="S19">
        <f t="shared" si="10"/>
        <v>-1.994592363608797</v>
      </c>
      <c r="T19">
        <f t="shared" si="11"/>
        <v>-3.1215260794166042</v>
      </c>
      <c r="U19">
        <f t="shared" si="12"/>
        <v>-2.3771483599420655</v>
      </c>
      <c r="V19">
        <f t="shared" si="13"/>
        <v>-2.5683414608225457</v>
      </c>
      <c r="W19">
        <f t="shared" si="14"/>
        <v>-2.2330751533489206</v>
      </c>
      <c r="X19">
        <f t="shared" si="15"/>
        <v>-1.996637268530786</v>
      </c>
      <c r="Y19">
        <f t="shared" si="16"/>
        <v>-5.3978324245213987</v>
      </c>
    </row>
    <row r="20" spans="1:25">
      <c r="A20">
        <v>1.9184652278177459</v>
      </c>
      <c r="B20">
        <v>1.9184652278177459</v>
      </c>
      <c r="C20">
        <f>Results2!S10</f>
        <v>1.9184652278177459</v>
      </c>
      <c r="D20">
        <f>Results2!T10</f>
        <v>2.8673835125448028</v>
      </c>
      <c r="E20">
        <f>Results2!U10</f>
        <v>2.3738872403560829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-0.94891828472705697</v>
      </c>
      <c r="R20">
        <f t="shared" si="9"/>
        <v>-0.45542201253833703</v>
      </c>
      <c r="S20">
        <f t="shared" si="10"/>
        <v>-0.29147952356346973</v>
      </c>
      <c r="T20">
        <f t="shared" si="11"/>
        <v>-1.4713652806568307</v>
      </c>
      <c r="U20">
        <f t="shared" si="12"/>
        <v>-1.6702055159245943</v>
      </c>
      <c r="V20">
        <f t="shared" si="13"/>
        <v>-1.4757509061244156</v>
      </c>
      <c r="W20">
        <f t="shared" si="14"/>
        <v>-1.7735877531628375</v>
      </c>
      <c r="X20">
        <f t="shared" si="15"/>
        <v>-1.5889270338790884</v>
      </c>
      <c r="Y20">
        <f t="shared" si="16"/>
        <v>-2.1436574893825298</v>
      </c>
    </row>
    <row r="21" spans="1:25">
      <c r="A21">
        <v>2.1220159151193636</v>
      </c>
      <c r="B21">
        <v>2.1220159151193636</v>
      </c>
      <c r="C21">
        <f>Results2!S11</f>
        <v>2.1220159151193636</v>
      </c>
      <c r="D21">
        <f>Results2!T11</f>
        <v>4.4444444444444446</v>
      </c>
      <c r="E21">
        <f>Results2!U11</f>
        <v>3.7914691943127963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-2.322428529325081</v>
      </c>
      <c r="R21">
        <f t="shared" si="9"/>
        <v>-1.6694532791934327</v>
      </c>
      <c r="S21">
        <f t="shared" si="10"/>
        <v>-1.4335396404361918</v>
      </c>
      <c r="T21">
        <f t="shared" si="11"/>
        <v>-2.6117118955315242</v>
      </c>
      <c r="U21">
        <f t="shared" si="12"/>
        <v>0.19713152096920772</v>
      </c>
      <c r="V21">
        <f t="shared" si="13"/>
        <v>0.65534542899830583</v>
      </c>
      <c r="W21">
        <f t="shared" si="14"/>
        <v>0.56084991926621064</v>
      </c>
      <c r="X21">
        <f t="shared" si="15"/>
        <v>0.49605129255275293</v>
      </c>
      <c r="Y21">
        <f t="shared" si="16"/>
        <v>-4.6236765808791302</v>
      </c>
    </row>
    <row r="22" spans="1:25">
      <c r="A22">
        <v>2.2727272727272729</v>
      </c>
      <c r="B22">
        <v>2.2727272727272729</v>
      </c>
      <c r="C22">
        <f>Results2!S12</f>
        <v>2.2727272727272729</v>
      </c>
      <c r="D22">
        <f>Results2!T12</f>
        <v>2.7681660899653977</v>
      </c>
      <c r="E22">
        <f>Results2!U12</f>
        <v>2.3880597014925371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-0.49543881723812477</v>
      </c>
      <c r="R22">
        <f t="shared" si="9"/>
        <v>-0.11533242876526417</v>
      </c>
      <c r="S22">
        <f t="shared" si="10"/>
        <v>6.8870523415978102E-2</v>
      </c>
      <c r="T22">
        <f t="shared" si="11"/>
        <v>-1.1460761460761462</v>
      </c>
      <c r="U22">
        <f t="shared" si="12"/>
        <v>-0.41974740181134429</v>
      </c>
      <c r="V22">
        <f t="shared" si="13"/>
        <v>-0.44531509396374247</v>
      </c>
      <c r="W22">
        <f t="shared" si="14"/>
        <v>-0.8358775725291232</v>
      </c>
      <c r="X22">
        <f t="shared" si="15"/>
        <v>-0.51872058967169909</v>
      </c>
      <c r="Y22">
        <f t="shared" si="16"/>
        <v>-1.7412877678040286</v>
      </c>
    </row>
    <row r="23" spans="1:25">
      <c r="A23">
        <v>8.247422680412372</v>
      </c>
      <c r="B23">
        <v>8.247422680412372</v>
      </c>
      <c r="C23">
        <f>Results2!S13</f>
        <v>8.247422680412372</v>
      </c>
      <c r="D23">
        <f>Results2!T13</f>
        <v>4.9689440993788816</v>
      </c>
      <c r="E23">
        <f>Results2!U13</f>
        <v>2.9850746268656714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3.2784785810334904</v>
      </c>
      <c r="R23">
        <f t="shared" si="9"/>
        <v>5.2623480535467007</v>
      </c>
      <c r="S23">
        <f t="shared" si="10"/>
        <v>5.430521271961668</v>
      </c>
      <c r="T23">
        <f t="shared" si="11"/>
        <v>2.914089347079039</v>
      </c>
      <c r="U23">
        <f t="shared" si="12"/>
        <v>-11.733639119355844</v>
      </c>
      <c r="V23">
        <f t="shared" si="13"/>
        <v>3.475339356733711</v>
      </c>
      <c r="W23">
        <f t="shared" si="14"/>
        <v>2.4006905677164063</v>
      </c>
      <c r="X23">
        <f t="shared" si="15"/>
        <v>-19.317531636361124</v>
      </c>
      <c r="Y23">
        <f t="shared" si="16"/>
        <v>0.19733246647646752</v>
      </c>
    </row>
    <row r="24" spans="1:25">
      <c r="A24">
        <v>2.0671834625322996</v>
      </c>
      <c r="B24">
        <v>2.0671834625322996</v>
      </c>
      <c r="C24">
        <f>Results2!S14</f>
        <v>2.0671834625322996</v>
      </c>
      <c r="D24">
        <f>Results2!T14</f>
        <v>1.4981273408239701</v>
      </c>
      <c r="E24">
        <f>Results2!U14</f>
        <v>1.4760147601476015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0.56905612170832942</v>
      </c>
      <c r="R24">
        <f t="shared" si="9"/>
        <v>0.5911687023846981</v>
      </c>
      <c r="S24">
        <f t="shared" si="10"/>
        <v>0.69497076956488968</v>
      </c>
      <c r="T24">
        <f t="shared" si="11"/>
        <v>0.45428023672584783</v>
      </c>
      <c r="U24">
        <f t="shared" si="12"/>
        <v>-1.4983405200018542</v>
      </c>
      <c r="V24">
        <f t="shared" si="13"/>
        <v>-1.4062017438747847</v>
      </c>
      <c r="W24">
        <f t="shared" si="14"/>
        <v>-1.042203263371936</v>
      </c>
      <c r="X24">
        <f t="shared" si="15"/>
        <v>-1.2898329699112323</v>
      </c>
      <c r="Y24">
        <f t="shared" si="16"/>
        <v>-0.26072414863438231</v>
      </c>
    </row>
    <row r="25" spans="1:25">
      <c r="A25">
        <v>2.6402640264026402</v>
      </c>
      <c r="B25">
        <v>2.6402640264026402</v>
      </c>
      <c r="C25">
        <f>Results2!S15</f>
        <v>2.6402640264026402</v>
      </c>
      <c r="D25">
        <f>Results2!T15</f>
        <v>3.1872509960159365</v>
      </c>
      <c r="E25">
        <f>Results2!U15</f>
        <v>2.2792022792022792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-0.54698696961329629</v>
      </c>
      <c r="R25">
        <f t="shared" si="9"/>
        <v>0.36106174720036099</v>
      </c>
      <c r="S25">
        <f t="shared" si="10"/>
        <v>0.51260445193455517</v>
      </c>
      <c r="T25">
        <f t="shared" si="11"/>
        <v>-1.5925402064015932</v>
      </c>
      <c r="U25">
        <f t="shared" si="12"/>
        <v>-0.5170186487595605</v>
      </c>
      <c r="V25">
        <f t="shared" si="13"/>
        <v>-0.13422832203761903</v>
      </c>
      <c r="W25">
        <f t="shared" si="14"/>
        <v>-5.857659434210527E-2</v>
      </c>
      <c r="X25">
        <f t="shared" si="15"/>
        <v>-0.34820555878193105</v>
      </c>
      <c r="Y25">
        <f t="shared" si="16"/>
        <v>-2.6975310225323055</v>
      </c>
    </row>
    <row r="26" spans="1:25">
      <c r="A26">
        <v>2.572347266881029</v>
      </c>
      <c r="B26">
        <v>2.572347266881029</v>
      </c>
      <c r="C26">
        <f>Results2!S16</f>
        <v>2.572347266881029</v>
      </c>
      <c r="D26">
        <f>Results2!T16</f>
        <v>2.5641025641025639</v>
      </c>
      <c r="E26">
        <f>Results2!U16</f>
        <v>2.2857142857142856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8.2447027784651183E-3</v>
      </c>
      <c r="R26">
        <f t="shared" si="9"/>
        <v>0.28663298116674341</v>
      </c>
      <c r="S26">
        <f t="shared" si="10"/>
        <v>0.47260973407263007</v>
      </c>
      <c r="T26">
        <f t="shared" si="11"/>
        <v>-0.6405041387414605</v>
      </c>
      <c r="U26">
        <f t="shared" si="12"/>
        <v>0.30924476208421225</v>
      </c>
      <c r="V26">
        <f t="shared" si="13"/>
        <v>0.7116567762692787</v>
      </c>
      <c r="W26">
        <f t="shared" si="14"/>
        <v>0.44176171280663556</v>
      </c>
      <c r="X26">
        <f t="shared" si="15"/>
        <v>0.40416819860441899</v>
      </c>
      <c r="Y26">
        <f t="shared" si="16"/>
        <v>-1.2161340599151695</v>
      </c>
    </row>
    <row r="27" spans="1:25">
      <c r="A27">
        <v>2.4464831804281344</v>
      </c>
      <c r="B27">
        <v>2.4464831804281344</v>
      </c>
      <c r="C27">
        <f>Results2!S17</f>
        <v>2.4464831804281344</v>
      </c>
      <c r="D27">
        <f>Results2!T17</f>
        <v>2.807017543859649</v>
      </c>
      <c r="E27">
        <f>Results2!U17</f>
        <v>2.43161094224924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-0.36053436343151457</v>
      </c>
      <c r="R27">
        <f t="shared" si="9"/>
        <v>1.4872238178894381E-2</v>
      </c>
      <c r="S27">
        <f t="shared" si="10"/>
        <v>0.205586821884717</v>
      </c>
      <c r="T27">
        <f t="shared" si="11"/>
        <v>-1.1898804559355018</v>
      </c>
      <c r="U27">
        <f t="shared" si="12"/>
        <v>-1.5474647463449993</v>
      </c>
      <c r="V27">
        <f t="shared" si="13"/>
        <v>-7.1538835711593585E-2</v>
      </c>
      <c r="W27">
        <f t="shared" si="14"/>
        <v>-0.72830007745617076</v>
      </c>
      <c r="X27">
        <f t="shared" si="15"/>
        <v>-1.0103923628501046</v>
      </c>
      <c r="Y27">
        <f t="shared" si="16"/>
        <v>-1.8939563172887608</v>
      </c>
    </row>
    <row r="28" spans="1:25">
      <c r="A28">
        <v>2.5078369905956115</v>
      </c>
      <c r="B28">
        <v>2.5078369905956115</v>
      </c>
      <c r="C28">
        <f>Results2!S18</f>
        <v>2.5078369905956115</v>
      </c>
      <c r="D28">
        <f>Results2!T18</f>
        <v>3.0418250950570345</v>
      </c>
      <c r="E28">
        <f>Results2!U18</f>
        <v>2.5889967637540456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-0.53398810446142297</v>
      </c>
      <c r="R28">
        <f t="shared" si="9"/>
        <v>-8.1159773158434145E-2</v>
      </c>
      <c r="S28">
        <f t="shared" si="10"/>
        <v>6.1353810167477096E-2</v>
      </c>
      <c r="T28">
        <f t="shared" si="11"/>
        <v>-0.89641832855332471</v>
      </c>
      <c r="U28">
        <f t="shared" si="12"/>
        <v>-0.5553148390199989</v>
      </c>
      <c r="V28">
        <f t="shared" si="13"/>
        <v>-0.28849145083303496</v>
      </c>
      <c r="W28">
        <f t="shared" si="14"/>
        <v>-0.50343524176466925</v>
      </c>
      <c r="X28">
        <f t="shared" si="15"/>
        <v>-0.40142804488411565</v>
      </c>
      <c r="Y28">
        <f t="shared" si="16"/>
        <v>-2.9874206128242569</v>
      </c>
    </row>
    <row r="29" spans="1:25">
      <c r="A29">
        <v>2.4464831804281344</v>
      </c>
      <c r="B29">
        <v>2.4464831804281344</v>
      </c>
      <c r="C29">
        <f>Results2!S19</f>
        <v>2.4464831804281344</v>
      </c>
      <c r="D29">
        <f>Results2!T19</f>
        <v>2.6143790849673203</v>
      </c>
      <c r="E29">
        <f>Results2!U19</f>
        <v>2.0356234096692112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-0.1678959045391859</v>
      </c>
      <c r="R29">
        <f t="shared" si="9"/>
        <v>0.41085977075892322</v>
      </c>
      <c r="S29">
        <f t="shared" si="10"/>
        <v>0.53717530453314644</v>
      </c>
      <c r="T29">
        <f t="shared" si="11"/>
        <v>-0.85930194353880784</v>
      </c>
      <c r="U29">
        <f t="shared" si="12"/>
        <v>-0.55973413241675196</v>
      </c>
      <c r="V29">
        <f t="shared" si="13"/>
        <v>-0.51404266145913402</v>
      </c>
      <c r="W29">
        <f t="shared" si="14"/>
        <v>-0.4771874575054329</v>
      </c>
      <c r="X29">
        <f t="shared" si="15"/>
        <v>-0.39767446067666512</v>
      </c>
      <c r="Y29">
        <f t="shared" si="16"/>
        <v>-1.7501916100769908</v>
      </c>
    </row>
    <row r="30" spans="1:25">
      <c r="A30">
        <v>2.2792022792022792</v>
      </c>
      <c r="B30">
        <v>2.2792022792022792</v>
      </c>
      <c r="C30">
        <f>Results2!S20</f>
        <v>2.2792022792022792</v>
      </c>
      <c r="D30">
        <f>Results2!T20</f>
        <v>2.9520295202952029</v>
      </c>
      <c r="E30">
        <f>Results2!U20</f>
        <v>2.4242424242424243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-0.67282724109292369</v>
      </c>
      <c r="R30">
        <f t="shared" si="9"/>
        <v>-0.14504014504014506</v>
      </c>
      <c r="S30">
        <f t="shared" si="10"/>
        <v>4.4565407693899495E-2</v>
      </c>
      <c r="T30">
        <f t="shared" si="11"/>
        <v>-1.8233618233618238</v>
      </c>
      <c r="U30">
        <f t="shared" si="12"/>
        <v>-9.4845220241551136</v>
      </c>
      <c r="V30">
        <f t="shared" si="13"/>
        <v>-6.7861360706466964</v>
      </c>
      <c r="W30">
        <f t="shared" si="14"/>
        <v>-8.2860151133653019</v>
      </c>
      <c r="X30">
        <f t="shared" si="15"/>
        <v>-8.0539364204221506</v>
      </c>
      <c r="Y30">
        <f t="shared" si="16"/>
        <v>-2.8065303931211072</v>
      </c>
    </row>
    <row r="31" spans="1:25">
      <c r="A31">
        <v>2.1739130434782608</v>
      </c>
      <c r="B31">
        <v>2.1739130434782608</v>
      </c>
      <c r="C31">
        <f>Results2!S21</f>
        <v>2.1739130434782608</v>
      </c>
      <c r="D31">
        <f>Results2!T21</f>
        <v>2.4767801857585141</v>
      </c>
      <c r="E31">
        <f>Results2!U21</f>
        <v>2.2099447513812156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-0.30286714228025335</v>
      </c>
      <c r="R31">
        <f t="shared" si="9"/>
        <v>-3.6031707902954846E-2</v>
      </c>
      <c r="S31">
        <f t="shared" si="10"/>
        <v>0.15371102327624042</v>
      </c>
      <c r="T31">
        <f t="shared" si="11"/>
        <v>-1.2159174649963158</v>
      </c>
      <c r="U31">
        <f t="shared" si="12"/>
        <v>-0.73812645597297299</v>
      </c>
      <c r="V31">
        <f t="shared" si="13"/>
        <v>-1.0033949607681638</v>
      </c>
      <c r="W31">
        <f t="shared" si="14"/>
        <v>-0.43789878665662663</v>
      </c>
      <c r="X31">
        <f t="shared" si="15"/>
        <v>-0.55778722141085524</v>
      </c>
      <c r="Y31">
        <f t="shared" si="16"/>
        <v>-1.7776458943774416</v>
      </c>
    </row>
    <row r="32" spans="1:25">
      <c r="A32">
        <v>2.2471910112359552</v>
      </c>
      <c r="B32">
        <v>2.2471910112359552</v>
      </c>
      <c r="C32">
        <f>Results2!S22</f>
        <v>2.2471910112359552</v>
      </c>
      <c r="D32">
        <f>Results2!T22</f>
        <v>9.7560975609756095</v>
      </c>
      <c r="E32">
        <f>Results2!U22</f>
        <v>8.7912087912087902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-7.5089065497396543</v>
      </c>
      <c r="R32">
        <f t="shared" si="9"/>
        <v>-6.544017779972835</v>
      </c>
      <c r="S32">
        <f t="shared" si="10"/>
        <v>-6.0861423220973787</v>
      </c>
      <c r="T32">
        <f t="shared" si="11"/>
        <v>-6.1738616203429917</v>
      </c>
      <c r="U32">
        <f t="shared" si="12"/>
        <v>-0.8883270768416307</v>
      </c>
      <c r="V32">
        <f t="shared" si="13"/>
        <v>-0.44432220477274198</v>
      </c>
      <c r="W32">
        <f t="shared" si="14"/>
        <v>-0.84331378707001248</v>
      </c>
      <c r="X32">
        <f t="shared" si="15"/>
        <v>-0.73264800179177936</v>
      </c>
      <c r="Y32">
        <f t="shared" si="16"/>
        <v>-20.529003902889993</v>
      </c>
    </row>
    <row r="33" spans="1:25">
      <c r="A33">
        <v>2.0512820512820515</v>
      </c>
      <c r="B33">
        <v>2.0512820512820515</v>
      </c>
      <c r="C33">
        <f>Results2!S23</f>
        <v>2.0512820512820515</v>
      </c>
      <c r="D33">
        <f>Results2!T23</f>
        <v>9.7560975609756095</v>
      </c>
      <c r="E33">
        <f>Results2!U23</f>
        <v>8.7912087912087902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-7.7048155096935584</v>
      </c>
      <c r="R33">
        <f t="shared" si="9"/>
        <v>-6.7399267399267391</v>
      </c>
      <c r="S33">
        <f t="shared" si="10"/>
        <v>-6.2820512820512828</v>
      </c>
      <c r="T33">
        <f t="shared" si="11"/>
        <v>-6.3697705802968958</v>
      </c>
      <c r="U33">
        <f t="shared" si="12"/>
        <v>-2.6972598360709967</v>
      </c>
      <c r="V33">
        <f t="shared" si="13"/>
        <v>-1.5747111669982261</v>
      </c>
      <c r="W33">
        <f t="shared" si="14"/>
        <v>-2.5992437174256904</v>
      </c>
      <c r="X33">
        <f t="shared" si="15"/>
        <v>-2.4553225538059471</v>
      </c>
      <c r="Y33">
        <f t="shared" si="16"/>
        <v>-20.723902114866878</v>
      </c>
    </row>
    <row r="34" spans="1:25">
      <c r="A34">
        <v>3.3195020746887964</v>
      </c>
      <c r="B34">
        <v>3.3195020746887964</v>
      </c>
      <c r="C34">
        <f>Results2!S24</f>
        <v>3.3195020746887964</v>
      </c>
      <c r="D34">
        <f>Results2!T24</f>
        <v>2.9629629629629628</v>
      </c>
      <c r="E34">
        <f>Results2!U24</f>
        <v>2.3952095808383236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0.35653911172583364</v>
      </c>
      <c r="R34">
        <f t="shared" si="9"/>
        <v>0.92429249385047285</v>
      </c>
      <c r="S34">
        <f t="shared" si="10"/>
        <v>1.1034355926943364</v>
      </c>
      <c r="T34">
        <f t="shared" si="11"/>
        <v>-0.72090196571524423</v>
      </c>
      <c r="U34">
        <f t="shared" si="12"/>
        <v>-1.4030495715831739</v>
      </c>
      <c r="V34">
        <f t="shared" si="13"/>
        <v>-0.29986316755997633</v>
      </c>
      <c r="W34">
        <f t="shared" si="14"/>
        <v>-1.3044327510608094</v>
      </c>
      <c r="X34">
        <f t="shared" si="15"/>
        <v>-1.2152577755850427</v>
      </c>
      <c r="Y34">
        <f t="shared" si="16"/>
        <v>-1.6941306701630161</v>
      </c>
    </row>
    <row r="35" spans="1:25">
      <c r="A35">
        <v>2.6143790849673203</v>
      </c>
      <c r="B35">
        <v>2.6143790849673203</v>
      </c>
      <c r="C35">
        <f>Results2!S25</f>
        <v>2.6143790849673203</v>
      </c>
      <c r="D35">
        <f>Results2!T25</f>
        <v>2.4615384615384617</v>
      </c>
      <c r="E35">
        <f>Results2!U25</f>
        <v>2.1164021164021167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0.15284062342885862</v>
      </c>
      <c r="R35">
        <f t="shared" si="9"/>
        <v>0.49797696856520357</v>
      </c>
      <c r="S35">
        <f t="shared" si="10"/>
        <v>0.67263151215178629</v>
      </c>
      <c r="T35">
        <f t="shared" si="11"/>
        <v>-0.80442433383609879</v>
      </c>
      <c r="U35">
        <f t="shared" si="12"/>
        <v>-9.1493452183900725</v>
      </c>
      <c r="V35">
        <f t="shared" si="13"/>
        <v>-6.4509592648816554</v>
      </c>
      <c r="W35">
        <f t="shared" si="14"/>
        <v>-7.9508383076002609</v>
      </c>
      <c r="X35">
        <f t="shared" si="15"/>
        <v>-7.7183435340872055</v>
      </c>
      <c r="Y35">
        <f t="shared" si="16"/>
        <v>-1.3736429101564025</v>
      </c>
    </row>
    <row r="36" spans="1:25">
      <c r="A36">
        <v>2.3668639053254439</v>
      </c>
      <c r="B36">
        <v>2.3668639053254439</v>
      </c>
      <c r="C36">
        <f>Results2!S26</f>
        <v>2.3668639053254439</v>
      </c>
      <c r="D36">
        <f>Results2!T26</f>
        <v>4.9079754601226995</v>
      </c>
      <c r="E36">
        <f>Results2!U26</f>
        <v>6.4516129032258069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-2.5411115547972556</v>
      </c>
      <c r="R36">
        <f t="shared" si="9"/>
        <v>-4.0847489979003626</v>
      </c>
      <c r="S36">
        <f t="shared" si="10"/>
        <v>-2.8618942646091967</v>
      </c>
      <c r="T36">
        <f t="shared" si="11"/>
        <v>-6.1437743925468968</v>
      </c>
      <c r="U36">
        <f t="shared" si="12"/>
        <v>-1.6356481312664015</v>
      </c>
      <c r="V36">
        <f t="shared" si="13"/>
        <v>2.0131778906296915E-2</v>
      </c>
      <c r="W36">
        <f t="shared" si="14"/>
        <v>-0.92826750325474228</v>
      </c>
      <c r="X36">
        <f t="shared" si="15"/>
        <v>-0.91977124778515407</v>
      </c>
      <c r="Y36">
        <f t="shared" si="16"/>
        <v>-85.159187943378342</v>
      </c>
    </row>
    <row r="37" spans="1:25">
      <c r="A37">
        <v>8.247422680412372</v>
      </c>
      <c r="B37">
        <v>8.247422680412372</v>
      </c>
      <c r="C37">
        <f>Results2!S27</f>
        <v>8.247422680412372</v>
      </c>
      <c r="D37">
        <f>Results2!T27</f>
        <v>3.4334763948497855</v>
      </c>
      <c r="E37">
        <f>Results2!U27</f>
        <v>2.1563342318059298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4.8139462855625865</v>
      </c>
      <c r="R37">
        <f t="shared" si="9"/>
        <v>6.0910884486064418</v>
      </c>
      <c r="S37">
        <f t="shared" si="10"/>
        <v>6.2424101490840513</v>
      </c>
      <c r="T37">
        <f t="shared" si="11"/>
        <v>2.9842647856755296</v>
      </c>
      <c r="U37">
        <f t="shared" si="12"/>
        <v>2.710874785847345</v>
      </c>
      <c r="V37">
        <f t="shared" si="13"/>
        <v>4.4453287795074505</v>
      </c>
      <c r="W37">
        <f t="shared" si="14"/>
        <v>3.0783285631032271</v>
      </c>
      <c r="X37">
        <f t="shared" si="15"/>
        <v>3.0674691188255503</v>
      </c>
      <c r="Y37">
        <f t="shared" si="16"/>
        <v>0.30784742553961664</v>
      </c>
    </row>
    <row r="38" spans="1:25">
      <c r="A38">
        <v>1.9002375296912115</v>
      </c>
      <c r="B38">
        <v>1.9002375296912115</v>
      </c>
      <c r="C38">
        <f>Results2!S28</f>
        <v>1.9002375296912115</v>
      </c>
      <c r="D38">
        <f>Results2!T28</f>
        <v>3.4334763948497855</v>
      </c>
      <c r="E38">
        <f>Results2!U28</f>
        <v>2.9629629629629628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-1.533238865158574</v>
      </c>
      <c r="R38">
        <f t="shared" si="9"/>
        <v>-1.0627254332717513</v>
      </c>
      <c r="S38">
        <f t="shared" si="10"/>
        <v>-0.83948849770604861</v>
      </c>
      <c r="T38">
        <f t="shared" si="11"/>
        <v>-3.1630536095492943</v>
      </c>
      <c r="U38">
        <f t="shared" si="12"/>
        <v>-3.0515935305751531</v>
      </c>
      <c r="V38">
        <f t="shared" si="13"/>
        <v>-1.768194584143794</v>
      </c>
      <c r="W38">
        <f t="shared" si="14"/>
        <v>-1.6662524037128499</v>
      </c>
      <c r="X38">
        <f t="shared" si="15"/>
        <v>-2.7409931272410546</v>
      </c>
      <c r="Y38">
        <f t="shared" si="16"/>
        <v>-4.461295817578403</v>
      </c>
    </row>
    <row r="39" spans="1:25">
      <c r="A39">
        <v>1.8058690744920995</v>
      </c>
      <c r="B39">
        <v>1.8058690744920995</v>
      </c>
      <c r="C39">
        <f>Results2!S29</f>
        <v>1.8058690744920995</v>
      </c>
      <c r="D39">
        <f>Results2!T29</f>
        <v>3.5714285714285712</v>
      </c>
      <c r="E39">
        <f>Results2!U29</f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-1.7655594969364716</v>
      </c>
      <c r="R39">
        <f t="shared" si="9"/>
        <v>-2.2550446310916565</v>
      </c>
      <c r="S39">
        <f t="shared" si="10"/>
        <v>-2.2550446310916565</v>
      </c>
      <c r="T39">
        <f t="shared" si="11"/>
        <v>-2.2142314280204629</v>
      </c>
      <c r="U39">
        <f t="shared" si="12"/>
        <v>-0.42827468841249461</v>
      </c>
      <c r="V39">
        <f t="shared" si="13"/>
        <v>-0.50270547493444306</v>
      </c>
      <c r="W39">
        <f t="shared" si="14"/>
        <v>-0.67185659987728785</v>
      </c>
      <c r="X39">
        <f t="shared" si="15"/>
        <v>-0.49266273613026046</v>
      </c>
      <c r="Y39">
        <f t="shared" si="16"/>
        <v>-2.4033500854044916</v>
      </c>
    </row>
  </sheetData>
  <conditionalFormatting sqref="A36:B36">
    <cfRule type="duplicateValues" dxfId="152" priority="9"/>
  </conditionalFormatting>
  <conditionalFormatting sqref="D1 D3:D14 D17:D39">
    <cfRule type="duplicateValues" dxfId="151" priority="8"/>
  </conditionalFormatting>
  <conditionalFormatting sqref="A2:B2 D2">
    <cfRule type="duplicateValues" dxfId="150" priority="7"/>
  </conditionalFormatting>
  <conditionalFormatting sqref="D16 A16:B16">
    <cfRule type="duplicateValues" dxfId="149" priority="6"/>
  </conditionalFormatting>
  <conditionalFormatting sqref="D15 A15:B15">
    <cfRule type="duplicateValues" dxfId="148" priority="5"/>
  </conditionalFormatting>
  <conditionalFormatting sqref="A9:B9 D9">
    <cfRule type="duplicateValues" dxfId="147" priority="4"/>
  </conditionalFormatting>
  <conditionalFormatting sqref="A8:B8 D8">
    <cfRule type="duplicateValues" dxfId="146" priority="3"/>
  </conditionalFormatting>
  <conditionalFormatting sqref="A22:D22">
    <cfRule type="duplicateValues" dxfId="145" priority="2"/>
  </conditionalFormatting>
  <conditionalFormatting sqref="D10:D21 D1:D7 D23:D28">
    <cfRule type="duplicateValues" dxfId="144" priority="1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0.39538308140107031</v>
      </c>
      <c r="J2">
        <f t="shared" si="1"/>
        <v>0.62309603592312002</v>
      </c>
      <c r="K2">
        <f t="shared" si="1"/>
        <v>-0.58704426640673779</v>
      </c>
      <c r="L2">
        <f t="shared" si="1"/>
        <v>-1.0597931181223608</v>
      </c>
      <c r="M2">
        <f t="shared" si="1"/>
        <v>6.9956030817966725E-2</v>
      </c>
      <c r="N2">
        <f t="shared" si="1"/>
        <v>-0.2162681116702195</v>
      </c>
      <c r="O2">
        <f t="shared" si="1"/>
        <v>-1.0279127847879033</v>
      </c>
      <c r="P2">
        <f t="shared" si="1"/>
        <v>-5.4288742593311827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0.38180495295788536</v>
      </c>
      <c r="J3">
        <f t="shared" si="2"/>
        <v>0.31127594276787607</v>
      </c>
      <c r="K3">
        <f t="shared" si="2"/>
        <v>0.80143554937449457</v>
      </c>
      <c r="L3">
        <f t="shared" si="2"/>
        <v>17.013778287265698</v>
      </c>
      <c r="M3">
        <f t="shared" si="2"/>
        <v>7.2580637074414831</v>
      </c>
      <c r="N3">
        <f t="shared" si="2"/>
        <v>8.1085232290871243</v>
      </c>
      <c r="O3">
        <f t="shared" si="2"/>
        <v>25.927545564976359</v>
      </c>
      <c r="P3">
        <f t="shared" si="2"/>
        <v>238.31311974186102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0.61790367611617703</v>
      </c>
      <c r="J4">
        <f t="shared" si="3"/>
        <v>0.55792109009059343</v>
      </c>
      <c r="K4">
        <f t="shared" si="3"/>
        <v>0.89522932781187115</v>
      </c>
      <c r="L4">
        <f t="shared" si="3"/>
        <v>4.1247761499584072</v>
      </c>
      <c r="M4">
        <f t="shared" si="3"/>
        <v>2.694079380315562</v>
      </c>
      <c r="N4">
        <f t="shared" si="3"/>
        <v>2.8475468791728651</v>
      </c>
      <c r="O4">
        <f t="shared" si="3"/>
        <v>5.0919098150867086</v>
      </c>
      <c r="P4">
        <f t="shared" si="3"/>
        <v>15.437393554025272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0.59401364593638495</v>
      </c>
      <c r="J7">
        <f t="shared" si="4"/>
        <v>0.80244467127581942</v>
      </c>
      <c r="K7">
        <f t="shared" si="4"/>
        <v>-0.29926493502368756</v>
      </c>
      <c r="L7">
        <f t="shared" si="4"/>
        <v>0.26615240852958899</v>
      </c>
      <c r="M7">
        <f t="shared" si="4"/>
        <v>0.93599151320667717</v>
      </c>
      <c r="N7">
        <f t="shared" si="4"/>
        <v>0.69910084632985381</v>
      </c>
      <c r="O7">
        <f t="shared" si="4"/>
        <v>0.60892635410632723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0.19675251686575565</v>
      </c>
      <c r="J8">
        <f t="shared" si="5"/>
        <v>0.44374740057042061</v>
      </c>
      <c r="K8">
        <f t="shared" si="5"/>
        <v>-0.87482359778978802</v>
      </c>
      <c r="L8">
        <f t="shared" si="5"/>
        <v>-2.3857386447743103</v>
      </c>
      <c r="M8">
        <f t="shared" si="5"/>
        <v>-0.79607945157074367</v>
      </c>
      <c r="N8">
        <f t="shared" si="5"/>
        <v>-1.1316370696702929</v>
      </c>
      <c r="O8">
        <f t="shared" si="5"/>
        <v>-2.6647519236821338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3.0188679245283021</v>
      </c>
      <c r="B12">
        <v>3.0188679245283021</v>
      </c>
      <c r="C12">
        <v>3.0188679245283021</v>
      </c>
      <c r="D12">
        <f>Results2!T2</f>
        <v>3.0188679245283021</v>
      </c>
      <c r="E12">
        <f>Results2!U2</f>
        <v>3.3195020746887964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-0.30063415016049433</v>
      </c>
      <c r="S12">
        <f>A12-F12</f>
        <v>-6.9935164274786743E-2</v>
      </c>
      <c r="T12">
        <f>A12-G12</f>
        <v>-0.31446540880503138</v>
      </c>
      <c r="U12">
        <f>A12-H12</f>
        <v>-0.11014906959831716</v>
      </c>
      <c r="V12">
        <f>A12-I12</f>
        <v>-0.2058161565504868</v>
      </c>
      <c r="W12">
        <f>A12-J12</f>
        <v>6.4134374918789927E-2</v>
      </c>
      <c r="X12">
        <f>A12-K12</f>
        <v>6.2583665383347586E-2</v>
      </c>
      <c r="Y12">
        <f>A12-L12</f>
        <v>-0.84509884598052443</v>
      </c>
    </row>
    <row r="13" spans="1:25">
      <c r="A13">
        <v>2.416918429003021</v>
      </c>
      <c r="B13">
        <v>2.416918429003021</v>
      </c>
      <c r="C13">
        <v>2.416918429003021</v>
      </c>
      <c r="D13">
        <f>Results2!T3</f>
        <v>2.416918429003021</v>
      </c>
      <c r="E13">
        <f>Results2!U3</f>
        <v>2.6845637583892619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-0.26764532938624086</v>
      </c>
      <c r="S13">
        <f t="shared" ref="S13:S39" si="10">A13-F13</f>
        <v>-8.3081570996978993E-2</v>
      </c>
      <c r="T13">
        <f t="shared" ref="T13:T39" si="11">A13-G13</f>
        <v>-0.26764532938624086</v>
      </c>
      <c r="U13">
        <f t="shared" ref="U13:U39" si="12">A13-H13</f>
        <v>-0.38771043312044373</v>
      </c>
      <c r="V13">
        <f t="shared" ref="V13:V39" si="13">A13-I13</f>
        <v>-0.53597362610171562</v>
      </c>
      <c r="W13">
        <f t="shared" ref="W13:W39" si="14">A13-J13</f>
        <v>-0.2840482127908488</v>
      </c>
      <c r="X13">
        <f t="shared" ref="X13:X39" si="15">A13-K13</f>
        <v>-0.24267321679036113</v>
      </c>
      <c r="Y13">
        <f t="shared" ref="Y13:Y39" si="16">A13-L13</f>
        <v>-0.57247336731946863</v>
      </c>
    </row>
    <row r="14" spans="1:25">
      <c r="A14">
        <v>3.5714285714285712</v>
      </c>
      <c r="B14">
        <v>3.5714285714285712</v>
      </c>
      <c r="C14">
        <v>3.5714285714285712</v>
      </c>
      <c r="D14">
        <f>Results2!T4</f>
        <v>3.5714285714285712</v>
      </c>
      <c r="E14">
        <f>Results2!U4</f>
        <v>3.4042553191489362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0.16717325227963498</v>
      </c>
      <c r="S14">
        <f t="shared" si="10"/>
        <v>0.371428571428571</v>
      </c>
      <c r="T14">
        <f t="shared" si="11"/>
        <v>-0.27472527472527464</v>
      </c>
      <c r="U14">
        <f t="shared" si="12"/>
        <v>-4.7168364208117541E-2</v>
      </c>
      <c r="V14">
        <f t="shared" si="13"/>
        <v>0.20233336794019907</v>
      </c>
      <c r="W14">
        <f t="shared" si="14"/>
        <v>0.26736609006735534</v>
      </c>
      <c r="X14">
        <f t="shared" si="15"/>
        <v>0.22029457000942143</v>
      </c>
      <c r="Y14">
        <f t="shared" si="16"/>
        <v>-1.4218540080609054</v>
      </c>
    </row>
    <row r="15" spans="1:25">
      <c r="A15">
        <v>2.0833333333333335</v>
      </c>
      <c r="B15">
        <v>2.0833333333333335</v>
      </c>
      <c r="C15">
        <v>2.0833333333333335</v>
      </c>
      <c r="D15">
        <f>Results2!T5</f>
        <v>2.0833333333333335</v>
      </c>
      <c r="E15">
        <f>Results2!U5</f>
        <v>2.0671834625322996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1.6149870801033916E-2</v>
      </c>
      <c r="S15">
        <f t="shared" si="10"/>
        <v>0.1031353135313533</v>
      </c>
      <c r="T15">
        <f t="shared" si="11"/>
        <v>-7.8828828828828357E-2</v>
      </c>
      <c r="U15">
        <f t="shared" si="12"/>
        <v>-2.4713604628325121</v>
      </c>
      <c r="V15">
        <f t="shared" si="13"/>
        <v>-1.9363948969856115</v>
      </c>
      <c r="W15">
        <f t="shared" si="14"/>
        <v>-1.5692409540203283</v>
      </c>
      <c r="X15">
        <f t="shared" si="15"/>
        <v>-2.048408170010894</v>
      </c>
      <c r="Y15">
        <f t="shared" si="16"/>
        <v>-0.791532976827094</v>
      </c>
    </row>
    <row r="16" spans="1:25">
      <c r="A16">
        <v>3.0888030888030888</v>
      </c>
      <c r="B16">
        <v>3.0888030888030888</v>
      </c>
      <c r="C16">
        <v>3.0888030888030888</v>
      </c>
      <c r="D16">
        <f>Results2!T6</f>
        <v>3.0888030888030888</v>
      </c>
      <c r="E16">
        <f>Results2!U6</f>
        <v>2.5974025974025974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0.49140049140049147</v>
      </c>
      <c r="S16">
        <f t="shared" si="10"/>
        <v>0.64977869855918646</v>
      </c>
      <c r="T16">
        <f t="shared" si="11"/>
        <v>-0.3594727732658769</v>
      </c>
      <c r="U16">
        <f t="shared" si="12"/>
        <v>0.14475287560080519</v>
      </c>
      <c r="V16">
        <f t="shared" si="13"/>
        <v>-4.5954149994665183E-2</v>
      </c>
      <c r="W16">
        <f t="shared" si="14"/>
        <v>0.5195186922875128</v>
      </c>
      <c r="X16">
        <f t="shared" si="15"/>
        <v>0.31761829738224767</v>
      </c>
      <c r="Y16">
        <f t="shared" si="16"/>
        <v>-1.090405336540889</v>
      </c>
    </row>
    <row r="17" spans="1:25">
      <c r="A17">
        <v>2.9962546816479403</v>
      </c>
      <c r="B17">
        <v>2.9962546816479403</v>
      </c>
      <c r="C17">
        <v>2.9962546816479403</v>
      </c>
      <c r="D17">
        <f>Results2!T7</f>
        <v>2.9962546816479403</v>
      </c>
      <c r="E17">
        <f>Results2!U7</f>
        <v>2.6666666666666665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0.32958801498127377</v>
      </c>
      <c r="S17">
        <f t="shared" si="10"/>
        <v>0.54977150121980589</v>
      </c>
      <c r="T17">
        <f t="shared" si="11"/>
        <v>-0.10452051215050906</v>
      </c>
      <c r="U17">
        <f t="shared" si="12"/>
        <v>-0.59794617034398323</v>
      </c>
      <c r="V17">
        <f t="shared" si="13"/>
        <v>-0.3326245676245474</v>
      </c>
      <c r="W17">
        <f t="shared" si="14"/>
        <v>-0.10726262005077025</v>
      </c>
      <c r="X17">
        <f t="shared" si="15"/>
        <v>-0.3699180524817538</v>
      </c>
      <c r="Y17">
        <f t="shared" si="16"/>
        <v>-2.0881755802853137</v>
      </c>
    </row>
    <row r="18" spans="1:25">
      <c r="A18">
        <v>2.9850746268656714</v>
      </c>
      <c r="B18">
        <v>2.9850746268656714</v>
      </c>
      <c r="C18">
        <v>2.9850746268656714</v>
      </c>
      <c r="D18">
        <f>Results2!T8</f>
        <v>2.9850746268656714</v>
      </c>
      <c r="E18">
        <f>Results2!U8</f>
        <v>2.4922118380062304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0.49286278885944101</v>
      </c>
      <c r="S18">
        <f t="shared" si="10"/>
        <v>0.65271311083068628</v>
      </c>
      <c r="T18">
        <f t="shared" si="11"/>
        <v>-0.3482587064676621</v>
      </c>
      <c r="U18">
        <f t="shared" si="12"/>
        <v>-0.18378163325744312</v>
      </c>
      <c r="V18">
        <f t="shared" si="13"/>
        <v>0.1229294430592498</v>
      </c>
      <c r="W18">
        <f t="shared" si="14"/>
        <v>-0.20390787484372908</v>
      </c>
      <c r="X18">
        <f t="shared" si="15"/>
        <v>-4.9335832007998182E-2</v>
      </c>
      <c r="Y18">
        <f t="shared" si="16"/>
        <v>-1.179681970758133</v>
      </c>
    </row>
    <row r="19" spans="1:25">
      <c r="A19">
        <v>4.4198895027624312</v>
      </c>
      <c r="B19">
        <v>4.4198895027624312</v>
      </c>
      <c r="C19">
        <v>4.4198895027624312</v>
      </c>
      <c r="D19">
        <f>Results2!T9</f>
        <v>4.4198895027624312</v>
      </c>
      <c r="E19">
        <f>Results2!U9</f>
        <v>3.755868544600939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0.6640209581614922</v>
      </c>
      <c r="S19">
        <f t="shared" si="10"/>
        <v>0.8956604278725635</v>
      </c>
      <c r="T19">
        <f t="shared" si="11"/>
        <v>-0.23127328793524349</v>
      </c>
      <c r="U19">
        <f t="shared" si="12"/>
        <v>0.51310443153929519</v>
      </c>
      <c r="V19">
        <f t="shared" si="13"/>
        <v>0.32191133065881505</v>
      </c>
      <c r="W19">
        <f t="shared" si="14"/>
        <v>0.65717763813243968</v>
      </c>
      <c r="X19">
        <f t="shared" si="15"/>
        <v>0.89361552295057445</v>
      </c>
      <c r="Y19">
        <f t="shared" si="16"/>
        <v>-2.5075796330400379</v>
      </c>
    </row>
    <row r="20" spans="1:25">
      <c r="A20">
        <v>2.8673835125448028</v>
      </c>
      <c r="B20">
        <v>2.8673835125448028</v>
      </c>
      <c r="C20">
        <v>2.8673835125448028</v>
      </c>
      <c r="D20">
        <f>Results2!T10</f>
        <v>2.8673835125448028</v>
      </c>
      <c r="E20">
        <f>Results2!U10</f>
        <v>2.3738872403560829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0.49349627218871994</v>
      </c>
      <c r="S20">
        <f t="shared" si="10"/>
        <v>0.65743876116358724</v>
      </c>
      <c r="T20">
        <f t="shared" si="11"/>
        <v>-0.52244699592977373</v>
      </c>
      <c r="U20">
        <f t="shared" si="12"/>
        <v>-0.72128723119753735</v>
      </c>
      <c r="V20">
        <f t="shared" si="13"/>
        <v>-0.52683262139735865</v>
      </c>
      <c r="W20">
        <f t="shared" si="14"/>
        <v>-0.82466946843578048</v>
      </c>
      <c r="X20">
        <f t="shared" si="15"/>
        <v>-0.64000874915203143</v>
      </c>
      <c r="Y20">
        <f t="shared" si="16"/>
        <v>-1.1947392046554728</v>
      </c>
    </row>
    <row r="21" spans="1:25">
      <c r="A21">
        <v>4.4444444444444446</v>
      </c>
      <c r="B21">
        <v>4.4444444444444446</v>
      </c>
      <c r="C21">
        <v>4.4444444444444446</v>
      </c>
      <c r="D21">
        <f>Results2!T11</f>
        <v>4.4444444444444446</v>
      </c>
      <c r="E21">
        <f>Results2!U11</f>
        <v>3.7914691943127963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0.65297525013164837</v>
      </c>
      <c r="S21">
        <f t="shared" si="10"/>
        <v>0.88888888888888928</v>
      </c>
      <c r="T21">
        <f t="shared" si="11"/>
        <v>-0.28928336620644313</v>
      </c>
      <c r="U21">
        <f t="shared" si="12"/>
        <v>2.519560050294289</v>
      </c>
      <c r="V21">
        <f t="shared" si="13"/>
        <v>2.9777739583233869</v>
      </c>
      <c r="W21">
        <f t="shared" si="14"/>
        <v>2.8832784485912919</v>
      </c>
      <c r="X21">
        <f t="shared" si="15"/>
        <v>2.8184798218778342</v>
      </c>
      <c r="Y21">
        <f t="shared" si="16"/>
        <v>-2.3012480515540492</v>
      </c>
    </row>
    <row r="22" spans="1:25">
      <c r="A22">
        <v>2.7681660899653977</v>
      </c>
      <c r="B22">
        <v>2.7681660899653977</v>
      </c>
      <c r="C22">
        <v>2.7681660899653977</v>
      </c>
      <c r="D22">
        <f>Results2!T12</f>
        <v>2.7681660899653977</v>
      </c>
      <c r="E22">
        <f>Results2!U12</f>
        <v>2.3880597014925371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0.3801063884728606</v>
      </c>
      <c r="S22">
        <f t="shared" si="10"/>
        <v>0.56430934065410288</v>
      </c>
      <c r="T22">
        <f t="shared" si="11"/>
        <v>-0.65063732883802139</v>
      </c>
      <c r="U22">
        <f t="shared" si="12"/>
        <v>7.5691415426780484E-2</v>
      </c>
      <c r="V22">
        <f t="shared" si="13"/>
        <v>5.0123723274382304E-2</v>
      </c>
      <c r="W22">
        <f t="shared" si="14"/>
        <v>-0.34043875529099843</v>
      </c>
      <c r="X22">
        <f t="shared" si="15"/>
        <v>-2.3281772433574321E-2</v>
      </c>
      <c r="Y22">
        <f t="shared" si="16"/>
        <v>-1.2458489505659038</v>
      </c>
    </row>
    <row r="23" spans="1:25">
      <c r="A23">
        <v>4.9689440993788816</v>
      </c>
      <c r="B23">
        <v>4.9689440993788816</v>
      </c>
      <c r="C23">
        <v>4.9689440993788816</v>
      </c>
      <c r="D23">
        <f>Results2!T13</f>
        <v>4.9689440993788816</v>
      </c>
      <c r="E23">
        <f>Results2!U13</f>
        <v>2.9850746268656714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1.9838694725132102</v>
      </c>
      <c r="S23">
        <f t="shared" si="10"/>
        <v>2.1520426909281771</v>
      </c>
      <c r="T23">
        <f t="shared" si="11"/>
        <v>-0.36438923395445144</v>
      </c>
      <c r="U23">
        <f t="shared" si="12"/>
        <v>-15.012117700389336</v>
      </c>
      <c r="V23">
        <f t="shared" si="13"/>
        <v>0.19686077570022054</v>
      </c>
      <c r="W23">
        <f t="shared" si="14"/>
        <v>-0.87778801331708411</v>
      </c>
      <c r="X23">
        <f t="shared" si="15"/>
        <v>-22.596010217394614</v>
      </c>
      <c r="Y23">
        <f t="shared" si="16"/>
        <v>-3.0811461145570229</v>
      </c>
    </row>
    <row r="24" spans="1:25">
      <c r="A24">
        <v>1.4981273408239701</v>
      </c>
      <c r="B24">
        <v>1.4981273408239701</v>
      </c>
      <c r="C24">
        <v>1.4981273408239701</v>
      </c>
      <c r="D24">
        <f>Results2!T14</f>
        <v>1.4981273408239701</v>
      </c>
      <c r="E24">
        <f>Results2!U14</f>
        <v>1.4760147601476015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2.2112580676368676E-2</v>
      </c>
      <c r="S24">
        <f t="shared" si="10"/>
        <v>0.12591464785656026</v>
      </c>
      <c r="T24">
        <f t="shared" si="11"/>
        <v>-0.11477588498248159</v>
      </c>
      <c r="U24">
        <f t="shared" si="12"/>
        <v>-2.0673966417101837</v>
      </c>
      <c r="V24">
        <f t="shared" si="13"/>
        <v>-1.9752578655831141</v>
      </c>
      <c r="W24">
        <f t="shared" si="14"/>
        <v>-1.6112593850802654</v>
      </c>
      <c r="X24">
        <f t="shared" si="15"/>
        <v>-1.8588890916195617</v>
      </c>
      <c r="Y24">
        <f t="shared" si="16"/>
        <v>-0.82978027034271173</v>
      </c>
    </row>
    <row r="25" spans="1:25">
      <c r="A25">
        <v>3.1872509960159365</v>
      </c>
      <c r="B25">
        <v>3.1872509960159365</v>
      </c>
      <c r="C25">
        <v>3.1872509960159365</v>
      </c>
      <c r="D25">
        <f>Results2!T15</f>
        <v>3.1872509960159365</v>
      </c>
      <c r="E25">
        <f>Results2!U15</f>
        <v>2.2792022792022792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0.90804871681365729</v>
      </c>
      <c r="S25">
        <f t="shared" si="10"/>
        <v>1.0595914215478515</v>
      </c>
      <c r="T25">
        <f t="shared" si="11"/>
        <v>-1.0455532367882969</v>
      </c>
      <c r="U25">
        <f t="shared" si="12"/>
        <v>2.9968320853735797E-2</v>
      </c>
      <c r="V25">
        <f t="shared" si="13"/>
        <v>0.41275864757567726</v>
      </c>
      <c r="W25">
        <f t="shared" si="14"/>
        <v>0.48841037527119102</v>
      </c>
      <c r="X25">
        <f t="shared" si="15"/>
        <v>0.19878141083136525</v>
      </c>
      <c r="Y25">
        <f t="shared" si="16"/>
        <v>-2.1505440529190092</v>
      </c>
    </row>
    <row r="26" spans="1:25">
      <c r="A26">
        <v>2.5641025641025639</v>
      </c>
      <c r="B26">
        <v>2.5641025641025639</v>
      </c>
      <c r="C26">
        <v>2.5641025641025639</v>
      </c>
      <c r="D26">
        <f>Results2!T16</f>
        <v>2.5641025641025639</v>
      </c>
      <c r="E26">
        <f>Results2!U16</f>
        <v>2.2857142857142856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0.27838827838827829</v>
      </c>
      <c r="S26">
        <f t="shared" si="10"/>
        <v>0.46436503129416495</v>
      </c>
      <c r="T26">
        <f t="shared" si="11"/>
        <v>-0.64874884151992562</v>
      </c>
      <c r="U26">
        <f t="shared" si="12"/>
        <v>0.30100005930574714</v>
      </c>
      <c r="V26">
        <f t="shared" si="13"/>
        <v>0.70341207349081358</v>
      </c>
      <c r="W26">
        <f t="shared" si="14"/>
        <v>0.43351701002817045</v>
      </c>
      <c r="X26">
        <f t="shared" si="15"/>
        <v>0.39592349582595388</v>
      </c>
      <c r="Y26">
        <f t="shared" si="16"/>
        <v>-1.2243787626936347</v>
      </c>
    </row>
    <row r="27" spans="1:25">
      <c r="A27">
        <v>2.807017543859649</v>
      </c>
      <c r="B27">
        <v>2.807017543859649</v>
      </c>
      <c r="C27">
        <v>2.807017543859649</v>
      </c>
      <c r="D27">
        <f>Results2!T17</f>
        <v>2.807017543859649</v>
      </c>
      <c r="E27">
        <f>Results2!U17</f>
        <v>2.43161094224924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0.37540660161040895</v>
      </c>
      <c r="S27">
        <f t="shared" si="10"/>
        <v>0.56612118531623157</v>
      </c>
      <c r="T27">
        <f t="shared" si="11"/>
        <v>-0.82934609250398728</v>
      </c>
      <c r="U27">
        <f t="shared" si="12"/>
        <v>-1.1869303829134847</v>
      </c>
      <c r="V27">
        <f t="shared" si="13"/>
        <v>0.28899552771992099</v>
      </c>
      <c r="W27">
        <f t="shared" si="14"/>
        <v>-0.36776571402465619</v>
      </c>
      <c r="X27">
        <f t="shared" si="15"/>
        <v>-0.64985799941859002</v>
      </c>
      <c r="Y27">
        <f t="shared" si="16"/>
        <v>-1.5334219538572462</v>
      </c>
    </row>
    <row r="28" spans="1:25">
      <c r="A28">
        <v>3.0418250950570345</v>
      </c>
      <c r="B28">
        <v>3.0418250950570345</v>
      </c>
      <c r="C28">
        <v>3.0418250950570345</v>
      </c>
      <c r="D28">
        <f>Results2!T18</f>
        <v>3.0418250950570345</v>
      </c>
      <c r="E28">
        <f>Results2!U18</f>
        <v>2.5889967637540456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0.45282833130298883</v>
      </c>
      <c r="S28">
        <f t="shared" si="10"/>
        <v>0.59534191462890007</v>
      </c>
      <c r="T28">
        <f t="shared" si="11"/>
        <v>-0.36243022409190173</v>
      </c>
      <c r="U28">
        <f t="shared" si="12"/>
        <v>-2.1326734558575922E-2</v>
      </c>
      <c r="V28">
        <f t="shared" si="13"/>
        <v>0.24549665362838802</v>
      </c>
      <c r="W28">
        <f t="shared" si="14"/>
        <v>3.0552862696753724E-2</v>
      </c>
      <c r="X28">
        <f t="shared" si="15"/>
        <v>0.13256005957730732</v>
      </c>
      <c r="Y28">
        <f t="shared" si="16"/>
        <v>-2.4534325083628339</v>
      </c>
    </row>
    <row r="29" spans="1:25">
      <c r="A29">
        <v>2.6143790849673203</v>
      </c>
      <c r="B29">
        <v>2.6143790849673203</v>
      </c>
      <c r="C29">
        <v>2.6143790849673203</v>
      </c>
      <c r="D29">
        <f>Results2!T19</f>
        <v>2.6143790849673203</v>
      </c>
      <c r="E29">
        <f>Results2!U19</f>
        <v>2.0356234096692112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0.57875567529810912</v>
      </c>
      <c r="S29">
        <f t="shared" si="10"/>
        <v>0.70507120907233234</v>
      </c>
      <c r="T29">
        <f t="shared" si="11"/>
        <v>-0.69140603899962194</v>
      </c>
      <c r="U29">
        <f t="shared" si="12"/>
        <v>-0.39183822787756606</v>
      </c>
      <c r="V29">
        <f t="shared" si="13"/>
        <v>-0.34614675691994812</v>
      </c>
      <c r="W29">
        <f t="shared" si="14"/>
        <v>-0.309291552966247</v>
      </c>
      <c r="X29">
        <f t="shared" si="15"/>
        <v>-0.22977855613747922</v>
      </c>
      <c r="Y29">
        <f t="shared" si="16"/>
        <v>-1.5822957055378049</v>
      </c>
    </row>
    <row r="30" spans="1:25">
      <c r="A30">
        <v>2.9520295202952029</v>
      </c>
      <c r="B30">
        <v>2.9520295202952029</v>
      </c>
      <c r="C30">
        <v>2.9520295202952029</v>
      </c>
      <c r="D30">
        <f>Results2!T20</f>
        <v>2.9520295202952029</v>
      </c>
      <c r="E30">
        <f>Results2!U20</f>
        <v>2.4242424242424243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0.52778709605277863</v>
      </c>
      <c r="S30">
        <f t="shared" si="10"/>
        <v>0.71739264878682318</v>
      </c>
      <c r="T30">
        <f t="shared" si="11"/>
        <v>-1.1505345822689002</v>
      </c>
      <c r="U30">
        <f t="shared" si="12"/>
        <v>-8.8116947830621903</v>
      </c>
      <c r="V30">
        <f t="shared" si="13"/>
        <v>-6.1133088295537723</v>
      </c>
      <c r="W30">
        <f t="shared" si="14"/>
        <v>-7.6131878722723778</v>
      </c>
      <c r="X30">
        <f t="shared" si="15"/>
        <v>-7.3811091793292265</v>
      </c>
      <c r="Y30">
        <f t="shared" si="16"/>
        <v>-2.1337031520281835</v>
      </c>
    </row>
    <row r="31" spans="1:25">
      <c r="A31">
        <v>2.4767801857585141</v>
      </c>
      <c r="B31">
        <v>2.4767801857585141</v>
      </c>
      <c r="C31">
        <v>2.4767801857585141</v>
      </c>
      <c r="D31">
        <f>Results2!T21</f>
        <v>2.4767801857585141</v>
      </c>
      <c r="E31">
        <f>Results2!U21</f>
        <v>2.2099447513812156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0.26683543437729851</v>
      </c>
      <c r="S31">
        <f t="shared" si="10"/>
        <v>0.45657816555649378</v>
      </c>
      <c r="T31">
        <f t="shared" si="11"/>
        <v>-0.91305032271606246</v>
      </c>
      <c r="U31">
        <f t="shared" si="12"/>
        <v>-0.43525931369271964</v>
      </c>
      <c r="V31">
        <f t="shared" si="13"/>
        <v>-0.70052781848791046</v>
      </c>
      <c r="W31">
        <f t="shared" si="14"/>
        <v>-0.13503164437637327</v>
      </c>
      <c r="X31">
        <f t="shared" si="15"/>
        <v>-0.25492007913060188</v>
      </c>
      <c r="Y31">
        <f t="shared" si="16"/>
        <v>-1.4747787520971882</v>
      </c>
    </row>
    <row r="32" spans="1:25">
      <c r="A32">
        <v>9.7560975609756095</v>
      </c>
      <c r="B32">
        <v>9.7560975609756095</v>
      </c>
      <c r="C32">
        <v>9.7560975609756095</v>
      </c>
      <c r="D32">
        <f>Results2!T22</f>
        <v>9.7560975609756095</v>
      </c>
      <c r="E32">
        <f>Results2!U22</f>
        <v>8.7912087912087902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0.96488876976681937</v>
      </c>
      <c r="S32">
        <f t="shared" si="10"/>
        <v>1.4227642276422756</v>
      </c>
      <c r="T32">
        <f t="shared" si="11"/>
        <v>1.3350449293966626</v>
      </c>
      <c r="U32">
        <f t="shared" si="12"/>
        <v>6.6205794728980241</v>
      </c>
      <c r="V32">
        <f t="shared" si="13"/>
        <v>7.0645843449669119</v>
      </c>
      <c r="W32">
        <f t="shared" si="14"/>
        <v>6.6655927626696414</v>
      </c>
      <c r="X32">
        <f t="shared" si="15"/>
        <v>6.776258547947875</v>
      </c>
      <c r="Y32">
        <f t="shared" si="16"/>
        <v>-13.020097353150339</v>
      </c>
    </row>
    <row r="33" spans="1:25">
      <c r="A33">
        <v>9.7560975609756095</v>
      </c>
      <c r="B33">
        <v>9.7560975609756095</v>
      </c>
      <c r="C33">
        <v>9.7560975609756095</v>
      </c>
      <c r="D33">
        <f>Results2!T23</f>
        <v>9.7560975609756095</v>
      </c>
      <c r="E33">
        <f>Results2!U23</f>
        <v>8.7912087912087902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0.96488876976681937</v>
      </c>
      <c r="S33">
        <f t="shared" si="10"/>
        <v>1.4227642276422756</v>
      </c>
      <c r="T33">
        <f t="shared" si="11"/>
        <v>1.3350449293966626</v>
      </c>
      <c r="U33">
        <f t="shared" si="12"/>
        <v>5.0075556736225613</v>
      </c>
      <c r="V33">
        <f t="shared" si="13"/>
        <v>6.1301043426953319</v>
      </c>
      <c r="W33">
        <f t="shared" si="14"/>
        <v>5.1055717922678676</v>
      </c>
      <c r="X33">
        <f t="shared" si="15"/>
        <v>5.2494929558876109</v>
      </c>
      <c r="Y33">
        <f t="shared" si="16"/>
        <v>-13.019086605173319</v>
      </c>
    </row>
    <row r="34" spans="1:25">
      <c r="A34">
        <v>2.9629629629629628</v>
      </c>
      <c r="B34">
        <v>2.9629629629629628</v>
      </c>
      <c r="C34">
        <v>2.9629629629629628</v>
      </c>
      <c r="D34">
        <f>Results2!T24</f>
        <v>2.9629629629629628</v>
      </c>
      <c r="E34">
        <f>Results2!U24</f>
        <v>2.3952095808383236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0.56775338212463922</v>
      </c>
      <c r="S34">
        <f t="shared" si="10"/>
        <v>0.74689648096850281</v>
      </c>
      <c r="T34">
        <f t="shared" si="11"/>
        <v>-1.0774410774410779</v>
      </c>
      <c r="U34">
        <f t="shared" si="12"/>
        <v>-1.7595886833090075</v>
      </c>
      <c r="V34">
        <f t="shared" si="13"/>
        <v>-0.65640227928580996</v>
      </c>
      <c r="W34">
        <f t="shared" si="14"/>
        <v>-1.660971862786643</v>
      </c>
      <c r="X34">
        <f t="shared" si="15"/>
        <v>-1.5717968873108763</v>
      </c>
      <c r="Y34">
        <f t="shared" si="16"/>
        <v>-2.0506697818888497</v>
      </c>
    </row>
    <row r="35" spans="1:25">
      <c r="A35">
        <v>2.4615384615384617</v>
      </c>
      <c r="B35">
        <v>2.4615384615384617</v>
      </c>
      <c r="C35">
        <v>2.4615384615384617</v>
      </c>
      <c r="D35">
        <f>Results2!T25</f>
        <v>2.4615384615384617</v>
      </c>
      <c r="E35">
        <f>Results2!U25</f>
        <v>2.1164021164021167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0.34513634513634495</v>
      </c>
      <c r="S35">
        <f t="shared" si="10"/>
        <v>0.51979088872292767</v>
      </c>
      <c r="T35">
        <f t="shared" si="11"/>
        <v>-0.95726495726495742</v>
      </c>
      <c r="U35">
        <f t="shared" si="12"/>
        <v>-9.3021858418189307</v>
      </c>
      <c r="V35">
        <f t="shared" si="13"/>
        <v>-6.6037998883105136</v>
      </c>
      <c r="W35">
        <f t="shared" si="14"/>
        <v>-8.1036789310291191</v>
      </c>
      <c r="X35">
        <f t="shared" si="15"/>
        <v>-7.8711841575160637</v>
      </c>
      <c r="Y35">
        <f t="shared" si="16"/>
        <v>-1.5264835335852611</v>
      </c>
    </row>
    <row r="36" spans="1:25">
      <c r="A36">
        <v>4.9079754601226995</v>
      </c>
      <c r="B36">
        <v>4.9079754601226995</v>
      </c>
      <c r="C36">
        <v>4.9079754601226995</v>
      </c>
      <c r="D36">
        <f>Results2!T26</f>
        <v>4.9079754601226995</v>
      </c>
      <c r="E36">
        <f>Results2!U26</f>
        <v>6.4516129032258069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-1.5436374431031075</v>
      </c>
      <c r="S36">
        <f t="shared" si="10"/>
        <v>-0.32078270981194112</v>
      </c>
      <c r="T36">
        <f t="shared" si="11"/>
        <v>-3.6026628377496408</v>
      </c>
      <c r="U36">
        <f t="shared" si="12"/>
        <v>0.90546342353085407</v>
      </c>
      <c r="V36">
        <f t="shared" si="13"/>
        <v>2.5612433337035525</v>
      </c>
      <c r="W36">
        <f t="shared" si="14"/>
        <v>1.6128440515425133</v>
      </c>
      <c r="X36">
        <f t="shared" si="15"/>
        <v>1.6213403070121015</v>
      </c>
      <c r="Y36">
        <f t="shared" si="16"/>
        <v>-82.618076388581088</v>
      </c>
    </row>
    <row r="37" spans="1:25">
      <c r="A37">
        <v>3.4334763948497855</v>
      </c>
      <c r="B37">
        <v>3.4334763948497855</v>
      </c>
      <c r="C37">
        <v>3.4334763948497855</v>
      </c>
      <c r="D37">
        <f>Results2!T27</f>
        <v>3.4334763948497855</v>
      </c>
      <c r="E37">
        <f>Results2!U27</f>
        <v>2.1563342318059298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1.2771421630438557</v>
      </c>
      <c r="S37">
        <f t="shared" si="10"/>
        <v>1.4284638635214648</v>
      </c>
      <c r="T37">
        <f t="shared" si="11"/>
        <v>-1.829681499887057</v>
      </c>
      <c r="U37">
        <f t="shared" si="12"/>
        <v>-2.1030714997152415</v>
      </c>
      <c r="V37">
        <f t="shared" si="13"/>
        <v>-0.36861750605513643</v>
      </c>
      <c r="W37">
        <f t="shared" si="14"/>
        <v>-1.7356177224593594</v>
      </c>
      <c r="X37">
        <f t="shared" si="15"/>
        <v>-1.7464771667370362</v>
      </c>
      <c r="Y37">
        <f t="shared" si="16"/>
        <v>-4.5060988600229699</v>
      </c>
    </row>
    <row r="38" spans="1:25">
      <c r="A38">
        <v>3.4334763948497855</v>
      </c>
      <c r="B38">
        <v>3.4334763948497855</v>
      </c>
      <c r="C38">
        <v>3.4334763948497855</v>
      </c>
      <c r="D38">
        <f>Results2!T28</f>
        <v>3.4334763948497855</v>
      </c>
      <c r="E38">
        <f>Results2!U28</f>
        <v>2.9629629629629628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0.47051343188682271</v>
      </c>
      <c r="S38">
        <f t="shared" si="10"/>
        <v>0.69375036745252538</v>
      </c>
      <c r="T38">
        <f t="shared" si="11"/>
        <v>-1.6298147443907203</v>
      </c>
      <c r="U38">
        <f t="shared" si="12"/>
        <v>-1.5183546654165792</v>
      </c>
      <c r="V38">
        <f t="shared" si="13"/>
        <v>-0.23495571898522005</v>
      </c>
      <c r="W38">
        <f t="shared" si="14"/>
        <v>-0.13301353855427589</v>
      </c>
      <c r="X38">
        <f t="shared" si="15"/>
        <v>-1.2077542620824806</v>
      </c>
      <c r="Y38">
        <f t="shared" si="16"/>
        <v>-2.928056952419829</v>
      </c>
    </row>
    <row r="39" spans="1:25">
      <c r="A39">
        <v>3.5714285714285712</v>
      </c>
      <c r="B39">
        <v>3.5714285714285712</v>
      </c>
      <c r="C39">
        <v>3.5714285714285712</v>
      </c>
      <c r="D39">
        <f>Results2!T29</f>
        <v>3.5714285714285712</v>
      </c>
      <c r="E39">
        <f>Results2!U29</f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-0.48948513415518491</v>
      </c>
      <c r="S39">
        <f t="shared" si="10"/>
        <v>-0.48948513415518491</v>
      </c>
      <c r="T39">
        <f t="shared" si="11"/>
        <v>-0.44867193108399128</v>
      </c>
      <c r="U39">
        <f t="shared" si="12"/>
        <v>1.337284808523977</v>
      </c>
      <c r="V39">
        <f t="shared" si="13"/>
        <v>1.2628540220020286</v>
      </c>
      <c r="W39">
        <f t="shared" si="14"/>
        <v>1.0937028970591838</v>
      </c>
      <c r="X39">
        <f t="shared" si="15"/>
        <v>1.2728967608062112</v>
      </c>
      <c r="Y39">
        <f t="shared" si="16"/>
        <v>-0.63779058846801995</v>
      </c>
    </row>
  </sheetData>
  <conditionalFormatting sqref="D36:E36">
    <cfRule type="duplicateValues" dxfId="143" priority="18"/>
  </conditionalFormatting>
  <conditionalFormatting sqref="G1 G17:G39 G3:G6 G9:G14">
    <cfRule type="duplicateValues" dxfId="142" priority="17"/>
  </conditionalFormatting>
  <conditionalFormatting sqref="D2:E2 G2">
    <cfRule type="duplicateValues" dxfId="141" priority="16"/>
  </conditionalFormatting>
  <conditionalFormatting sqref="G16 D16:E16">
    <cfRule type="duplicateValues" dxfId="140" priority="15"/>
  </conditionalFormatting>
  <conditionalFormatting sqref="G15 D15:E15">
    <cfRule type="duplicateValues" dxfId="139" priority="14"/>
  </conditionalFormatting>
  <conditionalFormatting sqref="D9:E9 G9">
    <cfRule type="duplicateValues" dxfId="138" priority="13"/>
  </conditionalFormatting>
  <conditionalFormatting sqref="D8:E8">
    <cfRule type="duplicateValues" dxfId="137" priority="12"/>
  </conditionalFormatting>
  <conditionalFormatting sqref="D22:G22">
    <cfRule type="duplicateValues" dxfId="136" priority="11"/>
  </conditionalFormatting>
  <conditionalFormatting sqref="G10:G21 G23:G28 G1:G6">
    <cfRule type="duplicateValues" dxfId="135" priority="10"/>
  </conditionalFormatting>
  <conditionalFormatting sqref="A36:B36">
    <cfRule type="duplicateValues" dxfId="134" priority="9"/>
  </conditionalFormatting>
  <conditionalFormatting sqref="D1 D3:D14 D17:D39">
    <cfRule type="duplicateValues" dxfId="133" priority="8"/>
  </conditionalFormatting>
  <conditionalFormatting sqref="A2:B2 D2">
    <cfRule type="duplicateValues" dxfId="132" priority="7"/>
  </conditionalFormatting>
  <conditionalFormatting sqref="D16 A16:B16">
    <cfRule type="duplicateValues" dxfId="131" priority="6"/>
  </conditionalFormatting>
  <conditionalFormatting sqref="D15 A15:B15">
    <cfRule type="duplicateValues" dxfId="130" priority="5"/>
  </conditionalFormatting>
  <conditionalFormatting sqref="A9:B9 D9">
    <cfRule type="duplicateValues" dxfId="129" priority="4"/>
  </conditionalFormatting>
  <conditionalFormatting sqref="A8:B8 D8">
    <cfRule type="duplicateValues" dxfId="128" priority="3"/>
  </conditionalFormatting>
  <conditionalFormatting sqref="A22:D22">
    <cfRule type="duplicateValues" dxfId="127" priority="2"/>
  </conditionalFormatting>
  <conditionalFormatting sqref="D10:D21 D1:D7 D23:D28">
    <cfRule type="duplicateValues" dxfId="126" priority="1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0.22771295452204976</v>
      </c>
      <c r="K2">
        <f t="shared" si="1"/>
        <v>-0.98242734780780816</v>
      </c>
      <c r="L2">
        <f t="shared" si="1"/>
        <v>-1.4551761995234309</v>
      </c>
      <c r="M2">
        <f t="shared" si="1"/>
        <v>-0.32542705058310351</v>
      </c>
      <c r="N2">
        <f t="shared" si="1"/>
        <v>-0.61165119307128968</v>
      </c>
      <c r="O2">
        <f t="shared" si="1"/>
        <v>-1.4232958661889736</v>
      </c>
      <c r="P2">
        <f t="shared" si="1"/>
        <v>-5.8242573407322524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4.611565620609729E-2</v>
      </c>
      <c r="K3">
        <f t="shared" si="2"/>
        <v>0.73011910515332035</v>
      </c>
      <c r="L3">
        <f t="shared" si="2"/>
        <v>18.902543210311418</v>
      </c>
      <c r="M3">
        <f t="shared" si="2"/>
        <v>7.3636609359684639</v>
      </c>
      <c r="N3">
        <f t="shared" si="2"/>
        <v>8.4076623672382524</v>
      </c>
      <c r="O3">
        <f t="shared" si="2"/>
        <v>28.771577496195231</v>
      </c>
      <c r="P3">
        <f t="shared" si="2"/>
        <v>228.65261092518827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0.21474556155156568</v>
      </c>
      <c r="K4">
        <f t="shared" si="3"/>
        <v>0.85447007270782771</v>
      </c>
      <c r="L4">
        <f t="shared" si="3"/>
        <v>4.3477055109921388</v>
      </c>
      <c r="M4">
        <f t="shared" si="3"/>
        <v>2.7136066288186398</v>
      </c>
      <c r="N4">
        <f t="shared" si="3"/>
        <v>2.8995969318576424</v>
      </c>
      <c r="O4">
        <f t="shared" si="3"/>
        <v>5.3639143818852322</v>
      </c>
      <c r="P4">
        <f t="shared" si="3"/>
        <v>15.121263536000829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0.29674480167102313</v>
      </c>
      <c r="K7">
        <f t="shared" si="4"/>
        <v>-0.70775043701924689</v>
      </c>
      <c r="L7">
        <f t="shared" si="4"/>
        <v>-5.7568071490061934E-2</v>
      </c>
      <c r="M7">
        <f t="shared" si="4"/>
        <v>0.54688563737001994</v>
      </c>
      <c r="N7">
        <f t="shared" si="4"/>
        <v>0.32044971158728863</v>
      </c>
      <c r="O7">
        <f t="shared" si="4"/>
        <v>0.30098153007082074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0.15868110737307642</v>
      </c>
      <c r="K8">
        <f t="shared" si="5"/>
        <v>-1.2571042585963694</v>
      </c>
      <c r="L8">
        <f t="shared" si="5"/>
        <v>-2.8527843275568001</v>
      </c>
      <c r="M8">
        <f t="shared" si="5"/>
        <v>-1.1977397385362269</v>
      </c>
      <c r="N8">
        <f t="shared" si="5"/>
        <v>-1.543752097729868</v>
      </c>
      <c r="O8">
        <f t="shared" si="5"/>
        <v>-3.147573262448768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3.3195020746887964</v>
      </c>
      <c r="B12">
        <v>3.3195020746887964</v>
      </c>
      <c r="C12">
        <v>3.3195020746887964</v>
      </c>
      <c r="D12">
        <v>3.3195020746887964</v>
      </c>
      <c r="E12">
        <f>Results2!U2</f>
        <v>3.3195020746887964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0.23069898588570759</v>
      </c>
      <c r="T12">
        <f>A12-G12</f>
        <v>-1.3831258644537048E-2</v>
      </c>
      <c r="U12">
        <f>A12-H12</f>
        <v>0.19048508056217717</v>
      </c>
      <c r="V12">
        <f>A12-I12</f>
        <v>9.4817993610007534E-2</v>
      </c>
      <c r="W12">
        <f>A12-J12</f>
        <v>0.36476852507928426</v>
      </c>
      <c r="X12">
        <f>A12-K12</f>
        <v>0.36321781554384192</v>
      </c>
      <c r="Y12">
        <f>A12-L12</f>
        <v>-0.5444646958200301</v>
      </c>
    </row>
    <row r="13" spans="1:25">
      <c r="A13">
        <v>2.6845637583892619</v>
      </c>
      <c r="B13">
        <v>2.6845637583892619</v>
      </c>
      <c r="C13">
        <v>2.6845637583892619</v>
      </c>
      <c r="D13">
        <v>2.6845637583892619</v>
      </c>
      <c r="E13">
        <f>Results2!U3</f>
        <v>2.6845637583892619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0.18456375838926187</v>
      </c>
      <c r="T13">
        <f t="shared" ref="T13:T39" si="11">A13-G13</f>
        <v>0</v>
      </c>
      <c r="U13">
        <f t="shared" ref="U13:U39" si="12">A13-H13</f>
        <v>-0.12006510373420287</v>
      </c>
      <c r="V13">
        <f t="shared" ref="V13:V39" si="13">A13-I13</f>
        <v>-0.26832829671547476</v>
      </c>
      <c r="W13">
        <f t="shared" ref="W13:W39" si="14">A13-J13</f>
        <v>-1.6402883404607937E-2</v>
      </c>
      <c r="X13">
        <f t="shared" ref="X13:X39" si="15">A13-K13</f>
        <v>2.4972112595879725E-2</v>
      </c>
      <c r="Y13">
        <f t="shared" ref="Y13:Y39" si="16">A13-L13</f>
        <v>-0.30482803793322777</v>
      </c>
    </row>
    <row r="14" spans="1:25">
      <c r="A14">
        <v>3.4042553191489362</v>
      </c>
      <c r="B14">
        <v>3.4042553191489362</v>
      </c>
      <c r="C14">
        <v>3.4042553191489362</v>
      </c>
      <c r="D14">
        <v>3.4042553191489362</v>
      </c>
      <c r="E14">
        <f>Results2!U4</f>
        <v>3.4042553191489362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0.20425531914893602</v>
      </c>
      <c r="T14">
        <f t="shared" si="11"/>
        <v>-0.44189852700490961</v>
      </c>
      <c r="U14">
        <f t="shared" si="12"/>
        <v>-0.21434161648775252</v>
      </c>
      <c r="V14">
        <f t="shared" si="13"/>
        <v>3.5160115660564095E-2</v>
      </c>
      <c r="W14">
        <f t="shared" si="14"/>
        <v>0.10019283778772037</v>
      </c>
      <c r="X14">
        <f t="shared" si="15"/>
        <v>5.3121317729786455E-2</v>
      </c>
      <c r="Y14">
        <f t="shared" si="16"/>
        <v>-1.5890272603405404</v>
      </c>
    </row>
    <row r="15" spans="1:25">
      <c r="A15">
        <v>2.0671834625322996</v>
      </c>
      <c r="B15">
        <v>2.0671834625322996</v>
      </c>
      <c r="C15">
        <v>2.0671834625322996</v>
      </c>
      <c r="D15">
        <v>2.0671834625322996</v>
      </c>
      <c r="E15">
        <f>Results2!U5</f>
        <v>2.0671834625322996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8.6985442730319384E-2</v>
      </c>
      <c r="T15">
        <f t="shared" si="11"/>
        <v>-9.4978699629862273E-2</v>
      </c>
      <c r="U15">
        <f t="shared" si="12"/>
        <v>-2.487510333633546</v>
      </c>
      <c r="V15">
        <f t="shared" si="13"/>
        <v>-1.9525447677866454</v>
      </c>
      <c r="W15">
        <f t="shared" si="14"/>
        <v>-1.5853908248213622</v>
      </c>
      <c r="X15">
        <f t="shared" si="15"/>
        <v>-2.064558040811928</v>
      </c>
      <c r="Y15">
        <f t="shared" si="16"/>
        <v>-0.80768284762812792</v>
      </c>
    </row>
    <row r="16" spans="1:25">
      <c r="A16">
        <v>2.5974025974025974</v>
      </c>
      <c r="B16">
        <v>2.5974025974025974</v>
      </c>
      <c r="C16">
        <v>2.5974025974025974</v>
      </c>
      <c r="D16">
        <v>2.5974025974025974</v>
      </c>
      <c r="E16">
        <f>Results2!U6</f>
        <v>2.5974025974025974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0.15837820715869499</v>
      </c>
      <c r="T16">
        <f t="shared" si="11"/>
        <v>-0.85087326466636837</v>
      </c>
      <c r="U16">
        <f t="shared" si="12"/>
        <v>-0.34664761579968628</v>
      </c>
      <c r="V16">
        <f t="shared" si="13"/>
        <v>-0.53735464139515665</v>
      </c>
      <c r="W16">
        <f t="shared" si="14"/>
        <v>2.8118200887021327E-2</v>
      </c>
      <c r="X16">
        <f t="shared" si="15"/>
        <v>-0.1737821940182438</v>
      </c>
      <c r="Y16">
        <f t="shared" si="16"/>
        <v>-1.5818058279413805</v>
      </c>
    </row>
    <row r="17" spans="1:25">
      <c r="A17">
        <v>2.6666666666666665</v>
      </c>
      <c r="B17">
        <v>2.6666666666666665</v>
      </c>
      <c r="C17">
        <v>2.6666666666666665</v>
      </c>
      <c r="D17">
        <v>2.6666666666666665</v>
      </c>
      <c r="E17">
        <f>Results2!U7</f>
        <v>2.6666666666666665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0.22018348623853212</v>
      </c>
      <c r="T17">
        <f t="shared" si="11"/>
        <v>-0.43410852713178283</v>
      </c>
      <c r="U17">
        <f t="shared" si="12"/>
        <v>-0.927534185325257</v>
      </c>
      <c r="V17">
        <f t="shared" si="13"/>
        <v>-0.66221258260582117</v>
      </c>
      <c r="W17">
        <f t="shared" si="14"/>
        <v>-0.43685063503204402</v>
      </c>
      <c r="X17">
        <f t="shared" si="15"/>
        <v>-0.69950606746302757</v>
      </c>
      <c r="Y17">
        <f t="shared" si="16"/>
        <v>-2.4177635952665875</v>
      </c>
    </row>
    <row r="18" spans="1:25">
      <c r="A18">
        <v>2.4922118380062304</v>
      </c>
      <c r="B18">
        <v>2.4922118380062304</v>
      </c>
      <c r="C18">
        <v>2.4922118380062304</v>
      </c>
      <c r="D18">
        <v>2.4922118380062304</v>
      </c>
      <c r="E18">
        <f>Results2!U8</f>
        <v>2.4922118380062304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0.15985032197124527</v>
      </c>
      <c r="T18">
        <f t="shared" si="11"/>
        <v>-0.84112149532710312</v>
      </c>
      <c r="U18">
        <f t="shared" si="12"/>
        <v>-0.67664442211688414</v>
      </c>
      <c r="V18">
        <f t="shared" si="13"/>
        <v>-0.36993334580019122</v>
      </c>
      <c r="W18">
        <f t="shared" si="14"/>
        <v>-0.69677066370317009</v>
      </c>
      <c r="X18">
        <f t="shared" si="15"/>
        <v>-0.5421986208674392</v>
      </c>
      <c r="Y18">
        <f t="shared" si="16"/>
        <v>-1.672544759617574</v>
      </c>
    </row>
    <row r="19" spans="1:25">
      <c r="A19">
        <v>3.755868544600939</v>
      </c>
      <c r="B19">
        <v>3.755868544600939</v>
      </c>
      <c r="C19">
        <v>3.755868544600939</v>
      </c>
      <c r="D19">
        <v>3.755868544600939</v>
      </c>
      <c r="E19">
        <f>Results2!U9</f>
        <v>3.755868544600939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0.2316394697110713</v>
      </c>
      <c r="T19">
        <f t="shared" si="11"/>
        <v>-0.89529424609673569</v>
      </c>
      <c r="U19">
        <f t="shared" si="12"/>
        <v>-0.15091652662219701</v>
      </c>
      <c r="V19">
        <f t="shared" si="13"/>
        <v>-0.34210962750267715</v>
      </c>
      <c r="W19">
        <f t="shared" si="14"/>
        <v>-6.8433200290525242E-3</v>
      </c>
      <c r="X19">
        <f t="shared" si="15"/>
        <v>0.22959456478908224</v>
      </c>
      <c r="Y19">
        <f t="shared" si="16"/>
        <v>-3.1716005912015302</v>
      </c>
    </row>
    <row r="20" spans="1:25">
      <c r="A20">
        <v>2.3738872403560829</v>
      </c>
      <c r="B20">
        <v>2.3738872403560829</v>
      </c>
      <c r="C20">
        <v>2.3738872403560829</v>
      </c>
      <c r="D20">
        <v>2.3738872403560829</v>
      </c>
      <c r="E20">
        <f>Results2!U10</f>
        <v>2.3738872403560829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0.1639424889748673</v>
      </c>
      <c r="T20">
        <f t="shared" si="11"/>
        <v>-1.0159432681184937</v>
      </c>
      <c r="U20">
        <f t="shared" si="12"/>
        <v>-1.2147835033862573</v>
      </c>
      <c r="V20">
        <f t="shared" si="13"/>
        <v>-1.0203288935860786</v>
      </c>
      <c r="W20">
        <f t="shared" si="14"/>
        <v>-1.3181657406245004</v>
      </c>
      <c r="X20">
        <f t="shared" si="15"/>
        <v>-1.1335050213407514</v>
      </c>
      <c r="Y20">
        <f t="shared" si="16"/>
        <v>-1.6882354768441927</v>
      </c>
    </row>
    <row r="21" spans="1:25">
      <c r="A21">
        <v>3.7914691943127963</v>
      </c>
      <c r="B21">
        <v>3.7914691943127963</v>
      </c>
      <c r="C21">
        <v>3.7914691943127963</v>
      </c>
      <c r="D21">
        <v>3.7914691943127963</v>
      </c>
      <c r="E21">
        <f>Results2!U11</f>
        <v>3.7914691943127963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0.23591363875724092</v>
      </c>
      <c r="T21">
        <f t="shared" si="11"/>
        <v>-0.94225861633809149</v>
      </c>
      <c r="U21">
        <f t="shared" si="12"/>
        <v>1.8665848001626404</v>
      </c>
      <c r="V21">
        <f t="shared" si="13"/>
        <v>2.3247987081917385</v>
      </c>
      <c r="W21">
        <f t="shared" si="14"/>
        <v>2.2303031984596435</v>
      </c>
      <c r="X21">
        <f t="shared" si="15"/>
        <v>2.1655045717461858</v>
      </c>
      <c r="Y21">
        <f t="shared" si="16"/>
        <v>-2.9542233016856976</v>
      </c>
    </row>
    <row r="22" spans="1:25">
      <c r="A22">
        <v>2.3880597014925371</v>
      </c>
      <c r="B22">
        <v>2.3880597014925371</v>
      </c>
      <c r="C22">
        <v>2.3880597014925371</v>
      </c>
      <c r="D22">
        <v>2.3880597014925371</v>
      </c>
      <c r="E22">
        <f>Results2!U12</f>
        <v>2.3880597014925371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0.18420295218124227</v>
      </c>
      <c r="T22">
        <f t="shared" si="11"/>
        <v>-1.030743717310882</v>
      </c>
      <c r="U22">
        <f t="shared" si="12"/>
        <v>-0.30441497304608012</v>
      </c>
      <c r="V22">
        <f t="shared" si="13"/>
        <v>-0.3299826651984783</v>
      </c>
      <c r="W22">
        <f t="shared" si="14"/>
        <v>-0.72054514376385903</v>
      </c>
      <c r="X22">
        <f t="shared" si="15"/>
        <v>-0.40338816090643492</v>
      </c>
      <c r="Y22">
        <f t="shared" si="16"/>
        <v>-1.6259553390387644</v>
      </c>
    </row>
    <row r="23" spans="1:25">
      <c r="A23">
        <v>2.9850746268656714</v>
      </c>
      <c r="B23">
        <v>2.9850746268656714</v>
      </c>
      <c r="C23">
        <v>2.9850746268656714</v>
      </c>
      <c r="D23">
        <v>2.9850746268656714</v>
      </c>
      <c r="E23">
        <f>Results2!U13</f>
        <v>2.9850746268656714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0.16817321841496691</v>
      </c>
      <c r="T23">
        <f t="shared" si="11"/>
        <v>-2.3482587064676617</v>
      </c>
      <c r="U23">
        <f t="shared" si="12"/>
        <v>-16.995987172902545</v>
      </c>
      <c r="V23">
        <f t="shared" si="13"/>
        <v>-1.7870086968129897</v>
      </c>
      <c r="W23">
        <f t="shared" si="14"/>
        <v>-2.8616574858302943</v>
      </c>
      <c r="X23">
        <f t="shared" si="15"/>
        <v>-24.579879689907823</v>
      </c>
      <c r="Y23">
        <f t="shared" si="16"/>
        <v>-5.0650155870702331</v>
      </c>
    </row>
    <row r="24" spans="1:25">
      <c r="A24">
        <v>1.4760147601476015</v>
      </c>
      <c r="B24">
        <v>1.4760147601476015</v>
      </c>
      <c r="C24">
        <v>1.4760147601476015</v>
      </c>
      <c r="D24">
        <v>1.4760147601476015</v>
      </c>
      <c r="E24">
        <f>Results2!U14</f>
        <v>1.4760147601476015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0.10380206718019158</v>
      </c>
      <c r="T24">
        <f t="shared" si="11"/>
        <v>-0.13688846565885027</v>
      </c>
      <c r="U24">
        <f t="shared" si="12"/>
        <v>-2.0895092223865523</v>
      </c>
      <c r="V24">
        <f t="shared" si="13"/>
        <v>-1.9973704462594828</v>
      </c>
      <c r="W24">
        <f t="shared" si="14"/>
        <v>-1.6333719657566341</v>
      </c>
      <c r="X24">
        <f t="shared" si="15"/>
        <v>-1.8810016722959304</v>
      </c>
      <c r="Y24">
        <f t="shared" si="16"/>
        <v>-0.85189285101908041</v>
      </c>
    </row>
    <row r="25" spans="1:25">
      <c r="A25">
        <v>2.2792022792022792</v>
      </c>
      <c r="B25">
        <v>2.2792022792022792</v>
      </c>
      <c r="C25">
        <v>2.2792022792022792</v>
      </c>
      <c r="D25">
        <v>2.2792022792022792</v>
      </c>
      <c r="E25">
        <f>Results2!U15</f>
        <v>2.2792022792022792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0.15154270473419418</v>
      </c>
      <c r="T25">
        <f t="shared" si="11"/>
        <v>-1.9536019536019542</v>
      </c>
      <c r="U25">
        <f t="shared" si="12"/>
        <v>-0.87808039595992149</v>
      </c>
      <c r="V25">
        <f t="shared" si="13"/>
        <v>-0.49529006923798002</v>
      </c>
      <c r="W25">
        <f t="shared" si="14"/>
        <v>-0.41963834154246626</v>
      </c>
      <c r="X25">
        <f t="shared" si="15"/>
        <v>-0.70926730598229204</v>
      </c>
      <c r="Y25">
        <f t="shared" si="16"/>
        <v>-3.0585927697326665</v>
      </c>
    </row>
    <row r="26" spans="1:25">
      <c r="A26">
        <v>2.2857142857142856</v>
      </c>
      <c r="B26">
        <v>2.2857142857142856</v>
      </c>
      <c r="C26">
        <v>2.2857142857142856</v>
      </c>
      <c r="D26">
        <v>2.2857142857142856</v>
      </c>
      <c r="E26">
        <f>Results2!U16</f>
        <v>2.2857142857142856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0.18597675290588667</v>
      </c>
      <c r="T26">
        <f t="shared" si="11"/>
        <v>-0.92713711990820391</v>
      </c>
      <c r="U26">
        <f t="shared" si="12"/>
        <v>2.2611780917468849E-2</v>
      </c>
      <c r="V26">
        <f t="shared" si="13"/>
        <v>0.4250237951025353</v>
      </c>
      <c r="W26">
        <f t="shared" si="14"/>
        <v>0.15512873163989216</v>
      </c>
      <c r="X26">
        <f t="shared" si="15"/>
        <v>0.11753521743767559</v>
      </c>
      <c r="Y26">
        <f t="shared" si="16"/>
        <v>-1.5027670410819129</v>
      </c>
    </row>
    <row r="27" spans="1:25">
      <c r="A27">
        <v>2.43161094224924</v>
      </c>
      <c r="B27">
        <v>2.43161094224924</v>
      </c>
      <c r="C27">
        <v>2.43161094224924</v>
      </c>
      <c r="D27">
        <v>2.43161094224924</v>
      </c>
      <c r="E27">
        <f>Results2!U17</f>
        <v>2.43161094224924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0.19071458370582262</v>
      </c>
      <c r="T27">
        <f t="shared" si="11"/>
        <v>-1.2047526941143962</v>
      </c>
      <c r="U27">
        <f t="shared" si="12"/>
        <v>-1.5623369845238937</v>
      </c>
      <c r="V27">
        <f t="shared" si="13"/>
        <v>-8.6411073890487966E-2</v>
      </c>
      <c r="W27">
        <f t="shared" si="14"/>
        <v>-0.74317231563506514</v>
      </c>
      <c r="X27">
        <f t="shared" si="15"/>
        <v>-1.025264601028999</v>
      </c>
      <c r="Y27">
        <f t="shared" si="16"/>
        <v>-1.9088285554676552</v>
      </c>
    </row>
    <row r="28" spans="1:25">
      <c r="A28">
        <v>2.5889967637540456</v>
      </c>
      <c r="B28">
        <v>2.5889967637540456</v>
      </c>
      <c r="C28">
        <v>2.5889967637540456</v>
      </c>
      <c r="D28">
        <v>2.5889967637540456</v>
      </c>
      <c r="E28">
        <f>Results2!U18</f>
        <v>2.5889967637540456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0.14251358332591124</v>
      </c>
      <c r="T28">
        <f t="shared" si="11"/>
        <v>-0.81525855539489056</v>
      </c>
      <c r="U28">
        <f t="shared" si="12"/>
        <v>-0.47415506586156475</v>
      </c>
      <c r="V28">
        <f t="shared" si="13"/>
        <v>-0.20733167767460081</v>
      </c>
      <c r="W28">
        <f t="shared" si="14"/>
        <v>-0.4222754686062351</v>
      </c>
      <c r="X28">
        <f t="shared" si="15"/>
        <v>-0.32026827172568151</v>
      </c>
      <c r="Y28">
        <f t="shared" si="16"/>
        <v>-2.9062608396658227</v>
      </c>
    </row>
    <row r="29" spans="1:25">
      <c r="A29">
        <v>2.0356234096692112</v>
      </c>
      <c r="B29">
        <v>2.0356234096692112</v>
      </c>
      <c r="C29">
        <v>2.0356234096692112</v>
      </c>
      <c r="D29">
        <v>2.0356234096692112</v>
      </c>
      <c r="E29">
        <f>Results2!U19</f>
        <v>2.0356234096692112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0.12631553377422322</v>
      </c>
      <c r="T29">
        <f t="shared" si="11"/>
        <v>-1.2701617142977311</v>
      </c>
      <c r="U29">
        <f t="shared" si="12"/>
        <v>-0.97059390317567518</v>
      </c>
      <c r="V29">
        <f t="shared" si="13"/>
        <v>-0.92490243221805724</v>
      </c>
      <c r="W29">
        <f t="shared" si="14"/>
        <v>-0.88804722826435611</v>
      </c>
      <c r="X29">
        <f t="shared" si="15"/>
        <v>-0.80853423143558834</v>
      </c>
      <c r="Y29">
        <f t="shared" si="16"/>
        <v>-2.161051380835914</v>
      </c>
    </row>
    <row r="30" spans="1:25">
      <c r="A30">
        <v>2.4242424242424243</v>
      </c>
      <c r="B30">
        <v>2.4242424242424243</v>
      </c>
      <c r="C30">
        <v>2.4242424242424243</v>
      </c>
      <c r="D30">
        <v>2.4242424242424243</v>
      </c>
      <c r="E30">
        <f>Results2!U20</f>
        <v>2.4242424242424243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0.18960555273404456</v>
      </c>
      <c r="T30">
        <f t="shared" si="11"/>
        <v>-1.6783216783216788</v>
      </c>
      <c r="U30">
        <f t="shared" si="12"/>
        <v>-9.3394818791149685</v>
      </c>
      <c r="V30">
        <f t="shared" si="13"/>
        <v>-6.6410959256065514</v>
      </c>
      <c r="W30">
        <f t="shared" si="14"/>
        <v>-8.1409749683251569</v>
      </c>
      <c r="X30">
        <f t="shared" si="15"/>
        <v>-7.9088962753820056</v>
      </c>
      <c r="Y30">
        <f t="shared" si="16"/>
        <v>-2.6614902480809621</v>
      </c>
    </row>
    <row r="31" spans="1:25">
      <c r="A31">
        <v>2.2099447513812156</v>
      </c>
      <c r="B31">
        <v>2.2099447513812156</v>
      </c>
      <c r="C31">
        <v>2.2099447513812156</v>
      </c>
      <c r="D31">
        <v>2.2099447513812156</v>
      </c>
      <c r="E31">
        <f>Results2!U21</f>
        <v>2.2099447513812156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0.18974273117919527</v>
      </c>
      <c r="T31">
        <f t="shared" si="11"/>
        <v>-1.179885757093361</v>
      </c>
      <c r="U31">
        <f t="shared" si="12"/>
        <v>-0.70209474807001815</v>
      </c>
      <c r="V31">
        <f t="shared" si="13"/>
        <v>-0.96736325286520897</v>
      </c>
      <c r="W31">
        <f t="shared" si="14"/>
        <v>-0.40186707875367178</v>
      </c>
      <c r="X31">
        <f t="shared" si="15"/>
        <v>-0.52175551350790039</v>
      </c>
      <c r="Y31">
        <f t="shared" si="16"/>
        <v>-1.7416141864744867</v>
      </c>
    </row>
    <row r="32" spans="1:25">
      <c r="A32">
        <v>8.7912087912087902</v>
      </c>
      <c r="B32">
        <v>8.7912087912087902</v>
      </c>
      <c r="C32">
        <v>8.7912087912087902</v>
      </c>
      <c r="D32">
        <v>8.7912087912087902</v>
      </c>
      <c r="E32">
        <f>Results2!U22</f>
        <v>8.7912087912087902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0.45787545787545625</v>
      </c>
      <c r="T32">
        <f t="shared" si="11"/>
        <v>0.37015615962984327</v>
      </c>
      <c r="U32">
        <f t="shared" si="12"/>
        <v>5.6556907031312047</v>
      </c>
      <c r="V32">
        <f t="shared" si="13"/>
        <v>6.0996955752000925</v>
      </c>
      <c r="W32">
        <f t="shared" si="14"/>
        <v>5.700703992902822</v>
      </c>
      <c r="X32">
        <f t="shared" si="15"/>
        <v>5.8113697781810556</v>
      </c>
      <c r="Y32">
        <f t="shared" si="16"/>
        <v>-13.984986122917158</v>
      </c>
    </row>
    <row r="33" spans="1:25">
      <c r="A33">
        <v>8.7912087912087902</v>
      </c>
      <c r="B33">
        <v>8.7912087912087902</v>
      </c>
      <c r="C33">
        <v>8.7912087912087902</v>
      </c>
      <c r="D33">
        <v>8.7912087912087902</v>
      </c>
      <c r="E33">
        <f>Results2!U23</f>
        <v>8.7912087912087902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0.45787545787545625</v>
      </c>
      <c r="T33">
        <f t="shared" si="11"/>
        <v>0.37015615962984327</v>
      </c>
      <c r="U33">
        <f t="shared" si="12"/>
        <v>4.0426669038557419</v>
      </c>
      <c r="V33">
        <f t="shared" si="13"/>
        <v>5.1652155729285125</v>
      </c>
      <c r="W33">
        <f t="shared" si="14"/>
        <v>4.1406830225010482</v>
      </c>
      <c r="X33">
        <f t="shared" si="15"/>
        <v>4.2846041861207915</v>
      </c>
      <c r="Y33">
        <f t="shared" si="16"/>
        <v>-13.983975374940139</v>
      </c>
    </row>
    <row r="34" spans="1:25">
      <c r="A34">
        <v>2.3952095808383236</v>
      </c>
      <c r="B34">
        <v>2.3952095808383236</v>
      </c>
      <c r="C34">
        <v>2.3952095808383236</v>
      </c>
      <c r="D34">
        <v>2.3952095808383236</v>
      </c>
      <c r="E34">
        <f>Results2!U24</f>
        <v>2.3952095808383236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0.17914309884386359</v>
      </c>
      <c r="T34">
        <f t="shared" si="11"/>
        <v>-1.6451944595657171</v>
      </c>
      <c r="U34">
        <f t="shared" si="12"/>
        <v>-2.3273420654336467</v>
      </c>
      <c r="V34">
        <f t="shared" si="13"/>
        <v>-1.2241556614104492</v>
      </c>
      <c r="W34">
        <f t="shared" si="14"/>
        <v>-2.2287252449112822</v>
      </c>
      <c r="X34">
        <f t="shared" si="15"/>
        <v>-2.1395502694355155</v>
      </c>
      <c r="Y34">
        <f t="shared" si="16"/>
        <v>-2.618423164013489</v>
      </c>
    </row>
    <row r="35" spans="1:25">
      <c r="A35">
        <v>2.1164021164021167</v>
      </c>
      <c r="B35">
        <v>2.1164021164021167</v>
      </c>
      <c r="C35">
        <v>2.1164021164021167</v>
      </c>
      <c r="D35">
        <v>2.1164021164021167</v>
      </c>
      <c r="E35">
        <f>Results2!U25</f>
        <v>2.1164021164021167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0.17465454358658272</v>
      </c>
      <c r="T35">
        <f t="shared" si="11"/>
        <v>-1.3024013024013024</v>
      </c>
      <c r="U35">
        <f t="shared" si="12"/>
        <v>-9.6473221869552752</v>
      </c>
      <c r="V35">
        <f t="shared" si="13"/>
        <v>-6.9489362334468581</v>
      </c>
      <c r="W35">
        <f t="shared" si="14"/>
        <v>-8.4488152761654636</v>
      </c>
      <c r="X35">
        <f t="shared" si="15"/>
        <v>-8.2163205026524082</v>
      </c>
      <c r="Y35">
        <f t="shared" si="16"/>
        <v>-1.8716198787216061</v>
      </c>
    </row>
    <row r="36" spans="1:25">
      <c r="A36">
        <v>6.4516129032258069</v>
      </c>
      <c r="B36">
        <v>6.4516129032258069</v>
      </c>
      <c r="C36">
        <v>6.4516129032258069</v>
      </c>
      <c r="D36">
        <v>6.4516129032258069</v>
      </c>
      <c r="E36">
        <f>Results2!U26</f>
        <v>6.4516129032258069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1.2228547332911663</v>
      </c>
      <c r="T36">
        <f t="shared" si="11"/>
        <v>-2.0590253946465333</v>
      </c>
      <c r="U36">
        <f t="shared" si="12"/>
        <v>2.4491008666339615</v>
      </c>
      <c r="V36">
        <f t="shared" si="13"/>
        <v>4.1048807768066595</v>
      </c>
      <c r="W36">
        <f t="shared" si="14"/>
        <v>3.1564814946456208</v>
      </c>
      <c r="X36">
        <f t="shared" si="15"/>
        <v>3.164977750115209</v>
      </c>
      <c r="Y36">
        <f t="shared" si="16"/>
        <v>-81.074438945477979</v>
      </c>
    </row>
    <row r="37" spans="1:25">
      <c r="A37">
        <v>2.1563342318059298</v>
      </c>
      <c r="B37">
        <v>2.1563342318059298</v>
      </c>
      <c r="C37">
        <v>2.1563342318059298</v>
      </c>
      <c r="D37">
        <v>2.1563342318059298</v>
      </c>
      <c r="E37">
        <f>Results2!U27</f>
        <v>2.1563342318059298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0.15132170047760907</v>
      </c>
      <c r="T37">
        <f t="shared" si="11"/>
        <v>-3.1068236629309127</v>
      </c>
      <c r="U37">
        <f t="shared" si="12"/>
        <v>-3.3802136627590973</v>
      </c>
      <c r="V37">
        <f t="shared" si="13"/>
        <v>-1.6457596690989922</v>
      </c>
      <c r="W37">
        <f t="shared" si="14"/>
        <v>-3.0127598855032152</v>
      </c>
      <c r="X37">
        <f t="shared" si="15"/>
        <v>-3.023619329780892</v>
      </c>
      <c r="Y37">
        <f t="shared" si="16"/>
        <v>-5.7832410230668252</v>
      </c>
    </row>
    <row r="38" spans="1:25">
      <c r="A38">
        <v>2.9629629629629628</v>
      </c>
      <c r="B38">
        <v>2.9629629629629628</v>
      </c>
      <c r="C38">
        <v>2.9629629629629628</v>
      </c>
      <c r="D38">
        <v>2.9629629629629628</v>
      </c>
      <c r="E38">
        <f>Results2!U28</f>
        <v>2.9629629629629628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0.22323693556570268</v>
      </c>
      <c r="T38">
        <f t="shared" si="11"/>
        <v>-2.100328176277543</v>
      </c>
      <c r="U38">
        <f t="shared" si="12"/>
        <v>-1.9888680973034019</v>
      </c>
      <c r="V38">
        <f t="shared" si="13"/>
        <v>-0.70546915087204276</v>
      </c>
      <c r="W38">
        <f t="shared" si="14"/>
        <v>-0.6035269704410986</v>
      </c>
      <c r="X38">
        <f t="shared" si="15"/>
        <v>-1.6782676939693033</v>
      </c>
      <c r="Y38">
        <f t="shared" si="16"/>
        <v>-3.3985703843066517</v>
      </c>
    </row>
    <row r="39" spans="1:25">
      <c r="A39">
        <v>4.0609137055837561</v>
      </c>
      <c r="B39">
        <v>4.0609137055837561</v>
      </c>
      <c r="C39">
        <v>4.0609137055837561</v>
      </c>
      <c r="D39">
        <v>4.0609137055837561</v>
      </c>
      <c r="E39">
        <f>Results2!U29</f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4.0813203071193627E-2</v>
      </c>
      <c r="U39">
        <f t="shared" si="12"/>
        <v>1.8267699426791619</v>
      </c>
      <c r="V39">
        <f t="shared" si="13"/>
        <v>1.7523391561572135</v>
      </c>
      <c r="W39">
        <f t="shared" si="14"/>
        <v>1.5831880312143687</v>
      </c>
      <c r="X39">
        <f t="shared" si="15"/>
        <v>1.7623818949613961</v>
      </c>
      <c r="Y39">
        <f t="shared" si="16"/>
        <v>-0.14830545431283504</v>
      </c>
    </row>
  </sheetData>
  <conditionalFormatting sqref="D36:E36">
    <cfRule type="duplicateValues" dxfId="125" priority="18"/>
  </conditionalFormatting>
  <conditionalFormatting sqref="G1 G17:G39 G3:G6 G9:G14">
    <cfRule type="duplicateValues" dxfId="124" priority="17"/>
  </conditionalFormatting>
  <conditionalFormatting sqref="D2:E2 G2">
    <cfRule type="duplicateValues" dxfId="123" priority="16"/>
  </conditionalFormatting>
  <conditionalFormatting sqref="G16 D16:E16">
    <cfRule type="duplicateValues" dxfId="122" priority="15"/>
  </conditionalFormatting>
  <conditionalFormatting sqref="G15 D15:E15">
    <cfRule type="duplicateValues" dxfId="121" priority="14"/>
  </conditionalFormatting>
  <conditionalFormatting sqref="D9:E9 G9">
    <cfRule type="duplicateValues" dxfId="120" priority="13"/>
  </conditionalFormatting>
  <conditionalFormatting sqref="D8:E8">
    <cfRule type="duplicateValues" dxfId="119" priority="12"/>
  </conditionalFormatting>
  <conditionalFormatting sqref="D22:G22">
    <cfRule type="duplicateValues" dxfId="118" priority="11"/>
  </conditionalFormatting>
  <conditionalFormatting sqref="G10:G21 G23:G28 G1:G6">
    <cfRule type="duplicateValues" dxfId="117" priority="10"/>
  </conditionalFormatting>
  <conditionalFormatting sqref="A36:B36">
    <cfRule type="duplicateValues" dxfId="116" priority="9"/>
  </conditionalFormatting>
  <conditionalFormatting sqref="D1 D3:D14 D17:D39">
    <cfRule type="duplicateValues" dxfId="115" priority="8"/>
  </conditionalFormatting>
  <conditionalFormatting sqref="A2:B2 D2">
    <cfRule type="duplicateValues" dxfId="114" priority="7"/>
  </conditionalFormatting>
  <conditionalFormatting sqref="D16 A16:B16">
    <cfRule type="duplicateValues" dxfId="113" priority="6"/>
  </conditionalFormatting>
  <conditionalFormatting sqref="D15 A15:B15">
    <cfRule type="duplicateValues" dxfId="112" priority="5"/>
  </conditionalFormatting>
  <conditionalFormatting sqref="A9:B9 D9">
    <cfRule type="duplicateValues" dxfId="111" priority="4"/>
  </conditionalFormatting>
  <conditionalFormatting sqref="A8:B8 D8">
    <cfRule type="duplicateValues" dxfId="110" priority="3"/>
  </conditionalFormatting>
  <conditionalFormatting sqref="A22:D22">
    <cfRule type="duplicateValues" dxfId="109" priority="2"/>
  </conditionalFormatting>
  <conditionalFormatting sqref="D10:D21 D1:D7 D23:D28">
    <cfRule type="duplicateValues" dxfId="108" priority="1"/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-1.2101403023298576</v>
      </c>
      <c r="L2">
        <f t="shared" si="1"/>
        <v>-1.6828891540454805</v>
      </c>
      <c r="M2">
        <f t="shared" si="1"/>
        <v>-0.55314000510515338</v>
      </c>
      <c r="N2">
        <f t="shared" si="1"/>
        <v>-0.83936414759333933</v>
      </c>
      <c r="O2">
        <f t="shared" si="1"/>
        <v>-1.6510088207110232</v>
      </c>
      <c r="P2">
        <f t="shared" si="1"/>
        <v>-6.0519702952543026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0.81733780942849976</v>
      </c>
      <c r="L3">
        <f t="shared" si="2"/>
        <v>18.385353319927866</v>
      </c>
      <c r="M3">
        <f t="shared" si="2"/>
        <v>6.8124178363699448</v>
      </c>
      <c r="N3">
        <f t="shared" si="2"/>
        <v>7.9265736198429186</v>
      </c>
      <c r="O3">
        <f t="shared" si="2"/>
        <v>28.186853380664438</v>
      </c>
      <c r="P3">
        <f t="shared" si="2"/>
        <v>234.95409010165807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0.90406736996116599</v>
      </c>
      <c r="L4">
        <f t="shared" si="3"/>
        <v>4.2878145155694254</v>
      </c>
      <c r="M4">
        <f t="shared" si="3"/>
        <v>2.610060887483268</v>
      </c>
      <c r="N4">
        <f t="shared" si="3"/>
        <v>2.8154171307006921</v>
      </c>
      <c r="O4">
        <f t="shared" si="3"/>
        <v>5.3091292488189099</v>
      </c>
      <c r="P4">
        <f t="shared" si="3"/>
        <v>15.328212227838511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-0.91951990466195288</v>
      </c>
      <c r="L7">
        <f t="shared" si="4"/>
        <v>-0.30453351259087524</v>
      </c>
      <c r="M7">
        <f t="shared" si="4"/>
        <v>0.28588699471944434</v>
      </c>
      <c r="N7">
        <f t="shared" si="4"/>
        <v>6.5676420523186008E-2</v>
      </c>
      <c r="O7">
        <f t="shared" si="4"/>
        <v>5.5657413275867151E-2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-1.5007606999977623</v>
      </c>
      <c r="L8">
        <f t="shared" si="5"/>
        <v>-3.0612447955000857</v>
      </c>
      <c r="M8">
        <f t="shared" si="5"/>
        <v>-1.392167004929751</v>
      </c>
      <c r="N8">
        <f t="shared" si="5"/>
        <v>-1.7444047157098646</v>
      </c>
      <c r="O8">
        <f t="shared" si="5"/>
        <v>-3.3576750546979133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3.0888030888030888</v>
      </c>
      <c r="B12">
        <v>3.0888030888030888</v>
      </c>
      <c r="C12">
        <v>3.0888030888030888</v>
      </c>
      <c r="D12">
        <v>3.0888030888030888</v>
      </c>
      <c r="E12">
        <v>3.0888030888030888</v>
      </c>
      <c r="F12">
        <f>Results2!V2</f>
        <v>3.0888030888030888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-0.24453024453024463</v>
      </c>
      <c r="U12">
        <f>A12-H12</f>
        <v>-4.0213905323530419E-2</v>
      </c>
      <c r="V12">
        <f>A12-I12</f>
        <v>-0.13588099227570005</v>
      </c>
      <c r="W12">
        <f>A12-J12</f>
        <v>0.13406953919357667</v>
      </c>
      <c r="X12">
        <f>A12-K12</f>
        <v>0.13251882965813433</v>
      </c>
      <c r="Y12">
        <f>A12-L12</f>
        <v>-0.77516368170573768</v>
      </c>
    </row>
    <row r="13" spans="1:25">
      <c r="A13">
        <v>2.5</v>
      </c>
      <c r="B13">
        <v>2.5</v>
      </c>
      <c r="C13">
        <v>2.5</v>
      </c>
      <c r="D13">
        <v>2.5</v>
      </c>
      <c r="E13">
        <v>2.5</v>
      </c>
      <c r="F13">
        <f>Results2!V3</f>
        <v>2.5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-0.18456375838926187</v>
      </c>
      <c r="U13">
        <f t="shared" ref="U13:U39" si="12">A13-H13</f>
        <v>-0.30462886212346474</v>
      </c>
      <c r="V13">
        <f t="shared" ref="V13:V39" si="13">A13-I13</f>
        <v>-0.45289205510473662</v>
      </c>
      <c r="W13">
        <f t="shared" ref="W13:W39" si="14">A13-J13</f>
        <v>-0.2009666417938698</v>
      </c>
      <c r="X13">
        <f t="shared" ref="X13:X39" si="15">A13-K13</f>
        <v>-0.15959164579338214</v>
      </c>
      <c r="Y13">
        <f t="shared" ref="Y13:Y39" si="16">A13-L13</f>
        <v>-0.48939179632248964</v>
      </c>
    </row>
    <row r="14" spans="1:25">
      <c r="A14">
        <v>3.2</v>
      </c>
      <c r="B14">
        <v>3.2</v>
      </c>
      <c r="C14">
        <v>3.2</v>
      </c>
      <c r="D14">
        <v>3.2</v>
      </c>
      <c r="E14">
        <v>3.2</v>
      </c>
      <c r="F14">
        <f>Results2!V4</f>
        <v>3.2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-0.64615384615384563</v>
      </c>
      <c r="U14">
        <f t="shared" si="12"/>
        <v>-0.41859693563668854</v>
      </c>
      <c r="V14">
        <f t="shared" si="13"/>
        <v>-0.16909520348837193</v>
      </c>
      <c r="W14">
        <f t="shared" si="14"/>
        <v>-0.10406248136121565</v>
      </c>
      <c r="X14">
        <f t="shared" si="15"/>
        <v>-0.15113400141914957</v>
      </c>
      <c r="Y14">
        <f t="shared" si="16"/>
        <v>-1.7932825794894764</v>
      </c>
    </row>
    <row r="15" spans="1:25">
      <c r="A15">
        <v>1.9801980198019802</v>
      </c>
      <c r="B15">
        <v>1.9801980198019802</v>
      </c>
      <c r="C15">
        <v>1.9801980198019802</v>
      </c>
      <c r="D15">
        <v>1.9801980198019802</v>
      </c>
      <c r="E15">
        <v>1.9801980198019802</v>
      </c>
      <c r="F15">
        <f>Results2!V5</f>
        <v>1.9801980198019802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-0.18196414236018166</v>
      </c>
      <c r="U15">
        <f t="shared" si="12"/>
        <v>-2.5744957763638654</v>
      </c>
      <c r="V15">
        <f t="shared" si="13"/>
        <v>-2.0395302105169648</v>
      </c>
      <c r="W15">
        <f t="shared" si="14"/>
        <v>-1.6723762675516816</v>
      </c>
      <c r="X15">
        <f t="shared" si="15"/>
        <v>-2.1515434835422473</v>
      </c>
      <c r="Y15">
        <f t="shared" si="16"/>
        <v>-0.8946682903584473</v>
      </c>
    </row>
    <row r="16" spans="1:25">
      <c r="A16">
        <v>2.4390243902439024</v>
      </c>
      <c r="B16">
        <v>2.4390243902439024</v>
      </c>
      <c r="C16">
        <v>2.4390243902439024</v>
      </c>
      <c r="D16">
        <v>2.4390243902439024</v>
      </c>
      <c r="E16">
        <v>2.4390243902439024</v>
      </c>
      <c r="F16">
        <f>Results2!V6</f>
        <v>2.4390243902439024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-1.0092514718250634</v>
      </c>
      <c r="U16">
        <f t="shared" si="12"/>
        <v>-0.50502582295838128</v>
      </c>
      <c r="V16">
        <f t="shared" si="13"/>
        <v>-0.69573284855385165</v>
      </c>
      <c r="W16">
        <f t="shared" si="14"/>
        <v>-0.13026000627167367</v>
      </c>
      <c r="X16">
        <f t="shared" si="15"/>
        <v>-0.33216040117693879</v>
      </c>
      <c r="Y16">
        <f t="shared" si="16"/>
        <v>-1.7401840351000755</v>
      </c>
    </row>
    <row r="17" spans="1:25">
      <c r="A17">
        <v>2.4464831804281344</v>
      </c>
      <c r="B17">
        <v>2.4464831804281344</v>
      </c>
      <c r="C17">
        <v>2.4464831804281344</v>
      </c>
      <c r="D17">
        <v>2.4464831804281344</v>
      </c>
      <c r="E17">
        <v>2.4464831804281344</v>
      </c>
      <c r="F17">
        <f>Results2!V7</f>
        <v>2.4464831804281344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-0.65429201337031495</v>
      </c>
      <c r="U17">
        <f t="shared" si="12"/>
        <v>-1.1477176715637891</v>
      </c>
      <c r="V17">
        <f t="shared" si="13"/>
        <v>-0.88239606884435329</v>
      </c>
      <c r="W17">
        <f t="shared" si="14"/>
        <v>-0.65703412127057614</v>
      </c>
      <c r="X17">
        <f t="shared" si="15"/>
        <v>-0.91968955370155969</v>
      </c>
      <c r="Y17">
        <f t="shared" si="16"/>
        <v>-2.6379470815051196</v>
      </c>
    </row>
    <row r="18" spans="1:25">
      <c r="A18">
        <v>2.3323615160349851</v>
      </c>
      <c r="B18">
        <v>2.3323615160349851</v>
      </c>
      <c r="C18">
        <v>2.3323615160349851</v>
      </c>
      <c r="D18">
        <v>2.3323615160349851</v>
      </c>
      <c r="E18">
        <v>2.3323615160349851</v>
      </c>
      <c r="F18">
        <f>Results2!V8</f>
        <v>2.3323615160349851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-1.0009718172983484</v>
      </c>
      <c r="U18">
        <f t="shared" si="12"/>
        <v>-0.8364947440881294</v>
      </c>
      <c r="V18">
        <f t="shared" si="13"/>
        <v>-0.52978366777143648</v>
      </c>
      <c r="W18">
        <f t="shared" si="14"/>
        <v>-0.85662098567441536</v>
      </c>
      <c r="X18">
        <f t="shared" si="15"/>
        <v>-0.70204894283868446</v>
      </c>
      <c r="Y18">
        <f t="shared" si="16"/>
        <v>-1.8323950815888193</v>
      </c>
    </row>
    <row r="19" spans="1:25">
      <c r="A19">
        <v>3.5242290748898677</v>
      </c>
      <c r="B19">
        <v>3.5242290748898677</v>
      </c>
      <c r="C19">
        <v>3.5242290748898677</v>
      </c>
      <c r="D19">
        <v>3.5242290748898677</v>
      </c>
      <c r="E19">
        <v>3.5242290748898677</v>
      </c>
      <c r="F19">
        <f>Results2!V9</f>
        <v>3.5242290748898677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-1.126933715807807</v>
      </c>
      <c r="U19">
        <f t="shared" si="12"/>
        <v>-0.38255599633326831</v>
      </c>
      <c r="V19">
        <f t="shared" si="13"/>
        <v>-0.57374909721374845</v>
      </c>
      <c r="W19">
        <f t="shared" si="14"/>
        <v>-0.23848278974012382</v>
      </c>
      <c r="X19">
        <f t="shared" si="15"/>
        <v>-2.0449049219890547E-3</v>
      </c>
      <c r="Y19">
        <f t="shared" si="16"/>
        <v>-3.4032400609126015</v>
      </c>
    </row>
    <row r="20" spans="1:25">
      <c r="A20">
        <v>2.2099447513812156</v>
      </c>
      <c r="B20">
        <v>2.2099447513812156</v>
      </c>
      <c r="C20">
        <v>2.2099447513812156</v>
      </c>
      <c r="D20">
        <v>2.2099447513812156</v>
      </c>
      <c r="E20">
        <v>2.2099447513812156</v>
      </c>
      <c r="F20">
        <f>Results2!V10</f>
        <v>2.2099447513812156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-1.179885757093361</v>
      </c>
      <c r="U20">
        <f t="shared" si="12"/>
        <v>-1.3787259923611246</v>
      </c>
      <c r="V20">
        <f t="shared" si="13"/>
        <v>-1.1842713825609459</v>
      </c>
      <c r="W20">
        <f t="shared" si="14"/>
        <v>-1.4821082295993677</v>
      </c>
      <c r="X20">
        <f t="shared" si="15"/>
        <v>-1.2974475103156187</v>
      </c>
      <c r="Y20">
        <f t="shared" si="16"/>
        <v>-1.85217796581906</v>
      </c>
    </row>
    <row r="21" spans="1:25">
      <c r="A21">
        <v>3.5555555555555554</v>
      </c>
      <c r="B21">
        <v>3.5555555555555554</v>
      </c>
      <c r="C21">
        <v>3.5555555555555554</v>
      </c>
      <c r="D21">
        <v>3.5555555555555554</v>
      </c>
      <c r="E21">
        <v>3.5555555555555554</v>
      </c>
      <c r="F21">
        <f>Results2!V11</f>
        <v>3.5555555555555554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-1.1781722550953324</v>
      </c>
      <c r="U21">
        <f t="shared" si="12"/>
        <v>1.6306711614053995</v>
      </c>
      <c r="V21">
        <f t="shared" si="13"/>
        <v>2.0888850694344976</v>
      </c>
      <c r="W21">
        <f t="shared" si="14"/>
        <v>1.9943895597024024</v>
      </c>
      <c r="X21">
        <f t="shared" si="15"/>
        <v>1.9295909329889447</v>
      </c>
      <c r="Y21">
        <f t="shared" si="16"/>
        <v>-3.1901369404429385</v>
      </c>
    </row>
    <row r="22" spans="1:25">
      <c r="A22">
        <v>2.2038567493112948</v>
      </c>
      <c r="B22">
        <v>2.2038567493112948</v>
      </c>
      <c r="C22">
        <v>2.2038567493112948</v>
      </c>
      <c r="D22">
        <v>2.2038567493112948</v>
      </c>
      <c r="E22">
        <v>2.2038567493112948</v>
      </c>
      <c r="F22">
        <f>Results2!V12</f>
        <v>2.2038567493112948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-1.2149466694921243</v>
      </c>
      <c r="U22">
        <f t="shared" si="12"/>
        <v>-0.48861792522732239</v>
      </c>
      <c r="V22">
        <f t="shared" si="13"/>
        <v>-0.51418561737972057</v>
      </c>
      <c r="W22">
        <f t="shared" si="14"/>
        <v>-0.9047480959451013</v>
      </c>
      <c r="X22">
        <f t="shared" si="15"/>
        <v>-0.5875911130876772</v>
      </c>
      <c r="Y22">
        <f t="shared" si="16"/>
        <v>-1.8101582912200067</v>
      </c>
    </row>
    <row r="23" spans="1:25">
      <c r="A23">
        <v>2.8169014084507045</v>
      </c>
      <c r="B23">
        <v>2.8169014084507045</v>
      </c>
      <c r="C23">
        <v>2.8169014084507045</v>
      </c>
      <c r="D23">
        <v>2.8169014084507045</v>
      </c>
      <c r="E23">
        <v>2.8169014084507045</v>
      </c>
      <c r="F23">
        <f>Results2!V13</f>
        <v>2.8169014084507045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-2.5164319248826286</v>
      </c>
      <c r="U23">
        <f t="shared" si="12"/>
        <v>-17.164160391317512</v>
      </c>
      <c r="V23">
        <f t="shared" si="13"/>
        <v>-1.9551819152279566</v>
      </c>
      <c r="W23">
        <f t="shared" si="14"/>
        <v>-3.0298307042452612</v>
      </c>
      <c r="X23">
        <f t="shared" si="15"/>
        <v>-24.748052908322791</v>
      </c>
      <c r="Y23">
        <f t="shared" si="16"/>
        <v>-5.2331888054852005</v>
      </c>
    </row>
    <row r="24" spans="1:25">
      <c r="A24">
        <v>1.3722126929674099</v>
      </c>
      <c r="B24">
        <v>1.3722126929674099</v>
      </c>
      <c r="C24">
        <v>1.3722126929674099</v>
      </c>
      <c r="D24">
        <v>1.3722126929674099</v>
      </c>
      <c r="E24">
        <v>1.3722126929674099</v>
      </c>
      <c r="F24">
        <f>Results2!V14</f>
        <v>1.3722126929674099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-0.24069053283904185</v>
      </c>
      <c r="U24">
        <f t="shared" si="12"/>
        <v>-2.1933112895667439</v>
      </c>
      <c r="V24">
        <f t="shared" si="13"/>
        <v>-2.1011725134396744</v>
      </c>
      <c r="W24">
        <f t="shared" si="14"/>
        <v>-1.7371740329368257</v>
      </c>
      <c r="X24">
        <f t="shared" si="15"/>
        <v>-1.984803739476122</v>
      </c>
      <c r="Y24">
        <f t="shared" si="16"/>
        <v>-0.95569491819927199</v>
      </c>
    </row>
    <row r="25" spans="1:25">
      <c r="A25">
        <v>2.1276595744680851</v>
      </c>
      <c r="B25">
        <v>2.1276595744680851</v>
      </c>
      <c r="C25">
        <v>2.1276595744680851</v>
      </c>
      <c r="D25">
        <v>2.1276595744680851</v>
      </c>
      <c r="E25">
        <v>2.1276595744680851</v>
      </c>
      <c r="F25">
        <f>Results2!V15</f>
        <v>2.1276595744680851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-2.1051446583361484</v>
      </c>
      <c r="U25">
        <f t="shared" si="12"/>
        <v>-1.0296231006941157</v>
      </c>
      <c r="V25">
        <f t="shared" si="13"/>
        <v>-0.6468327739721742</v>
      </c>
      <c r="W25">
        <f t="shared" si="14"/>
        <v>-0.57118104627666044</v>
      </c>
      <c r="X25">
        <f t="shared" si="15"/>
        <v>-0.86081001071648622</v>
      </c>
      <c r="Y25">
        <f t="shared" si="16"/>
        <v>-3.2101354744668607</v>
      </c>
    </row>
    <row r="26" spans="1:25">
      <c r="A26">
        <v>2.0997375328083989</v>
      </c>
      <c r="B26">
        <v>2.0997375328083989</v>
      </c>
      <c r="C26">
        <v>2.0997375328083989</v>
      </c>
      <c r="D26">
        <v>2.0997375328083989</v>
      </c>
      <c r="E26">
        <v>2.0997375328083989</v>
      </c>
      <c r="F26">
        <f>Results2!V16</f>
        <v>2.0997375328083989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-1.1131138728140906</v>
      </c>
      <c r="U26">
        <f t="shared" si="12"/>
        <v>-0.16336497198841782</v>
      </c>
      <c r="V26">
        <f t="shared" si="13"/>
        <v>0.23904704219664863</v>
      </c>
      <c r="W26">
        <f t="shared" si="14"/>
        <v>-3.0848021265994507E-2</v>
      </c>
      <c r="X26">
        <f t="shared" si="15"/>
        <v>-6.8441535468211079E-2</v>
      </c>
      <c r="Y26">
        <f t="shared" si="16"/>
        <v>-1.6887437939877996</v>
      </c>
    </row>
    <row r="27" spans="1:25">
      <c r="A27">
        <v>2.2408963585434174</v>
      </c>
      <c r="B27">
        <v>2.2408963585434174</v>
      </c>
      <c r="C27">
        <v>2.2408963585434174</v>
      </c>
      <c r="D27">
        <v>2.2408963585434174</v>
      </c>
      <c r="E27">
        <v>2.2408963585434174</v>
      </c>
      <c r="F27">
        <f>Results2!V17</f>
        <v>2.2408963585434174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-1.3954672778202188</v>
      </c>
      <c r="U27">
        <f t="shared" si="12"/>
        <v>-1.7530515682297163</v>
      </c>
      <c r="V27">
        <f t="shared" si="13"/>
        <v>-0.27712565759631058</v>
      </c>
      <c r="W27">
        <f t="shared" si="14"/>
        <v>-0.93388689934088776</v>
      </c>
      <c r="X27">
        <f t="shared" si="15"/>
        <v>-1.2159791847348216</v>
      </c>
      <c r="Y27">
        <f t="shared" si="16"/>
        <v>-2.0995431391734778</v>
      </c>
    </row>
    <row r="28" spans="1:25">
      <c r="A28">
        <v>2.4464831804281344</v>
      </c>
      <c r="B28">
        <v>2.4464831804281344</v>
      </c>
      <c r="C28">
        <v>2.4464831804281344</v>
      </c>
      <c r="D28">
        <v>2.4464831804281344</v>
      </c>
      <c r="E28">
        <v>2.4464831804281344</v>
      </c>
      <c r="F28">
        <f>Results2!V18</f>
        <v>2.4464831804281344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-0.9577721387208018</v>
      </c>
      <c r="U28">
        <f t="shared" si="12"/>
        <v>-0.61666864918747599</v>
      </c>
      <c r="V28">
        <f t="shared" si="13"/>
        <v>-0.34984526100051205</v>
      </c>
      <c r="W28">
        <f t="shared" si="14"/>
        <v>-0.56478905193214635</v>
      </c>
      <c r="X28">
        <f t="shared" si="15"/>
        <v>-0.46278185505159275</v>
      </c>
      <c r="Y28">
        <f t="shared" si="16"/>
        <v>-3.048774422991734</v>
      </c>
    </row>
    <row r="29" spans="1:25">
      <c r="A29">
        <v>1.909307875894988</v>
      </c>
      <c r="B29">
        <v>1.909307875894988</v>
      </c>
      <c r="C29">
        <v>1.909307875894988</v>
      </c>
      <c r="D29">
        <v>1.909307875894988</v>
      </c>
      <c r="E29">
        <v>1.909307875894988</v>
      </c>
      <c r="F29">
        <f>Results2!V19</f>
        <v>1.909307875894988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-1.3964772480719543</v>
      </c>
      <c r="U29">
        <f t="shared" si="12"/>
        <v>-1.0969094369498984</v>
      </c>
      <c r="V29">
        <f t="shared" si="13"/>
        <v>-1.0512179659922805</v>
      </c>
      <c r="W29">
        <f t="shared" si="14"/>
        <v>-1.0143627620385793</v>
      </c>
      <c r="X29">
        <f t="shared" si="15"/>
        <v>-0.93484976520981156</v>
      </c>
      <c r="Y29">
        <f t="shared" si="16"/>
        <v>-2.2873669146101374</v>
      </c>
    </row>
    <row r="30" spans="1:25">
      <c r="A30">
        <v>2.2346368715083798</v>
      </c>
      <c r="B30">
        <v>2.2346368715083798</v>
      </c>
      <c r="C30">
        <v>2.2346368715083798</v>
      </c>
      <c r="D30">
        <v>2.2346368715083798</v>
      </c>
      <c r="E30">
        <v>2.2346368715083798</v>
      </c>
      <c r="F30">
        <f>Results2!V20</f>
        <v>2.2346368715083798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-1.8679272310557233</v>
      </c>
      <c r="U30">
        <f t="shared" si="12"/>
        <v>-9.5290874318490122</v>
      </c>
      <c r="V30">
        <f t="shared" si="13"/>
        <v>-6.830701478340595</v>
      </c>
      <c r="W30">
        <f t="shared" si="14"/>
        <v>-8.3305805210592005</v>
      </c>
      <c r="X30">
        <f t="shared" si="15"/>
        <v>-8.0985018281160492</v>
      </c>
      <c r="Y30">
        <f t="shared" si="16"/>
        <v>-2.8510958008150067</v>
      </c>
    </row>
    <row r="31" spans="1:25">
      <c r="A31">
        <v>2.0202020202020203</v>
      </c>
      <c r="B31">
        <v>2.0202020202020203</v>
      </c>
      <c r="C31">
        <v>2.0202020202020203</v>
      </c>
      <c r="D31">
        <v>2.0202020202020203</v>
      </c>
      <c r="E31">
        <v>2.0202020202020203</v>
      </c>
      <c r="F31">
        <f>Results2!V21</f>
        <v>2.0202020202020203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-1.3696284882725562</v>
      </c>
      <c r="U31">
        <f t="shared" si="12"/>
        <v>-0.89183747924921342</v>
      </c>
      <c r="V31">
        <f t="shared" si="13"/>
        <v>-1.1571059840444042</v>
      </c>
      <c r="W31">
        <f t="shared" si="14"/>
        <v>-0.59160980993286705</v>
      </c>
      <c r="X31">
        <f t="shared" si="15"/>
        <v>-0.71149824468709566</v>
      </c>
      <c r="Y31">
        <f t="shared" si="16"/>
        <v>-1.931356917653682</v>
      </c>
    </row>
    <row r="32" spans="1:25">
      <c r="A32">
        <v>8.3333333333333339</v>
      </c>
      <c r="B32">
        <v>8.3333333333333339</v>
      </c>
      <c r="C32">
        <v>8.3333333333333339</v>
      </c>
      <c r="D32">
        <v>8.3333333333333339</v>
      </c>
      <c r="E32">
        <v>8.3333333333333339</v>
      </c>
      <c r="F32">
        <f>Results2!V22</f>
        <v>8.3333333333333339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-8.7719298245612976E-2</v>
      </c>
      <c r="U32">
        <f t="shared" si="12"/>
        <v>5.1978152452557485</v>
      </c>
      <c r="V32">
        <f t="shared" si="13"/>
        <v>5.6418201173246363</v>
      </c>
      <c r="W32">
        <f t="shared" si="14"/>
        <v>5.2428285350273658</v>
      </c>
      <c r="X32">
        <f t="shared" si="15"/>
        <v>5.3534943203055994</v>
      </c>
      <c r="Y32">
        <f t="shared" si="16"/>
        <v>-14.442861580792615</v>
      </c>
    </row>
    <row r="33" spans="1:25">
      <c r="A33">
        <v>8.3333333333333339</v>
      </c>
      <c r="B33">
        <v>8.3333333333333339</v>
      </c>
      <c r="C33">
        <v>8.3333333333333339</v>
      </c>
      <c r="D33">
        <v>8.3333333333333339</v>
      </c>
      <c r="E33">
        <v>8.3333333333333339</v>
      </c>
      <c r="F33">
        <f>Results2!V23</f>
        <v>8.3333333333333339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-8.7719298245612976E-2</v>
      </c>
      <c r="U33">
        <f t="shared" si="12"/>
        <v>3.5847914459802857</v>
      </c>
      <c r="V33">
        <f t="shared" si="13"/>
        <v>4.7073401150530563</v>
      </c>
      <c r="W33">
        <f t="shared" si="14"/>
        <v>3.682807564625592</v>
      </c>
      <c r="X33">
        <f t="shared" si="15"/>
        <v>3.8267287282453353</v>
      </c>
      <c r="Y33">
        <f t="shared" si="16"/>
        <v>-14.441850832815595</v>
      </c>
    </row>
    <row r="34" spans="1:25">
      <c r="A34">
        <v>2.21606648199446</v>
      </c>
      <c r="B34">
        <v>2.21606648199446</v>
      </c>
      <c r="C34">
        <v>2.21606648199446</v>
      </c>
      <c r="D34">
        <v>2.21606648199446</v>
      </c>
      <c r="E34">
        <v>2.21606648199446</v>
      </c>
      <c r="F34">
        <f>Results2!V24</f>
        <v>2.21606648199446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-1.8243375584095807</v>
      </c>
      <c r="U34">
        <f t="shared" si="12"/>
        <v>-2.5064851642775103</v>
      </c>
      <c r="V34">
        <f t="shared" si="13"/>
        <v>-1.4032987602543128</v>
      </c>
      <c r="W34">
        <f t="shared" si="14"/>
        <v>-2.4078683437551458</v>
      </c>
      <c r="X34">
        <f t="shared" si="15"/>
        <v>-2.3186933682793791</v>
      </c>
      <c r="Y34">
        <f t="shared" si="16"/>
        <v>-2.7975662628573525</v>
      </c>
    </row>
    <row r="35" spans="1:25">
      <c r="A35">
        <v>1.941747572815534</v>
      </c>
      <c r="B35">
        <v>1.941747572815534</v>
      </c>
      <c r="C35">
        <v>1.941747572815534</v>
      </c>
      <c r="D35">
        <v>1.941747572815534</v>
      </c>
      <c r="E35">
        <v>1.941747572815534</v>
      </c>
      <c r="F35">
        <f>Results2!V25</f>
        <v>1.941747572815534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-1.4770558459878851</v>
      </c>
      <c r="U35">
        <f t="shared" si="12"/>
        <v>-9.8219767305418593</v>
      </c>
      <c r="V35">
        <f t="shared" si="13"/>
        <v>-7.1235907770334412</v>
      </c>
      <c r="W35">
        <f t="shared" si="14"/>
        <v>-8.6234698197520459</v>
      </c>
      <c r="X35">
        <f t="shared" si="15"/>
        <v>-8.3909750462389923</v>
      </c>
      <c r="Y35">
        <f t="shared" si="16"/>
        <v>-2.0462744223081888</v>
      </c>
    </row>
    <row r="36" spans="1:25">
      <c r="A36">
        <v>5.2287581699346406</v>
      </c>
      <c r="B36">
        <v>5.2287581699346406</v>
      </c>
      <c r="C36">
        <v>5.2287581699346406</v>
      </c>
      <c r="D36">
        <v>5.2287581699346406</v>
      </c>
      <c r="E36">
        <v>5.2287581699346406</v>
      </c>
      <c r="F36">
        <f>Results2!V26</f>
        <v>5.2287581699346406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-3.2818801279376997</v>
      </c>
      <c r="U36">
        <f t="shared" si="12"/>
        <v>1.2262461333427952</v>
      </c>
      <c r="V36">
        <f t="shared" si="13"/>
        <v>2.8820260435154936</v>
      </c>
      <c r="W36">
        <f t="shared" si="14"/>
        <v>1.9336267613544544</v>
      </c>
      <c r="X36">
        <f t="shared" si="15"/>
        <v>1.9421230168240426</v>
      </c>
      <c r="Y36">
        <f t="shared" si="16"/>
        <v>-82.297293678769151</v>
      </c>
    </row>
    <row r="37" spans="1:25">
      <c r="A37">
        <v>2.0050125313283207</v>
      </c>
      <c r="B37">
        <v>2.0050125313283207</v>
      </c>
      <c r="C37">
        <v>2.0050125313283207</v>
      </c>
      <c r="D37">
        <v>2.0050125313283207</v>
      </c>
      <c r="E37">
        <v>2.0050125313283207</v>
      </c>
      <c r="F37">
        <f>Results2!V27</f>
        <v>2.0050125313283207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-3.2581453634085218</v>
      </c>
      <c r="U37">
        <f t="shared" si="12"/>
        <v>-3.5315353632367064</v>
      </c>
      <c r="V37">
        <f t="shared" si="13"/>
        <v>-1.7970813695766013</v>
      </c>
      <c r="W37">
        <f t="shared" si="14"/>
        <v>-3.1640815859808242</v>
      </c>
      <c r="X37">
        <f t="shared" si="15"/>
        <v>-3.1749410302585011</v>
      </c>
      <c r="Y37">
        <f t="shared" si="16"/>
        <v>-5.9345627235444347</v>
      </c>
    </row>
    <row r="38" spans="1:25">
      <c r="A38">
        <v>2.7397260273972601</v>
      </c>
      <c r="B38">
        <v>2.7397260273972601</v>
      </c>
      <c r="C38">
        <v>2.7397260273972601</v>
      </c>
      <c r="D38">
        <v>2.7397260273972601</v>
      </c>
      <c r="E38">
        <v>2.7397260273972601</v>
      </c>
      <c r="F38">
        <f>Results2!V28</f>
        <v>2.7397260273972601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-2.3235651118432457</v>
      </c>
      <c r="U38">
        <f t="shared" si="12"/>
        <v>-2.2121050328691045</v>
      </c>
      <c r="V38">
        <f t="shared" si="13"/>
        <v>-0.92870608643774544</v>
      </c>
      <c r="W38">
        <f t="shared" si="14"/>
        <v>-0.82676390600680127</v>
      </c>
      <c r="X38">
        <f t="shared" si="15"/>
        <v>-1.901504629535006</v>
      </c>
      <c r="Y38">
        <f t="shared" si="16"/>
        <v>-3.6218073198723544</v>
      </c>
    </row>
    <row r="39" spans="1:25">
      <c r="A39">
        <v>4.0609137055837561</v>
      </c>
      <c r="B39">
        <v>4.0609137055837561</v>
      </c>
      <c r="C39">
        <v>4.0609137055837561</v>
      </c>
      <c r="D39">
        <v>4.0609137055837561</v>
      </c>
      <c r="E39">
        <v>4.0609137055837561</v>
      </c>
      <c r="F39">
        <f>Results2!V29</f>
        <v>4.0609137055837561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4.0813203071193627E-2</v>
      </c>
      <c r="U39">
        <f t="shared" si="12"/>
        <v>1.8267699426791619</v>
      </c>
      <c r="V39">
        <f t="shared" si="13"/>
        <v>1.7523391561572135</v>
      </c>
      <c r="W39">
        <f t="shared" si="14"/>
        <v>1.5831880312143687</v>
      </c>
      <c r="X39">
        <f t="shared" si="15"/>
        <v>1.7623818949613961</v>
      </c>
      <c r="Y39">
        <f t="shared" si="16"/>
        <v>-0.14830545431283504</v>
      </c>
    </row>
  </sheetData>
  <conditionalFormatting sqref="D36:E36">
    <cfRule type="duplicateValues" dxfId="107" priority="18"/>
  </conditionalFormatting>
  <conditionalFormatting sqref="G1 G17:G39 G3:G6 G9:G14">
    <cfRule type="duplicateValues" dxfId="106" priority="17"/>
  </conditionalFormatting>
  <conditionalFormatting sqref="D2:E2 G2">
    <cfRule type="duplicateValues" dxfId="105" priority="16"/>
  </conditionalFormatting>
  <conditionalFormatting sqref="G16 D16:E16">
    <cfRule type="duplicateValues" dxfId="104" priority="15"/>
  </conditionalFormatting>
  <conditionalFormatting sqref="G15 D15:E15">
    <cfRule type="duplicateValues" dxfId="103" priority="14"/>
  </conditionalFormatting>
  <conditionalFormatting sqref="D9:E9 G9">
    <cfRule type="duplicateValues" dxfId="102" priority="13"/>
  </conditionalFormatting>
  <conditionalFormatting sqref="D8:E8">
    <cfRule type="duplicateValues" dxfId="101" priority="12"/>
  </conditionalFormatting>
  <conditionalFormatting sqref="D22:G22">
    <cfRule type="duplicateValues" dxfId="100" priority="11"/>
  </conditionalFormatting>
  <conditionalFormatting sqref="G10:G21 G23:G28 G1:G6">
    <cfRule type="duplicateValues" dxfId="99" priority="10"/>
  </conditionalFormatting>
  <conditionalFormatting sqref="A36:B36">
    <cfRule type="duplicateValues" dxfId="98" priority="9"/>
  </conditionalFormatting>
  <conditionalFormatting sqref="D1 D3:D14 D17:D39">
    <cfRule type="duplicateValues" dxfId="97" priority="8"/>
  </conditionalFormatting>
  <conditionalFormatting sqref="A2:B2 D2">
    <cfRule type="duplicateValues" dxfId="96" priority="7"/>
  </conditionalFormatting>
  <conditionalFormatting sqref="D16 A16:B16">
    <cfRule type="duplicateValues" dxfId="95" priority="6"/>
  </conditionalFormatting>
  <conditionalFormatting sqref="D15 A15:B15">
    <cfRule type="duplicateValues" dxfId="94" priority="5"/>
  </conditionalFormatting>
  <conditionalFormatting sqref="A9:B9 D9">
    <cfRule type="duplicateValues" dxfId="93" priority="4"/>
  </conditionalFormatting>
  <conditionalFormatting sqref="A8:B8 D8">
    <cfRule type="duplicateValues" dxfId="92" priority="3"/>
  </conditionalFormatting>
  <conditionalFormatting sqref="A22:D22">
    <cfRule type="duplicateValues" dxfId="91" priority="2"/>
  </conditionalFormatting>
  <conditionalFormatting sqref="D10:D21 D1:D7 D23:D28">
    <cfRule type="duplicateValues" dxfId="90" priority="1"/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-0.47274885171562303</v>
      </c>
      <c r="M2">
        <f t="shared" si="1"/>
        <v>0.65700029722470443</v>
      </c>
      <c r="N2">
        <f t="shared" si="1"/>
        <v>0.37077615473651804</v>
      </c>
      <c r="O2">
        <f t="shared" si="1"/>
        <v>-0.44086851838116559</v>
      </c>
      <c r="P2">
        <f t="shared" si="1"/>
        <v>-4.8418299929244446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15.700750371294673</v>
      </c>
      <c r="M3">
        <f t="shared" si="2"/>
        <v>6.3166029587756656</v>
      </c>
      <c r="N3">
        <f t="shared" si="2"/>
        <v>6.8677837884575181</v>
      </c>
      <c r="O3">
        <f t="shared" si="2"/>
        <v>24.957764454196877</v>
      </c>
      <c r="P3">
        <f t="shared" si="2"/>
        <v>223.81749159349289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3.9624172384157972</v>
      </c>
      <c r="M4">
        <f t="shared" si="3"/>
        <v>2.5132852919586477</v>
      </c>
      <c r="N4">
        <f t="shared" si="3"/>
        <v>2.6206456815940453</v>
      </c>
      <c r="O4">
        <f t="shared" si="3"/>
        <v>4.9957746600699355</v>
      </c>
      <c r="P4">
        <f t="shared" si="3"/>
        <v>14.960531126717823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0.80100497661248582</v>
      </c>
      <c r="M7">
        <f t="shared" si="4"/>
        <v>1.4649179317625962</v>
      </c>
      <c r="N7">
        <f t="shared" si="4"/>
        <v>1.2132057296079721</v>
      </c>
      <c r="O7">
        <f t="shared" si="4"/>
        <v>1.1650671304534241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-1.746502680043732</v>
      </c>
      <c r="M8">
        <f t="shared" si="5"/>
        <v>-0.15091733731318746</v>
      </c>
      <c r="N8">
        <f t="shared" si="5"/>
        <v>-0.47165342013493616</v>
      </c>
      <c r="O8">
        <f t="shared" si="5"/>
        <v>-2.0468041672157553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3.3333333333333335</v>
      </c>
      <c r="B12">
        <v>3.3333333333333335</v>
      </c>
      <c r="C12">
        <v>3.3333333333333335</v>
      </c>
      <c r="D12">
        <v>3.3333333333333335</v>
      </c>
      <c r="E12">
        <v>3.3333333333333335</v>
      </c>
      <c r="F12">
        <v>3.3333333333333335</v>
      </c>
      <c r="G12">
        <f>Results2!W2</f>
        <v>3.3333333333333335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0</v>
      </c>
      <c r="U12">
        <f>A12-H12</f>
        <v>0.20431633920671421</v>
      </c>
      <c r="V12">
        <f>A12-I12</f>
        <v>0.10864925225454458</v>
      </c>
      <c r="W12">
        <f>A12-J12</f>
        <v>0.3785997837238213</v>
      </c>
      <c r="X12">
        <f>A12-K12</f>
        <v>0.37704907418837896</v>
      </c>
      <c r="Y12">
        <f>A12-L12</f>
        <v>-0.53063343717549305</v>
      </c>
    </row>
    <row r="13" spans="1:25">
      <c r="A13">
        <v>2.6845637583892619</v>
      </c>
      <c r="B13">
        <v>2.6845637583892619</v>
      </c>
      <c r="C13">
        <v>2.6845637583892619</v>
      </c>
      <c r="D13">
        <v>2.6845637583892619</v>
      </c>
      <c r="E13">
        <v>2.6845637583892619</v>
      </c>
      <c r="F13">
        <v>2.6845637583892619</v>
      </c>
      <c r="G13">
        <f>Results2!W3</f>
        <v>2.6845637583892619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0</v>
      </c>
      <c r="U13">
        <f t="shared" ref="U13:U39" si="12">A13-H13</f>
        <v>-0.12006510373420287</v>
      </c>
      <c r="V13">
        <f t="shared" ref="V13:V39" si="13">A13-I13</f>
        <v>-0.26832829671547476</v>
      </c>
      <c r="W13">
        <f t="shared" ref="W13:W39" si="14">A13-J13</f>
        <v>-1.6402883404607937E-2</v>
      </c>
      <c r="X13">
        <f t="shared" ref="X13:X39" si="15">A13-K13</f>
        <v>2.4972112595879725E-2</v>
      </c>
      <c r="Y13">
        <f t="shared" ref="Y13:Y39" si="16">A13-L13</f>
        <v>-0.30482803793322777</v>
      </c>
    </row>
    <row r="14" spans="1:25">
      <c r="A14">
        <v>3.8461538461538458</v>
      </c>
      <c r="B14">
        <v>3.8461538461538458</v>
      </c>
      <c r="C14">
        <v>3.8461538461538458</v>
      </c>
      <c r="D14">
        <v>3.8461538461538458</v>
      </c>
      <c r="E14">
        <v>3.8461538461538458</v>
      </c>
      <c r="F14">
        <v>3.8461538461538458</v>
      </c>
      <c r="G14">
        <f>Results2!W4</f>
        <v>3.8461538461538458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0.2275569105171571</v>
      </c>
      <c r="V14">
        <f t="shared" si="13"/>
        <v>0.47705864266547371</v>
      </c>
      <c r="W14">
        <f t="shared" si="14"/>
        <v>0.54209136479262998</v>
      </c>
      <c r="X14">
        <f t="shared" si="15"/>
        <v>0.49501984473469607</v>
      </c>
      <c r="Y14">
        <f t="shared" si="16"/>
        <v>-1.1471287333356308</v>
      </c>
    </row>
    <row r="15" spans="1:25">
      <c r="A15">
        <v>2.1621621621621618</v>
      </c>
      <c r="B15">
        <v>2.1621621621621618</v>
      </c>
      <c r="C15">
        <v>2.1621621621621618</v>
      </c>
      <c r="D15">
        <v>2.1621621621621618</v>
      </c>
      <c r="E15">
        <v>2.1621621621621618</v>
      </c>
      <c r="F15">
        <v>2.1621621621621618</v>
      </c>
      <c r="G15">
        <f>Results2!W5</f>
        <v>2.1621621621621618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0</v>
      </c>
      <c r="U15">
        <f t="shared" si="12"/>
        <v>-2.3925316340036837</v>
      </c>
      <c r="V15">
        <f t="shared" si="13"/>
        <v>-1.8575660681567832</v>
      </c>
      <c r="W15">
        <f t="shared" si="14"/>
        <v>-1.4904121251914999</v>
      </c>
      <c r="X15">
        <f t="shared" si="15"/>
        <v>-1.9695793411820657</v>
      </c>
      <c r="Y15">
        <f t="shared" si="16"/>
        <v>-0.71270414799826565</v>
      </c>
    </row>
    <row r="16" spans="1:25">
      <c r="A16">
        <v>3.4482758620689657</v>
      </c>
      <c r="B16">
        <v>3.4482758620689657</v>
      </c>
      <c r="C16">
        <v>3.4482758620689657</v>
      </c>
      <c r="D16">
        <v>3.4482758620689657</v>
      </c>
      <c r="E16">
        <v>3.4482758620689657</v>
      </c>
      <c r="F16">
        <v>3.4482758620689657</v>
      </c>
      <c r="G16">
        <f>Results2!W6</f>
        <v>3.4482758620689657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0.50422564886668209</v>
      </c>
      <c r="V16">
        <f t="shared" si="13"/>
        <v>0.31351862327121172</v>
      </c>
      <c r="W16">
        <f t="shared" si="14"/>
        <v>0.87899146555338969</v>
      </c>
      <c r="X16">
        <f t="shared" si="15"/>
        <v>0.67709107064812457</v>
      </c>
      <c r="Y16">
        <f t="shared" si="16"/>
        <v>-0.7309325632750121</v>
      </c>
    </row>
    <row r="17" spans="1:25">
      <c r="A17">
        <v>3.1007751937984493</v>
      </c>
      <c r="B17">
        <v>3.1007751937984493</v>
      </c>
      <c r="C17">
        <v>3.1007751937984493</v>
      </c>
      <c r="D17">
        <v>3.1007751937984493</v>
      </c>
      <c r="E17">
        <v>3.1007751937984493</v>
      </c>
      <c r="F17">
        <v>3.1007751937984493</v>
      </c>
      <c r="G17">
        <f>Results2!W7</f>
        <v>3.1007751937984493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0</v>
      </c>
      <c r="U17">
        <f t="shared" si="12"/>
        <v>-0.49342565819347417</v>
      </c>
      <c r="V17">
        <f t="shared" si="13"/>
        <v>-0.22810405547403834</v>
      </c>
      <c r="W17">
        <f t="shared" si="14"/>
        <v>-2.7421079002611926E-3</v>
      </c>
      <c r="X17">
        <f t="shared" si="15"/>
        <v>-0.26539754033124474</v>
      </c>
      <c r="Y17">
        <f t="shared" si="16"/>
        <v>-1.9836550681348046</v>
      </c>
    </row>
    <row r="18" spans="1:25">
      <c r="A18">
        <v>3.3333333333333335</v>
      </c>
      <c r="B18">
        <v>3.3333333333333335</v>
      </c>
      <c r="C18">
        <v>3.3333333333333335</v>
      </c>
      <c r="D18">
        <v>3.3333333333333335</v>
      </c>
      <c r="E18">
        <v>3.3333333333333335</v>
      </c>
      <c r="F18">
        <v>3.3333333333333335</v>
      </c>
      <c r="G18">
        <f>Results2!W8</f>
        <v>3.3333333333333335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0.16447707321021898</v>
      </c>
      <c r="V18">
        <f t="shared" si="13"/>
        <v>0.4711881495269119</v>
      </c>
      <c r="W18">
        <f t="shared" si="14"/>
        <v>0.14435083162393303</v>
      </c>
      <c r="X18">
        <f t="shared" si="15"/>
        <v>0.29892287445966392</v>
      </c>
      <c r="Y18">
        <f t="shared" si="16"/>
        <v>-0.83142326429047086</v>
      </c>
    </row>
    <row r="19" spans="1:25">
      <c r="A19">
        <v>4.6511627906976747</v>
      </c>
      <c r="B19">
        <v>4.6511627906976747</v>
      </c>
      <c r="C19">
        <v>4.6511627906976747</v>
      </c>
      <c r="D19">
        <v>4.6511627906976747</v>
      </c>
      <c r="E19">
        <v>4.6511627906976747</v>
      </c>
      <c r="F19">
        <v>4.6511627906976747</v>
      </c>
      <c r="G19">
        <f>Results2!W9</f>
        <v>4.6511627906976747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0</v>
      </c>
      <c r="U19">
        <f t="shared" si="12"/>
        <v>0.74437771947453868</v>
      </c>
      <c r="V19">
        <f t="shared" si="13"/>
        <v>0.55318461859405854</v>
      </c>
      <c r="W19">
        <f t="shared" si="14"/>
        <v>0.88845092606768317</v>
      </c>
      <c r="X19">
        <f t="shared" si="15"/>
        <v>1.1248888108858179</v>
      </c>
      <c r="Y19">
        <f t="shared" si="16"/>
        <v>-2.2763063451047945</v>
      </c>
    </row>
    <row r="20" spans="1:25">
      <c r="A20">
        <v>3.3898305084745766</v>
      </c>
      <c r="B20">
        <v>3.3898305084745766</v>
      </c>
      <c r="C20">
        <v>3.3898305084745766</v>
      </c>
      <c r="D20">
        <v>3.3898305084745766</v>
      </c>
      <c r="E20">
        <v>3.3898305084745766</v>
      </c>
      <c r="F20">
        <v>3.3898305084745766</v>
      </c>
      <c r="G20">
        <f>Results2!W10</f>
        <v>3.3898305084745766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0</v>
      </c>
      <c r="U20">
        <f t="shared" si="12"/>
        <v>-0.19884023526776362</v>
      </c>
      <c r="V20">
        <f t="shared" si="13"/>
        <v>-4.3856254675849193E-3</v>
      </c>
      <c r="W20">
        <f t="shared" si="14"/>
        <v>-0.30222247250600676</v>
      </c>
      <c r="X20">
        <f t="shared" si="15"/>
        <v>-0.1175617532222577</v>
      </c>
      <c r="Y20">
        <f t="shared" si="16"/>
        <v>-0.67229220872569906</v>
      </c>
    </row>
    <row r="21" spans="1:25">
      <c r="A21">
        <v>4.7337278106508878</v>
      </c>
      <c r="B21">
        <v>4.7337278106508878</v>
      </c>
      <c r="C21">
        <v>4.7337278106508878</v>
      </c>
      <c r="D21">
        <v>4.7337278106508878</v>
      </c>
      <c r="E21">
        <v>4.7337278106508878</v>
      </c>
      <c r="F21">
        <v>4.7337278106508878</v>
      </c>
      <c r="G21">
        <f>Results2!W11</f>
        <v>4.7337278106508878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2.8088434165007321</v>
      </c>
      <c r="V21">
        <f t="shared" si="13"/>
        <v>3.26705732452983</v>
      </c>
      <c r="W21">
        <f t="shared" si="14"/>
        <v>3.172561814797735</v>
      </c>
      <c r="X21">
        <f t="shared" si="15"/>
        <v>3.1077631880842773</v>
      </c>
      <c r="Y21">
        <f t="shared" si="16"/>
        <v>-2.0119646853476061</v>
      </c>
    </row>
    <row r="22" spans="1:25">
      <c r="A22">
        <v>3.4188034188034191</v>
      </c>
      <c r="B22">
        <v>3.4188034188034191</v>
      </c>
      <c r="C22">
        <v>3.4188034188034191</v>
      </c>
      <c r="D22">
        <v>3.4188034188034191</v>
      </c>
      <c r="E22">
        <v>3.4188034188034191</v>
      </c>
      <c r="F22">
        <v>3.4188034188034191</v>
      </c>
      <c r="G22">
        <f>Results2!W12</f>
        <v>3.4188034188034191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0.72632874426480187</v>
      </c>
      <c r="V22">
        <f t="shared" si="13"/>
        <v>0.70076105211240369</v>
      </c>
      <c r="W22">
        <f t="shared" si="14"/>
        <v>0.31019857354702296</v>
      </c>
      <c r="X22">
        <f t="shared" si="15"/>
        <v>0.62735555640444707</v>
      </c>
      <c r="Y22">
        <f t="shared" si="16"/>
        <v>-0.59521162172788245</v>
      </c>
    </row>
    <row r="23" spans="1:25">
      <c r="A23">
        <v>5.333333333333333</v>
      </c>
      <c r="B23">
        <v>5.333333333333333</v>
      </c>
      <c r="C23">
        <v>5.333333333333333</v>
      </c>
      <c r="D23">
        <v>5.333333333333333</v>
      </c>
      <c r="E23">
        <v>5.333333333333333</v>
      </c>
      <c r="F23">
        <v>5.333333333333333</v>
      </c>
      <c r="G23">
        <f>Results2!W13</f>
        <v>5.333333333333333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0</v>
      </c>
      <c r="U23">
        <f t="shared" si="12"/>
        <v>-14.647728466434884</v>
      </c>
      <c r="V23">
        <f t="shared" si="13"/>
        <v>0.56125000965467198</v>
      </c>
      <c r="W23">
        <f t="shared" si="14"/>
        <v>-0.51339877936263267</v>
      </c>
      <c r="X23">
        <f t="shared" si="15"/>
        <v>-22.231620983440163</v>
      </c>
      <c r="Y23">
        <f t="shared" si="16"/>
        <v>-2.7167568806025715</v>
      </c>
    </row>
    <row r="24" spans="1:25">
      <c r="A24">
        <v>1.6129032258064517</v>
      </c>
      <c r="B24">
        <v>1.6129032258064517</v>
      </c>
      <c r="C24">
        <v>1.6129032258064517</v>
      </c>
      <c r="D24">
        <v>1.6129032258064517</v>
      </c>
      <c r="E24">
        <v>1.6129032258064517</v>
      </c>
      <c r="F24">
        <v>1.6129032258064517</v>
      </c>
      <c r="G24">
        <f>Results2!W14</f>
        <v>1.6129032258064517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-1.9526207567277021</v>
      </c>
      <c r="V24">
        <f t="shared" si="13"/>
        <v>-1.8604819806006325</v>
      </c>
      <c r="W24">
        <f t="shared" si="14"/>
        <v>-1.4964835000977839</v>
      </c>
      <c r="X24">
        <f t="shared" si="15"/>
        <v>-1.7441132066370801</v>
      </c>
      <c r="Y24">
        <f t="shared" si="16"/>
        <v>-0.71500438536023014</v>
      </c>
    </row>
    <row r="25" spans="1:25">
      <c r="A25">
        <v>4.2328042328042335</v>
      </c>
      <c r="B25">
        <v>4.2328042328042335</v>
      </c>
      <c r="C25">
        <v>4.2328042328042335</v>
      </c>
      <c r="D25">
        <v>4.2328042328042335</v>
      </c>
      <c r="E25">
        <v>4.2328042328042335</v>
      </c>
      <c r="F25">
        <v>4.2328042328042335</v>
      </c>
      <c r="G25">
        <f>Results2!W15</f>
        <v>4.2328042328042335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0</v>
      </c>
      <c r="U25">
        <f t="shared" si="12"/>
        <v>1.0755215576420327</v>
      </c>
      <c r="V25">
        <f t="shared" si="13"/>
        <v>1.4583118843639742</v>
      </c>
      <c r="W25">
        <f t="shared" si="14"/>
        <v>1.5339636120594879</v>
      </c>
      <c r="X25">
        <f t="shared" si="15"/>
        <v>1.2443346476196622</v>
      </c>
      <c r="Y25">
        <f t="shared" si="16"/>
        <v>-1.1049908161307123</v>
      </c>
    </row>
    <row r="26" spans="1:25">
      <c r="A26">
        <v>3.2128514056224895</v>
      </c>
      <c r="B26">
        <v>3.2128514056224895</v>
      </c>
      <c r="C26">
        <v>3.2128514056224895</v>
      </c>
      <c r="D26">
        <v>3.2128514056224895</v>
      </c>
      <c r="E26">
        <v>3.2128514056224895</v>
      </c>
      <c r="F26">
        <v>3.2128514056224895</v>
      </c>
      <c r="G26">
        <f>Results2!W16</f>
        <v>3.2128514056224895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0</v>
      </c>
      <c r="U26">
        <f t="shared" si="12"/>
        <v>0.94974890082567276</v>
      </c>
      <c r="V26">
        <f t="shared" si="13"/>
        <v>1.3521609150107392</v>
      </c>
      <c r="W26">
        <f t="shared" si="14"/>
        <v>1.0822658515480961</v>
      </c>
      <c r="X26">
        <f t="shared" si="15"/>
        <v>1.0446723373458795</v>
      </c>
      <c r="Y26">
        <f t="shared" si="16"/>
        <v>-0.57562992117370904</v>
      </c>
    </row>
    <row r="27" spans="1:25">
      <c r="A27">
        <v>3.6363636363636362</v>
      </c>
      <c r="B27">
        <v>3.6363636363636362</v>
      </c>
      <c r="C27">
        <v>3.6363636363636362</v>
      </c>
      <c r="D27">
        <v>3.6363636363636362</v>
      </c>
      <c r="E27">
        <v>3.6363636363636362</v>
      </c>
      <c r="F27">
        <v>3.6363636363636362</v>
      </c>
      <c r="G27">
        <f>Results2!W17</f>
        <v>3.6363636363636362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-0.35758429040949746</v>
      </c>
      <c r="V27">
        <f t="shared" si="13"/>
        <v>1.1183416202239083</v>
      </c>
      <c r="W27">
        <f t="shared" si="14"/>
        <v>0.46158037847933109</v>
      </c>
      <c r="X27">
        <f t="shared" si="15"/>
        <v>0.17948809308539726</v>
      </c>
      <c r="Y27">
        <f t="shared" si="16"/>
        <v>-0.70407586135325895</v>
      </c>
    </row>
    <row r="28" spans="1:25">
      <c r="A28">
        <v>3.4042553191489362</v>
      </c>
      <c r="B28">
        <v>3.4042553191489362</v>
      </c>
      <c r="C28">
        <v>3.4042553191489362</v>
      </c>
      <c r="D28">
        <v>3.4042553191489362</v>
      </c>
      <c r="E28">
        <v>3.4042553191489362</v>
      </c>
      <c r="F28">
        <v>3.4042553191489362</v>
      </c>
      <c r="G28">
        <f>Results2!W18</f>
        <v>3.4042553191489362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0.34110348953332581</v>
      </c>
      <c r="V28">
        <f t="shared" si="13"/>
        <v>0.60792687772028975</v>
      </c>
      <c r="W28">
        <f t="shared" si="14"/>
        <v>0.39298308678865546</v>
      </c>
      <c r="X28">
        <f t="shared" si="15"/>
        <v>0.49499028366920905</v>
      </c>
      <c r="Y28">
        <f t="shared" si="16"/>
        <v>-2.0910022842709322</v>
      </c>
    </row>
    <row r="29" spans="1:25">
      <c r="A29">
        <v>3.3057851239669422</v>
      </c>
      <c r="B29">
        <v>3.3057851239669422</v>
      </c>
      <c r="C29">
        <v>3.3057851239669422</v>
      </c>
      <c r="D29">
        <v>3.3057851239669422</v>
      </c>
      <c r="E29">
        <v>3.3057851239669422</v>
      </c>
      <c r="F29">
        <v>3.3057851239669422</v>
      </c>
      <c r="G29">
        <f>Results2!W19</f>
        <v>3.3057851239669422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0.29956781112205588</v>
      </c>
      <c r="V29">
        <f t="shared" si="13"/>
        <v>0.34525928207967382</v>
      </c>
      <c r="W29">
        <f t="shared" si="14"/>
        <v>0.38211448603337494</v>
      </c>
      <c r="X29">
        <f t="shared" si="15"/>
        <v>0.46162748286214272</v>
      </c>
      <c r="Y29">
        <f t="shared" si="16"/>
        <v>-0.89088966653818291</v>
      </c>
    </row>
    <row r="30" spans="1:25">
      <c r="A30">
        <v>4.1025641025641031</v>
      </c>
      <c r="B30">
        <v>4.1025641025641031</v>
      </c>
      <c r="C30">
        <v>4.1025641025641031</v>
      </c>
      <c r="D30">
        <v>4.1025641025641031</v>
      </c>
      <c r="E30">
        <v>4.1025641025641031</v>
      </c>
      <c r="F30">
        <v>4.1025641025641031</v>
      </c>
      <c r="G30">
        <f>Results2!W20</f>
        <v>4.1025641025641031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0</v>
      </c>
      <c r="U30">
        <f t="shared" si="12"/>
        <v>-7.6611602007932893</v>
      </c>
      <c r="V30">
        <f t="shared" si="13"/>
        <v>-4.9627742472848722</v>
      </c>
      <c r="W30">
        <f t="shared" si="14"/>
        <v>-6.4626532900034777</v>
      </c>
      <c r="X30">
        <f t="shared" si="15"/>
        <v>-6.2305745970603263</v>
      </c>
      <c r="Y30">
        <f t="shared" si="16"/>
        <v>-0.98316856975928335</v>
      </c>
    </row>
    <row r="31" spans="1:25">
      <c r="A31">
        <v>3.3898305084745766</v>
      </c>
      <c r="B31">
        <v>3.3898305084745766</v>
      </c>
      <c r="C31">
        <v>3.3898305084745766</v>
      </c>
      <c r="D31">
        <v>3.3898305084745766</v>
      </c>
      <c r="E31">
        <v>3.3898305084745766</v>
      </c>
      <c r="F31">
        <v>3.3898305084745766</v>
      </c>
      <c r="G31">
        <f>Results2!W21</f>
        <v>3.3898305084745766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0</v>
      </c>
      <c r="U31">
        <f t="shared" si="12"/>
        <v>0.47779100902334282</v>
      </c>
      <c r="V31">
        <f t="shared" si="13"/>
        <v>0.212522504228152</v>
      </c>
      <c r="W31">
        <f t="shared" si="14"/>
        <v>0.77801867833968918</v>
      </c>
      <c r="X31">
        <f t="shared" si="15"/>
        <v>0.65813024358546057</v>
      </c>
      <c r="Y31">
        <f t="shared" si="16"/>
        <v>-0.56172842938112577</v>
      </c>
    </row>
    <row r="32" spans="1:25">
      <c r="A32">
        <v>8.4210526315789469</v>
      </c>
      <c r="B32">
        <v>8.4210526315789469</v>
      </c>
      <c r="C32">
        <v>8.4210526315789469</v>
      </c>
      <c r="D32">
        <v>8.4210526315789469</v>
      </c>
      <c r="E32">
        <v>8.4210526315789469</v>
      </c>
      <c r="F32">
        <v>8.4210526315789469</v>
      </c>
      <c r="G32">
        <f>Results2!W22</f>
        <v>8.4210526315789469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0</v>
      </c>
      <c r="U32">
        <f t="shared" si="12"/>
        <v>5.2855345435013614</v>
      </c>
      <c r="V32">
        <f t="shared" si="13"/>
        <v>5.7295394155702493</v>
      </c>
      <c r="W32">
        <f t="shared" si="14"/>
        <v>5.3305478332729788</v>
      </c>
      <c r="X32">
        <f t="shared" si="15"/>
        <v>5.4412136185512123</v>
      </c>
      <c r="Y32">
        <f t="shared" si="16"/>
        <v>-14.355142282547002</v>
      </c>
    </row>
    <row r="33" spans="1:25">
      <c r="A33">
        <v>8.4210526315789469</v>
      </c>
      <c r="B33">
        <v>8.4210526315789469</v>
      </c>
      <c r="C33">
        <v>8.4210526315789469</v>
      </c>
      <c r="D33">
        <v>8.4210526315789469</v>
      </c>
      <c r="E33">
        <v>8.4210526315789469</v>
      </c>
      <c r="F33">
        <v>8.4210526315789469</v>
      </c>
      <c r="G33">
        <f>Results2!W23</f>
        <v>8.4210526315789469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0</v>
      </c>
      <c r="U33">
        <f t="shared" si="12"/>
        <v>3.6725107442258986</v>
      </c>
      <c r="V33">
        <f t="shared" si="13"/>
        <v>4.7950594132986692</v>
      </c>
      <c r="W33">
        <f t="shared" si="14"/>
        <v>3.770526862871205</v>
      </c>
      <c r="X33">
        <f t="shared" si="15"/>
        <v>3.9144480264909483</v>
      </c>
      <c r="Y33">
        <f t="shared" si="16"/>
        <v>-14.354131534569982</v>
      </c>
    </row>
    <row r="34" spans="1:25">
      <c r="A34">
        <v>4.0404040404040407</v>
      </c>
      <c r="B34">
        <v>4.0404040404040407</v>
      </c>
      <c r="C34">
        <v>4.0404040404040407</v>
      </c>
      <c r="D34">
        <v>4.0404040404040407</v>
      </c>
      <c r="E34">
        <v>4.0404040404040407</v>
      </c>
      <c r="F34">
        <v>4.0404040404040407</v>
      </c>
      <c r="G34">
        <f>Results2!W24</f>
        <v>4.0404040404040407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-0.68214760586792966</v>
      </c>
      <c r="V34">
        <f t="shared" si="13"/>
        <v>0.4210387981552679</v>
      </c>
      <c r="W34">
        <f t="shared" si="14"/>
        <v>-0.58353078534556513</v>
      </c>
      <c r="X34">
        <f t="shared" si="15"/>
        <v>-0.49435580986979843</v>
      </c>
      <c r="Y34">
        <f t="shared" si="16"/>
        <v>-0.97322870444777188</v>
      </c>
    </row>
    <row r="35" spans="1:25">
      <c r="A35">
        <v>3.4188034188034191</v>
      </c>
      <c r="B35">
        <v>3.4188034188034191</v>
      </c>
      <c r="C35">
        <v>3.4188034188034191</v>
      </c>
      <c r="D35">
        <v>3.4188034188034191</v>
      </c>
      <c r="E35">
        <v>3.4188034188034191</v>
      </c>
      <c r="F35">
        <v>3.4188034188034191</v>
      </c>
      <c r="G35">
        <f>Results2!W25</f>
        <v>3.4188034188034191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0</v>
      </c>
      <c r="U35">
        <f t="shared" si="12"/>
        <v>-8.3449208845539733</v>
      </c>
      <c r="V35">
        <f t="shared" si="13"/>
        <v>-5.6465349310455561</v>
      </c>
      <c r="W35">
        <f t="shared" si="14"/>
        <v>-7.1464139737641617</v>
      </c>
      <c r="X35">
        <f t="shared" si="15"/>
        <v>-6.9139192002511063</v>
      </c>
      <c r="Y35">
        <f t="shared" si="16"/>
        <v>-0.5692185763203037</v>
      </c>
    </row>
    <row r="36" spans="1:25">
      <c r="A36">
        <v>8.5106382978723403</v>
      </c>
      <c r="B36">
        <v>8.5106382978723403</v>
      </c>
      <c r="C36">
        <v>8.5106382978723403</v>
      </c>
      <c r="D36">
        <v>8.5106382978723403</v>
      </c>
      <c r="E36">
        <v>8.5106382978723403</v>
      </c>
      <c r="F36">
        <v>8.5106382978723403</v>
      </c>
      <c r="G36">
        <f>Results2!W26</f>
        <v>8.5106382978723403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4.5081262612804949</v>
      </c>
      <c r="V36">
        <f t="shared" si="13"/>
        <v>6.1639061714531937</v>
      </c>
      <c r="W36">
        <f t="shared" si="14"/>
        <v>5.2155068892921541</v>
      </c>
      <c r="X36">
        <f t="shared" si="15"/>
        <v>5.2240031447617419</v>
      </c>
      <c r="Y36">
        <f t="shared" si="16"/>
        <v>-79.015413550831454</v>
      </c>
    </row>
    <row r="37" spans="1:25">
      <c r="A37">
        <v>5.2631578947368425</v>
      </c>
      <c r="B37">
        <v>5.2631578947368425</v>
      </c>
      <c r="C37">
        <v>5.2631578947368425</v>
      </c>
      <c r="D37">
        <v>5.2631578947368425</v>
      </c>
      <c r="E37">
        <v>5.2631578947368425</v>
      </c>
      <c r="F37">
        <v>5.2631578947368425</v>
      </c>
      <c r="G37">
        <f>Results2!W27</f>
        <v>5.2631578947368425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-0.27338999982818457</v>
      </c>
      <c r="V37">
        <f t="shared" si="13"/>
        <v>1.4610639938319205</v>
      </c>
      <c r="W37">
        <f t="shared" si="14"/>
        <v>9.4063777427697559E-2</v>
      </c>
      <c r="X37">
        <f t="shared" si="15"/>
        <v>8.3204333150020737E-2</v>
      </c>
      <c r="Y37">
        <f t="shared" si="16"/>
        <v>-2.6764173601359129</v>
      </c>
    </row>
    <row r="38" spans="1:25">
      <c r="A38">
        <v>5.0632911392405058</v>
      </c>
      <c r="B38">
        <v>5.0632911392405058</v>
      </c>
      <c r="C38">
        <v>5.0632911392405058</v>
      </c>
      <c r="D38">
        <v>5.0632911392405058</v>
      </c>
      <c r="E38">
        <v>5.0632911392405058</v>
      </c>
      <c r="F38">
        <v>5.0632911392405058</v>
      </c>
      <c r="G38">
        <f>Results2!W28</f>
        <v>5.0632911392405058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0</v>
      </c>
      <c r="U38">
        <f t="shared" si="12"/>
        <v>0.11146007897414112</v>
      </c>
      <c r="V38">
        <f t="shared" si="13"/>
        <v>1.3948590254055002</v>
      </c>
      <c r="W38">
        <f t="shared" si="14"/>
        <v>1.4968012058364444</v>
      </c>
      <c r="X38">
        <f t="shared" si="15"/>
        <v>0.42206048230823967</v>
      </c>
      <c r="Y38">
        <f t="shared" si="16"/>
        <v>-1.2982422080291087</v>
      </c>
    </row>
    <row r="39" spans="1:25">
      <c r="A39">
        <v>4.0201005025125625</v>
      </c>
      <c r="B39">
        <v>4.0201005025125625</v>
      </c>
      <c r="C39">
        <v>4.0201005025125625</v>
      </c>
      <c r="D39">
        <v>4.0201005025125625</v>
      </c>
      <c r="E39">
        <v>4.0201005025125625</v>
      </c>
      <c r="F39">
        <v>4.0201005025125625</v>
      </c>
      <c r="G39">
        <f>Results2!W29</f>
        <v>4.0201005025125625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0</v>
      </c>
      <c r="U39">
        <f t="shared" si="12"/>
        <v>1.7859567396079683</v>
      </c>
      <c r="V39">
        <f t="shared" si="13"/>
        <v>1.7115259530860198</v>
      </c>
      <c r="W39">
        <f t="shared" si="14"/>
        <v>1.5423748281431751</v>
      </c>
      <c r="X39">
        <f t="shared" si="15"/>
        <v>1.7215686918902025</v>
      </c>
      <c r="Y39">
        <f t="shared" si="16"/>
        <v>-0.18911865738402867</v>
      </c>
    </row>
  </sheetData>
  <conditionalFormatting sqref="D36:E36">
    <cfRule type="duplicateValues" dxfId="89" priority="18"/>
  </conditionalFormatting>
  <conditionalFormatting sqref="G1 G17:G39 G3:G6 G9:G14">
    <cfRule type="duplicateValues" dxfId="88" priority="17"/>
  </conditionalFormatting>
  <conditionalFormatting sqref="D2:E2 G2">
    <cfRule type="duplicateValues" dxfId="87" priority="16"/>
  </conditionalFormatting>
  <conditionalFormatting sqref="G16 D16:E16">
    <cfRule type="duplicateValues" dxfId="86" priority="15"/>
  </conditionalFormatting>
  <conditionalFormatting sqref="G15 D15:E15">
    <cfRule type="duplicateValues" dxfId="85" priority="14"/>
  </conditionalFormatting>
  <conditionalFormatting sqref="D9:E9 G9">
    <cfRule type="duplicateValues" dxfId="84" priority="13"/>
  </conditionalFormatting>
  <conditionalFormatting sqref="D8:E8">
    <cfRule type="duplicateValues" dxfId="83" priority="12"/>
  </conditionalFormatting>
  <conditionalFormatting sqref="D22:G22">
    <cfRule type="duplicateValues" dxfId="82" priority="11"/>
  </conditionalFormatting>
  <conditionalFormatting sqref="G10:G21 G23:G28 G1:G6">
    <cfRule type="duplicateValues" dxfId="81" priority="10"/>
  </conditionalFormatting>
  <conditionalFormatting sqref="A36:B36">
    <cfRule type="duplicateValues" dxfId="80" priority="9"/>
  </conditionalFormatting>
  <conditionalFormatting sqref="D1 D3:D14 D17:D39">
    <cfRule type="duplicateValues" dxfId="79" priority="8"/>
  </conditionalFormatting>
  <conditionalFormatting sqref="A2:B2 D2">
    <cfRule type="duplicateValues" dxfId="78" priority="7"/>
  </conditionalFormatting>
  <conditionalFormatting sqref="D16 A16:B16">
    <cfRule type="duplicateValues" dxfId="77" priority="6"/>
  </conditionalFormatting>
  <conditionalFormatting sqref="D15 A15:B15">
    <cfRule type="duplicateValues" dxfId="76" priority="5"/>
  </conditionalFormatting>
  <conditionalFormatting sqref="A9:B9 D9">
    <cfRule type="duplicateValues" dxfId="75" priority="4"/>
  </conditionalFormatting>
  <conditionalFormatting sqref="A8:B8 D8">
    <cfRule type="duplicateValues" dxfId="74" priority="3"/>
  </conditionalFormatting>
  <conditionalFormatting sqref="A22:D22">
    <cfRule type="duplicateValues" dxfId="73" priority="2"/>
  </conditionalFormatting>
  <conditionalFormatting sqref="D10:D21 D1:D7 D23:D28">
    <cfRule type="duplicateValues" dxfId="72" priority="1"/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1.1297491489403273</v>
      </c>
      <c r="N2">
        <f t="shared" si="1"/>
        <v>0.84352500645214101</v>
      </c>
      <c r="O2">
        <f t="shared" si="1"/>
        <v>3.1880333334457389E-2</v>
      </c>
      <c r="P2">
        <f t="shared" si="1"/>
        <v>-4.369081141208822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8.285907036669089</v>
      </c>
      <c r="N3">
        <f t="shared" si="2"/>
        <v>6.9719733620389812</v>
      </c>
      <c r="O3">
        <f t="shared" si="2"/>
        <v>2.3534553695467006</v>
      </c>
      <c r="P3">
        <f t="shared" si="2"/>
        <v>276.78027936000791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2.8785251495634165</v>
      </c>
      <c r="N4">
        <f t="shared" si="3"/>
        <v>2.6404494621255261</v>
      </c>
      <c r="O4">
        <f t="shared" si="3"/>
        <v>1.534097574975823</v>
      </c>
      <c r="P4">
        <f t="shared" si="3"/>
        <v>16.636714800705334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2.0550763440796889</v>
      </c>
      <c r="N7">
        <f t="shared" si="4"/>
        <v>1.6923206805376771</v>
      </c>
      <c r="O7">
        <f t="shared" si="4"/>
        <v>0.52502947477509254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0.20442195380096584</v>
      </c>
      <c r="N8">
        <f t="shared" si="5"/>
        <v>-5.2706676333951208E-3</v>
      </c>
      <c r="O8">
        <f t="shared" si="5"/>
        <v>-0.46126880810617771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3.1290169941266193</v>
      </c>
      <c r="B12">
        <v>3.1290169941266193</v>
      </c>
      <c r="C12">
        <v>3.1290169941266193</v>
      </c>
      <c r="D12">
        <v>3.1290169941266193</v>
      </c>
      <c r="E12">
        <v>3.1290169941266193</v>
      </c>
      <c r="F12">
        <v>3.1290169941266193</v>
      </c>
      <c r="G12">
        <v>3.1290169941266193</v>
      </c>
      <c r="H12">
        <f>Results2!X2</f>
        <v>3.1290169941266193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0</v>
      </c>
      <c r="U12">
        <f>A12-H12</f>
        <v>0</v>
      </c>
      <c r="V12">
        <f>A12-I12</f>
        <v>-9.5667086952169633E-2</v>
      </c>
      <c r="W12">
        <f>A12-J12</f>
        <v>0.17428344451710709</v>
      </c>
      <c r="X12">
        <f>A12-K12</f>
        <v>0.17273273498166475</v>
      </c>
      <c r="Y12">
        <f>A12-L12</f>
        <v>-0.73494977638220726</v>
      </c>
    </row>
    <row r="13" spans="1:25">
      <c r="A13">
        <v>2.8046288621234647</v>
      </c>
      <c r="B13">
        <v>2.8046288621234647</v>
      </c>
      <c r="C13">
        <v>2.8046288621234647</v>
      </c>
      <c r="D13">
        <v>2.8046288621234647</v>
      </c>
      <c r="E13">
        <v>2.8046288621234647</v>
      </c>
      <c r="F13">
        <v>2.8046288621234647</v>
      </c>
      <c r="G13">
        <v>2.8046288621234647</v>
      </c>
      <c r="H13">
        <f>Results2!X3</f>
        <v>2.8046288621234647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0</v>
      </c>
      <c r="U13">
        <f t="shared" ref="U13:U39" si="12">A13-H13</f>
        <v>0</v>
      </c>
      <c r="V13">
        <f t="shared" ref="V13:V39" si="13">A13-I13</f>
        <v>-0.14826319298127189</v>
      </c>
      <c r="W13">
        <f t="shared" ref="W13:W39" si="14">A13-J13</f>
        <v>0.10366222032959493</v>
      </c>
      <c r="X13">
        <f t="shared" ref="X13:X39" si="15">A13-K13</f>
        <v>0.1450372163300826</v>
      </c>
      <c r="Y13">
        <f t="shared" ref="Y13:Y39" si="16">A13-L13</f>
        <v>-0.1847629341990249</v>
      </c>
    </row>
    <row r="14" spans="1:25">
      <c r="A14">
        <v>3.6185969356366887</v>
      </c>
      <c r="B14">
        <v>3.6185969356366887</v>
      </c>
      <c r="C14">
        <v>3.6185969356366887</v>
      </c>
      <c r="D14">
        <v>3.6185969356366887</v>
      </c>
      <c r="E14">
        <v>3.6185969356366887</v>
      </c>
      <c r="F14">
        <v>3.6185969356366887</v>
      </c>
      <c r="G14">
        <v>3.6185969356366887</v>
      </c>
      <c r="H14">
        <f>Results2!X4</f>
        <v>3.6185969356366887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</v>
      </c>
      <c r="V14">
        <f t="shared" si="13"/>
        <v>0.24950173214831661</v>
      </c>
      <c r="W14">
        <f t="shared" si="14"/>
        <v>0.31453445427547289</v>
      </c>
      <c r="X14">
        <f t="shared" si="15"/>
        <v>0.26746293421753897</v>
      </c>
      <c r="Y14">
        <f t="shared" si="16"/>
        <v>-1.3746856438527879</v>
      </c>
    </row>
    <row r="15" spans="1:25">
      <c r="A15">
        <v>4.5546937961658456</v>
      </c>
      <c r="B15">
        <v>4.5546937961658456</v>
      </c>
      <c r="C15">
        <v>4.5546937961658456</v>
      </c>
      <c r="D15">
        <v>4.5546937961658456</v>
      </c>
      <c r="E15">
        <v>4.5546937961658456</v>
      </c>
      <c r="F15">
        <v>4.5546937961658456</v>
      </c>
      <c r="G15">
        <v>4.5546937961658456</v>
      </c>
      <c r="H15">
        <f>Results2!X5</f>
        <v>4.5546937961658456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0</v>
      </c>
      <c r="U15">
        <f t="shared" si="12"/>
        <v>0</v>
      </c>
      <c r="V15">
        <f t="shared" si="13"/>
        <v>0.53496556584690058</v>
      </c>
      <c r="W15">
        <f t="shared" si="14"/>
        <v>0.90211950881218383</v>
      </c>
      <c r="X15">
        <f t="shared" si="15"/>
        <v>0.42295229282161806</v>
      </c>
      <c r="Y15">
        <f t="shared" si="16"/>
        <v>1.6798274860054181</v>
      </c>
    </row>
    <row r="16" spans="1:25">
      <c r="A16">
        <v>2.9440502132022837</v>
      </c>
      <c r="B16">
        <v>2.9440502132022837</v>
      </c>
      <c r="C16">
        <v>2.9440502132022837</v>
      </c>
      <c r="D16">
        <v>2.9440502132022837</v>
      </c>
      <c r="E16">
        <v>2.9440502132022837</v>
      </c>
      <c r="F16">
        <v>2.9440502132022837</v>
      </c>
      <c r="G16">
        <v>2.9440502132022837</v>
      </c>
      <c r="H16">
        <f>Results2!X6</f>
        <v>2.9440502132022837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</v>
      </c>
      <c r="V16">
        <f t="shared" si="13"/>
        <v>-0.19070702559547037</v>
      </c>
      <c r="W16">
        <f t="shared" si="14"/>
        <v>0.37476581668670761</v>
      </c>
      <c r="X16">
        <f t="shared" si="15"/>
        <v>0.17286542178144249</v>
      </c>
      <c r="Y16">
        <f t="shared" si="16"/>
        <v>-1.2351582121416942</v>
      </c>
    </row>
    <row r="17" spans="1:25">
      <c r="A17">
        <v>3.5942008519919235</v>
      </c>
      <c r="B17">
        <v>3.5942008519919235</v>
      </c>
      <c r="C17">
        <v>3.5942008519919235</v>
      </c>
      <c r="D17">
        <v>3.5942008519919235</v>
      </c>
      <c r="E17">
        <v>3.5942008519919235</v>
      </c>
      <c r="F17">
        <v>3.5942008519919235</v>
      </c>
      <c r="G17">
        <v>3.5942008519919235</v>
      </c>
      <c r="H17">
        <f>Results2!X7</f>
        <v>3.5942008519919235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0</v>
      </c>
      <c r="U17">
        <f t="shared" si="12"/>
        <v>0</v>
      </c>
      <c r="V17">
        <f t="shared" si="13"/>
        <v>0.26532160271943583</v>
      </c>
      <c r="W17">
        <f t="shared" si="14"/>
        <v>0.49068355029321298</v>
      </c>
      <c r="X17">
        <f t="shared" si="15"/>
        <v>0.22802811786222943</v>
      </c>
      <c r="Y17">
        <f t="shared" si="16"/>
        <v>-1.4902294099413305</v>
      </c>
    </row>
    <row r="18" spans="1:25">
      <c r="A18">
        <v>3.1688562601231145</v>
      </c>
      <c r="B18">
        <v>3.1688562601231145</v>
      </c>
      <c r="C18">
        <v>3.1688562601231145</v>
      </c>
      <c r="D18">
        <v>3.1688562601231145</v>
      </c>
      <c r="E18">
        <v>3.1688562601231145</v>
      </c>
      <c r="F18">
        <v>3.1688562601231145</v>
      </c>
      <c r="G18">
        <v>3.1688562601231145</v>
      </c>
      <c r="H18">
        <f>Results2!X8</f>
        <v>3.1688562601231145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0</v>
      </c>
      <c r="V18">
        <f t="shared" si="13"/>
        <v>0.30671107631669292</v>
      </c>
      <c r="W18">
        <f t="shared" si="14"/>
        <v>-2.0126241586285953E-2</v>
      </c>
      <c r="X18">
        <f t="shared" si="15"/>
        <v>0.13444580124944494</v>
      </c>
      <c r="Y18">
        <f t="shared" si="16"/>
        <v>-0.99590033750068985</v>
      </c>
    </row>
    <row r="19" spans="1:25">
      <c r="A19">
        <v>3.906785071223136</v>
      </c>
      <c r="B19">
        <v>3.906785071223136</v>
      </c>
      <c r="C19">
        <v>3.906785071223136</v>
      </c>
      <c r="D19">
        <v>3.906785071223136</v>
      </c>
      <c r="E19">
        <v>3.906785071223136</v>
      </c>
      <c r="F19">
        <v>3.906785071223136</v>
      </c>
      <c r="G19">
        <v>3.906785071223136</v>
      </c>
      <c r="H19">
        <f>Results2!X9</f>
        <v>3.906785071223136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0</v>
      </c>
      <c r="U19">
        <f t="shared" si="12"/>
        <v>0</v>
      </c>
      <c r="V19">
        <f t="shared" si="13"/>
        <v>-0.19119310088048014</v>
      </c>
      <c r="W19">
        <f t="shared" si="14"/>
        <v>0.14407320659314449</v>
      </c>
      <c r="X19">
        <f t="shared" si="15"/>
        <v>0.38051109141127926</v>
      </c>
      <c r="Y19">
        <f t="shared" si="16"/>
        <v>-3.0206840645793331</v>
      </c>
    </row>
    <row r="20" spans="1:25">
      <c r="A20">
        <v>3.5886707437423402</v>
      </c>
      <c r="B20">
        <v>3.5886707437423402</v>
      </c>
      <c r="C20">
        <v>3.5886707437423402</v>
      </c>
      <c r="D20">
        <v>3.5886707437423402</v>
      </c>
      <c r="E20">
        <v>3.5886707437423402</v>
      </c>
      <c r="F20">
        <v>3.5886707437423402</v>
      </c>
      <c r="G20">
        <v>3.5886707437423402</v>
      </c>
      <c r="H20">
        <f>Results2!X10</f>
        <v>3.5886707437423402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0</v>
      </c>
      <c r="U20">
        <f t="shared" si="12"/>
        <v>0</v>
      </c>
      <c r="V20">
        <f t="shared" si="13"/>
        <v>0.1944546098001787</v>
      </c>
      <c r="W20">
        <f t="shared" si="14"/>
        <v>-0.10338223723824314</v>
      </c>
      <c r="X20">
        <f t="shared" si="15"/>
        <v>8.1278482045505918E-2</v>
      </c>
      <c r="Y20">
        <f t="shared" si="16"/>
        <v>-0.47345197345793544</v>
      </c>
    </row>
    <row r="21" spans="1:25">
      <c r="A21">
        <v>1.9248843941501559</v>
      </c>
      <c r="B21">
        <v>1.9248843941501559</v>
      </c>
      <c r="C21">
        <v>1.9248843941501559</v>
      </c>
      <c r="D21">
        <v>1.9248843941501559</v>
      </c>
      <c r="E21">
        <v>1.9248843941501559</v>
      </c>
      <c r="F21">
        <v>1.9248843941501559</v>
      </c>
      <c r="G21">
        <v>1.9248843941501559</v>
      </c>
      <c r="H21">
        <f>Results2!X11</f>
        <v>1.9248843941501559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0</v>
      </c>
      <c r="V21">
        <f t="shared" si="13"/>
        <v>0.45821390802909812</v>
      </c>
      <c r="W21">
        <f t="shared" si="14"/>
        <v>0.36371839829700292</v>
      </c>
      <c r="X21">
        <f t="shared" si="15"/>
        <v>0.29891977158354521</v>
      </c>
      <c r="Y21">
        <f t="shared" si="16"/>
        <v>-4.8208081018483382</v>
      </c>
    </row>
    <row r="22" spans="1:25">
      <c r="A22">
        <v>2.6924746745386172</v>
      </c>
      <c r="B22">
        <v>2.6924746745386172</v>
      </c>
      <c r="C22">
        <v>2.6924746745386172</v>
      </c>
      <c r="D22">
        <v>2.6924746745386172</v>
      </c>
      <c r="E22">
        <v>2.6924746745386172</v>
      </c>
      <c r="F22">
        <v>2.6924746745386172</v>
      </c>
      <c r="G22">
        <v>2.6924746745386172</v>
      </c>
      <c r="H22">
        <f>Results2!X12</f>
        <v>2.6924746745386172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</v>
      </c>
      <c r="V22">
        <f t="shared" si="13"/>
        <v>-2.556769215239818E-2</v>
      </c>
      <c r="W22">
        <f t="shared" si="14"/>
        <v>-0.41613017071777891</v>
      </c>
      <c r="X22">
        <f t="shared" si="15"/>
        <v>-9.8973187860354805E-2</v>
      </c>
      <c r="Y22">
        <f t="shared" si="16"/>
        <v>-1.3215403659926843</v>
      </c>
    </row>
    <row r="23" spans="1:25">
      <c r="A23">
        <v>19.981061799768217</v>
      </c>
      <c r="B23">
        <v>19.981061799768217</v>
      </c>
      <c r="C23">
        <v>19.981061799768217</v>
      </c>
      <c r="D23">
        <v>19.981061799768217</v>
      </c>
      <c r="E23">
        <v>19.981061799768217</v>
      </c>
      <c r="F23">
        <v>19.981061799768217</v>
      </c>
      <c r="G23">
        <v>19.981061799768217</v>
      </c>
      <c r="H23">
        <f>Results2!X13</f>
        <v>19.981061799768217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0</v>
      </c>
      <c r="U23">
        <f t="shared" si="12"/>
        <v>0</v>
      </c>
      <c r="V23">
        <f t="shared" si="13"/>
        <v>15.208978476089555</v>
      </c>
      <c r="W23">
        <f t="shared" si="14"/>
        <v>14.134329687072251</v>
      </c>
      <c r="X23">
        <f t="shared" si="15"/>
        <v>-7.5838925170052782</v>
      </c>
      <c r="Y23">
        <f t="shared" si="16"/>
        <v>11.930971585832312</v>
      </c>
    </row>
    <row r="24" spans="1:25">
      <c r="A24">
        <v>3.5655239825341538</v>
      </c>
      <c r="B24">
        <v>3.5655239825341538</v>
      </c>
      <c r="C24">
        <v>3.5655239825341538</v>
      </c>
      <c r="D24">
        <v>3.5655239825341538</v>
      </c>
      <c r="E24">
        <v>3.5655239825341538</v>
      </c>
      <c r="F24">
        <v>3.5655239825341538</v>
      </c>
      <c r="G24">
        <v>3.5655239825341538</v>
      </c>
      <c r="H24">
        <f>Results2!X14</f>
        <v>3.5655239825341538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0</v>
      </c>
      <c r="V24">
        <f t="shared" si="13"/>
        <v>9.2138776127069555E-2</v>
      </c>
      <c r="W24">
        <f t="shared" si="14"/>
        <v>0.45613725662991822</v>
      </c>
      <c r="X24">
        <f t="shared" si="15"/>
        <v>0.20850755009062194</v>
      </c>
      <c r="Y24">
        <f t="shared" si="16"/>
        <v>1.2376163713674719</v>
      </c>
    </row>
    <row r="25" spans="1:25">
      <c r="A25">
        <v>3.1572826751622007</v>
      </c>
      <c r="B25">
        <v>3.1572826751622007</v>
      </c>
      <c r="C25">
        <v>3.1572826751622007</v>
      </c>
      <c r="D25">
        <v>3.1572826751622007</v>
      </c>
      <c r="E25">
        <v>3.1572826751622007</v>
      </c>
      <c r="F25">
        <v>3.1572826751622007</v>
      </c>
      <c r="G25">
        <v>3.1572826751622007</v>
      </c>
      <c r="H25">
        <f>Results2!X15</f>
        <v>3.1572826751622007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0</v>
      </c>
      <c r="U25">
        <f t="shared" si="12"/>
        <v>0</v>
      </c>
      <c r="V25">
        <f t="shared" si="13"/>
        <v>0.38279032672194147</v>
      </c>
      <c r="W25">
        <f t="shared" si="14"/>
        <v>0.45844205441745522</v>
      </c>
      <c r="X25">
        <f t="shared" si="15"/>
        <v>0.16881308997762945</v>
      </c>
      <c r="Y25">
        <f t="shared" si="16"/>
        <v>-2.180512373772745</v>
      </c>
    </row>
    <row r="26" spans="1:25">
      <c r="A26">
        <v>2.2631025047968167</v>
      </c>
      <c r="B26">
        <v>2.2631025047968167</v>
      </c>
      <c r="C26">
        <v>2.2631025047968167</v>
      </c>
      <c r="D26">
        <v>2.2631025047968167</v>
      </c>
      <c r="E26">
        <v>2.2631025047968167</v>
      </c>
      <c r="F26">
        <v>2.2631025047968167</v>
      </c>
      <c r="G26">
        <v>2.2631025047968167</v>
      </c>
      <c r="H26">
        <f>Results2!X16</f>
        <v>2.2631025047968167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0</v>
      </c>
      <c r="U26">
        <f t="shared" si="12"/>
        <v>0</v>
      </c>
      <c r="V26">
        <f t="shared" si="13"/>
        <v>0.40241201418506645</v>
      </c>
      <c r="W26">
        <f t="shared" si="14"/>
        <v>0.13251695072242331</v>
      </c>
      <c r="X26">
        <f t="shared" si="15"/>
        <v>9.4923436520206739E-2</v>
      </c>
      <c r="Y26">
        <f t="shared" si="16"/>
        <v>-1.5253788219993818</v>
      </c>
    </row>
    <row r="27" spans="1:25">
      <c r="A27">
        <v>3.9939479267731337</v>
      </c>
      <c r="B27">
        <v>3.9939479267731337</v>
      </c>
      <c r="C27">
        <v>3.9939479267731337</v>
      </c>
      <c r="D27">
        <v>3.9939479267731337</v>
      </c>
      <c r="E27">
        <v>3.9939479267731337</v>
      </c>
      <c r="F27">
        <v>3.9939479267731337</v>
      </c>
      <c r="G27">
        <v>3.9939479267731337</v>
      </c>
      <c r="H27">
        <f>Results2!X17</f>
        <v>3.9939479267731337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0</v>
      </c>
      <c r="V27">
        <f t="shared" si="13"/>
        <v>1.4759259106334057</v>
      </c>
      <c r="W27">
        <f t="shared" si="14"/>
        <v>0.81916466888882855</v>
      </c>
      <c r="X27">
        <f t="shared" si="15"/>
        <v>0.53707238349489472</v>
      </c>
      <c r="Y27">
        <f t="shared" si="16"/>
        <v>-0.34649157094376148</v>
      </c>
    </row>
    <row r="28" spans="1:25">
      <c r="A28">
        <v>3.0631518296156104</v>
      </c>
      <c r="B28">
        <v>3.0631518296156104</v>
      </c>
      <c r="C28">
        <v>3.0631518296156104</v>
      </c>
      <c r="D28">
        <v>3.0631518296156104</v>
      </c>
      <c r="E28">
        <v>3.0631518296156104</v>
      </c>
      <c r="F28">
        <v>3.0631518296156104</v>
      </c>
      <c r="G28">
        <v>3.0631518296156104</v>
      </c>
      <c r="H28">
        <f>Results2!X18</f>
        <v>3.0631518296156104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0</v>
      </c>
      <c r="V28">
        <f t="shared" si="13"/>
        <v>0.26682338818696394</v>
      </c>
      <c r="W28">
        <f t="shared" si="14"/>
        <v>5.1879597255329646E-2</v>
      </c>
      <c r="X28">
        <f t="shared" si="15"/>
        <v>0.15388679413588324</v>
      </c>
      <c r="Y28">
        <f t="shared" si="16"/>
        <v>-2.432105773804258</v>
      </c>
    </row>
    <row r="29" spans="1:25">
      <c r="A29">
        <v>3.0062173128448864</v>
      </c>
      <c r="B29">
        <v>3.0062173128448864</v>
      </c>
      <c r="C29">
        <v>3.0062173128448864</v>
      </c>
      <c r="D29">
        <v>3.0062173128448864</v>
      </c>
      <c r="E29">
        <v>3.0062173128448864</v>
      </c>
      <c r="F29">
        <v>3.0062173128448864</v>
      </c>
      <c r="G29">
        <v>3.0062173128448864</v>
      </c>
      <c r="H29">
        <f>Results2!X19</f>
        <v>3.0062173128448864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0</v>
      </c>
      <c r="V29">
        <f t="shared" si="13"/>
        <v>4.5691470957617941E-2</v>
      </c>
      <c r="W29">
        <f t="shared" si="14"/>
        <v>8.2546674911319062E-2</v>
      </c>
      <c r="X29">
        <f t="shared" si="15"/>
        <v>0.16205967174008684</v>
      </c>
      <c r="Y29">
        <f t="shared" si="16"/>
        <v>-1.1904574776602388</v>
      </c>
    </row>
    <row r="30" spans="1:25">
      <c r="A30">
        <v>11.763724303357392</v>
      </c>
      <c r="B30">
        <v>11.763724303357392</v>
      </c>
      <c r="C30">
        <v>11.763724303357392</v>
      </c>
      <c r="D30">
        <v>11.763724303357392</v>
      </c>
      <c r="E30">
        <v>11.763724303357392</v>
      </c>
      <c r="F30">
        <v>11.763724303357392</v>
      </c>
      <c r="G30">
        <v>11.763724303357392</v>
      </c>
      <c r="H30">
        <f>Results2!X20</f>
        <v>11.763724303357392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0</v>
      </c>
      <c r="U30">
        <f t="shared" si="12"/>
        <v>0</v>
      </c>
      <c r="V30">
        <f t="shared" si="13"/>
        <v>2.6983859535084171</v>
      </c>
      <c r="W30">
        <f t="shared" si="14"/>
        <v>1.1985069107898116</v>
      </c>
      <c r="X30">
        <f t="shared" si="15"/>
        <v>1.430585603732963</v>
      </c>
      <c r="Y30">
        <f t="shared" si="16"/>
        <v>6.6779916310340059</v>
      </c>
    </row>
    <row r="31" spans="1:25">
      <c r="A31">
        <v>2.9120394994512337</v>
      </c>
      <c r="B31">
        <v>2.9120394994512337</v>
      </c>
      <c r="C31">
        <v>2.9120394994512337</v>
      </c>
      <c r="D31">
        <v>2.9120394994512337</v>
      </c>
      <c r="E31">
        <v>2.9120394994512337</v>
      </c>
      <c r="F31">
        <v>2.9120394994512337</v>
      </c>
      <c r="G31">
        <v>2.9120394994512337</v>
      </c>
      <c r="H31">
        <f>Results2!X21</f>
        <v>2.9120394994512337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0</v>
      </c>
      <c r="U31">
        <f t="shared" si="12"/>
        <v>0</v>
      </c>
      <c r="V31">
        <f t="shared" si="13"/>
        <v>-0.26526850479519082</v>
      </c>
      <c r="W31">
        <f t="shared" si="14"/>
        <v>0.30022766931634637</v>
      </c>
      <c r="X31">
        <f t="shared" si="15"/>
        <v>0.18033923456211776</v>
      </c>
      <c r="Y31">
        <f t="shared" si="16"/>
        <v>-1.0395194384044686</v>
      </c>
    </row>
    <row r="32" spans="1:25">
      <c r="A32">
        <v>3.1355180880775859</v>
      </c>
      <c r="B32">
        <v>3.1355180880775859</v>
      </c>
      <c r="C32">
        <v>3.1355180880775859</v>
      </c>
      <c r="D32">
        <v>3.1355180880775859</v>
      </c>
      <c r="E32">
        <v>3.1355180880775859</v>
      </c>
      <c r="F32">
        <v>3.1355180880775859</v>
      </c>
      <c r="G32">
        <v>3.1355180880775859</v>
      </c>
      <c r="H32">
        <f>Results2!X22</f>
        <v>3.1355180880775859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0</v>
      </c>
      <c r="U32">
        <f t="shared" si="12"/>
        <v>0</v>
      </c>
      <c r="V32">
        <f t="shared" si="13"/>
        <v>0.44400487206888872</v>
      </c>
      <c r="W32">
        <f t="shared" si="14"/>
        <v>4.5013289771618226E-2</v>
      </c>
      <c r="X32">
        <f t="shared" si="15"/>
        <v>0.15567907504985135</v>
      </c>
      <c r="Y32">
        <f t="shared" si="16"/>
        <v>-19.640676826048363</v>
      </c>
    </row>
    <row r="33" spans="1:25">
      <c r="A33">
        <v>4.7485418873530483</v>
      </c>
      <c r="B33">
        <v>4.7485418873530483</v>
      </c>
      <c r="C33">
        <v>4.7485418873530483</v>
      </c>
      <c r="D33">
        <v>4.7485418873530483</v>
      </c>
      <c r="E33">
        <v>4.7485418873530483</v>
      </c>
      <c r="F33">
        <v>4.7485418873530483</v>
      </c>
      <c r="G33">
        <v>4.7485418873530483</v>
      </c>
      <c r="H33">
        <f>Results2!X23</f>
        <v>4.7485418873530483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0</v>
      </c>
      <c r="U33">
        <f t="shared" si="12"/>
        <v>0</v>
      </c>
      <c r="V33">
        <f t="shared" si="13"/>
        <v>1.1225486690727706</v>
      </c>
      <c r="W33">
        <f t="shared" si="14"/>
        <v>9.8016118645306349E-2</v>
      </c>
      <c r="X33">
        <f t="shared" si="15"/>
        <v>0.24193728226504962</v>
      </c>
      <c r="Y33">
        <f t="shared" si="16"/>
        <v>-18.02664227879588</v>
      </c>
    </row>
    <row r="34" spans="1:25">
      <c r="A34">
        <v>4.7225516462719703</v>
      </c>
      <c r="B34">
        <v>4.7225516462719703</v>
      </c>
      <c r="C34">
        <v>4.7225516462719703</v>
      </c>
      <c r="D34">
        <v>4.7225516462719703</v>
      </c>
      <c r="E34">
        <v>4.7225516462719703</v>
      </c>
      <c r="F34">
        <v>4.7225516462719703</v>
      </c>
      <c r="G34">
        <v>4.7225516462719703</v>
      </c>
      <c r="H34">
        <f>Results2!X24</f>
        <v>4.7225516462719703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0</v>
      </c>
      <c r="V34">
        <f t="shared" si="13"/>
        <v>1.1031864040231976</v>
      </c>
      <c r="W34">
        <f t="shared" si="14"/>
        <v>9.8616820522364534E-2</v>
      </c>
      <c r="X34">
        <f t="shared" si="15"/>
        <v>0.18779179599813123</v>
      </c>
      <c r="Y34">
        <f t="shared" si="16"/>
        <v>-0.29108109857984221</v>
      </c>
    </row>
    <row r="35" spans="1:25">
      <c r="A35">
        <v>11.763724303357392</v>
      </c>
      <c r="B35">
        <v>11.763724303357392</v>
      </c>
      <c r="C35">
        <v>11.763724303357392</v>
      </c>
      <c r="D35">
        <v>11.763724303357392</v>
      </c>
      <c r="E35">
        <v>11.763724303357392</v>
      </c>
      <c r="F35">
        <v>11.763724303357392</v>
      </c>
      <c r="G35">
        <v>11.763724303357392</v>
      </c>
      <c r="H35">
        <f>Results2!X25</f>
        <v>11.763724303357392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0</v>
      </c>
      <c r="U35">
        <f t="shared" si="12"/>
        <v>0</v>
      </c>
      <c r="V35">
        <f t="shared" si="13"/>
        <v>2.6983859535084171</v>
      </c>
      <c r="W35">
        <f t="shared" si="14"/>
        <v>1.1985069107898116</v>
      </c>
      <c r="X35">
        <f t="shared" si="15"/>
        <v>1.431001684302867</v>
      </c>
      <c r="Y35">
        <f t="shared" si="16"/>
        <v>7.7757023082336696</v>
      </c>
    </row>
    <row r="36" spans="1:25">
      <c r="A36">
        <v>4.0025120365918454</v>
      </c>
      <c r="B36">
        <v>4.0025120365918454</v>
      </c>
      <c r="C36">
        <v>4.0025120365918454</v>
      </c>
      <c r="D36">
        <v>4.0025120365918454</v>
      </c>
      <c r="E36">
        <v>4.0025120365918454</v>
      </c>
      <c r="F36">
        <v>4.0025120365918454</v>
      </c>
      <c r="G36">
        <v>4.0025120365918454</v>
      </c>
      <c r="H36">
        <f>Results2!X26</f>
        <v>4.0025120365918454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0</v>
      </c>
      <c r="V36">
        <f t="shared" si="13"/>
        <v>1.6557799101726984</v>
      </c>
      <c r="W36">
        <f t="shared" si="14"/>
        <v>0.70738062801165924</v>
      </c>
      <c r="X36">
        <f t="shared" si="15"/>
        <v>0.71587688348124745</v>
      </c>
      <c r="Y36">
        <f t="shared" si="16"/>
        <v>-83.523539812111949</v>
      </c>
    </row>
    <row r="37" spans="1:25">
      <c r="A37">
        <v>5.5365478945650271</v>
      </c>
      <c r="B37">
        <v>5.5365478945650271</v>
      </c>
      <c r="C37">
        <v>5.5365478945650271</v>
      </c>
      <c r="D37">
        <v>5.5365478945650271</v>
      </c>
      <c r="E37">
        <v>5.5365478945650271</v>
      </c>
      <c r="F37">
        <v>5.5365478945650271</v>
      </c>
      <c r="G37">
        <v>5.5365478945650271</v>
      </c>
      <c r="H37">
        <f>Results2!X27</f>
        <v>5.5365478945650271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0</v>
      </c>
      <c r="V37">
        <f t="shared" si="13"/>
        <v>1.7344539936601051</v>
      </c>
      <c r="W37">
        <f t="shared" si="14"/>
        <v>0.36745377725588213</v>
      </c>
      <c r="X37">
        <f t="shared" si="15"/>
        <v>0.35659433297820531</v>
      </c>
      <c r="Y37">
        <f t="shared" si="16"/>
        <v>-2.4030273603077283</v>
      </c>
    </row>
    <row r="38" spans="1:25">
      <c r="A38">
        <v>4.9518310602663647</v>
      </c>
      <c r="B38">
        <v>4.9518310602663647</v>
      </c>
      <c r="C38">
        <v>4.9518310602663647</v>
      </c>
      <c r="D38">
        <v>4.9518310602663647</v>
      </c>
      <c r="E38">
        <v>4.9518310602663647</v>
      </c>
      <c r="F38">
        <v>4.9518310602663647</v>
      </c>
      <c r="G38">
        <v>4.9518310602663647</v>
      </c>
      <c r="H38">
        <f>Results2!X28</f>
        <v>4.9518310602663647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0</v>
      </c>
      <c r="U38">
        <f t="shared" si="12"/>
        <v>0</v>
      </c>
      <c r="V38">
        <f t="shared" si="13"/>
        <v>1.2833989464313591</v>
      </c>
      <c r="W38">
        <f t="shared" si="14"/>
        <v>1.3853411268623033</v>
      </c>
      <c r="X38">
        <f t="shared" si="15"/>
        <v>0.31060040333409855</v>
      </c>
      <c r="Y38">
        <f t="shared" si="16"/>
        <v>-1.4097022870032498</v>
      </c>
    </row>
    <row r="39" spans="1:25">
      <c r="A39">
        <v>2.2341437629045942</v>
      </c>
      <c r="B39">
        <v>2.2341437629045942</v>
      </c>
      <c r="C39">
        <v>2.2341437629045942</v>
      </c>
      <c r="D39">
        <v>2.2341437629045942</v>
      </c>
      <c r="E39">
        <v>2.2341437629045942</v>
      </c>
      <c r="F39">
        <v>2.2341437629045942</v>
      </c>
      <c r="G39">
        <v>2.2341437629045942</v>
      </c>
      <c r="H39">
        <f>Results2!X29</f>
        <v>2.2341437629045942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0</v>
      </c>
      <c r="U39">
        <f t="shared" si="12"/>
        <v>0</v>
      </c>
      <c r="V39">
        <f t="shared" si="13"/>
        <v>-7.4430786521948455E-2</v>
      </c>
      <c r="W39">
        <f t="shared" si="14"/>
        <v>-0.24358191146479324</v>
      </c>
      <c r="X39">
        <f t="shared" si="15"/>
        <v>-6.4388047717765851E-2</v>
      </c>
      <c r="Y39">
        <f t="shared" si="16"/>
        <v>-1.975075396991997</v>
      </c>
    </row>
  </sheetData>
  <conditionalFormatting sqref="D36:E36">
    <cfRule type="duplicateValues" dxfId="71" priority="18"/>
  </conditionalFormatting>
  <conditionalFormatting sqref="G1 G17:G39 G3:G6 G9:G14">
    <cfRule type="duplicateValues" dxfId="70" priority="17"/>
  </conditionalFormatting>
  <conditionalFormatting sqref="D2:E2 G2">
    <cfRule type="duplicateValues" dxfId="69" priority="16"/>
  </conditionalFormatting>
  <conditionalFormatting sqref="G16 D16:E16">
    <cfRule type="duplicateValues" dxfId="68" priority="15"/>
  </conditionalFormatting>
  <conditionalFormatting sqref="G15 D15:E15">
    <cfRule type="duplicateValues" dxfId="67" priority="14"/>
  </conditionalFormatting>
  <conditionalFormatting sqref="D9:E9 G9">
    <cfRule type="duplicateValues" dxfId="66" priority="13"/>
  </conditionalFormatting>
  <conditionalFormatting sqref="D8:E8">
    <cfRule type="duplicateValues" dxfId="65" priority="12"/>
  </conditionalFormatting>
  <conditionalFormatting sqref="D22:G22">
    <cfRule type="duplicateValues" dxfId="64" priority="11"/>
  </conditionalFormatting>
  <conditionalFormatting sqref="G10:G21 G23:G28 G1:G6">
    <cfRule type="duplicateValues" dxfId="63" priority="10"/>
  </conditionalFormatting>
  <conditionalFormatting sqref="A36:B36">
    <cfRule type="duplicateValues" dxfId="62" priority="9"/>
  </conditionalFormatting>
  <conditionalFormatting sqref="D1 D3:D14 D17:D39">
    <cfRule type="duplicateValues" dxfId="61" priority="8"/>
  </conditionalFormatting>
  <conditionalFormatting sqref="A2:B2 D2">
    <cfRule type="duplicateValues" dxfId="60" priority="7"/>
  </conditionalFormatting>
  <conditionalFormatting sqref="D16 A16:B16">
    <cfRule type="duplicateValues" dxfId="59" priority="6"/>
  </conditionalFormatting>
  <conditionalFormatting sqref="D15 A15:B15">
    <cfRule type="duplicateValues" dxfId="58" priority="5"/>
  </conditionalFormatting>
  <conditionalFormatting sqref="A9:B9 D9">
    <cfRule type="duplicateValues" dxfId="57" priority="4"/>
  </conditionalFormatting>
  <conditionalFormatting sqref="A8:B8 D8">
    <cfRule type="duplicateValues" dxfId="56" priority="3"/>
  </conditionalFormatting>
  <conditionalFormatting sqref="A22:D22">
    <cfRule type="duplicateValues" dxfId="55" priority="2"/>
  </conditionalFormatting>
  <conditionalFormatting sqref="D10:D21 D1:D7 D23:D28">
    <cfRule type="duplicateValues" dxfId="54" priority="1"/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-0.28622414248818628</v>
      </c>
      <c r="O2">
        <f t="shared" si="1"/>
        <v>-1.0978688156058705</v>
      </c>
      <c r="P2">
        <f t="shared" si="1"/>
        <v>-5.4988302901491499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0.38927789303887889</v>
      </c>
      <c r="O3">
        <f t="shared" si="2"/>
        <v>18.384051782346472</v>
      </c>
      <c r="P3">
        <f t="shared" si="2"/>
        <v>271.62268342523953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0.62392138370060601</v>
      </c>
      <c r="O4">
        <f t="shared" si="3"/>
        <v>4.2876627412083694</v>
      </c>
      <c r="P4">
        <f t="shared" si="3"/>
        <v>16.480979443747859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-8.5659132988542164E-2</v>
      </c>
      <c r="O7">
        <f t="shared" si="4"/>
        <v>0.28043803664714284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-0.4867891519878304</v>
      </c>
      <c r="O8">
        <f t="shared" si="5"/>
        <v>-2.4761756678588838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3.2246840810787889</v>
      </c>
      <c r="B12">
        <v>3.2246840810787889</v>
      </c>
      <c r="C12">
        <v>3.2246840810787889</v>
      </c>
      <c r="D12">
        <v>3.2246840810787889</v>
      </c>
      <c r="E12">
        <v>3.2246840810787889</v>
      </c>
      <c r="F12">
        <v>3.2246840810787889</v>
      </c>
      <c r="G12">
        <v>3.2246840810787889</v>
      </c>
      <c r="H12">
        <v>3.2246840810787889</v>
      </c>
      <c r="I12">
        <f>Results2!Y2</f>
        <v>3.2246840810787889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0</v>
      </c>
      <c r="U12">
        <f>A12-H12</f>
        <v>0</v>
      </c>
      <c r="V12">
        <f>A12-I12</f>
        <v>0</v>
      </c>
      <c r="W12">
        <f>A12-J12</f>
        <v>0.26995053146927672</v>
      </c>
      <c r="X12">
        <f>A12-K12</f>
        <v>0.26839982193383438</v>
      </c>
      <c r="Y12">
        <f>A12-L12</f>
        <v>-0.63928268943003763</v>
      </c>
    </row>
    <row r="13" spans="1:25">
      <c r="A13">
        <v>2.9528920551047366</v>
      </c>
      <c r="B13">
        <v>2.9528920551047366</v>
      </c>
      <c r="C13">
        <v>2.9528920551047366</v>
      </c>
      <c r="D13">
        <v>2.9528920551047366</v>
      </c>
      <c r="E13">
        <v>2.9528920551047366</v>
      </c>
      <c r="F13">
        <v>2.9528920551047366</v>
      </c>
      <c r="G13">
        <v>2.9528920551047366</v>
      </c>
      <c r="H13">
        <v>2.9528920551047366</v>
      </c>
      <c r="I13">
        <f>Results2!Y3</f>
        <v>2.9528920551047366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0</v>
      </c>
      <c r="U13">
        <f t="shared" ref="U13:U39" si="12">A13-H13</f>
        <v>0</v>
      </c>
      <c r="V13">
        <f t="shared" ref="V13:V39" si="13">A13-I13</f>
        <v>0</v>
      </c>
      <c r="W13">
        <f t="shared" ref="W13:W39" si="14">A13-J13</f>
        <v>0.25192541331086682</v>
      </c>
      <c r="X13">
        <f t="shared" ref="X13:X39" si="15">A13-K13</f>
        <v>0.29330040931135448</v>
      </c>
      <c r="Y13">
        <f t="shared" ref="Y13:Y39" si="16">A13-L13</f>
        <v>-3.6499741217753012E-2</v>
      </c>
    </row>
    <row r="14" spans="1:25">
      <c r="A14">
        <v>3.3690952034883721</v>
      </c>
      <c r="B14">
        <v>3.3690952034883721</v>
      </c>
      <c r="C14">
        <v>3.3690952034883721</v>
      </c>
      <c r="D14">
        <v>3.3690952034883721</v>
      </c>
      <c r="E14">
        <v>3.3690952034883721</v>
      </c>
      <c r="F14">
        <v>3.3690952034883721</v>
      </c>
      <c r="G14">
        <v>3.3690952034883721</v>
      </c>
      <c r="H14">
        <v>3.3690952034883721</v>
      </c>
      <c r="I14">
        <f>Results2!Y4</f>
        <v>3.3690952034883721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</v>
      </c>
      <c r="V14">
        <f t="shared" si="13"/>
        <v>0</v>
      </c>
      <c r="W14">
        <f t="shared" si="14"/>
        <v>6.5032722127156273E-2</v>
      </c>
      <c r="X14">
        <f t="shared" si="15"/>
        <v>1.796120206922236E-2</v>
      </c>
      <c r="Y14">
        <f t="shared" si="16"/>
        <v>-1.6241873760011045</v>
      </c>
    </row>
    <row r="15" spans="1:25">
      <c r="A15">
        <v>4.019728230318945</v>
      </c>
      <c r="B15">
        <v>4.019728230318945</v>
      </c>
      <c r="C15">
        <v>4.019728230318945</v>
      </c>
      <c r="D15">
        <v>4.019728230318945</v>
      </c>
      <c r="E15">
        <v>4.019728230318945</v>
      </c>
      <c r="F15">
        <v>4.019728230318945</v>
      </c>
      <c r="G15">
        <v>4.019728230318945</v>
      </c>
      <c r="H15">
        <v>4.019728230318945</v>
      </c>
      <c r="I15">
        <f>Results2!Y5</f>
        <v>4.019728230318945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0</v>
      </c>
      <c r="U15">
        <f t="shared" si="12"/>
        <v>0</v>
      </c>
      <c r="V15">
        <f t="shared" si="13"/>
        <v>0</v>
      </c>
      <c r="W15">
        <f t="shared" si="14"/>
        <v>0.36715394296528325</v>
      </c>
      <c r="X15">
        <f t="shared" si="15"/>
        <v>-0.11201327302528252</v>
      </c>
      <c r="Y15">
        <f t="shared" si="16"/>
        <v>1.1448619201585175</v>
      </c>
    </row>
    <row r="16" spans="1:25">
      <c r="A16">
        <v>3.134757238797754</v>
      </c>
      <c r="B16">
        <v>3.134757238797754</v>
      </c>
      <c r="C16">
        <v>3.134757238797754</v>
      </c>
      <c r="D16">
        <v>3.134757238797754</v>
      </c>
      <c r="E16">
        <v>3.134757238797754</v>
      </c>
      <c r="F16">
        <v>3.134757238797754</v>
      </c>
      <c r="G16">
        <v>3.134757238797754</v>
      </c>
      <c r="H16">
        <v>3.134757238797754</v>
      </c>
      <c r="I16">
        <f>Results2!Y6</f>
        <v>3.134757238797754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</v>
      </c>
      <c r="V16">
        <f t="shared" si="13"/>
        <v>0</v>
      </c>
      <c r="W16">
        <f t="shared" si="14"/>
        <v>0.56547284228217798</v>
      </c>
      <c r="X16">
        <f t="shared" si="15"/>
        <v>0.36357244737691286</v>
      </c>
      <c r="Y16">
        <f t="shared" si="16"/>
        <v>-1.0444511865462238</v>
      </c>
    </row>
    <row r="17" spans="1:25">
      <c r="A17">
        <v>3.3288792492724877</v>
      </c>
      <c r="B17">
        <v>3.3288792492724877</v>
      </c>
      <c r="C17">
        <v>3.3288792492724877</v>
      </c>
      <c r="D17">
        <v>3.3288792492724877</v>
      </c>
      <c r="E17">
        <v>3.3288792492724877</v>
      </c>
      <c r="F17">
        <v>3.3288792492724877</v>
      </c>
      <c r="G17">
        <v>3.3288792492724877</v>
      </c>
      <c r="H17">
        <v>3.3288792492724877</v>
      </c>
      <c r="I17">
        <f>Results2!Y7</f>
        <v>3.3288792492724877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0</v>
      </c>
      <c r="U17">
        <f t="shared" si="12"/>
        <v>0</v>
      </c>
      <c r="V17">
        <f t="shared" si="13"/>
        <v>0</v>
      </c>
      <c r="W17">
        <f t="shared" si="14"/>
        <v>0.22536194757377714</v>
      </c>
      <c r="X17">
        <f t="shared" si="15"/>
        <v>-3.7293484857206405E-2</v>
      </c>
      <c r="Y17">
        <f t="shared" si="16"/>
        <v>-1.7555510126607663</v>
      </c>
    </row>
    <row r="18" spans="1:25">
      <c r="A18">
        <v>2.8621451838064216</v>
      </c>
      <c r="B18">
        <v>2.8621451838064216</v>
      </c>
      <c r="C18">
        <v>2.8621451838064216</v>
      </c>
      <c r="D18">
        <v>2.8621451838064216</v>
      </c>
      <c r="E18">
        <v>2.8621451838064216</v>
      </c>
      <c r="F18">
        <v>2.8621451838064216</v>
      </c>
      <c r="G18">
        <v>2.8621451838064216</v>
      </c>
      <c r="H18">
        <v>2.8621451838064216</v>
      </c>
      <c r="I18">
        <f>Results2!Y8</f>
        <v>2.8621451838064216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0</v>
      </c>
      <c r="V18">
        <f t="shared" si="13"/>
        <v>0</v>
      </c>
      <c r="W18">
        <f t="shared" si="14"/>
        <v>-0.32683731790297887</v>
      </c>
      <c r="X18">
        <f t="shared" si="15"/>
        <v>-0.17226527506724798</v>
      </c>
      <c r="Y18">
        <f t="shared" si="16"/>
        <v>-1.3026114138173828</v>
      </c>
    </row>
    <row r="19" spans="1:25">
      <c r="A19">
        <v>4.0979781721036161</v>
      </c>
      <c r="B19">
        <v>4.0979781721036161</v>
      </c>
      <c r="C19">
        <v>4.0979781721036161</v>
      </c>
      <c r="D19">
        <v>4.0979781721036161</v>
      </c>
      <c r="E19">
        <v>4.0979781721036161</v>
      </c>
      <c r="F19">
        <v>4.0979781721036161</v>
      </c>
      <c r="G19">
        <v>4.0979781721036161</v>
      </c>
      <c r="H19">
        <v>4.0979781721036161</v>
      </c>
      <c r="I19">
        <f>Results2!Y9</f>
        <v>4.0979781721036161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0</v>
      </c>
      <c r="U19">
        <f t="shared" si="12"/>
        <v>0</v>
      </c>
      <c r="V19">
        <f t="shared" si="13"/>
        <v>0</v>
      </c>
      <c r="W19">
        <f t="shared" si="14"/>
        <v>0.33526630747362463</v>
      </c>
      <c r="X19">
        <f t="shared" si="15"/>
        <v>0.57170419229175939</v>
      </c>
      <c r="Y19">
        <f t="shared" si="16"/>
        <v>-2.829490963698853</v>
      </c>
    </row>
    <row r="20" spans="1:25">
      <c r="A20">
        <v>3.3942161339421615</v>
      </c>
      <c r="B20">
        <v>3.3942161339421615</v>
      </c>
      <c r="C20">
        <v>3.3942161339421615</v>
      </c>
      <c r="D20">
        <v>3.3942161339421615</v>
      </c>
      <c r="E20">
        <v>3.3942161339421615</v>
      </c>
      <c r="F20">
        <v>3.3942161339421615</v>
      </c>
      <c r="G20">
        <v>3.3942161339421615</v>
      </c>
      <c r="H20">
        <v>3.3942161339421615</v>
      </c>
      <c r="I20">
        <f>Results2!Y10</f>
        <v>3.3942161339421615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0</v>
      </c>
      <c r="U20">
        <f t="shared" si="12"/>
        <v>0</v>
      </c>
      <c r="V20">
        <f t="shared" si="13"/>
        <v>0</v>
      </c>
      <c r="W20">
        <f t="shared" si="14"/>
        <v>-0.29783684703842184</v>
      </c>
      <c r="X20">
        <f t="shared" si="15"/>
        <v>-0.11317612775467278</v>
      </c>
      <c r="Y20">
        <f t="shared" si="16"/>
        <v>-0.66790658325811414</v>
      </c>
    </row>
    <row r="21" spans="1:25">
      <c r="A21">
        <v>1.4666704861210578</v>
      </c>
      <c r="B21">
        <v>1.4666704861210578</v>
      </c>
      <c r="C21">
        <v>1.4666704861210578</v>
      </c>
      <c r="D21">
        <v>1.4666704861210578</v>
      </c>
      <c r="E21">
        <v>1.4666704861210578</v>
      </c>
      <c r="F21">
        <v>1.4666704861210578</v>
      </c>
      <c r="G21">
        <v>1.4666704861210578</v>
      </c>
      <c r="H21">
        <v>1.4666704861210578</v>
      </c>
      <c r="I21">
        <f>Results2!Y11</f>
        <v>1.4666704861210578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0</v>
      </c>
      <c r="V21">
        <f t="shared" si="13"/>
        <v>0</v>
      </c>
      <c r="W21">
        <f t="shared" si="14"/>
        <v>-9.4495509732095195E-2</v>
      </c>
      <c r="X21">
        <f t="shared" si="15"/>
        <v>-0.1592941364455529</v>
      </c>
      <c r="Y21">
        <f t="shared" si="16"/>
        <v>-5.2790220098774361</v>
      </c>
    </row>
    <row r="22" spans="1:25">
      <c r="A22">
        <v>2.7180423666910154</v>
      </c>
      <c r="B22">
        <v>2.7180423666910154</v>
      </c>
      <c r="C22">
        <v>2.7180423666910154</v>
      </c>
      <c r="D22">
        <v>2.7180423666910154</v>
      </c>
      <c r="E22">
        <v>2.7180423666910154</v>
      </c>
      <c r="F22">
        <v>2.7180423666910154</v>
      </c>
      <c r="G22">
        <v>2.7180423666910154</v>
      </c>
      <c r="H22">
        <v>2.7180423666910154</v>
      </c>
      <c r="I22">
        <f>Results2!Y12</f>
        <v>2.7180423666910154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</v>
      </c>
      <c r="V22">
        <f t="shared" si="13"/>
        <v>0</v>
      </c>
      <c r="W22">
        <f t="shared" si="14"/>
        <v>-0.39056247856538073</v>
      </c>
      <c r="X22">
        <f t="shared" si="15"/>
        <v>-7.3405495707956625E-2</v>
      </c>
      <c r="Y22">
        <f t="shared" si="16"/>
        <v>-1.2959726738402861</v>
      </c>
    </row>
    <row r="23" spans="1:25">
      <c r="A23">
        <v>4.7720833236786611</v>
      </c>
      <c r="B23">
        <v>4.7720833236786611</v>
      </c>
      <c r="C23">
        <v>4.7720833236786611</v>
      </c>
      <c r="D23">
        <v>4.7720833236786611</v>
      </c>
      <c r="E23">
        <v>4.7720833236786611</v>
      </c>
      <c r="F23">
        <v>4.7720833236786611</v>
      </c>
      <c r="G23">
        <v>4.7720833236786611</v>
      </c>
      <c r="H23">
        <v>4.7720833236786611</v>
      </c>
      <c r="I23">
        <f>Results2!Y13</f>
        <v>4.7720833236786611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0</v>
      </c>
      <c r="U23">
        <f t="shared" si="12"/>
        <v>0</v>
      </c>
      <c r="V23">
        <f t="shared" si="13"/>
        <v>0</v>
      </c>
      <c r="W23">
        <f t="shared" si="14"/>
        <v>-1.0746487890173047</v>
      </c>
      <c r="X23">
        <f t="shared" si="15"/>
        <v>-22.792870993094834</v>
      </c>
      <c r="Y23">
        <f t="shared" si="16"/>
        <v>-3.2780068902572435</v>
      </c>
    </row>
    <row r="24" spans="1:25">
      <c r="A24">
        <v>3.4733852064070843</v>
      </c>
      <c r="B24">
        <v>3.4733852064070843</v>
      </c>
      <c r="C24">
        <v>3.4733852064070843</v>
      </c>
      <c r="D24">
        <v>3.4733852064070843</v>
      </c>
      <c r="E24">
        <v>3.4733852064070843</v>
      </c>
      <c r="F24">
        <v>3.4733852064070843</v>
      </c>
      <c r="G24">
        <v>3.4733852064070843</v>
      </c>
      <c r="H24">
        <v>3.4733852064070843</v>
      </c>
      <c r="I24">
        <f>Results2!Y14</f>
        <v>3.4733852064070843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0</v>
      </c>
      <c r="V24">
        <f t="shared" si="13"/>
        <v>0</v>
      </c>
      <c r="W24">
        <f t="shared" si="14"/>
        <v>0.36399848050284866</v>
      </c>
      <c r="X24">
        <f t="shared" si="15"/>
        <v>0.11636877396355239</v>
      </c>
      <c r="Y24">
        <f t="shared" si="16"/>
        <v>1.1454775952404024</v>
      </c>
    </row>
    <row r="25" spans="1:25">
      <c r="A25">
        <v>2.7744923484402593</v>
      </c>
      <c r="B25">
        <v>2.7744923484402593</v>
      </c>
      <c r="C25">
        <v>2.7744923484402593</v>
      </c>
      <c r="D25">
        <v>2.7744923484402593</v>
      </c>
      <c r="E25">
        <v>2.7744923484402593</v>
      </c>
      <c r="F25">
        <v>2.7744923484402593</v>
      </c>
      <c r="G25">
        <v>2.7744923484402593</v>
      </c>
      <c r="H25">
        <v>2.7744923484402593</v>
      </c>
      <c r="I25">
        <f>Results2!Y15</f>
        <v>2.7744923484402593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0</v>
      </c>
      <c r="U25">
        <f t="shared" si="12"/>
        <v>0</v>
      </c>
      <c r="V25">
        <f t="shared" si="13"/>
        <v>0</v>
      </c>
      <c r="W25">
        <f t="shared" si="14"/>
        <v>7.565172769551376E-2</v>
      </c>
      <c r="X25">
        <f t="shared" si="15"/>
        <v>-0.21397723674431202</v>
      </c>
      <c r="Y25">
        <f t="shared" si="16"/>
        <v>-2.5633027004946864</v>
      </c>
    </row>
    <row r="26" spans="1:25">
      <c r="A26">
        <v>1.8606904906117503</v>
      </c>
      <c r="B26">
        <v>1.8606904906117503</v>
      </c>
      <c r="C26">
        <v>1.8606904906117503</v>
      </c>
      <c r="D26">
        <v>1.8606904906117503</v>
      </c>
      <c r="E26">
        <v>1.8606904906117503</v>
      </c>
      <c r="F26">
        <v>1.8606904906117503</v>
      </c>
      <c r="G26">
        <v>1.8606904906117503</v>
      </c>
      <c r="H26">
        <v>1.8606904906117503</v>
      </c>
      <c r="I26">
        <f>Results2!Y16</f>
        <v>1.8606904906117503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0</v>
      </c>
      <c r="U26">
        <f t="shared" si="12"/>
        <v>0</v>
      </c>
      <c r="V26">
        <f t="shared" si="13"/>
        <v>0</v>
      </c>
      <c r="W26">
        <f t="shared" si="14"/>
        <v>-0.26989506346264314</v>
      </c>
      <c r="X26">
        <f t="shared" si="15"/>
        <v>-0.30748857766485971</v>
      </c>
      <c r="Y26">
        <f t="shared" si="16"/>
        <v>-1.9277908361844482</v>
      </c>
    </row>
    <row r="27" spans="1:25">
      <c r="A27">
        <v>2.518022016139728</v>
      </c>
      <c r="B27">
        <v>2.518022016139728</v>
      </c>
      <c r="C27">
        <v>2.518022016139728</v>
      </c>
      <c r="D27">
        <v>2.518022016139728</v>
      </c>
      <c r="E27">
        <v>2.518022016139728</v>
      </c>
      <c r="F27">
        <v>2.518022016139728</v>
      </c>
      <c r="G27">
        <v>2.518022016139728</v>
      </c>
      <c r="H27">
        <v>2.518022016139728</v>
      </c>
      <c r="I27">
        <f>Results2!Y17</f>
        <v>2.518022016139728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0</v>
      </c>
      <c r="V27">
        <f t="shared" si="13"/>
        <v>0</v>
      </c>
      <c r="W27">
        <f t="shared" si="14"/>
        <v>-0.65676124174457717</v>
      </c>
      <c r="X27">
        <f t="shared" si="15"/>
        <v>-0.938853527138511</v>
      </c>
      <c r="Y27">
        <f t="shared" si="16"/>
        <v>-1.8224174815771672</v>
      </c>
    </row>
    <row r="28" spans="1:25">
      <c r="A28">
        <v>2.7963284414286464</v>
      </c>
      <c r="B28">
        <v>2.7963284414286464</v>
      </c>
      <c r="C28">
        <v>2.7963284414286464</v>
      </c>
      <c r="D28">
        <v>2.7963284414286464</v>
      </c>
      <c r="E28">
        <v>2.7963284414286464</v>
      </c>
      <c r="F28">
        <v>2.7963284414286464</v>
      </c>
      <c r="G28">
        <v>2.7963284414286464</v>
      </c>
      <c r="H28">
        <v>2.7963284414286464</v>
      </c>
      <c r="I28">
        <f>Results2!Y18</f>
        <v>2.7963284414286464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0</v>
      </c>
      <c r="V28">
        <f t="shared" si="13"/>
        <v>0</v>
      </c>
      <c r="W28">
        <f t="shared" si="14"/>
        <v>-0.21494379093163429</v>
      </c>
      <c r="X28">
        <f t="shared" si="15"/>
        <v>-0.1129365940510807</v>
      </c>
      <c r="Y28">
        <f t="shared" si="16"/>
        <v>-2.6989291619912219</v>
      </c>
    </row>
    <row r="29" spans="1:25">
      <c r="A29">
        <v>2.9605258418872684</v>
      </c>
      <c r="B29">
        <v>2.9605258418872684</v>
      </c>
      <c r="C29">
        <v>2.9605258418872684</v>
      </c>
      <c r="D29">
        <v>2.9605258418872684</v>
      </c>
      <c r="E29">
        <v>2.9605258418872684</v>
      </c>
      <c r="F29">
        <v>2.9605258418872684</v>
      </c>
      <c r="G29">
        <v>2.9605258418872684</v>
      </c>
      <c r="H29">
        <v>2.9605258418872684</v>
      </c>
      <c r="I29">
        <f>Results2!Y19</f>
        <v>2.9605258418872684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0</v>
      </c>
      <c r="V29">
        <f t="shared" si="13"/>
        <v>0</v>
      </c>
      <c r="W29">
        <f t="shared" si="14"/>
        <v>3.6855203953701121E-2</v>
      </c>
      <c r="X29">
        <f t="shared" si="15"/>
        <v>0.1163682007824689</v>
      </c>
      <c r="Y29">
        <f t="shared" si="16"/>
        <v>-1.2361489486178567</v>
      </c>
    </row>
    <row r="30" spans="1:25">
      <c r="A30">
        <v>9.0653383498489752</v>
      </c>
      <c r="B30">
        <v>9.0653383498489752</v>
      </c>
      <c r="C30">
        <v>9.0653383498489752</v>
      </c>
      <c r="D30">
        <v>9.0653383498489752</v>
      </c>
      <c r="E30">
        <v>9.0653383498489752</v>
      </c>
      <c r="F30">
        <v>9.0653383498489752</v>
      </c>
      <c r="G30">
        <v>9.0653383498489752</v>
      </c>
      <c r="H30">
        <v>9.0653383498489752</v>
      </c>
      <c r="I30">
        <f>Results2!Y20</f>
        <v>9.0653383498489752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0</v>
      </c>
      <c r="U30">
        <f t="shared" si="12"/>
        <v>0</v>
      </c>
      <c r="V30">
        <f t="shared" si="13"/>
        <v>0</v>
      </c>
      <c r="W30">
        <f t="shared" si="14"/>
        <v>-1.4998790427186055</v>
      </c>
      <c r="X30">
        <f t="shared" si="15"/>
        <v>-1.2678003497754542</v>
      </c>
      <c r="Y30">
        <f t="shared" si="16"/>
        <v>3.9796056775255888</v>
      </c>
    </row>
    <row r="31" spans="1:25">
      <c r="A31">
        <v>3.1773080042464246</v>
      </c>
      <c r="B31">
        <v>3.1773080042464246</v>
      </c>
      <c r="C31">
        <v>3.1773080042464246</v>
      </c>
      <c r="D31">
        <v>3.1773080042464246</v>
      </c>
      <c r="E31">
        <v>3.1773080042464246</v>
      </c>
      <c r="F31">
        <v>3.1773080042464246</v>
      </c>
      <c r="G31">
        <v>3.1773080042464246</v>
      </c>
      <c r="H31">
        <v>3.1773080042464246</v>
      </c>
      <c r="I31">
        <f>Results2!Y21</f>
        <v>3.1773080042464246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0</v>
      </c>
      <c r="U31">
        <f t="shared" si="12"/>
        <v>0</v>
      </c>
      <c r="V31">
        <f t="shared" si="13"/>
        <v>0</v>
      </c>
      <c r="W31">
        <f t="shared" si="14"/>
        <v>0.56549617411153719</v>
      </c>
      <c r="X31">
        <f t="shared" si="15"/>
        <v>0.44560773935730857</v>
      </c>
      <c r="Y31">
        <f t="shared" si="16"/>
        <v>-0.77425093360927777</v>
      </c>
    </row>
    <row r="32" spans="1:25">
      <c r="A32">
        <v>2.6915132160086972</v>
      </c>
      <c r="B32">
        <v>2.6915132160086972</v>
      </c>
      <c r="C32">
        <v>2.6915132160086972</v>
      </c>
      <c r="D32">
        <v>2.6915132160086972</v>
      </c>
      <c r="E32">
        <v>2.6915132160086972</v>
      </c>
      <c r="F32">
        <v>2.6915132160086972</v>
      </c>
      <c r="G32">
        <v>2.6915132160086972</v>
      </c>
      <c r="H32">
        <v>2.6915132160086972</v>
      </c>
      <c r="I32">
        <f>Results2!Y22</f>
        <v>2.6915132160086972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0</v>
      </c>
      <c r="U32">
        <f t="shared" si="12"/>
        <v>0</v>
      </c>
      <c r="V32">
        <f t="shared" si="13"/>
        <v>0</v>
      </c>
      <c r="W32">
        <f t="shared" si="14"/>
        <v>-0.3989915822972705</v>
      </c>
      <c r="X32">
        <f t="shared" si="15"/>
        <v>-0.28832579701903738</v>
      </c>
      <c r="Y32">
        <f t="shared" si="16"/>
        <v>-20.084681698117251</v>
      </c>
    </row>
    <row r="33" spans="1:25">
      <c r="A33">
        <v>3.6259932182802777</v>
      </c>
      <c r="B33">
        <v>3.6259932182802777</v>
      </c>
      <c r="C33">
        <v>3.6259932182802777</v>
      </c>
      <c r="D33">
        <v>3.6259932182802777</v>
      </c>
      <c r="E33">
        <v>3.6259932182802777</v>
      </c>
      <c r="F33">
        <v>3.6259932182802777</v>
      </c>
      <c r="G33">
        <v>3.6259932182802777</v>
      </c>
      <c r="H33">
        <v>3.6259932182802777</v>
      </c>
      <c r="I33">
        <f>Results2!Y23</f>
        <v>3.6259932182802777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0</v>
      </c>
      <c r="U33">
        <f t="shared" si="12"/>
        <v>0</v>
      </c>
      <c r="V33">
        <f t="shared" si="13"/>
        <v>0</v>
      </c>
      <c r="W33">
        <f t="shared" si="14"/>
        <v>-1.0245325504274643</v>
      </c>
      <c r="X33">
        <f t="shared" si="15"/>
        <v>-0.880611386807721</v>
      </c>
      <c r="Y33">
        <f t="shared" si="16"/>
        <v>-19.14919094786865</v>
      </c>
    </row>
    <row r="34" spans="1:25">
      <c r="A34">
        <v>3.6193652422487728</v>
      </c>
      <c r="B34">
        <v>3.6193652422487728</v>
      </c>
      <c r="C34">
        <v>3.6193652422487728</v>
      </c>
      <c r="D34">
        <v>3.6193652422487728</v>
      </c>
      <c r="E34">
        <v>3.6193652422487728</v>
      </c>
      <c r="F34">
        <v>3.6193652422487728</v>
      </c>
      <c r="G34">
        <v>3.6193652422487728</v>
      </c>
      <c r="H34">
        <v>3.6193652422487728</v>
      </c>
      <c r="I34">
        <f>Results2!Y24</f>
        <v>3.6193652422487728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0</v>
      </c>
      <c r="V34">
        <f t="shared" si="13"/>
        <v>0</v>
      </c>
      <c r="W34">
        <f t="shared" si="14"/>
        <v>-1.004569583500833</v>
      </c>
      <c r="X34">
        <f t="shared" si="15"/>
        <v>-0.91539460802506634</v>
      </c>
      <c r="Y34">
        <f t="shared" si="16"/>
        <v>-1.3942675026030398</v>
      </c>
    </row>
    <row r="35" spans="1:25">
      <c r="A35">
        <v>9.0653383498489752</v>
      </c>
      <c r="B35">
        <v>9.0653383498489752</v>
      </c>
      <c r="C35">
        <v>9.0653383498489752</v>
      </c>
      <c r="D35">
        <v>9.0653383498489752</v>
      </c>
      <c r="E35">
        <v>9.0653383498489752</v>
      </c>
      <c r="F35">
        <v>9.0653383498489752</v>
      </c>
      <c r="G35">
        <v>9.0653383498489752</v>
      </c>
      <c r="H35">
        <v>9.0653383498489752</v>
      </c>
      <c r="I35">
        <f>Results2!Y25</f>
        <v>9.0653383498489752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0</v>
      </c>
      <c r="U35">
        <f t="shared" si="12"/>
        <v>0</v>
      </c>
      <c r="V35">
        <f t="shared" si="13"/>
        <v>0</v>
      </c>
      <c r="W35">
        <f t="shared" si="14"/>
        <v>-1.4998790427186055</v>
      </c>
      <c r="X35">
        <f t="shared" si="15"/>
        <v>-1.2673842692055501</v>
      </c>
      <c r="Y35">
        <f t="shared" si="16"/>
        <v>5.0773163547252524</v>
      </c>
    </row>
    <row r="36" spans="1:25">
      <c r="A36">
        <v>2.346732126419147</v>
      </c>
      <c r="B36">
        <v>2.346732126419147</v>
      </c>
      <c r="C36">
        <v>2.346732126419147</v>
      </c>
      <c r="D36">
        <v>2.346732126419147</v>
      </c>
      <c r="E36">
        <v>2.346732126419147</v>
      </c>
      <c r="F36">
        <v>2.346732126419147</v>
      </c>
      <c r="G36">
        <v>2.346732126419147</v>
      </c>
      <c r="H36">
        <v>2.346732126419147</v>
      </c>
      <c r="I36">
        <f>Results2!Y26</f>
        <v>2.346732126419147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0</v>
      </c>
      <c r="V36">
        <f t="shared" si="13"/>
        <v>0</v>
      </c>
      <c r="W36">
        <f t="shared" si="14"/>
        <v>-0.94839928216103919</v>
      </c>
      <c r="X36">
        <f t="shared" si="15"/>
        <v>-0.93990302669145098</v>
      </c>
      <c r="Y36">
        <f t="shared" si="16"/>
        <v>-85.179319722284646</v>
      </c>
    </row>
    <row r="37" spans="1:25">
      <c r="A37">
        <v>3.8020939009049219</v>
      </c>
      <c r="B37">
        <v>3.8020939009049219</v>
      </c>
      <c r="C37">
        <v>3.8020939009049219</v>
      </c>
      <c r="D37">
        <v>3.8020939009049219</v>
      </c>
      <c r="E37">
        <v>3.8020939009049219</v>
      </c>
      <c r="F37">
        <v>3.8020939009049219</v>
      </c>
      <c r="G37">
        <v>3.8020939009049219</v>
      </c>
      <c r="H37">
        <v>3.8020939009049219</v>
      </c>
      <c r="I37">
        <f>Results2!Y27</f>
        <v>3.8020939009049219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0</v>
      </c>
      <c r="V37">
        <f t="shared" si="13"/>
        <v>0</v>
      </c>
      <c r="W37">
        <f t="shared" si="14"/>
        <v>-1.367000216404223</v>
      </c>
      <c r="X37">
        <f t="shared" si="15"/>
        <v>-1.3778596606818998</v>
      </c>
      <c r="Y37">
        <f t="shared" si="16"/>
        <v>-4.1374813539678339</v>
      </c>
    </row>
    <row r="38" spans="1:25">
      <c r="A38">
        <v>3.6684321138350056</v>
      </c>
      <c r="B38">
        <v>3.6684321138350056</v>
      </c>
      <c r="C38">
        <v>3.6684321138350056</v>
      </c>
      <c r="D38">
        <v>3.6684321138350056</v>
      </c>
      <c r="E38">
        <v>3.6684321138350056</v>
      </c>
      <c r="F38">
        <v>3.6684321138350056</v>
      </c>
      <c r="G38">
        <v>3.6684321138350056</v>
      </c>
      <c r="H38">
        <v>3.6684321138350056</v>
      </c>
      <c r="I38">
        <f>Results2!Y28</f>
        <v>3.6684321138350056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0</v>
      </c>
      <c r="U38">
        <f t="shared" si="12"/>
        <v>0</v>
      </c>
      <c r="V38">
        <f t="shared" si="13"/>
        <v>0</v>
      </c>
      <c r="W38">
        <f t="shared" si="14"/>
        <v>0.10194218043094416</v>
      </c>
      <c r="X38">
        <f t="shared" si="15"/>
        <v>-0.97279854309726055</v>
      </c>
      <c r="Y38">
        <f t="shared" si="16"/>
        <v>-2.6931012334346089</v>
      </c>
    </row>
    <row r="39" spans="1:25">
      <c r="A39">
        <v>2.3085745494265426</v>
      </c>
      <c r="B39">
        <v>2.3085745494265426</v>
      </c>
      <c r="C39">
        <v>2.3085745494265426</v>
      </c>
      <c r="D39">
        <v>2.3085745494265426</v>
      </c>
      <c r="E39">
        <v>2.3085745494265426</v>
      </c>
      <c r="F39">
        <v>2.3085745494265426</v>
      </c>
      <c r="G39">
        <v>2.3085745494265426</v>
      </c>
      <c r="H39">
        <v>2.3085745494265426</v>
      </c>
      <c r="I39">
        <f>Results2!Y29</f>
        <v>2.3085745494265426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0</v>
      </c>
      <c r="U39">
        <f t="shared" si="12"/>
        <v>0</v>
      </c>
      <c r="V39">
        <f t="shared" si="13"/>
        <v>0</v>
      </c>
      <c r="W39">
        <f t="shared" si="14"/>
        <v>-0.16915112494284479</v>
      </c>
      <c r="X39">
        <f t="shared" si="15"/>
        <v>1.0042738804182605E-2</v>
      </c>
      <c r="Y39">
        <f t="shared" si="16"/>
        <v>-1.9006446104700485</v>
      </c>
    </row>
  </sheetData>
  <conditionalFormatting sqref="D36:E36">
    <cfRule type="duplicateValues" dxfId="53" priority="18"/>
  </conditionalFormatting>
  <conditionalFormatting sqref="G1 G17:G39 G3:G6 G9:G14">
    <cfRule type="duplicateValues" dxfId="52" priority="17"/>
  </conditionalFormatting>
  <conditionalFormatting sqref="D2:E2 G2">
    <cfRule type="duplicateValues" dxfId="51" priority="16"/>
  </conditionalFormatting>
  <conditionalFormatting sqref="G16 D16:E16">
    <cfRule type="duplicateValues" dxfId="50" priority="15"/>
  </conditionalFormatting>
  <conditionalFormatting sqref="G15 D15:E15">
    <cfRule type="duplicateValues" dxfId="49" priority="14"/>
  </conditionalFormatting>
  <conditionalFormatting sqref="D9:E9 G9">
    <cfRule type="duplicateValues" dxfId="48" priority="13"/>
  </conditionalFormatting>
  <conditionalFormatting sqref="D8:E8">
    <cfRule type="duplicateValues" dxfId="47" priority="12"/>
  </conditionalFormatting>
  <conditionalFormatting sqref="D22:G22">
    <cfRule type="duplicateValues" dxfId="46" priority="11"/>
  </conditionalFormatting>
  <conditionalFormatting sqref="G10:G21 G23:G28 G1:G6">
    <cfRule type="duplicateValues" dxfId="45" priority="10"/>
  </conditionalFormatting>
  <conditionalFormatting sqref="A36:B36">
    <cfRule type="duplicateValues" dxfId="44" priority="9"/>
  </conditionalFormatting>
  <conditionalFormatting sqref="D1 D3:D14 D17:D39">
    <cfRule type="duplicateValues" dxfId="43" priority="8"/>
  </conditionalFormatting>
  <conditionalFormatting sqref="A2:B2 D2">
    <cfRule type="duplicateValues" dxfId="42" priority="7"/>
  </conditionalFormatting>
  <conditionalFormatting sqref="D16 A16:B16">
    <cfRule type="duplicateValues" dxfId="41" priority="6"/>
  </conditionalFormatting>
  <conditionalFormatting sqref="D15 A15:B15">
    <cfRule type="duplicateValues" dxfId="40" priority="5"/>
  </conditionalFormatting>
  <conditionalFormatting sqref="A9:B9 D9">
    <cfRule type="duplicateValues" dxfId="39" priority="4"/>
  </conditionalFormatting>
  <conditionalFormatting sqref="A8:B8 D8">
    <cfRule type="duplicateValues" dxfId="38" priority="3"/>
  </conditionalFormatting>
  <conditionalFormatting sqref="A22:D22">
    <cfRule type="duplicateValues" dxfId="37" priority="2"/>
  </conditionalFormatting>
  <conditionalFormatting sqref="D10:D21 D1:D7 D23:D28">
    <cfRule type="duplicateValues" dxfId="36" priority="1"/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F7" sqref="F7:R8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-0.81164467311768385</v>
      </c>
      <c r="P2">
        <f t="shared" si="1"/>
        <v>-5.2126061476609635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16.866339019980021</v>
      </c>
      <c r="P3">
        <f t="shared" si="2"/>
        <v>267.3264729002322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3"/>
        <v>4.1068648650740895</v>
      </c>
      <c r="P4">
        <f t="shared" si="3"/>
        <v>16.350121494968537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0.50854311367020366</v>
      </c>
      <c r="P7" t="e">
        <f t="shared" si="4"/>
        <v>#DIV/0!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-2.1318324599055716</v>
      </c>
      <c r="P8" t="e">
        <f t="shared" si="5"/>
        <v>#DIV/0!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2.9547335496095122</v>
      </c>
      <c r="B12">
        <v>2.9547335496095122</v>
      </c>
      <c r="C12">
        <v>2.9547335496095122</v>
      </c>
      <c r="D12">
        <v>2.9547335496095122</v>
      </c>
      <c r="E12">
        <v>2.9547335496095122</v>
      </c>
      <c r="F12">
        <v>2.9547335496095122</v>
      </c>
      <c r="G12">
        <v>2.9547335496095122</v>
      </c>
      <c r="H12">
        <v>2.9547335496095122</v>
      </c>
      <c r="I12">
        <v>2.9547335496095122</v>
      </c>
      <c r="J12">
        <f>Results2!Z2</f>
        <v>2.9547335496095122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0</v>
      </c>
      <c r="U12">
        <f>A12-H12</f>
        <v>0</v>
      </c>
      <c r="V12">
        <f>A12-I12</f>
        <v>0</v>
      </c>
      <c r="W12">
        <f>A12-J12</f>
        <v>0</v>
      </c>
      <c r="X12">
        <f>A12-K12</f>
        <v>-1.5507095354423406E-3</v>
      </c>
      <c r="Y12">
        <f>A12-L12</f>
        <v>-0.90923322089931435</v>
      </c>
    </row>
    <row r="13" spans="1:25">
      <c r="A13">
        <v>2.7009666417938698</v>
      </c>
      <c r="B13">
        <v>2.7009666417938698</v>
      </c>
      <c r="C13">
        <v>2.7009666417938698</v>
      </c>
      <c r="D13">
        <v>2.7009666417938698</v>
      </c>
      <c r="E13">
        <v>2.7009666417938698</v>
      </c>
      <c r="F13">
        <v>2.7009666417938698</v>
      </c>
      <c r="G13">
        <v>2.7009666417938698</v>
      </c>
      <c r="H13">
        <v>2.7009666417938698</v>
      </c>
      <c r="I13">
        <v>2.7009666417938698</v>
      </c>
      <c r="J13">
        <f>Results2!Z3</f>
        <v>2.7009666417938698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0</v>
      </c>
      <c r="U13">
        <f t="shared" ref="U13:U39" si="12">A13-H13</f>
        <v>0</v>
      </c>
      <c r="V13">
        <f t="shared" ref="V13:V39" si="13">A13-I13</f>
        <v>0</v>
      </c>
      <c r="W13">
        <f t="shared" ref="W13:W39" si="14">A13-J13</f>
        <v>0</v>
      </c>
      <c r="X13">
        <f t="shared" ref="X13:X39" si="15">A13-K13</f>
        <v>4.1374996000487663E-2</v>
      </c>
      <c r="Y13">
        <f t="shared" ref="Y13:Y39" si="16">A13-L13</f>
        <v>-0.28842515452861983</v>
      </c>
    </row>
    <row r="14" spans="1:25">
      <c r="A14">
        <v>3.3040624813612158</v>
      </c>
      <c r="B14">
        <v>3.3040624813612158</v>
      </c>
      <c r="C14">
        <v>3.3040624813612158</v>
      </c>
      <c r="D14">
        <v>3.3040624813612158</v>
      </c>
      <c r="E14">
        <v>3.3040624813612158</v>
      </c>
      <c r="F14">
        <v>3.3040624813612158</v>
      </c>
      <c r="G14">
        <v>3.3040624813612158</v>
      </c>
      <c r="H14">
        <v>3.3040624813612158</v>
      </c>
      <c r="I14">
        <v>3.3040624813612158</v>
      </c>
      <c r="J14">
        <f>Results2!Z4</f>
        <v>3.3040624813612158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</v>
      </c>
      <c r="V14">
        <f t="shared" si="13"/>
        <v>0</v>
      </c>
      <c r="W14">
        <f t="shared" si="14"/>
        <v>0</v>
      </c>
      <c r="X14">
        <f t="shared" si="15"/>
        <v>-4.7071520057933913E-2</v>
      </c>
      <c r="Y14">
        <f t="shared" si="16"/>
        <v>-1.6892200981282608</v>
      </c>
    </row>
    <row r="15" spans="1:25">
      <c r="A15">
        <v>3.6525742873536617</v>
      </c>
      <c r="B15">
        <v>3.6525742873536617</v>
      </c>
      <c r="C15">
        <v>3.6525742873536617</v>
      </c>
      <c r="D15">
        <v>3.6525742873536617</v>
      </c>
      <c r="E15">
        <v>3.6525742873536617</v>
      </c>
      <c r="F15">
        <v>3.6525742873536617</v>
      </c>
      <c r="G15">
        <v>3.6525742873536617</v>
      </c>
      <c r="H15">
        <v>3.6525742873536617</v>
      </c>
      <c r="I15">
        <v>3.6525742873536617</v>
      </c>
      <c r="J15">
        <f>Results2!Z5</f>
        <v>3.6525742873536617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0</v>
      </c>
      <c r="U15">
        <f t="shared" si="12"/>
        <v>0</v>
      </c>
      <c r="V15">
        <f t="shared" si="13"/>
        <v>0</v>
      </c>
      <c r="W15">
        <f t="shared" si="14"/>
        <v>0</v>
      </c>
      <c r="X15">
        <f t="shared" si="15"/>
        <v>-0.47916721599056578</v>
      </c>
      <c r="Y15">
        <f t="shared" si="16"/>
        <v>0.77770797719323426</v>
      </c>
    </row>
    <row r="16" spans="1:25">
      <c r="A16">
        <v>2.5692843965155761</v>
      </c>
      <c r="B16">
        <v>2.5692843965155761</v>
      </c>
      <c r="C16">
        <v>2.5692843965155761</v>
      </c>
      <c r="D16">
        <v>2.5692843965155761</v>
      </c>
      <c r="E16">
        <v>2.5692843965155761</v>
      </c>
      <c r="F16">
        <v>2.5692843965155761</v>
      </c>
      <c r="G16">
        <v>2.5692843965155761</v>
      </c>
      <c r="H16">
        <v>2.5692843965155761</v>
      </c>
      <c r="I16">
        <v>2.5692843965155761</v>
      </c>
      <c r="J16">
        <f>Results2!Z6</f>
        <v>2.5692843965155761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</v>
      </c>
      <c r="V16">
        <f t="shared" si="13"/>
        <v>0</v>
      </c>
      <c r="W16">
        <f t="shared" si="14"/>
        <v>0</v>
      </c>
      <c r="X16">
        <f t="shared" si="15"/>
        <v>-0.20190039490526512</v>
      </c>
      <c r="Y16">
        <f t="shared" si="16"/>
        <v>-1.6099240288284018</v>
      </c>
    </row>
    <row r="17" spans="1:25">
      <c r="A17">
        <v>3.1035173016987105</v>
      </c>
      <c r="B17">
        <v>3.1035173016987105</v>
      </c>
      <c r="C17">
        <v>3.1035173016987105</v>
      </c>
      <c r="D17">
        <v>3.1035173016987105</v>
      </c>
      <c r="E17">
        <v>3.1035173016987105</v>
      </c>
      <c r="F17">
        <v>3.1035173016987105</v>
      </c>
      <c r="G17">
        <v>3.1035173016987105</v>
      </c>
      <c r="H17">
        <v>3.1035173016987105</v>
      </c>
      <c r="I17">
        <v>3.1035173016987105</v>
      </c>
      <c r="J17">
        <f>Results2!Z7</f>
        <v>3.1035173016987105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0</v>
      </c>
      <c r="U17">
        <f t="shared" si="12"/>
        <v>0</v>
      </c>
      <c r="V17">
        <f t="shared" si="13"/>
        <v>0</v>
      </c>
      <c r="W17">
        <f t="shared" si="14"/>
        <v>0</v>
      </c>
      <c r="X17">
        <f t="shared" si="15"/>
        <v>-0.26265543243098355</v>
      </c>
      <c r="Y17">
        <f t="shared" si="16"/>
        <v>-1.9809129602345434</v>
      </c>
    </row>
    <row r="18" spans="1:25">
      <c r="A18">
        <v>3.1889825017094005</v>
      </c>
      <c r="B18">
        <v>3.1889825017094005</v>
      </c>
      <c r="C18">
        <v>3.1889825017094005</v>
      </c>
      <c r="D18">
        <v>3.1889825017094005</v>
      </c>
      <c r="E18">
        <v>3.1889825017094005</v>
      </c>
      <c r="F18">
        <v>3.1889825017094005</v>
      </c>
      <c r="G18">
        <v>3.1889825017094005</v>
      </c>
      <c r="H18">
        <v>3.1889825017094005</v>
      </c>
      <c r="I18">
        <v>3.1889825017094005</v>
      </c>
      <c r="J18">
        <f>Results2!Z8</f>
        <v>3.1889825017094005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0</v>
      </c>
      <c r="V18">
        <f t="shared" si="13"/>
        <v>0</v>
      </c>
      <c r="W18">
        <f t="shared" si="14"/>
        <v>0</v>
      </c>
      <c r="X18">
        <f t="shared" si="15"/>
        <v>0.15457204283573089</v>
      </c>
      <c r="Y18">
        <f t="shared" si="16"/>
        <v>-0.97577409591440389</v>
      </c>
    </row>
    <row r="19" spans="1:25">
      <c r="A19">
        <v>3.7627118646299915</v>
      </c>
      <c r="B19">
        <v>3.7627118646299915</v>
      </c>
      <c r="C19">
        <v>3.7627118646299915</v>
      </c>
      <c r="D19">
        <v>3.7627118646299915</v>
      </c>
      <c r="E19">
        <v>3.7627118646299915</v>
      </c>
      <c r="F19">
        <v>3.7627118646299915</v>
      </c>
      <c r="G19">
        <v>3.7627118646299915</v>
      </c>
      <c r="H19">
        <v>3.7627118646299915</v>
      </c>
      <c r="I19">
        <v>3.7627118646299915</v>
      </c>
      <c r="J19">
        <f>Results2!Z9</f>
        <v>3.7627118646299915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0</v>
      </c>
      <c r="U19">
        <f t="shared" si="12"/>
        <v>0</v>
      </c>
      <c r="V19">
        <f t="shared" si="13"/>
        <v>0</v>
      </c>
      <c r="W19">
        <f t="shared" si="14"/>
        <v>0</v>
      </c>
      <c r="X19">
        <f t="shared" si="15"/>
        <v>0.23643788481813477</v>
      </c>
      <c r="Y19">
        <f t="shared" si="16"/>
        <v>-3.1647572711724776</v>
      </c>
    </row>
    <row r="20" spans="1:25">
      <c r="A20">
        <v>3.6920529809805833</v>
      </c>
      <c r="B20">
        <v>3.6920529809805833</v>
      </c>
      <c r="C20">
        <v>3.6920529809805833</v>
      </c>
      <c r="D20">
        <v>3.6920529809805833</v>
      </c>
      <c r="E20">
        <v>3.6920529809805833</v>
      </c>
      <c r="F20">
        <v>3.6920529809805833</v>
      </c>
      <c r="G20">
        <v>3.6920529809805833</v>
      </c>
      <c r="H20">
        <v>3.6920529809805833</v>
      </c>
      <c r="I20">
        <v>3.6920529809805833</v>
      </c>
      <c r="J20">
        <f>Results2!Z10</f>
        <v>3.6920529809805833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0</v>
      </c>
      <c r="U20">
        <f t="shared" si="12"/>
        <v>0</v>
      </c>
      <c r="V20">
        <f t="shared" si="13"/>
        <v>0</v>
      </c>
      <c r="W20">
        <f t="shared" si="14"/>
        <v>0</v>
      </c>
      <c r="X20">
        <f t="shared" si="15"/>
        <v>0.18466071928374905</v>
      </c>
      <c r="Y20">
        <f t="shared" si="16"/>
        <v>-0.3700697362196923</v>
      </c>
    </row>
    <row r="21" spans="1:25">
      <c r="A21">
        <v>1.561165995853153</v>
      </c>
      <c r="B21">
        <v>1.561165995853153</v>
      </c>
      <c r="C21">
        <v>1.561165995853153</v>
      </c>
      <c r="D21">
        <v>1.561165995853153</v>
      </c>
      <c r="E21">
        <v>1.561165995853153</v>
      </c>
      <c r="F21">
        <v>1.561165995853153</v>
      </c>
      <c r="G21">
        <v>1.561165995853153</v>
      </c>
      <c r="H21">
        <v>1.561165995853153</v>
      </c>
      <c r="I21">
        <v>1.561165995853153</v>
      </c>
      <c r="J21">
        <f>Results2!Z11</f>
        <v>1.561165995853153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0</v>
      </c>
      <c r="V21">
        <f t="shared" si="13"/>
        <v>0</v>
      </c>
      <c r="W21">
        <f t="shared" si="14"/>
        <v>0</v>
      </c>
      <c r="X21">
        <f t="shared" si="15"/>
        <v>-6.4798626713457708E-2</v>
      </c>
      <c r="Y21">
        <f t="shared" si="16"/>
        <v>-5.1845265001453411</v>
      </c>
    </row>
    <row r="22" spans="1:25">
      <c r="A22">
        <v>3.1086048452563961</v>
      </c>
      <c r="B22">
        <v>3.1086048452563961</v>
      </c>
      <c r="C22">
        <v>3.1086048452563961</v>
      </c>
      <c r="D22">
        <v>3.1086048452563961</v>
      </c>
      <c r="E22">
        <v>3.1086048452563961</v>
      </c>
      <c r="F22">
        <v>3.1086048452563961</v>
      </c>
      <c r="G22">
        <v>3.1086048452563961</v>
      </c>
      <c r="H22">
        <v>3.1086048452563961</v>
      </c>
      <c r="I22">
        <v>3.1086048452563961</v>
      </c>
      <c r="J22">
        <f>Results2!Z12</f>
        <v>3.1086048452563961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</v>
      </c>
      <c r="V22">
        <f t="shared" si="13"/>
        <v>0</v>
      </c>
      <c r="W22">
        <f t="shared" si="14"/>
        <v>0</v>
      </c>
      <c r="X22">
        <f t="shared" si="15"/>
        <v>0.31715698285742411</v>
      </c>
      <c r="Y22">
        <f t="shared" si="16"/>
        <v>-0.9054101952749054</v>
      </c>
    </row>
    <row r="23" spans="1:25">
      <c r="A23">
        <v>5.8467321126959657</v>
      </c>
      <c r="B23">
        <v>5.8467321126959657</v>
      </c>
      <c r="C23">
        <v>5.8467321126959657</v>
      </c>
      <c r="D23">
        <v>5.8467321126959657</v>
      </c>
      <c r="E23">
        <v>5.8467321126959657</v>
      </c>
      <c r="F23">
        <v>5.8467321126959657</v>
      </c>
      <c r="G23">
        <v>5.8467321126959657</v>
      </c>
      <c r="H23">
        <v>5.8467321126959657</v>
      </c>
      <c r="I23">
        <v>5.8467321126959657</v>
      </c>
      <c r="J23">
        <f>Results2!Z13</f>
        <v>5.8467321126959657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0</v>
      </c>
      <c r="U23">
        <f t="shared" si="12"/>
        <v>0</v>
      </c>
      <c r="V23">
        <f t="shared" si="13"/>
        <v>0</v>
      </c>
      <c r="W23">
        <f t="shared" si="14"/>
        <v>0</v>
      </c>
      <c r="X23">
        <f t="shared" si="15"/>
        <v>-21.718222204077527</v>
      </c>
      <c r="Y23">
        <f t="shared" si="16"/>
        <v>-2.2033581012399388</v>
      </c>
    </row>
    <row r="24" spans="1:25">
      <c r="A24">
        <v>3.1093867259042356</v>
      </c>
      <c r="B24">
        <v>3.1093867259042356</v>
      </c>
      <c r="C24">
        <v>3.1093867259042356</v>
      </c>
      <c r="D24">
        <v>3.1093867259042356</v>
      </c>
      <c r="E24">
        <v>3.1093867259042356</v>
      </c>
      <c r="F24">
        <v>3.1093867259042356</v>
      </c>
      <c r="G24">
        <v>3.1093867259042356</v>
      </c>
      <c r="H24">
        <v>3.1093867259042356</v>
      </c>
      <c r="I24">
        <v>3.1093867259042356</v>
      </c>
      <c r="J24">
        <f>Results2!Z14</f>
        <v>3.1093867259042356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0</v>
      </c>
      <c r="V24">
        <f t="shared" si="13"/>
        <v>0</v>
      </c>
      <c r="W24">
        <f t="shared" si="14"/>
        <v>0</v>
      </c>
      <c r="X24">
        <f t="shared" si="15"/>
        <v>-0.24762970653929628</v>
      </c>
      <c r="Y24">
        <f t="shared" si="16"/>
        <v>0.78147911473755372</v>
      </c>
    </row>
    <row r="25" spans="1:25">
      <c r="A25">
        <v>2.6988406207447455</v>
      </c>
      <c r="B25">
        <v>2.6988406207447455</v>
      </c>
      <c r="C25">
        <v>2.6988406207447455</v>
      </c>
      <c r="D25">
        <v>2.6988406207447455</v>
      </c>
      <c r="E25">
        <v>2.6988406207447455</v>
      </c>
      <c r="F25">
        <v>2.6988406207447455</v>
      </c>
      <c r="G25">
        <v>2.6988406207447455</v>
      </c>
      <c r="H25">
        <v>2.6988406207447455</v>
      </c>
      <c r="I25">
        <v>2.6988406207447455</v>
      </c>
      <c r="J25">
        <f>Results2!Z15</f>
        <v>2.6988406207447455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0</v>
      </c>
      <c r="U25">
        <f t="shared" si="12"/>
        <v>0</v>
      </c>
      <c r="V25">
        <f t="shared" si="13"/>
        <v>0</v>
      </c>
      <c r="W25">
        <f t="shared" si="14"/>
        <v>0</v>
      </c>
      <c r="X25">
        <f t="shared" si="15"/>
        <v>-0.28962896443982578</v>
      </c>
      <c r="Y25">
        <f t="shared" si="16"/>
        <v>-2.6389544281902002</v>
      </c>
    </row>
    <row r="26" spans="1:25">
      <c r="A26">
        <v>2.1305855540743934</v>
      </c>
      <c r="B26">
        <v>2.1305855540743934</v>
      </c>
      <c r="C26">
        <v>2.1305855540743934</v>
      </c>
      <c r="D26">
        <v>2.1305855540743934</v>
      </c>
      <c r="E26">
        <v>2.1305855540743934</v>
      </c>
      <c r="F26">
        <v>2.1305855540743934</v>
      </c>
      <c r="G26">
        <v>2.1305855540743934</v>
      </c>
      <c r="H26">
        <v>2.1305855540743934</v>
      </c>
      <c r="I26">
        <v>2.1305855540743934</v>
      </c>
      <c r="J26">
        <f>Results2!Z16</f>
        <v>2.1305855540743934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0</v>
      </c>
      <c r="U26">
        <f t="shared" si="12"/>
        <v>0</v>
      </c>
      <c r="V26">
        <f t="shared" si="13"/>
        <v>0</v>
      </c>
      <c r="W26">
        <f t="shared" si="14"/>
        <v>0</v>
      </c>
      <c r="X26">
        <f t="shared" si="15"/>
        <v>-3.7593514202216571E-2</v>
      </c>
      <c r="Y26">
        <f t="shared" si="16"/>
        <v>-1.6578957727218051</v>
      </c>
    </row>
    <row r="27" spans="1:25">
      <c r="A27">
        <v>3.1747832578843052</v>
      </c>
      <c r="B27">
        <v>3.1747832578843052</v>
      </c>
      <c r="C27">
        <v>3.1747832578843052</v>
      </c>
      <c r="D27">
        <v>3.1747832578843052</v>
      </c>
      <c r="E27">
        <v>3.1747832578843052</v>
      </c>
      <c r="F27">
        <v>3.1747832578843052</v>
      </c>
      <c r="G27">
        <v>3.1747832578843052</v>
      </c>
      <c r="H27">
        <v>3.1747832578843052</v>
      </c>
      <c r="I27">
        <v>3.1747832578843052</v>
      </c>
      <c r="J27">
        <f>Results2!Z17</f>
        <v>3.1747832578843052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0</v>
      </c>
      <c r="V27">
        <f t="shared" si="13"/>
        <v>0</v>
      </c>
      <c r="W27">
        <f t="shared" si="14"/>
        <v>0</v>
      </c>
      <c r="X27">
        <f t="shared" si="15"/>
        <v>-0.28209228539393383</v>
      </c>
      <c r="Y27">
        <f t="shared" si="16"/>
        <v>-1.16565623983259</v>
      </c>
    </row>
    <row r="28" spans="1:25">
      <c r="A28">
        <v>3.0112722323602807</v>
      </c>
      <c r="B28">
        <v>3.0112722323602807</v>
      </c>
      <c r="C28">
        <v>3.0112722323602807</v>
      </c>
      <c r="D28">
        <v>3.0112722323602807</v>
      </c>
      <c r="E28">
        <v>3.0112722323602807</v>
      </c>
      <c r="F28">
        <v>3.0112722323602807</v>
      </c>
      <c r="G28">
        <v>3.0112722323602807</v>
      </c>
      <c r="H28">
        <v>3.0112722323602807</v>
      </c>
      <c r="I28">
        <v>3.0112722323602807</v>
      </c>
      <c r="J28">
        <f>Results2!Z18</f>
        <v>3.0112722323602807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0</v>
      </c>
      <c r="V28">
        <f t="shared" si="13"/>
        <v>0</v>
      </c>
      <c r="W28">
        <f t="shared" si="14"/>
        <v>0</v>
      </c>
      <c r="X28">
        <f t="shared" si="15"/>
        <v>0.1020071968805536</v>
      </c>
      <c r="Y28">
        <f t="shared" si="16"/>
        <v>-2.4839853710595876</v>
      </c>
    </row>
    <row r="29" spans="1:25">
      <c r="A29">
        <v>2.9236706379335673</v>
      </c>
      <c r="B29">
        <v>2.9236706379335673</v>
      </c>
      <c r="C29">
        <v>2.9236706379335673</v>
      </c>
      <c r="D29">
        <v>2.9236706379335673</v>
      </c>
      <c r="E29">
        <v>2.9236706379335673</v>
      </c>
      <c r="F29">
        <v>2.9236706379335673</v>
      </c>
      <c r="G29">
        <v>2.9236706379335673</v>
      </c>
      <c r="H29">
        <v>2.9236706379335673</v>
      </c>
      <c r="I29">
        <v>2.9236706379335673</v>
      </c>
      <c r="J29">
        <f>Results2!Z19</f>
        <v>2.9236706379335673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0</v>
      </c>
      <c r="V29">
        <f t="shared" si="13"/>
        <v>0</v>
      </c>
      <c r="W29">
        <f t="shared" si="14"/>
        <v>0</v>
      </c>
      <c r="X29">
        <f t="shared" si="15"/>
        <v>7.9512996828767779E-2</v>
      </c>
      <c r="Y29">
        <f t="shared" si="16"/>
        <v>-1.2730041525715579</v>
      </c>
    </row>
    <row r="30" spans="1:25">
      <c r="A30">
        <v>10.565217392567581</v>
      </c>
      <c r="B30">
        <v>10.565217392567581</v>
      </c>
      <c r="C30">
        <v>10.565217392567581</v>
      </c>
      <c r="D30">
        <v>10.565217392567581</v>
      </c>
      <c r="E30">
        <v>10.565217392567581</v>
      </c>
      <c r="F30">
        <v>10.565217392567581</v>
      </c>
      <c r="G30">
        <v>10.565217392567581</v>
      </c>
      <c r="H30">
        <v>10.565217392567581</v>
      </c>
      <c r="I30">
        <v>10.565217392567581</v>
      </c>
      <c r="J30">
        <f>Results2!Z20</f>
        <v>10.565217392567581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0</v>
      </c>
      <c r="U30">
        <f t="shared" si="12"/>
        <v>0</v>
      </c>
      <c r="V30">
        <f t="shared" si="13"/>
        <v>0</v>
      </c>
      <c r="W30">
        <f t="shared" si="14"/>
        <v>0</v>
      </c>
      <c r="X30">
        <f t="shared" si="15"/>
        <v>0.23207869294315131</v>
      </c>
      <c r="Y30">
        <f t="shared" si="16"/>
        <v>5.4794847202441943</v>
      </c>
    </row>
    <row r="31" spans="1:25">
      <c r="A31">
        <v>2.6118118301348874</v>
      </c>
      <c r="B31">
        <v>2.6118118301348874</v>
      </c>
      <c r="C31">
        <v>2.6118118301348874</v>
      </c>
      <c r="D31">
        <v>2.6118118301348874</v>
      </c>
      <c r="E31">
        <v>2.6118118301348874</v>
      </c>
      <c r="F31">
        <v>2.6118118301348874</v>
      </c>
      <c r="G31">
        <v>2.6118118301348874</v>
      </c>
      <c r="H31">
        <v>2.6118118301348874</v>
      </c>
      <c r="I31">
        <v>2.6118118301348874</v>
      </c>
      <c r="J31">
        <f>Results2!Z21</f>
        <v>2.6118118301348874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0</v>
      </c>
      <c r="U31">
        <f t="shared" si="12"/>
        <v>0</v>
      </c>
      <c r="V31">
        <f t="shared" si="13"/>
        <v>0</v>
      </c>
      <c r="W31">
        <f t="shared" si="14"/>
        <v>0</v>
      </c>
      <c r="X31">
        <f t="shared" si="15"/>
        <v>-0.11988843475422861</v>
      </c>
      <c r="Y31">
        <f t="shared" si="16"/>
        <v>-1.339747107720815</v>
      </c>
    </row>
    <row r="32" spans="1:25">
      <c r="A32">
        <v>3.0905047983059677</v>
      </c>
      <c r="B32">
        <v>3.0905047983059677</v>
      </c>
      <c r="C32">
        <v>3.0905047983059677</v>
      </c>
      <c r="D32">
        <v>3.0905047983059677</v>
      </c>
      <c r="E32">
        <v>3.0905047983059677</v>
      </c>
      <c r="F32">
        <v>3.0905047983059677</v>
      </c>
      <c r="G32">
        <v>3.0905047983059677</v>
      </c>
      <c r="H32">
        <v>3.0905047983059677</v>
      </c>
      <c r="I32">
        <v>3.0905047983059677</v>
      </c>
      <c r="J32">
        <f>Results2!Z22</f>
        <v>3.0905047983059677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0</v>
      </c>
      <c r="U32">
        <f t="shared" si="12"/>
        <v>0</v>
      </c>
      <c r="V32">
        <f t="shared" si="13"/>
        <v>0</v>
      </c>
      <c r="W32">
        <f t="shared" si="14"/>
        <v>0</v>
      </c>
      <c r="X32">
        <f t="shared" si="15"/>
        <v>0.11066578527823312</v>
      </c>
      <c r="Y32">
        <f t="shared" si="16"/>
        <v>-19.68569011581998</v>
      </c>
    </row>
    <row r="33" spans="1:25">
      <c r="A33">
        <v>4.6505257687077419</v>
      </c>
      <c r="B33">
        <v>4.6505257687077419</v>
      </c>
      <c r="C33">
        <v>4.6505257687077419</v>
      </c>
      <c r="D33">
        <v>4.6505257687077419</v>
      </c>
      <c r="E33">
        <v>4.6505257687077419</v>
      </c>
      <c r="F33">
        <v>4.6505257687077419</v>
      </c>
      <c r="G33">
        <v>4.6505257687077419</v>
      </c>
      <c r="H33">
        <v>4.6505257687077419</v>
      </c>
      <c r="I33">
        <v>4.6505257687077419</v>
      </c>
      <c r="J33">
        <f>Results2!Z23</f>
        <v>4.6505257687077419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0</v>
      </c>
      <c r="U33">
        <f t="shared" si="12"/>
        <v>0</v>
      </c>
      <c r="V33">
        <f t="shared" si="13"/>
        <v>0</v>
      </c>
      <c r="W33">
        <f t="shared" si="14"/>
        <v>0</v>
      </c>
      <c r="X33">
        <f t="shared" si="15"/>
        <v>0.14392116361974328</v>
      </c>
      <c r="Y33">
        <f t="shared" si="16"/>
        <v>-18.124658397441188</v>
      </c>
    </row>
    <row r="34" spans="1:25">
      <c r="A34">
        <v>4.6239348257496058</v>
      </c>
      <c r="B34">
        <v>4.6239348257496058</v>
      </c>
      <c r="C34">
        <v>4.6239348257496058</v>
      </c>
      <c r="D34">
        <v>4.6239348257496058</v>
      </c>
      <c r="E34">
        <v>4.6239348257496058</v>
      </c>
      <c r="F34">
        <v>4.6239348257496058</v>
      </c>
      <c r="G34">
        <v>4.6239348257496058</v>
      </c>
      <c r="H34">
        <v>4.6239348257496058</v>
      </c>
      <c r="I34">
        <v>4.6239348257496058</v>
      </c>
      <c r="J34">
        <f>Results2!Z24</f>
        <v>4.6239348257496058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0</v>
      </c>
      <c r="V34">
        <f t="shared" si="13"/>
        <v>0</v>
      </c>
      <c r="W34">
        <f t="shared" si="14"/>
        <v>0</v>
      </c>
      <c r="X34">
        <f t="shared" si="15"/>
        <v>8.9174975475766693E-2</v>
      </c>
      <c r="Y34">
        <f t="shared" si="16"/>
        <v>-0.38969791910220675</v>
      </c>
    </row>
    <row r="35" spans="1:25">
      <c r="A35">
        <v>10.565217392567581</v>
      </c>
      <c r="B35">
        <v>10.565217392567581</v>
      </c>
      <c r="C35">
        <v>10.565217392567581</v>
      </c>
      <c r="D35">
        <v>10.565217392567581</v>
      </c>
      <c r="E35">
        <v>10.565217392567581</v>
      </c>
      <c r="F35">
        <v>10.565217392567581</v>
      </c>
      <c r="G35">
        <v>10.565217392567581</v>
      </c>
      <c r="H35">
        <v>10.565217392567581</v>
      </c>
      <c r="I35">
        <v>10.565217392567581</v>
      </c>
      <c r="J35">
        <f>Results2!Z25</f>
        <v>10.565217392567581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0</v>
      </c>
      <c r="U35">
        <f t="shared" si="12"/>
        <v>0</v>
      </c>
      <c r="V35">
        <f t="shared" si="13"/>
        <v>0</v>
      </c>
      <c r="W35">
        <f t="shared" si="14"/>
        <v>0</v>
      </c>
      <c r="X35">
        <f t="shared" si="15"/>
        <v>0.23249477351305536</v>
      </c>
      <c r="Y35">
        <f t="shared" si="16"/>
        <v>6.5771953974438579</v>
      </c>
    </row>
    <row r="36" spans="1:25">
      <c r="A36">
        <v>3.2951314085801862</v>
      </c>
      <c r="B36">
        <v>3.2951314085801862</v>
      </c>
      <c r="C36">
        <v>3.2951314085801862</v>
      </c>
      <c r="D36">
        <v>3.2951314085801862</v>
      </c>
      <c r="E36">
        <v>3.2951314085801862</v>
      </c>
      <c r="F36">
        <v>3.2951314085801862</v>
      </c>
      <c r="G36">
        <v>3.2951314085801862</v>
      </c>
      <c r="H36">
        <v>3.2951314085801862</v>
      </c>
      <c r="I36">
        <v>3.2951314085801862</v>
      </c>
      <c r="J36">
        <f>Results2!Z26</f>
        <v>3.2951314085801862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0</v>
      </c>
      <c r="V36">
        <f t="shared" si="13"/>
        <v>0</v>
      </c>
      <c r="W36">
        <f t="shared" si="14"/>
        <v>0</v>
      </c>
      <c r="X36">
        <f t="shared" si="15"/>
        <v>8.4962554695882098E-3</v>
      </c>
      <c r="Y36">
        <f t="shared" si="16"/>
        <v>-84.230920440123597</v>
      </c>
    </row>
    <row r="37" spans="1:25">
      <c r="A37">
        <v>5.1690941173091449</v>
      </c>
      <c r="B37">
        <v>5.1690941173091449</v>
      </c>
      <c r="C37">
        <v>5.1690941173091449</v>
      </c>
      <c r="D37">
        <v>5.1690941173091449</v>
      </c>
      <c r="E37">
        <v>5.1690941173091449</v>
      </c>
      <c r="F37">
        <v>5.1690941173091449</v>
      </c>
      <c r="G37">
        <v>5.1690941173091449</v>
      </c>
      <c r="H37">
        <v>5.1690941173091449</v>
      </c>
      <c r="I37">
        <v>5.1690941173091449</v>
      </c>
      <c r="J37">
        <f>Results2!Z27</f>
        <v>5.1690941173091449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0</v>
      </c>
      <c r="V37">
        <f t="shared" si="13"/>
        <v>0</v>
      </c>
      <c r="W37">
        <f t="shared" si="14"/>
        <v>0</v>
      </c>
      <c r="X37">
        <f t="shared" si="15"/>
        <v>-1.0859444277676822E-2</v>
      </c>
      <c r="Y37">
        <f t="shared" si="16"/>
        <v>-2.7704811375636105</v>
      </c>
    </row>
    <row r="38" spans="1:25">
      <c r="A38">
        <v>3.5664899334040614</v>
      </c>
      <c r="B38">
        <v>3.5664899334040614</v>
      </c>
      <c r="C38">
        <v>3.5664899334040614</v>
      </c>
      <c r="D38">
        <v>3.5664899334040614</v>
      </c>
      <c r="E38">
        <v>3.5664899334040614</v>
      </c>
      <c r="F38">
        <v>3.5664899334040614</v>
      </c>
      <c r="G38">
        <v>3.5664899334040614</v>
      </c>
      <c r="H38">
        <v>3.5664899334040614</v>
      </c>
      <c r="I38">
        <v>3.5664899334040614</v>
      </c>
      <c r="J38">
        <f>Results2!Z28</f>
        <v>3.5664899334040614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0</v>
      </c>
      <c r="U38">
        <f t="shared" si="12"/>
        <v>0</v>
      </c>
      <c r="V38">
        <f t="shared" si="13"/>
        <v>0</v>
      </c>
      <c r="W38">
        <f t="shared" si="14"/>
        <v>0</v>
      </c>
      <c r="X38">
        <f t="shared" si="15"/>
        <v>-1.0747407235282047</v>
      </c>
      <c r="Y38">
        <f t="shared" si="16"/>
        <v>-2.7950434138655531</v>
      </c>
    </row>
    <row r="39" spans="1:25">
      <c r="A39">
        <v>2.4777256743693874</v>
      </c>
      <c r="B39">
        <v>2.4777256743693874</v>
      </c>
      <c r="C39">
        <v>2.4777256743693874</v>
      </c>
      <c r="D39">
        <v>2.4777256743693874</v>
      </c>
      <c r="E39">
        <v>2.4777256743693874</v>
      </c>
      <c r="F39">
        <v>2.4777256743693874</v>
      </c>
      <c r="G39">
        <v>2.4777256743693874</v>
      </c>
      <c r="H39">
        <v>2.4777256743693874</v>
      </c>
      <c r="I39">
        <v>2.4777256743693874</v>
      </c>
      <c r="J39">
        <f>Results2!Z29</f>
        <v>2.4777256743693874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0</v>
      </c>
      <c r="U39">
        <f t="shared" si="12"/>
        <v>0</v>
      </c>
      <c r="V39">
        <f t="shared" si="13"/>
        <v>0</v>
      </c>
      <c r="W39">
        <f t="shared" si="14"/>
        <v>0</v>
      </c>
      <c r="X39">
        <f t="shared" si="15"/>
        <v>0.17919386374702739</v>
      </c>
      <c r="Y39">
        <f t="shared" si="16"/>
        <v>-1.7314934855272037</v>
      </c>
    </row>
  </sheetData>
  <conditionalFormatting sqref="D36:E36">
    <cfRule type="duplicateValues" dxfId="35" priority="18"/>
  </conditionalFormatting>
  <conditionalFormatting sqref="G1 G17:G39 G3:G6 G9:G14">
    <cfRule type="duplicateValues" dxfId="34" priority="17"/>
  </conditionalFormatting>
  <conditionalFormatting sqref="D2:E2 G2">
    <cfRule type="duplicateValues" dxfId="33" priority="16"/>
  </conditionalFormatting>
  <conditionalFormatting sqref="G16 D16:E16">
    <cfRule type="duplicateValues" dxfId="32" priority="15"/>
  </conditionalFormatting>
  <conditionalFormatting sqref="G15 D15:E15">
    <cfRule type="duplicateValues" dxfId="31" priority="14"/>
  </conditionalFormatting>
  <conditionalFormatting sqref="D9:E9 G9">
    <cfRule type="duplicateValues" dxfId="30" priority="13"/>
  </conditionalFormatting>
  <conditionalFormatting sqref="D8:E8">
    <cfRule type="duplicateValues" dxfId="29" priority="12"/>
  </conditionalFormatting>
  <conditionalFormatting sqref="D22:G22">
    <cfRule type="duplicateValues" dxfId="28" priority="11"/>
  </conditionalFormatting>
  <conditionalFormatting sqref="G10:G21 G23:G28 G1:G6">
    <cfRule type="duplicateValues" dxfId="27" priority="10"/>
  </conditionalFormatting>
  <conditionalFormatting sqref="A36:B36">
    <cfRule type="duplicateValues" dxfId="26" priority="9"/>
  </conditionalFormatting>
  <conditionalFormatting sqref="D1 D3:D14 D17:D39">
    <cfRule type="duplicateValues" dxfId="25" priority="8"/>
  </conditionalFormatting>
  <conditionalFormatting sqref="A2:B2 D2">
    <cfRule type="duplicateValues" dxfId="24" priority="7"/>
  </conditionalFormatting>
  <conditionalFormatting sqref="D16 A16:B16">
    <cfRule type="duplicateValues" dxfId="23" priority="6"/>
  </conditionalFormatting>
  <conditionalFormatting sqref="D15 A15:B15">
    <cfRule type="duplicateValues" dxfId="22" priority="5"/>
  </conditionalFormatting>
  <conditionalFormatting sqref="A9:B9 D9">
    <cfRule type="duplicateValues" dxfId="21" priority="4"/>
  </conditionalFormatting>
  <conditionalFormatting sqref="A8:B8 D8">
    <cfRule type="duplicateValues" dxfId="20" priority="3"/>
  </conditionalFormatting>
  <conditionalFormatting sqref="A22:D22">
    <cfRule type="duplicateValues" dxfId="19" priority="2"/>
  </conditionalFormatting>
  <conditionalFormatting sqref="D10:D21 D1:D7 D23:D28">
    <cfRule type="duplicateValues" dxfId="18" priority="1"/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9"/>
  <sheetViews>
    <sheetView workbookViewId="0">
      <selection activeCell="P9" sqref="P9"/>
    </sheetView>
  </sheetViews>
  <sheetFormatPr defaultRowHeight="15"/>
  <sheetData>
    <row r="1" spans="1:25">
      <c r="D1" t="s">
        <v>41</v>
      </c>
      <c r="E1">
        <f>COUNT(O12:O39)</f>
        <v>28</v>
      </c>
      <c r="F1">
        <f>COUNT(Q12:Q39)</f>
        <v>28</v>
      </c>
      <c r="G1">
        <f>COUNT(R12:R39)</f>
        <v>28</v>
      </c>
      <c r="H1">
        <f t="shared" ref="H1:O1" si="0">COUNT(R12:R39)</f>
        <v>28</v>
      </c>
      <c r="I1">
        <f t="shared" si="0"/>
        <v>28</v>
      </c>
      <c r="J1">
        <f t="shared" si="0"/>
        <v>28</v>
      </c>
      <c r="K1">
        <f t="shared" si="0"/>
        <v>28</v>
      </c>
      <c r="L1">
        <f t="shared" si="0"/>
        <v>28</v>
      </c>
      <c r="M1">
        <f t="shared" si="0"/>
        <v>28</v>
      </c>
      <c r="N1">
        <f t="shared" si="0"/>
        <v>28</v>
      </c>
      <c r="O1">
        <f t="shared" si="0"/>
        <v>28</v>
      </c>
      <c r="P1">
        <f>COUNT(W40:W40)</f>
        <v>0</v>
      </c>
      <c r="Q1">
        <f>COUNT(X40:X40)</f>
        <v>0</v>
      </c>
      <c r="R1">
        <f>COUNT(Y40:Y40)</f>
        <v>0</v>
      </c>
    </row>
    <row r="2" spans="1:25">
      <c r="E2" t="s">
        <v>42</v>
      </c>
      <c r="F2">
        <f t="shared" ref="F2:P2" si="1">AVERAGE(O12:O39)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-4.400961474543279</v>
      </c>
      <c r="Q2" t="e">
        <f>AVERAGE(G77:G137)</f>
        <v>#DIV/0!</v>
      </c>
      <c r="R2" t="e">
        <f>AVERAGE(H77:H137)</f>
        <v>#DIV/0!</v>
      </c>
    </row>
    <row r="3" spans="1:25">
      <c r="E3" t="s">
        <v>43</v>
      </c>
      <c r="F3">
        <f t="shared" ref="F3:P3" si="2">VARA(O12:O39)</f>
        <v>0</v>
      </c>
      <c r="G3">
        <f t="shared" si="2"/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289.39509229773978</v>
      </c>
      <c r="Q3" t="e">
        <f>VARA(G77:G137)</f>
        <v>#DIV/0!</v>
      </c>
      <c r="R3" t="e">
        <f>VARA(H77:H137)</f>
        <v>#DIV/0!</v>
      </c>
    </row>
    <row r="4" spans="1:25">
      <c r="E4" t="s">
        <v>44</v>
      </c>
      <c r="F4">
        <f t="shared" ref="F4:P4" si="3">STDEVA(O12:O39)</f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3"/>
        <v>0</v>
      </c>
      <c r="P4">
        <f t="shared" si="3"/>
        <v>17.011616392857551</v>
      </c>
      <c r="Q4" t="e">
        <f>STDEVA(G77:G137)</f>
        <v>#DIV/0!</v>
      </c>
      <c r="R4" t="e">
        <f>STDEVA(H77:H137)</f>
        <v>#DIV/0!</v>
      </c>
    </row>
    <row r="5" spans="1:25">
      <c r="D5" t="s">
        <v>45</v>
      </c>
      <c r="F5" t="s">
        <v>3</v>
      </c>
      <c r="G5" t="s">
        <v>54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40</v>
      </c>
    </row>
    <row r="6" spans="1:25">
      <c r="D6" t="s">
        <v>46</v>
      </c>
      <c r="E6">
        <v>1.7010000000000001</v>
      </c>
      <c r="F6">
        <v>1.7010000000000001</v>
      </c>
      <c r="G6">
        <v>1.7010000000000001</v>
      </c>
      <c r="H6">
        <v>1.7010000000000001</v>
      </c>
      <c r="I6">
        <v>1.7010000000000001</v>
      </c>
      <c r="J6">
        <v>1.7010000000000001</v>
      </c>
      <c r="K6">
        <v>1.7010000000000001</v>
      </c>
      <c r="L6">
        <v>1.7010000000000001</v>
      </c>
      <c r="M6">
        <v>1.7010000000000001</v>
      </c>
      <c r="N6">
        <v>1.7010000000000001</v>
      </c>
      <c r="O6">
        <v>1.7010000000000001</v>
      </c>
      <c r="P6">
        <v>1.7010000000000001</v>
      </c>
      <c r="Q6">
        <v>1.7010000000000001</v>
      </c>
      <c r="R6">
        <v>1.7010000000000001</v>
      </c>
    </row>
    <row r="7" spans="1:25">
      <c r="B7">
        <v>0.9</v>
      </c>
      <c r="E7" t="s">
        <v>47</v>
      </c>
      <c r="F7">
        <f>F2+E6*SQRT(F3/F1)</f>
        <v>0</v>
      </c>
      <c r="G7">
        <f t="shared" ref="G7:R7" si="4">G2+F6*SQRT(G3/G1)</f>
        <v>0</v>
      </c>
      <c r="H7">
        <f t="shared" si="4"/>
        <v>0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0</v>
      </c>
      <c r="O7">
        <f t="shared" si="4"/>
        <v>0</v>
      </c>
      <c r="P7">
        <f>P2+O6*SQRT(P3/O1)</f>
        <v>1.0675720499865076</v>
      </c>
      <c r="Q7" t="e">
        <f t="shared" si="4"/>
        <v>#DIV/0!</v>
      </c>
      <c r="R7" t="e">
        <f t="shared" si="4"/>
        <v>#DIV/0!</v>
      </c>
    </row>
    <row r="8" spans="1:25">
      <c r="B8">
        <v>80</v>
      </c>
      <c r="E8" t="s">
        <v>48</v>
      </c>
      <c r="F8">
        <f>F2-E6*SQRT(F3/F1)</f>
        <v>0</v>
      </c>
      <c r="G8">
        <f t="shared" ref="G8:R8" si="5">G2-F6*SQRT(G3/G1)</f>
        <v>0</v>
      </c>
      <c r="H8">
        <f t="shared" si="5"/>
        <v>0</v>
      </c>
      <c r="I8">
        <f t="shared" si="5"/>
        <v>0</v>
      </c>
      <c r="J8">
        <f t="shared" si="5"/>
        <v>0</v>
      </c>
      <c r="K8">
        <f t="shared" si="5"/>
        <v>0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0</v>
      </c>
      <c r="P8">
        <f>P2-O6*SQRT(P3/O1)</f>
        <v>-9.8694949990730656</v>
      </c>
      <c r="Q8" t="e">
        <f t="shared" si="5"/>
        <v>#DIV/0!</v>
      </c>
      <c r="R8" t="e">
        <f t="shared" si="5"/>
        <v>#DIV/0!</v>
      </c>
    </row>
    <row r="11" spans="1:25">
      <c r="A11" t="str">
        <f>Results2!Q1</f>
        <v>bzip2-9</v>
      </c>
      <c r="B11" t="str">
        <f>Results2!R1</f>
        <v>bzip-9</v>
      </c>
      <c r="C11" t="str">
        <f>Results2!S1</f>
        <v>compress</v>
      </c>
      <c r="D11" t="str">
        <f>Results2!T1</f>
        <v>gzip-b</v>
      </c>
      <c r="E11" t="str">
        <f>Results2!U1</f>
        <v>ppmC-56</v>
      </c>
      <c r="F11" t="str">
        <f>Results2!V1</f>
        <v>ppmCnx-56</v>
      </c>
      <c r="G11" t="str">
        <f>Results2!W1</f>
        <v>ppmD5</v>
      </c>
      <c r="H11" t="str">
        <f>Results2!X1</f>
        <v>7z</v>
      </c>
      <c r="I11" t="str">
        <f>Results2!Y1</f>
        <v>GGZ2</v>
      </c>
      <c r="J11" t="str">
        <f>Results2!Z1</f>
        <v>Zopfli</v>
      </c>
      <c r="K11" t="str">
        <f>Results2!AA1</f>
        <v>WinRar</v>
      </c>
      <c r="L11" t="str">
        <f>Results2!AB1</f>
        <v>PAQ8L</v>
      </c>
      <c r="O11" t="s">
        <v>3</v>
      </c>
      <c r="P11" t="s">
        <v>54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11</v>
      </c>
      <c r="Y11" t="s">
        <v>40</v>
      </c>
    </row>
    <row r="12" spans="1:25">
      <c r="A12">
        <v>2.9562842591449545</v>
      </c>
      <c r="B12">
        <v>2.9562842591449545</v>
      </c>
      <c r="C12">
        <v>2.9562842591449545</v>
      </c>
      <c r="D12">
        <v>2.9562842591449545</v>
      </c>
      <c r="E12">
        <v>2.9562842591449545</v>
      </c>
      <c r="F12">
        <v>2.9562842591449545</v>
      </c>
      <c r="G12">
        <v>2.9562842591449545</v>
      </c>
      <c r="H12">
        <v>2.9562842591449545</v>
      </c>
      <c r="I12">
        <v>2.9562842591449545</v>
      </c>
      <c r="J12">
        <v>2.9562842591449545</v>
      </c>
      <c r="K12">
        <f>Results2!AA2</f>
        <v>2.9562842591449545</v>
      </c>
      <c r="L12">
        <f>Results2!AB2</f>
        <v>3.8639667705088265</v>
      </c>
      <c r="O12">
        <f t="shared" ref="O12:O39" si="6">A12-B12</f>
        <v>0</v>
      </c>
      <c r="P12">
        <f>A12-C12</f>
        <v>0</v>
      </c>
      <c r="Q12">
        <f>A12-D12</f>
        <v>0</v>
      </c>
      <c r="R12">
        <f>A12-E12</f>
        <v>0</v>
      </c>
      <c r="S12">
        <f>A12-F12</f>
        <v>0</v>
      </c>
      <c r="T12">
        <f>A12-G12</f>
        <v>0</v>
      </c>
      <c r="U12">
        <f>A12-H12</f>
        <v>0</v>
      </c>
      <c r="V12">
        <f>A12-I12</f>
        <v>0</v>
      </c>
      <c r="W12">
        <f>A12-J12</f>
        <v>0</v>
      </c>
      <c r="X12">
        <f>A12-K12</f>
        <v>0</v>
      </c>
      <c r="Y12">
        <f>A12-L12</f>
        <v>-0.90768251136387201</v>
      </c>
    </row>
    <row r="13" spans="1:25">
      <c r="A13">
        <v>2.6595916457933821</v>
      </c>
      <c r="B13">
        <v>2.6595916457933821</v>
      </c>
      <c r="C13">
        <v>2.6595916457933821</v>
      </c>
      <c r="D13">
        <v>2.6595916457933821</v>
      </c>
      <c r="E13">
        <v>2.6595916457933821</v>
      </c>
      <c r="F13">
        <v>2.6595916457933821</v>
      </c>
      <c r="G13">
        <v>2.6595916457933821</v>
      </c>
      <c r="H13">
        <v>2.6595916457933821</v>
      </c>
      <c r="I13">
        <v>2.6595916457933821</v>
      </c>
      <c r="J13">
        <v>2.6595916457933821</v>
      </c>
      <c r="K13">
        <f>Results2!AA3</f>
        <v>2.6595916457933821</v>
      </c>
      <c r="L13">
        <f>Results2!AB3</f>
        <v>2.9893917963224896</v>
      </c>
      <c r="O13">
        <f t="shared" si="6"/>
        <v>0</v>
      </c>
      <c r="P13">
        <f t="shared" ref="P13:P39" si="7">A13-C13</f>
        <v>0</v>
      </c>
      <c r="Q13">
        <f t="shared" ref="Q13:Q39" si="8">A13-D13</f>
        <v>0</v>
      </c>
      <c r="R13">
        <f t="shared" ref="R13:R39" si="9">A13-E13</f>
        <v>0</v>
      </c>
      <c r="S13">
        <f t="shared" ref="S13:S39" si="10">A13-F13</f>
        <v>0</v>
      </c>
      <c r="T13">
        <f t="shared" ref="T13:T39" si="11">A13-G13</f>
        <v>0</v>
      </c>
      <c r="U13">
        <f t="shared" ref="U13:U39" si="12">A13-H13</f>
        <v>0</v>
      </c>
      <c r="V13">
        <f t="shared" ref="V13:V39" si="13">A13-I13</f>
        <v>0</v>
      </c>
      <c r="W13">
        <f t="shared" ref="W13:W39" si="14">A13-J13</f>
        <v>0</v>
      </c>
      <c r="X13">
        <f t="shared" ref="X13:X39" si="15">A13-K13</f>
        <v>0</v>
      </c>
      <c r="Y13">
        <f t="shared" ref="Y13:Y39" si="16">A13-L13</f>
        <v>-0.32980015052910749</v>
      </c>
    </row>
    <row r="14" spans="1:25">
      <c r="A14">
        <v>3.3511340014191497</v>
      </c>
      <c r="B14">
        <v>3.3511340014191497</v>
      </c>
      <c r="C14">
        <v>3.3511340014191497</v>
      </c>
      <c r="D14">
        <v>3.3511340014191497</v>
      </c>
      <c r="E14">
        <v>3.3511340014191497</v>
      </c>
      <c r="F14">
        <v>3.3511340014191497</v>
      </c>
      <c r="G14">
        <v>3.3511340014191497</v>
      </c>
      <c r="H14">
        <v>3.3511340014191497</v>
      </c>
      <c r="I14">
        <v>3.3511340014191497</v>
      </c>
      <c r="J14">
        <v>3.3511340014191497</v>
      </c>
      <c r="K14">
        <f>Results2!AA4</f>
        <v>3.3511340014191497</v>
      </c>
      <c r="L14">
        <f>Results2!AB4</f>
        <v>4.9932825794894766</v>
      </c>
      <c r="O14">
        <f t="shared" si="6"/>
        <v>0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 t="shared" si="11"/>
        <v>0</v>
      </c>
      <c r="U14">
        <f t="shared" si="12"/>
        <v>0</v>
      </c>
      <c r="V14">
        <f t="shared" si="13"/>
        <v>0</v>
      </c>
      <c r="W14">
        <f t="shared" si="14"/>
        <v>0</v>
      </c>
      <c r="X14">
        <f t="shared" si="15"/>
        <v>0</v>
      </c>
      <c r="Y14">
        <f t="shared" si="16"/>
        <v>-1.6421485780703269</v>
      </c>
    </row>
    <row r="15" spans="1:25">
      <c r="A15">
        <v>4.1317415033442275</v>
      </c>
      <c r="B15">
        <v>4.1317415033442275</v>
      </c>
      <c r="C15">
        <v>4.1317415033442275</v>
      </c>
      <c r="D15">
        <v>4.1317415033442275</v>
      </c>
      <c r="E15">
        <v>4.1317415033442275</v>
      </c>
      <c r="F15">
        <v>4.1317415033442275</v>
      </c>
      <c r="G15">
        <v>4.1317415033442275</v>
      </c>
      <c r="H15">
        <v>4.1317415033442275</v>
      </c>
      <c r="I15">
        <v>4.1317415033442275</v>
      </c>
      <c r="J15">
        <v>4.1317415033442275</v>
      </c>
      <c r="K15">
        <f>Results2!AA5</f>
        <v>4.1317415033442275</v>
      </c>
      <c r="L15">
        <f>Results2!AB5</f>
        <v>2.8748663101604275</v>
      </c>
      <c r="O15">
        <f t="shared" si="6"/>
        <v>0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 t="shared" si="11"/>
        <v>0</v>
      </c>
      <c r="U15">
        <f t="shared" si="12"/>
        <v>0</v>
      </c>
      <c r="V15">
        <f t="shared" si="13"/>
        <v>0</v>
      </c>
      <c r="W15">
        <f t="shared" si="14"/>
        <v>0</v>
      </c>
      <c r="X15">
        <f t="shared" si="15"/>
        <v>0</v>
      </c>
      <c r="Y15">
        <f t="shared" si="16"/>
        <v>1.2568751931838</v>
      </c>
    </row>
    <row r="16" spans="1:25">
      <c r="A16">
        <v>2.7711847914208412</v>
      </c>
      <c r="B16">
        <v>2.7711847914208412</v>
      </c>
      <c r="C16">
        <v>2.7711847914208412</v>
      </c>
      <c r="D16">
        <v>2.7711847914208412</v>
      </c>
      <c r="E16">
        <v>2.7711847914208412</v>
      </c>
      <c r="F16">
        <v>2.7711847914208412</v>
      </c>
      <c r="G16">
        <v>2.7711847914208412</v>
      </c>
      <c r="H16">
        <v>2.7711847914208412</v>
      </c>
      <c r="I16">
        <v>2.7711847914208412</v>
      </c>
      <c r="J16">
        <v>2.7711847914208412</v>
      </c>
      <c r="K16">
        <f>Results2!AA6</f>
        <v>2.7711847914208412</v>
      </c>
      <c r="L16">
        <f>Results2!AB6</f>
        <v>4.1792084253439779</v>
      </c>
      <c r="O16">
        <f t="shared" si="6"/>
        <v>0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 t="shared" si="11"/>
        <v>0</v>
      </c>
      <c r="U16">
        <f t="shared" si="12"/>
        <v>0</v>
      </c>
      <c r="V16">
        <f t="shared" si="13"/>
        <v>0</v>
      </c>
      <c r="W16">
        <f t="shared" si="14"/>
        <v>0</v>
      </c>
      <c r="X16">
        <f t="shared" si="15"/>
        <v>0</v>
      </c>
      <c r="Y16">
        <f t="shared" si="16"/>
        <v>-1.4080236339231367</v>
      </c>
    </row>
    <row r="17" spans="1:25">
      <c r="A17">
        <v>3.3661727341296941</v>
      </c>
      <c r="B17">
        <v>3.3661727341296941</v>
      </c>
      <c r="C17">
        <v>3.3661727341296941</v>
      </c>
      <c r="D17">
        <v>3.3661727341296941</v>
      </c>
      <c r="E17">
        <v>3.3661727341296941</v>
      </c>
      <c r="F17">
        <v>3.3661727341296941</v>
      </c>
      <c r="G17">
        <v>3.3661727341296941</v>
      </c>
      <c r="H17">
        <v>3.3661727341296941</v>
      </c>
      <c r="I17">
        <v>3.3661727341296941</v>
      </c>
      <c r="J17">
        <v>3.3661727341296941</v>
      </c>
      <c r="K17">
        <f>Results2!AA7</f>
        <v>3.3661727341296941</v>
      </c>
      <c r="L17">
        <f>Results2!AB7</f>
        <v>5.084430261933254</v>
      </c>
      <c r="O17">
        <f t="shared" si="6"/>
        <v>0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 t="shared" si="11"/>
        <v>0</v>
      </c>
      <c r="U17">
        <f t="shared" si="12"/>
        <v>0</v>
      </c>
      <c r="V17">
        <f t="shared" si="13"/>
        <v>0</v>
      </c>
      <c r="W17">
        <f t="shared" si="14"/>
        <v>0</v>
      </c>
      <c r="X17">
        <f t="shared" si="15"/>
        <v>0</v>
      </c>
      <c r="Y17">
        <f t="shared" si="16"/>
        <v>-1.7182575278035599</v>
      </c>
    </row>
    <row r="18" spans="1:25">
      <c r="A18">
        <v>3.0344104588736696</v>
      </c>
      <c r="B18">
        <v>3.0344104588736696</v>
      </c>
      <c r="C18">
        <v>3.0344104588736696</v>
      </c>
      <c r="D18">
        <v>3.0344104588736696</v>
      </c>
      <c r="E18">
        <v>3.0344104588736696</v>
      </c>
      <c r="F18">
        <v>3.0344104588736696</v>
      </c>
      <c r="G18">
        <v>3.0344104588736696</v>
      </c>
      <c r="H18">
        <v>3.0344104588736696</v>
      </c>
      <c r="I18">
        <v>3.0344104588736696</v>
      </c>
      <c r="J18">
        <v>3.0344104588736696</v>
      </c>
      <c r="K18">
        <f>Results2!AA8</f>
        <v>3.0344104588736696</v>
      </c>
      <c r="L18">
        <f>Results2!AB8</f>
        <v>4.1647565976238043</v>
      </c>
      <c r="O18">
        <f t="shared" si="6"/>
        <v>0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 t="shared" si="11"/>
        <v>0</v>
      </c>
      <c r="U18">
        <f t="shared" si="12"/>
        <v>0</v>
      </c>
      <c r="V18">
        <f t="shared" si="13"/>
        <v>0</v>
      </c>
      <c r="W18">
        <f t="shared" si="14"/>
        <v>0</v>
      </c>
      <c r="X18">
        <f t="shared" si="15"/>
        <v>0</v>
      </c>
      <c r="Y18">
        <f t="shared" si="16"/>
        <v>-1.1303461387501348</v>
      </c>
    </row>
    <row r="19" spans="1:25">
      <c r="A19">
        <v>3.5262739798118568</v>
      </c>
      <c r="B19">
        <v>3.5262739798118568</v>
      </c>
      <c r="C19">
        <v>3.5262739798118568</v>
      </c>
      <c r="D19">
        <v>3.5262739798118568</v>
      </c>
      <c r="E19">
        <v>3.5262739798118568</v>
      </c>
      <c r="F19">
        <v>3.5262739798118568</v>
      </c>
      <c r="G19">
        <v>3.5262739798118568</v>
      </c>
      <c r="H19">
        <v>3.5262739798118568</v>
      </c>
      <c r="I19">
        <v>3.5262739798118568</v>
      </c>
      <c r="J19">
        <v>3.5262739798118568</v>
      </c>
      <c r="K19">
        <f>Results2!AA9</f>
        <v>3.5262739798118568</v>
      </c>
      <c r="L19">
        <f>Results2!AB9</f>
        <v>6.9274691358024691</v>
      </c>
      <c r="O19">
        <f t="shared" si="6"/>
        <v>0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 t="shared" si="11"/>
        <v>0</v>
      </c>
      <c r="U19">
        <f t="shared" si="12"/>
        <v>0</v>
      </c>
      <c r="V19">
        <f t="shared" si="13"/>
        <v>0</v>
      </c>
      <c r="W19">
        <f t="shared" si="14"/>
        <v>0</v>
      </c>
      <c r="X19">
        <f t="shared" si="15"/>
        <v>0</v>
      </c>
      <c r="Y19">
        <f t="shared" si="16"/>
        <v>-3.4011951559906124</v>
      </c>
    </row>
    <row r="20" spans="1:25">
      <c r="A20">
        <v>3.5073922616968343</v>
      </c>
      <c r="B20">
        <v>3.5073922616968343</v>
      </c>
      <c r="C20">
        <v>3.5073922616968343</v>
      </c>
      <c r="D20">
        <v>3.5073922616968343</v>
      </c>
      <c r="E20">
        <v>3.5073922616968343</v>
      </c>
      <c r="F20">
        <v>3.5073922616968343</v>
      </c>
      <c r="G20">
        <v>3.5073922616968343</v>
      </c>
      <c r="H20">
        <v>3.5073922616968343</v>
      </c>
      <c r="I20">
        <v>3.5073922616968343</v>
      </c>
      <c r="J20">
        <v>3.5073922616968343</v>
      </c>
      <c r="K20">
        <f>Results2!AA10</f>
        <v>3.5073922616968343</v>
      </c>
      <c r="L20">
        <f>Results2!AB10</f>
        <v>4.0621227172002756</v>
      </c>
      <c r="O20">
        <f t="shared" si="6"/>
        <v>0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 t="shared" si="11"/>
        <v>0</v>
      </c>
      <c r="U20">
        <f t="shared" si="12"/>
        <v>0</v>
      </c>
      <c r="V20">
        <f t="shared" si="13"/>
        <v>0</v>
      </c>
      <c r="W20">
        <f t="shared" si="14"/>
        <v>0</v>
      </c>
      <c r="X20">
        <f t="shared" si="15"/>
        <v>0</v>
      </c>
      <c r="Y20">
        <f t="shared" si="16"/>
        <v>-0.55473045550344136</v>
      </c>
    </row>
    <row r="21" spans="1:25">
      <c r="A21">
        <v>1.6259646225666107</v>
      </c>
      <c r="B21">
        <v>1.6259646225666107</v>
      </c>
      <c r="C21">
        <v>1.6259646225666107</v>
      </c>
      <c r="D21">
        <v>1.6259646225666107</v>
      </c>
      <c r="E21">
        <v>1.6259646225666107</v>
      </c>
      <c r="F21">
        <v>1.6259646225666107</v>
      </c>
      <c r="G21">
        <v>1.6259646225666107</v>
      </c>
      <c r="H21">
        <v>1.6259646225666107</v>
      </c>
      <c r="I21">
        <v>1.6259646225666107</v>
      </c>
      <c r="J21">
        <v>1.6259646225666107</v>
      </c>
      <c r="K21">
        <f>Results2!AA11</f>
        <v>1.6259646225666107</v>
      </c>
      <c r="L21">
        <f>Results2!AB11</f>
        <v>6.7456924959984939</v>
      </c>
      <c r="O21">
        <f t="shared" si="6"/>
        <v>0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 t="shared" si="11"/>
        <v>0</v>
      </c>
      <c r="U21">
        <f t="shared" si="12"/>
        <v>0</v>
      </c>
      <c r="V21">
        <f t="shared" si="13"/>
        <v>0</v>
      </c>
      <c r="W21">
        <f t="shared" si="14"/>
        <v>0</v>
      </c>
      <c r="X21">
        <f t="shared" si="15"/>
        <v>0</v>
      </c>
      <c r="Y21">
        <f t="shared" si="16"/>
        <v>-5.1197278734318834</v>
      </c>
    </row>
    <row r="22" spans="1:25">
      <c r="A22">
        <v>2.791447862398972</v>
      </c>
      <c r="B22">
        <v>2.791447862398972</v>
      </c>
      <c r="C22">
        <v>2.791447862398972</v>
      </c>
      <c r="D22">
        <v>2.791447862398972</v>
      </c>
      <c r="E22">
        <v>2.791447862398972</v>
      </c>
      <c r="F22">
        <v>2.791447862398972</v>
      </c>
      <c r="G22">
        <v>2.791447862398972</v>
      </c>
      <c r="H22">
        <v>2.791447862398972</v>
      </c>
      <c r="I22">
        <v>2.791447862398972</v>
      </c>
      <c r="J22">
        <v>2.791447862398972</v>
      </c>
      <c r="K22">
        <f>Results2!AA12</f>
        <v>2.791447862398972</v>
      </c>
      <c r="L22">
        <f>Results2!AB12</f>
        <v>4.0140150405313015</v>
      </c>
      <c r="O22">
        <f t="shared" si="6"/>
        <v>0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 t="shared" si="11"/>
        <v>0</v>
      </c>
      <c r="U22">
        <f t="shared" si="12"/>
        <v>0</v>
      </c>
      <c r="V22">
        <f t="shared" si="13"/>
        <v>0</v>
      </c>
      <c r="W22">
        <f t="shared" si="14"/>
        <v>0</v>
      </c>
      <c r="X22">
        <f t="shared" si="15"/>
        <v>0</v>
      </c>
      <c r="Y22">
        <f t="shared" si="16"/>
        <v>-1.2225671781323295</v>
      </c>
    </row>
    <row r="23" spans="1:25">
      <c r="A23">
        <v>27.564954316773495</v>
      </c>
      <c r="B23">
        <v>27.564954316773495</v>
      </c>
      <c r="C23">
        <v>27.564954316773495</v>
      </c>
      <c r="D23">
        <v>27.564954316773495</v>
      </c>
      <c r="E23">
        <v>27.564954316773495</v>
      </c>
      <c r="F23">
        <v>27.564954316773495</v>
      </c>
      <c r="G23">
        <v>27.564954316773495</v>
      </c>
      <c r="H23">
        <v>27.564954316773495</v>
      </c>
      <c r="I23">
        <v>27.564954316773495</v>
      </c>
      <c r="J23">
        <v>27.564954316773495</v>
      </c>
      <c r="K23">
        <f>Results2!AA13</f>
        <v>27.564954316773495</v>
      </c>
      <c r="L23">
        <f>Results2!AB13</f>
        <v>8.0500902139359045</v>
      </c>
      <c r="O23">
        <f t="shared" si="6"/>
        <v>0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 t="shared" si="11"/>
        <v>0</v>
      </c>
      <c r="U23">
        <f t="shared" si="12"/>
        <v>0</v>
      </c>
      <c r="V23">
        <f t="shared" si="13"/>
        <v>0</v>
      </c>
      <c r="W23">
        <f t="shared" si="14"/>
        <v>0</v>
      </c>
      <c r="X23">
        <f t="shared" si="15"/>
        <v>0</v>
      </c>
      <c r="Y23">
        <f t="shared" si="16"/>
        <v>19.514864102837592</v>
      </c>
    </row>
    <row r="24" spans="1:25">
      <c r="A24">
        <v>3.3570164324435319</v>
      </c>
      <c r="B24">
        <v>3.3570164324435319</v>
      </c>
      <c r="C24">
        <v>3.3570164324435319</v>
      </c>
      <c r="D24">
        <v>3.3570164324435319</v>
      </c>
      <c r="E24">
        <v>3.3570164324435319</v>
      </c>
      <c r="F24">
        <v>3.3570164324435319</v>
      </c>
      <c r="G24">
        <v>3.3570164324435319</v>
      </c>
      <c r="H24">
        <v>3.3570164324435319</v>
      </c>
      <c r="I24">
        <v>3.3570164324435319</v>
      </c>
      <c r="J24">
        <v>3.3570164324435319</v>
      </c>
      <c r="K24">
        <f>Results2!AA14</f>
        <v>3.3570164324435319</v>
      </c>
      <c r="L24">
        <f>Results2!AB14</f>
        <v>2.3279076111666819</v>
      </c>
      <c r="O24">
        <f t="shared" si="6"/>
        <v>0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 t="shared" si="11"/>
        <v>0</v>
      </c>
      <c r="U24">
        <f t="shared" si="12"/>
        <v>0</v>
      </c>
      <c r="V24">
        <f t="shared" si="13"/>
        <v>0</v>
      </c>
      <c r="W24">
        <f t="shared" si="14"/>
        <v>0</v>
      </c>
      <c r="X24">
        <f t="shared" si="15"/>
        <v>0</v>
      </c>
      <c r="Y24">
        <f t="shared" si="16"/>
        <v>1.02910882127685</v>
      </c>
    </row>
    <row r="25" spans="1:25">
      <c r="A25">
        <v>2.9884695851845713</v>
      </c>
      <c r="B25">
        <v>2.9884695851845713</v>
      </c>
      <c r="C25">
        <v>2.9884695851845713</v>
      </c>
      <c r="D25">
        <v>2.9884695851845713</v>
      </c>
      <c r="E25">
        <v>2.9884695851845713</v>
      </c>
      <c r="F25">
        <v>2.9884695851845713</v>
      </c>
      <c r="G25">
        <v>2.9884695851845713</v>
      </c>
      <c r="H25">
        <v>2.9884695851845713</v>
      </c>
      <c r="I25">
        <v>2.9884695851845713</v>
      </c>
      <c r="J25">
        <v>2.9884695851845713</v>
      </c>
      <c r="K25">
        <f>Results2!AA15</f>
        <v>2.9884695851845713</v>
      </c>
      <c r="L25">
        <f>Results2!AB15</f>
        <v>5.3377950489349457</v>
      </c>
      <c r="O25">
        <f t="shared" si="6"/>
        <v>0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 t="shared" si="11"/>
        <v>0</v>
      </c>
      <c r="U25">
        <f t="shared" si="12"/>
        <v>0</v>
      </c>
      <c r="V25">
        <f t="shared" si="13"/>
        <v>0</v>
      </c>
      <c r="W25">
        <f t="shared" si="14"/>
        <v>0</v>
      </c>
      <c r="X25">
        <f t="shared" si="15"/>
        <v>0</v>
      </c>
      <c r="Y25">
        <f t="shared" si="16"/>
        <v>-2.3493254637503744</v>
      </c>
    </row>
    <row r="26" spans="1:25">
      <c r="A26">
        <v>2.16817906827661</v>
      </c>
      <c r="B26">
        <v>2.16817906827661</v>
      </c>
      <c r="C26">
        <v>2.16817906827661</v>
      </c>
      <c r="D26">
        <v>2.16817906827661</v>
      </c>
      <c r="E26">
        <v>2.16817906827661</v>
      </c>
      <c r="F26">
        <v>2.16817906827661</v>
      </c>
      <c r="G26">
        <v>2.16817906827661</v>
      </c>
      <c r="H26">
        <v>2.16817906827661</v>
      </c>
      <c r="I26">
        <v>2.16817906827661</v>
      </c>
      <c r="J26">
        <v>2.16817906827661</v>
      </c>
      <c r="K26">
        <f>Results2!AA16</f>
        <v>2.16817906827661</v>
      </c>
      <c r="L26">
        <f>Results2!AB16</f>
        <v>3.7884813267961985</v>
      </c>
      <c r="O26">
        <f t="shared" si="6"/>
        <v>0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 t="shared" si="11"/>
        <v>0</v>
      </c>
      <c r="U26">
        <f t="shared" si="12"/>
        <v>0</v>
      </c>
      <c r="V26">
        <f t="shared" si="13"/>
        <v>0</v>
      </c>
      <c r="W26">
        <f t="shared" si="14"/>
        <v>0</v>
      </c>
      <c r="X26">
        <f t="shared" si="15"/>
        <v>0</v>
      </c>
      <c r="Y26">
        <f t="shared" si="16"/>
        <v>-1.6203022585195885</v>
      </c>
    </row>
    <row r="27" spans="1:25">
      <c r="A27">
        <v>3.456875543278239</v>
      </c>
      <c r="B27">
        <v>3.456875543278239</v>
      </c>
      <c r="C27">
        <v>3.456875543278239</v>
      </c>
      <c r="D27">
        <v>3.456875543278239</v>
      </c>
      <c r="E27">
        <v>3.456875543278239</v>
      </c>
      <c r="F27">
        <v>3.456875543278239</v>
      </c>
      <c r="G27">
        <v>3.456875543278239</v>
      </c>
      <c r="H27">
        <v>3.456875543278239</v>
      </c>
      <c r="I27">
        <v>3.456875543278239</v>
      </c>
      <c r="J27">
        <v>3.456875543278239</v>
      </c>
      <c r="K27">
        <f>Results2!AA17</f>
        <v>3.456875543278239</v>
      </c>
      <c r="L27">
        <f>Results2!AB17</f>
        <v>4.3404394977168952</v>
      </c>
      <c r="O27">
        <f t="shared" si="6"/>
        <v>0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 t="shared" si="11"/>
        <v>0</v>
      </c>
      <c r="U27">
        <f t="shared" si="12"/>
        <v>0</v>
      </c>
      <c r="V27">
        <f t="shared" si="13"/>
        <v>0</v>
      </c>
      <c r="W27">
        <f t="shared" si="14"/>
        <v>0</v>
      </c>
      <c r="X27">
        <f t="shared" si="15"/>
        <v>0</v>
      </c>
      <c r="Y27">
        <f t="shared" si="16"/>
        <v>-0.88356395443865621</v>
      </c>
    </row>
    <row r="28" spans="1:25">
      <c r="A28">
        <v>2.9092650354797271</v>
      </c>
      <c r="B28">
        <v>2.9092650354797271</v>
      </c>
      <c r="C28">
        <v>2.9092650354797271</v>
      </c>
      <c r="D28">
        <v>2.9092650354797271</v>
      </c>
      <c r="E28">
        <v>2.9092650354797271</v>
      </c>
      <c r="F28">
        <v>2.9092650354797271</v>
      </c>
      <c r="G28">
        <v>2.9092650354797271</v>
      </c>
      <c r="H28">
        <v>2.9092650354797271</v>
      </c>
      <c r="I28">
        <v>2.9092650354797271</v>
      </c>
      <c r="J28">
        <v>2.9092650354797271</v>
      </c>
      <c r="K28">
        <f>Results2!AA18</f>
        <v>2.9092650354797271</v>
      </c>
      <c r="L28">
        <f>Results2!AB18</f>
        <v>5.4952576034198684</v>
      </c>
      <c r="O28">
        <f t="shared" si="6"/>
        <v>0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 t="shared" si="11"/>
        <v>0</v>
      </c>
      <c r="U28">
        <f t="shared" si="12"/>
        <v>0</v>
      </c>
      <c r="V28">
        <f t="shared" si="13"/>
        <v>0</v>
      </c>
      <c r="W28">
        <f t="shared" si="14"/>
        <v>0</v>
      </c>
      <c r="X28">
        <f t="shared" si="15"/>
        <v>0</v>
      </c>
      <c r="Y28">
        <f t="shared" si="16"/>
        <v>-2.5859925679401412</v>
      </c>
    </row>
    <row r="29" spans="1:25">
      <c r="A29">
        <v>2.8441576411047995</v>
      </c>
      <c r="B29">
        <v>2.8441576411047995</v>
      </c>
      <c r="C29">
        <v>2.8441576411047995</v>
      </c>
      <c r="D29">
        <v>2.8441576411047995</v>
      </c>
      <c r="E29">
        <v>2.8441576411047995</v>
      </c>
      <c r="F29">
        <v>2.8441576411047995</v>
      </c>
      <c r="G29">
        <v>2.8441576411047995</v>
      </c>
      <c r="H29">
        <v>2.8441576411047995</v>
      </c>
      <c r="I29">
        <v>2.8441576411047995</v>
      </c>
      <c r="J29">
        <v>2.8441576411047995</v>
      </c>
      <c r="K29">
        <f>Results2!AA19</f>
        <v>2.8441576411047995</v>
      </c>
      <c r="L29">
        <f>Results2!AB19</f>
        <v>4.1966747905051252</v>
      </c>
      <c r="O29">
        <f t="shared" si="6"/>
        <v>0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 t="shared" si="11"/>
        <v>0</v>
      </c>
      <c r="U29">
        <f t="shared" si="12"/>
        <v>0</v>
      </c>
      <c r="V29">
        <f t="shared" si="13"/>
        <v>0</v>
      </c>
      <c r="W29">
        <f t="shared" si="14"/>
        <v>0</v>
      </c>
      <c r="X29">
        <f t="shared" si="15"/>
        <v>0</v>
      </c>
      <c r="Y29">
        <f t="shared" si="16"/>
        <v>-1.3525171494003256</v>
      </c>
    </row>
    <row r="30" spans="1:25">
      <c r="A30">
        <v>10.333138699624429</v>
      </c>
      <c r="B30">
        <v>10.333138699624429</v>
      </c>
      <c r="C30">
        <v>10.333138699624429</v>
      </c>
      <c r="D30">
        <v>10.333138699624429</v>
      </c>
      <c r="E30">
        <v>10.333138699624429</v>
      </c>
      <c r="F30">
        <v>10.333138699624429</v>
      </c>
      <c r="G30">
        <v>10.333138699624429</v>
      </c>
      <c r="H30">
        <v>10.333138699624429</v>
      </c>
      <c r="I30">
        <v>10.333138699624429</v>
      </c>
      <c r="J30">
        <v>10.333138699624429</v>
      </c>
      <c r="K30">
        <f>Results2!AA20</f>
        <v>10.333138699624429</v>
      </c>
      <c r="L30">
        <f>Results2!AB20</f>
        <v>5.0857326723233864</v>
      </c>
      <c r="O30">
        <f t="shared" si="6"/>
        <v>0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 t="shared" si="11"/>
        <v>0</v>
      </c>
      <c r="U30">
        <f t="shared" si="12"/>
        <v>0</v>
      </c>
      <c r="V30">
        <f t="shared" si="13"/>
        <v>0</v>
      </c>
      <c r="W30">
        <f t="shared" si="14"/>
        <v>0</v>
      </c>
      <c r="X30">
        <f t="shared" si="15"/>
        <v>0</v>
      </c>
      <c r="Y30">
        <f t="shared" si="16"/>
        <v>5.247406027301043</v>
      </c>
    </row>
    <row r="31" spans="1:25">
      <c r="A31">
        <v>2.731700264889116</v>
      </c>
      <c r="B31">
        <v>2.731700264889116</v>
      </c>
      <c r="C31">
        <v>2.731700264889116</v>
      </c>
      <c r="D31">
        <v>2.731700264889116</v>
      </c>
      <c r="E31">
        <v>2.731700264889116</v>
      </c>
      <c r="F31">
        <v>2.731700264889116</v>
      </c>
      <c r="G31">
        <v>2.731700264889116</v>
      </c>
      <c r="H31">
        <v>2.731700264889116</v>
      </c>
      <c r="I31">
        <v>2.731700264889116</v>
      </c>
      <c r="J31">
        <v>2.731700264889116</v>
      </c>
      <c r="K31">
        <f>Results2!AA21</f>
        <v>2.731700264889116</v>
      </c>
      <c r="L31">
        <f>Results2!AB21</f>
        <v>3.9515589378557023</v>
      </c>
      <c r="O31">
        <f t="shared" si="6"/>
        <v>0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 t="shared" si="11"/>
        <v>0</v>
      </c>
      <c r="U31">
        <f t="shared" si="12"/>
        <v>0</v>
      </c>
      <c r="V31">
        <f t="shared" si="13"/>
        <v>0</v>
      </c>
      <c r="W31">
        <f t="shared" si="14"/>
        <v>0</v>
      </c>
      <c r="X31">
        <f t="shared" si="15"/>
        <v>0</v>
      </c>
      <c r="Y31">
        <f t="shared" si="16"/>
        <v>-1.2198586729665863</v>
      </c>
    </row>
    <row r="32" spans="1:25">
      <c r="A32">
        <v>2.9798390130277346</v>
      </c>
      <c r="B32">
        <v>2.9798390130277346</v>
      </c>
      <c r="C32">
        <v>2.9798390130277346</v>
      </c>
      <c r="D32">
        <v>2.9798390130277346</v>
      </c>
      <c r="E32">
        <v>2.9798390130277346</v>
      </c>
      <c r="F32">
        <v>2.9798390130277346</v>
      </c>
      <c r="G32">
        <v>2.9798390130277346</v>
      </c>
      <c r="H32">
        <v>2.9798390130277346</v>
      </c>
      <c r="I32">
        <v>2.9798390130277346</v>
      </c>
      <c r="J32">
        <v>2.9798390130277346</v>
      </c>
      <c r="K32">
        <f>Results2!AA22</f>
        <v>2.9798390130277346</v>
      </c>
      <c r="L32">
        <f>Results2!AB22</f>
        <v>22.776194914125949</v>
      </c>
      <c r="O32">
        <f t="shared" si="6"/>
        <v>0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 t="shared" si="11"/>
        <v>0</v>
      </c>
      <c r="U32">
        <f t="shared" si="12"/>
        <v>0</v>
      </c>
      <c r="V32">
        <f t="shared" si="13"/>
        <v>0</v>
      </c>
      <c r="W32">
        <f t="shared" si="14"/>
        <v>0</v>
      </c>
      <c r="X32">
        <f t="shared" si="15"/>
        <v>0</v>
      </c>
      <c r="Y32">
        <f t="shared" si="16"/>
        <v>-19.796355901098213</v>
      </c>
    </row>
    <row r="33" spans="1:25">
      <c r="A33">
        <v>4.5066046050879986</v>
      </c>
      <c r="B33">
        <v>4.5066046050879986</v>
      </c>
      <c r="C33">
        <v>4.5066046050879986</v>
      </c>
      <c r="D33">
        <v>4.5066046050879986</v>
      </c>
      <c r="E33">
        <v>4.5066046050879986</v>
      </c>
      <c r="F33">
        <v>4.5066046050879986</v>
      </c>
      <c r="G33">
        <v>4.5066046050879986</v>
      </c>
      <c r="H33">
        <v>4.5066046050879986</v>
      </c>
      <c r="I33">
        <v>4.5066046050879986</v>
      </c>
      <c r="J33">
        <v>4.5066046050879986</v>
      </c>
      <c r="K33">
        <f>Results2!AA23</f>
        <v>4.5066046050879986</v>
      </c>
      <c r="L33">
        <f>Results2!AB23</f>
        <v>22.775184166148929</v>
      </c>
      <c r="O33">
        <f t="shared" si="6"/>
        <v>0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 t="shared" si="11"/>
        <v>0</v>
      </c>
      <c r="U33">
        <f t="shared" si="12"/>
        <v>0</v>
      </c>
      <c r="V33">
        <f t="shared" si="13"/>
        <v>0</v>
      </c>
      <c r="W33">
        <f t="shared" si="14"/>
        <v>0</v>
      </c>
      <c r="X33">
        <f t="shared" si="15"/>
        <v>0</v>
      </c>
      <c r="Y33">
        <f t="shared" si="16"/>
        <v>-18.268579561060932</v>
      </c>
    </row>
    <row r="34" spans="1:25">
      <c r="A34">
        <v>4.5347598502738391</v>
      </c>
      <c r="B34">
        <v>4.5347598502738391</v>
      </c>
      <c r="C34">
        <v>4.5347598502738391</v>
      </c>
      <c r="D34">
        <v>4.5347598502738391</v>
      </c>
      <c r="E34">
        <v>4.5347598502738391</v>
      </c>
      <c r="F34">
        <v>4.5347598502738391</v>
      </c>
      <c r="G34">
        <v>4.5347598502738391</v>
      </c>
      <c r="H34">
        <v>4.5347598502738391</v>
      </c>
      <c r="I34">
        <v>4.5347598502738391</v>
      </c>
      <c r="J34">
        <v>4.5347598502738391</v>
      </c>
      <c r="K34">
        <f>Results2!AA24</f>
        <v>4.5347598502738391</v>
      </c>
      <c r="L34">
        <f>Results2!AB24</f>
        <v>5.0136327448518125</v>
      </c>
      <c r="O34">
        <f t="shared" si="6"/>
        <v>0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 t="shared" si="11"/>
        <v>0</v>
      </c>
      <c r="U34">
        <f t="shared" si="12"/>
        <v>0</v>
      </c>
      <c r="V34">
        <f t="shared" si="13"/>
        <v>0</v>
      </c>
      <c r="W34">
        <f t="shared" si="14"/>
        <v>0</v>
      </c>
      <c r="X34">
        <f t="shared" si="15"/>
        <v>0</v>
      </c>
      <c r="Y34">
        <f t="shared" si="16"/>
        <v>-0.47887289457797344</v>
      </c>
    </row>
    <row r="35" spans="1:25">
      <c r="A35">
        <v>10.332722619054525</v>
      </c>
      <c r="B35">
        <v>10.332722619054525</v>
      </c>
      <c r="C35">
        <v>10.332722619054525</v>
      </c>
      <c r="D35">
        <v>10.332722619054525</v>
      </c>
      <c r="E35">
        <v>10.332722619054525</v>
      </c>
      <c r="F35">
        <v>10.332722619054525</v>
      </c>
      <c r="G35">
        <v>10.332722619054525</v>
      </c>
      <c r="H35">
        <v>10.332722619054525</v>
      </c>
      <c r="I35">
        <v>10.332722619054525</v>
      </c>
      <c r="J35">
        <v>10.332722619054525</v>
      </c>
      <c r="K35">
        <f>Results2!AA25</f>
        <v>10.332722619054525</v>
      </c>
      <c r="L35">
        <f>Results2!AB25</f>
        <v>3.9880219951237228</v>
      </c>
      <c r="O35">
        <f t="shared" si="6"/>
        <v>0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 t="shared" si="11"/>
        <v>0</v>
      </c>
      <c r="U35">
        <f t="shared" si="12"/>
        <v>0</v>
      </c>
      <c r="V35">
        <f t="shared" si="13"/>
        <v>0</v>
      </c>
      <c r="W35">
        <f t="shared" si="14"/>
        <v>0</v>
      </c>
      <c r="X35">
        <f t="shared" si="15"/>
        <v>0</v>
      </c>
      <c r="Y35">
        <f t="shared" si="16"/>
        <v>6.3447006239308026</v>
      </c>
    </row>
    <row r="36" spans="1:25">
      <c r="A36">
        <v>3.286635153110598</v>
      </c>
      <c r="B36">
        <v>3.286635153110598</v>
      </c>
      <c r="C36">
        <v>3.286635153110598</v>
      </c>
      <c r="D36">
        <v>3.286635153110598</v>
      </c>
      <c r="E36">
        <v>3.286635153110598</v>
      </c>
      <c r="F36">
        <v>3.286635153110598</v>
      </c>
      <c r="G36">
        <v>3.286635153110598</v>
      </c>
      <c r="H36">
        <v>3.286635153110598</v>
      </c>
      <c r="I36">
        <v>3.286635153110598</v>
      </c>
      <c r="J36">
        <v>3.286635153110598</v>
      </c>
      <c r="K36">
        <f>Results2!AA26</f>
        <v>3.286635153110598</v>
      </c>
      <c r="L36">
        <f>Results2!AB26</f>
        <v>87.526051848703787</v>
      </c>
      <c r="O36">
        <f t="shared" si="6"/>
        <v>0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 t="shared" si="11"/>
        <v>0</v>
      </c>
      <c r="U36">
        <f t="shared" si="12"/>
        <v>0</v>
      </c>
      <c r="V36">
        <f t="shared" si="13"/>
        <v>0</v>
      </c>
      <c r="W36">
        <f t="shared" si="14"/>
        <v>0</v>
      </c>
      <c r="X36">
        <f t="shared" si="15"/>
        <v>0</v>
      </c>
      <c r="Y36">
        <f t="shared" si="16"/>
        <v>-84.239416695593192</v>
      </c>
    </row>
    <row r="37" spans="1:25">
      <c r="A37">
        <v>5.1799535615868217</v>
      </c>
      <c r="B37">
        <v>5.1799535615868217</v>
      </c>
      <c r="C37">
        <v>5.1799535615868217</v>
      </c>
      <c r="D37">
        <v>5.1799535615868217</v>
      </c>
      <c r="E37">
        <v>5.1799535615868217</v>
      </c>
      <c r="F37">
        <v>5.1799535615868217</v>
      </c>
      <c r="G37">
        <v>5.1799535615868217</v>
      </c>
      <c r="H37">
        <v>5.1799535615868217</v>
      </c>
      <c r="I37">
        <v>5.1799535615868217</v>
      </c>
      <c r="J37">
        <v>5.1799535615868217</v>
      </c>
      <c r="K37">
        <f>Results2!AA27</f>
        <v>5.1799535615868217</v>
      </c>
      <c r="L37">
        <f>Results2!AB27</f>
        <v>7.9395752548727554</v>
      </c>
      <c r="O37">
        <f t="shared" si="6"/>
        <v>0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 t="shared" si="11"/>
        <v>0</v>
      </c>
      <c r="U37">
        <f t="shared" si="12"/>
        <v>0</v>
      </c>
      <c r="V37">
        <f t="shared" si="13"/>
        <v>0</v>
      </c>
      <c r="W37">
        <f t="shared" si="14"/>
        <v>0</v>
      </c>
      <c r="X37">
        <f t="shared" si="15"/>
        <v>0</v>
      </c>
      <c r="Y37">
        <f t="shared" si="16"/>
        <v>-2.7596216932859337</v>
      </c>
    </row>
    <row r="38" spans="1:25">
      <c r="A38">
        <v>4.6412306569322661</v>
      </c>
      <c r="B38">
        <v>4.6412306569322661</v>
      </c>
      <c r="C38">
        <v>4.6412306569322661</v>
      </c>
      <c r="D38">
        <v>4.6412306569322661</v>
      </c>
      <c r="E38">
        <v>4.6412306569322661</v>
      </c>
      <c r="F38">
        <v>4.6412306569322661</v>
      </c>
      <c r="G38">
        <v>4.6412306569322661</v>
      </c>
      <c r="H38">
        <v>4.6412306569322661</v>
      </c>
      <c r="I38">
        <v>4.6412306569322661</v>
      </c>
      <c r="J38">
        <v>4.6412306569322661</v>
      </c>
      <c r="K38">
        <f>Results2!AA28</f>
        <v>4.6412306569322661</v>
      </c>
      <c r="L38">
        <f>Results2!AB28</f>
        <v>6.3615333472696145</v>
      </c>
      <c r="O38">
        <f t="shared" si="6"/>
        <v>0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 t="shared" si="11"/>
        <v>0</v>
      </c>
      <c r="U38">
        <f t="shared" si="12"/>
        <v>0</v>
      </c>
      <c r="V38">
        <f t="shared" si="13"/>
        <v>0</v>
      </c>
      <c r="W38">
        <f t="shared" si="14"/>
        <v>0</v>
      </c>
      <c r="X38">
        <f t="shared" si="15"/>
        <v>0</v>
      </c>
      <c r="Y38">
        <f t="shared" si="16"/>
        <v>-1.7203026903373484</v>
      </c>
    </row>
    <row r="39" spans="1:25">
      <c r="A39">
        <v>2.29853181062236</v>
      </c>
      <c r="B39">
        <v>2.29853181062236</v>
      </c>
      <c r="C39">
        <v>2.29853181062236</v>
      </c>
      <c r="D39">
        <v>2.29853181062236</v>
      </c>
      <c r="E39">
        <v>2.29853181062236</v>
      </c>
      <c r="F39">
        <v>2.29853181062236</v>
      </c>
      <c r="G39">
        <v>2.29853181062236</v>
      </c>
      <c r="H39">
        <v>2.29853181062236</v>
      </c>
      <c r="I39">
        <v>2.29853181062236</v>
      </c>
      <c r="J39">
        <v>2.29853181062236</v>
      </c>
      <c r="K39">
        <f>Results2!AA29</f>
        <v>2.29853181062236</v>
      </c>
      <c r="L39">
        <f>Results2!AB29</f>
        <v>4.2092191598965911</v>
      </c>
      <c r="O39">
        <f t="shared" si="6"/>
        <v>0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 t="shared" si="11"/>
        <v>0</v>
      </c>
      <c r="U39">
        <f t="shared" si="12"/>
        <v>0</v>
      </c>
      <c r="V39">
        <f t="shared" si="13"/>
        <v>0</v>
      </c>
      <c r="W39">
        <f t="shared" si="14"/>
        <v>0</v>
      </c>
      <c r="X39">
        <f t="shared" si="15"/>
        <v>0</v>
      </c>
      <c r="Y39">
        <f t="shared" si="16"/>
        <v>-1.9106873492742311</v>
      </c>
    </row>
  </sheetData>
  <conditionalFormatting sqref="D36:E36">
    <cfRule type="duplicateValues" dxfId="17" priority="18"/>
  </conditionalFormatting>
  <conditionalFormatting sqref="G1 G17:G39 G3:G6 G9:G14">
    <cfRule type="duplicateValues" dxfId="16" priority="17"/>
  </conditionalFormatting>
  <conditionalFormatting sqref="D2:E2 G2">
    <cfRule type="duplicateValues" dxfId="15" priority="16"/>
  </conditionalFormatting>
  <conditionalFormatting sqref="G16 D16:E16">
    <cfRule type="duplicateValues" dxfId="14" priority="15"/>
  </conditionalFormatting>
  <conditionalFormatting sqref="G15 D15:E15">
    <cfRule type="duplicateValues" dxfId="13" priority="14"/>
  </conditionalFormatting>
  <conditionalFormatting sqref="D9:E9 G9">
    <cfRule type="duplicateValues" dxfId="12" priority="13"/>
  </conditionalFormatting>
  <conditionalFormatting sqref="D8:E8">
    <cfRule type="duplicateValues" dxfId="11" priority="12"/>
  </conditionalFormatting>
  <conditionalFormatting sqref="D22:G22">
    <cfRule type="duplicateValues" dxfId="10" priority="11"/>
  </conditionalFormatting>
  <conditionalFormatting sqref="G10:G21 G23:G28 G1:G6">
    <cfRule type="duplicateValues" dxfId="9" priority="10"/>
  </conditionalFormatting>
  <conditionalFormatting sqref="A36:B36">
    <cfRule type="duplicateValues" dxfId="8" priority="9"/>
  </conditionalFormatting>
  <conditionalFormatting sqref="D1 D3:D14 D17:D39">
    <cfRule type="duplicateValues" dxfId="7" priority="8"/>
  </conditionalFormatting>
  <conditionalFormatting sqref="A2:B2 D2">
    <cfRule type="duplicateValues" dxfId="6" priority="7"/>
  </conditionalFormatting>
  <conditionalFormatting sqref="D16 A16:B16">
    <cfRule type="duplicateValues" dxfId="5" priority="6"/>
  </conditionalFormatting>
  <conditionalFormatting sqref="D15 A15:B15">
    <cfRule type="duplicateValues" dxfId="4" priority="5"/>
  </conditionalFormatting>
  <conditionalFormatting sqref="A9:B9 D9">
    <cfRule type="duplicateValues" dxfId="3" priority="4"/>
  </conditionalFormatting>
  <conditionalFormatting sqref="A8:B8 D8">
    <cfRule type="duplicateValues" dxfId="2" priority="3"/>
  </conditionalFormatting>
  <conditionalFormatting sqref="A22:D22">
    <cfRule type="duplicateValues" dxfId="1" priority="2"/>
  </conditionalFormatting>
  <conditionalFormatting sqref="D10:D21 D1:D7 D23:D28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41"/>
  <sheetViews>
    <sheetView topLeftCell="A7" workbookViewId="0">
      <selection activeCell="P26" sqref="P26"/>
    </sheetView>
  </sheetViews>
  <sheetFormatPr defaultRowHeight="15"/>
  <cols>
    <col min="16" max="16" width="13.42578125" bestFit="1" customWidth="1"/>
    <col min="17" max="28" width="3.7109375" bestFit="1" customWidth="1"/>
  </cols>
  <sheetData>
    <row r="1" spans="1:13">
      <c r="A1" t="s">
        <v>55</v>
      </c>
      <c r="B1" t="s">
        <v>2</v>
      </c>
      <c r="C1" t="s">
        <v>3</v>
      </c>
      <c r="D1" t="s">
        <v>53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</row>
    <row r="2" spans="1:13">
      <c r="A2" t="str">
        <f t="array" ref="A2:A13">TRANSPOSE(B1:M1)</f>
        <v>bzip2-9</v>
      </c>
      <c r="B2">
        <v>0</v>
      </c>
      <c r="C2" t="str">
        <f>IF(AND(bzip2!F7&gt;0,bzip2!F8&gt;0),"O",IF(AND(bzip2!F7&lt;0,bzip2!F8&lt;0),"X","="))</f>
        <v>X</v>
      </c>
      <c r="D2" t="str">
        <f>IF(AND(bzip2!G7&gt;0,bzip2!G8&gt;0),"O",IF(AND(bzip2!G7&lt;0,bzip2!G8&lt;0),"X","="))</f>
        <v>O</v>
      </c>
      <c r="E2" t="str">
        <f>IF(AND(bzip2!H7&gt;0,bzip2!H8&gt;0),"O",IF(AND(bzip2!H7&lt;0,bzip2!H8&lt;0),"X","="))</f>
        <v>O</v>
      </c>
      <c r="F2" t="str">
        <f>IF(AND(bzip2!I7&gt;0,bzip2!I8&gt;0),"O",IF(AND(bzip2!I7&lt;0,bzip2!I8&lt;0),"X","="))</f>
        <v>O</v>
      </c>
      <c r="G2" t="str">
        <f>IF(AND(bzip2!J7&gt;0,bzip2!J8&gt;0),"O",IF(AND(bzip2!J7&lt;0,bzip2!J8&lt;0),"X","="))</f>
        <v>O</v>
      </c>
      <c r="H2" t="str">
        <f>IF(AND(bzip2!K7&gt;0,bzip2!K8&gt;0),"O",IF(AND(bzip2!K7&lt;0,bzip2!K8&lt;0),"X","="))</f>
        <v>=</v>
      </c>
      <c r="I2" t="str">
        <f>IF(AND(bzip2!L7&gt;0,bzip2!L8&gt;0),"O",IF(AND(bzip2!L7&lt;0,bzip2!L8&lt;0),"X","="))</f>
        <v>=</v>
      </c>
      <c r="J2" t="str">
        <f>IF(AND(bzip2!M7&gt;0,bzip2!M8&gt;0),"O",IF(AND(bzip2!M7&lt;0,bzip2!M8&lt;0),"X","="))</f>
        <v>=</v>
      </c>
      <c r="K2" t="str">
        <f>IF(AND(bzip2!N7&gt;0,bzip2!N8&gt;0),"O",IF(AND(bzip2!N7&lt;0,bzip2!N8&lt;0),"X","="))</f>
        <v>=</v>
      </c>
      <c r="L2" t="str">
        <f>IF(AND(bzip2!O7&gt;0,bzip2!O8&gt;0),"O",IF(AND(bzip2!O7&lt;0,bzip2!O8&lt;0),"X","="))</f>
        <v>=</v>
      </c>
      <c r="M2" t="e">
        <f>IF(AND(bzip2!P7&gt;0,bzip2!P8&gt;0),"O",IF(AND(bzip2!P7&lt;0,bzip2!P8&lt;0),"X","="))</f>
        <v>#DIV/0!</v>
      </c>
    </row>
    <row r="3" spans="1:13">
      <c r="A3" t="str">
        <v>bzip-9</v>
      </c>
      <c r="B3" t="str">
        <f>IF(B18="O","X",IF(B18="X","O","="))</f>
        <v>O</v>
      </c>
      <c r="C3">
        <v>0</v>
      </c>
      <c r="D3" t="str">
        <f>IF(AND(bzip!G7&gt;0,bzip2!G8&gt;0),"O",IF(AND(bzip!G7&lt;0,bzip!G8&lt;0),"X","="))</f>
        <v>O</v>
      </c>
      <c r="E3" t="str">
        <f>IF(AND(bzip!H7&gt;0,bzip2!H8&gt;0),"O",IF(AND(bzip!H7&lt;0,bzip!H8&lt;0),"X","="))</f>
        <v>O</v>
      </c>
      <c r="F3" t="str">
        <f>IF(AND(bzip!I7&gt;0,bzip2!I8&gt;0),"O",IF(AND(bzip!I7&lt;0,bzip!I8&lt;0),"X","="))</f>
        <v>O</v>
      </c>
      <c r="G3" t="str">
        <f>IF(AND(bzip!J7&gt;0,bzip2!J8&gt;0),"O",IF(AND(bzip!J7&lt;0,bzip!J8&lt;0),"X","="))</f>
        <v>O</v>
      </c>
      <c r="H3" t="str">
        <f>IF(AND(bzip!K7&gt;0,bzip2!K8&gt;0),"O",IF(AND(bzip!K7&lt;0,bzip!K8&lt;0),"X","="))</f>
        <v>=</v>
      </c>
      <c r="I3" t="str">
        <f>IF(AND(bzip!L7&gt;0,bzip2!L8&gt;0),"O",IF(AND(bzip!L7&lt;0,bzip!L8&lt;0),"X","="))</f>
        <v>=</v>
      </c>
      <c r="J3" t="str">
        <f>IF(AND(bzip!M7&gt;0,bzip2!M8&gt;0),"O",IF(AND(bzip!M7&lt;0,bzip!M8&lt;0),"X","="))</f>
        <v>=</v>
      </c>
      <c r="K3" t="str">
        <f>IF(AND(bzip!N7&gt;0,bzip2!N8&gt;0),"O",IF(AND(bzip!N7&lt;0,bzip!N8&lt;0),"X","="))</f>
        <v>=</v>
      </c>
      <c r="L3" t="str">
        <f>IF(AND(bzip!O7&gt;0,bzip2!O8&gt;0),"O",IF(AND(bzip!O7&lt;0,bzip!O8&lt;0),"X","="))</f>
        <v>=</v>
      </c>
      <c r="M3" t="e">
        <f>IF(AND(bzip!P7&gt;0,bzip2!P8&gt;0),"O",IF(AND(bzip!P7&lt;0,bzip!P8&lt;0),"X","="))</f>
        <v>#DIV/0!</v>
      </c>
    </row>
    <row r="4" spans="1:13">
      <c r="A4" t="str">
        <v> compress </v>
      </c>
      <c r="B4" t="str">
        <f>IF(B19="O","X",IF(B19="X","O","="))</f>
        <v>X</v>
      </c>
      <c r="C4" t="str">
        <f t="shared" ref="B4:M14" si="0">IF(C19="O","X",IF(C19="X","O","="))</f>
        <v>X</v>
      </c>
      <c r="D4">
        <v>0</v>
      </c>
      <c r="E4" t="str">
        <f>IF(AND(compress!H7&gt;0,compress!H8&gt;0),"O",IF(AND(compress!H7&lt;0,compress!H8&lt;0),"X","="))</f>
        <v>X</v>
      </c>
      <c r="F4" t="str">
        <f>IF(AND(compress!I7&gt;0,compress!I8&gt;0),"O",IF(AND(compress!I7&lt;0,compress!I8&lt;0),"X","="))</f>
        <v>=</v>
      </c>
      <c r="G4" t="str">
        <f>IF(AND(compress!J7&gt;0,compress!J8&gt;0),"O",IF(AND(compress!J7&lt;0,compress!J8&lt;0),"X","="))</f>
        <v>=</v>
      </c>
      <c r="H4" t="str">
        <f>IF(AND(compress!K7&gt;0,compress!K8&gt;0),"O",IF(AND(compress!K7&lt;0,compress!K8&lt;0),"X","="))</f>
        <v>X</v>
      </c>
      <c r="I4" t="str">
        <f>IF(AND(compress!L7&gt;0,compress!L8&gt;0),"O",IF(AND(compress!L7&lt;0,compress!L8&lt;0),"X","="))</f>
        <v>X</v>
      </c>
      <c r="J4" t="str">
        <f>IF(AND(compress!M7&gt;0,compress!M8&gt;0),"O",IF(AND(compress!M7&lt;0,compress!M8&lt;0),"X","="))</f>
        <v>X</v>
      </c>
      <c r="K4" t="str">
        <f>IF(AND(compress!N7&gt;0,compress!N8&gt;0),"O",IF(AND(compress!N7&lt;0,compress!N8&lt;0),"X","="))</f>
        <v>X</v>
      </c>
      <c r="L4" t="str">
        <f>IF(AND(compress!O7&gt;0,compress!O8&gt;0),"O",IF(AND(compress!O7&lt;0,compress!O8&lt;0),"X","="))</f>
        <v>X</v>
      </c>
      <c r="M4" t="e">
        <f>IF(AND(compress!P7&gt;0,compress!P8&gt;0),"O",IF(AND(compress!P7&lt;0,compress!P8&lt;0),"X","="))</f>
        <v>#DIV/0!</v>
      </c>
    </row>
    <row r="5" spans="1:13">
      <c r="A5" t="str">
        <v>gzip-b</v>
      </c>
      <c r="B5" t="str">
        <f>IF(B20="O","X",IF(B20="X","O","="))</f>
        <v>X</v>
      </c>
      <c r="C5" t="str">
        <f t="shared" si="0"/>
        <v>X</v>
      </c>
      <c r="D5" t="str">
        <f>IF(D20="O","X",IF(D20="X","O","="))</f>
        <v>O</v>
      </c>
      <c r="E5">
        <v>0</v>
      </c>
      <c r="F5" t="str">
        <f>IF(AND(gzip!I7&gt;0,gzip!I8&gt;0),"O",IF(AND(gzip!I7&lt;0,gzip!I8&lt;0),"X","="))</f>
        <v>O</v>
      </c>
      <c r="G5" t="str">
        <f>IF(AND(gzip!J7&gt;0,gzip!J8&gt;0),"O",IF(AND(gzip!J7&lt;0,gzip!J8&lt;0),"X","="))</f>
        <v>O</v>
      </c>
      <c r="H5" t="str">
        <f>IF(AND(gzip!K7&gt;0,gzip!K8&gt;0),"O",IF(AND(gzip!K7&lt;0,gzip!K8&lt;0),"X","="))</f>
        <v>X</v>
      </c>
      <c r="I5" t="str">
        <f>IF(AND(gzip!L7&gt;0,gzip!L8&gt;0),"O",IF(AND(gzip!L7&lt;0,gzip!L8&lt;0),"X","="))</f>
        <v>=</v>
      </c>
      <c r="J5" t="str">
        <f>IF(AND(gzip!M7&gt;0,gzip!M8&gt;0),"O",IF(AND(gzip!M7&lt;0,gzip!M8&lt;0),"X","="))</f>
        <v>=</v>
      </c>
      <c r="K5" t="str">
        <f>IF(AND(gzip!N7&gt;0,gzip!N8&gt;0),"O",IF(AND(gzip!N7&lt;0,gzip!N8&lt;0),"X","="))</f>
        <v>=</v>
      </c>
      <c r="L5" t="str">
        <f>IF(AND(gzip!O7&gt;0,gzip!O8&gt;0),"O",IF(AND(gzip!O7&lt;0,gzip!O8&lt;0),"X","="))</f>
        <v>=</v>
      </c>
      <c r="M5" t="e">
        <f>IF(AND(gzip!P7&gt;0,gzip!P8&gt;0),"O",IF(AND(gzip!P7&lt;0,gzip!P8&lt;0),"X","="))</f>
        <v>#DIV/0!</v>
      </c>
    </row>
    <row r="6" spans="1:13">
      <c r="A6" t="str">
        <v>ppmC-56</v>
      </c>
      <c r="B6" t="str">
        <f t="shared" si="0"/>
        <v>X</v>
      </c>
      <c r="C6" t="str">
        <f t="shared" si="0"/>
        <v>X</v>
      </c>
      <c r="D6" t="str">
        <f t="shared" si="0"/>
        <v>=</v>
      </c>
      <c r="E6" t="str">
        <f t="shared" si="0"/>
        <v>X</v>
      </c>
      <c r="F6">
        <v>0</v>
      </c>
      <c r="G6" t="str">
        <f>IF(AND(ppmc!J7&gt;0,ppmc!J8&gt;0),"O",IF(AND(ppmc!J7&lt;0,ppmc!J8&lt;0),"X","="))</f>
        <v>O</v>
      </c>
      <c r="H6" t="str">
        <f>IF(AND(ppmc!K7&gt;0,ppmc!K8&gt;0),"O",IF(AND(ppmc!K7&lt;0,ppmc!K8&lt;0),"X","="))</f>
        <v>X</v>
      </c>
      <c r="I6" t="str">
        <f>IF(AND(ppmc!L7&gt;0,ppmc!L8&gt;0),"O",IF(AND(ppmc!L7&lt;0,ppmc!L8&lt;0),"X","="))</f>
        <v>X</v>
      </c>
      <c r="J6" t="str">
        <f>IF(AND(ppmc!M7&gt;0,ppmc!M8&gt;0),"O",IF(AND(ppmc!M7&lt;0,ppmc!M8&lt;0),"X","="))</f>
        <v>=</v>
      </c>
      <c r="K6" t="str">
        <f>IF(AND(ppmc!N7&gt;0,ppmc!N8&gt;0),"O",IF(AND(ppmc!N7&lt;0,ppmc!N8&lt;0),"X","="))</f>
        <v>=</v>
      </c>
      <c r="L6" t="str">
        <f>IF(AND(ppmc!O7&gt;0,ppmc!O8&gt;0),"O",IF(AND(ppmc!O7&lt;0,ppmc!O8&lt;0),"X","="))</f>
        <v>=</v>
      </c>
      <c r="M6" t="e">
        <f>IF(AND(ppmc!P7&gt;0,ppmc!P8&gt;0),"O",IF(AND(ppmc!P7&lt;0,ppmc!P8&lt;0),"X","="))</f>
        <v>#DIV/0!</v>
      </c>
    </row>
    <row r="7" spans="1:13">
      <c r="A7" t="str">
        <v>ppmCnx-56</v>
      </c>
      <c r="B7" t="str">
        <f t="shared" si="0"/>
        <v>X</v>
      </c>
      <c r="C7" t="str">
        <f t="shared" si="0"/>
        <v>X</v>
      </c>
      <c r="D7" t="str">
        <f t="shared" si="0"/>
        <v>=</v>
      </c>
      <c r="E7" t="str">
        <f t="shared" si="0"/>
        <v>X</v>
      </c>
      <c r="F7" t="str">
        <f>IF(F22="O","X",IF(F22="X","O","="))</f>
        <v>X</v>
      </c>
      <c r="G7">
        <v>0</v>
      </c>
      <c r="H7" t="str">
        <f>IF(AND(ppmcnx!K7&gt;0,ppmcnx!K8&gt;0),"O",IF(AND(ppmcnx!K7&lt;0,ppmcnx!K8&lt;0),"X","="))</f>
        <v>X</v>
      </c>
      <c r="I7" t="str">
        <f>IF(AND(ppmcnx!L7&gt;0,ppmcnx!L8&gt;0),"O",IF(AND(ppmcnx!L7&lt;0,ppmcnx!L8&lt;0),"X","="))</f>
        <v>X</v>
      </c>
      <c r="J7" t="str">
        <f>IF(AND(ppmcnx!M7&gt;0,ppmcnx!M8&gt;0),"O",IF(AND(ppmcnx!M7&lt;0,ppmcnx!M8&lt;0),"X","="))</f>
        <v>=</v>
      </c>
      <c r="K7" t="str">
        <f>IF(AND(ppmcnx!N7&gt;0,ppmcnx!N8&gt;0),"O",IF(AND(ppmcnx!N7&lt;0,ppmcnx!N8&lt;0),"X","="))</f>
        <v>=</v>
      </c>
      <c r="L7" t="str">
        <f>IF(AND(ppmcnx!O7&gt;0,ppmcnx!O8&gt;0),"O",IF(AND(ppmcnx!O7&lt;0,ppmcnx!O8&lt;0),"X","="))</f>
        <v>=</v>
      </c>
      <c r="M7" t="e">
        <f>IF(AND(ppmcnx!P7&gt;0,ppmcnx!P8&gt;0),"O",IF(AND(ppmcnx!P7&lt;0,ppmcnx!P8&lt;0),"X","="))</f>
        <v>#DIV/0!</v>
      </c>
    </row>
    <row r="8" spans="1:13">
      <c r="A8" t="str">
        <v>ppmD5</v>
      </c>
      <c r="B8" t="str">
        <f t="shared" si="0"/>
        <v>=</v>
      </c>
      <c r="C8" t="str">
        <f t="shared" si="0"/>
        <v>=</v>
      </c>
      <c r="D8" t="str">
        <f t="shared" si="0"/>
        <v>O</v>
      </c>
      <c r="E8" t="str">
        <f t="shared" si="0"/>
        <v>O</v>
      </c>
      <c r="F8" t="str">
        <f t="shared" si="0"/>
        <v>O</v>
      </c>
      <c r="G8" t="str">
        <f t="shared" si="0"/>
        <v>O</v>
      </c>
      <c r="H8">
        <v>0</v>
      </c>
      <c r="I8" t="str">
        <f>IF(AND(ppmD5!L7&gt;0,ppmD5!L8&gt;0),"O",IF(AND(ppmD5!L7&lt;0,ppmD5!L8&lt;0),"X","="))</f>
        <v>=</v>
      </c>
      <c r="J8" t="str">
        <f>IF(AND(ppmD5!M7&gt;0,ppmD5!M8&gt;0),"O",IF(AND(ppmD5!M7&lt;0,ppmD5!M8&lt;0),"X","="))</f>
        <v>=</v>
      </c>
      <c r="K8" t="str">
        <f>IF(AND(ppmD5!N7&gt;0,ppmD5!N8&gt;0),"O",IF(AND(ppmD5!N7&lt;0,ppmD5!N8&lt;0),"X","="))</f>
        <v>=</v>
      </c>
      <c r="L8" t="str">
        <f>IF(AND(ppmD5!O7&gt;0,ppmD5!O8&gt;0),"O",IF(AND(ppmD5!O7&lt;0,ppmD5!O8&lt;0),"X","="))</f>
        <v>=</v>
      </c>
      <c r="M8" t="e">
        <f>IF(AND(ppmD5!P7&gt;0,ppmD5!P8&gt;0),"O",IF(AND(ppmD5!P7&lt;0,ppmD5!P8&lt;0),"X","="))</f>
        <v>#DIV/0!</v>
      </c>
    </row>
    <row r="9" spans="1:13">
      <c r="A9" t="str">
        <v>7z</v>
      </c>
      <c r="B9" t="str">
        <f t="shared" si="0"/>
        <v>=</v>
      </c>
      <c r="C9" t="str">
        <f t="shared" si="0"/>
        <v>=</v>
      </c>
      <c r="D9" t="str">
        <f t="shared" si="0"/>
        <v>O</v>
      </c>
      <c r="E9" t="str">
        <f t="shared" si="0"/>
        <v>=</v>
      </c>
      <c r="F9" t="str">
        <f t="shared" si="0"/>
        <v>O</v>
      </c>
      <c r="G9" t="str">
        <f t="shared" si="0"/>
        <v>O</v>
      </c>
      <c r="H9" t="str">
        <f>IF(H24="O","X",IF(H24="X","O","="))</f>
        <v>=</v>
      </c>
      <c r="I9">
        <v>0</v>
      </c>
      <c r="J9" t="str">
        <f>IF(AND('7zip'!M7&gt;0,'7zip'!M8&gt;0),"O",IF(AND('7zip'!M7&lt;0,'7zip'!M8&lt;0),"X","="))</f>
        <v>O</v>
      </c>
      <c r="K9" t="str">
        <f>IF(AND('7zip'!N7&gt;0,'7zip'!N8&gt;0),"O",IF(AND('7zip'!N7&lt;0,'7zip'!N8&lt;0),"X","="))</f>
        <v>=</v>
      </c>
      <c r="L9" t="str">
        <f>IF(AND('7zip'!O7&gt;0,'7zip'!O8&gt;0),"O",IF(AND('7zip'!O7&lt;0,'7zip'!O8&lt;0),"X","="))</f>
        <v>=</v>
      </c>
      <c r="M9" t="e">
        <f>IF(AND('7zip'!P7&gt;0,'7zip'!P8&gt;0),"O",IF(AND('7zip'!P7&lt;0,'7zip'!P8&lt;0),"X","="))</f>
        <v>#DIV/0!</v>
      </c>
    </row>
    <row r="10" spans="1:13">
      <c r="A10" t="str">
        <v>GGZ2</v>
      </c>
      <c r="B10" t="str">
        <f t="shared" si="0"/>
        <v>=</v>
      </c>
      <c r="C10" t="str">
        <f t="shared" si="0"/>
        <v>=</v>
      </c>
      <c r="D10" t="str">
        <f t="shared" si="0"/>
        <v>O</v>
      </c>
      <c r="E10" t="str">
        <f t="shared" si="0"/>
        <v>=</v>
      </c>
      <c r="F10" t="str">
        <f t="shared" si="0"/>
        <v>=</v>
      </c>
      <c r="G10" t="str">
        <f t="shared" si="0"/>
        <v>=</v>
      </c>
      <c r="H10" t="str">
        <f t="shared" si="0"/>
        <v>=</v>
      </c>
      <c r="I10" t="str">
        <f t="shared" si="0"/>
        <v>X</v>
      </c>
      <c r="J10">
        <v>0</v>
      </c>
      <c r="K10" t="str">
        <f>IF(AND('GGZ2'!N7&gt;0,'GGZ2'!N8&gt;0),"O",IF(AND('GGZ2'!N7&lt;0,'GGZ2'!N8&lt;0),"X","="))</f>
        <v>X</v>
      </c>
      <c r="L10" t="str">
        <f>IF(AND('GGZ2'!O7&gt;0,'GGZ2'!O8&gt;0),"O",IF(AND('GGZ2'!O7&lt;0,'GGZ2'!O8&lt;0),"X","="))</f>
        <v>=</v>
      </c>
      <c r="M10" t="e">
        <f>IF(AND('GGZ2'!P7&gt;0,'GGZ2'!P8&gt;0),"O",IF(AND('GGZ2'!P7&lt;0,'GGZ2'!P8&lt;0),"X","="))</f>
        <v>#DIV/0!</v>
      </c>
    </row>
    <row r="11" spans="1:13">
      <c r="A11" t="str">
        <v>Zopfli</v>
      </c>
      <c r="B11" t="str">
        <f t="shared" si="0"/>
        <v>=</v>
      </c>
      <c r="C11" t="str">
        <f t="shared" si="0"/>
        <v>=</v>
      </c>
      <c r="D11" t="str">
        <f t="shared" si="0"/>
        <v>O</v>
      </c>
      <c r="E11" t="str">
        <f t="shared" si="0"/>
        <v>=</v>
      </c>
      <c r="F11" t="str">
        <f t="shared" si="0"/>
        <v>=</v>
      </c>
      <c r="G11" t="str">
        <f t="shared" si="0"/>
        <v>=</v>
      </c>
      <c r="H11" t="str">
        <f t="shared" si="0"/>
        <v>=</v>
      </c>
      <c r="I11" t="str">
        <f t="shared" si="0"/>
        <v>=</v>
      </c>
      <c r="J11" t="str">
        <f>IF(J26="O","X",IF(J26="X","O","="))</f>
        <v>O</v>
      </c>
      <c r="K11">
        <v>0</v>
      </c>
      <c r="L11" t="str">
        <f>IF(AND(Zopfli!O7&gt;0,Zopfli!O8&gt;0),"O",IF(AND(Zopfli!O7&lt;0,Zopfli!O8&lt;0),"X","="))</f>
        <v>=</v>
      </c>
      <c r="M11" t="e">
        <f>IF(AND(Zopfli!P7&gt;0,Zopfli!P8&gt;0),"O",IF(AND(Zopfli!P7&lt;0,Zopfli!P8&lt;0),"X","="))</f>
        <v>#DIV/0!</v>
      </c>
    </row>
    <row r="12" spans="1:13">
      <c r="A12" t="str">
        <v>WinRar</v>
      </c>
      <c r="B12" t="str">
        <f t="shared" si="0"/>
        <v>=</v>
      </c>
      <c r="C12" t="str">
        <f t="shared" si="0"/>
        <v>=</v>
      </c>
      <c r="D12" t="str">
        <f t="shared" si="0"/>
        <v>O</v>
      </c>
      <c r="E12" t="str">
        <f t="shared" si="0"/>
        <v>=</v>
      </c>
      <c r="F12" t="str">
        <f t="shared" si="0"/>
        <v>=</v>
      </c>
      <c r="G12" t="str">
        <f t="shared" si="0"/>
        <v>=</v>
      </c>
      <c r="H12" t="str">
        <f t="shared" si="0"/>
        <v>=</v>
      </c>
      <c r="I12" t="str">
        <f t="shared" si="0"/>
        <v>=</v>
      </c>
      <c r="J12" t="str">
        <f t="shared" si="0"/>
        <v>=</v>
      </c>
      <c r="K12" t="str">
        <f t="shared" si="0"/>
        <v>=</v>
      </c>
      <c r="L12">
        <v>0</v>
      </c>
      <c r="M12" t="str">
        <f>IF(AND(WinRar!P7&gt;0,WinRar!P8&gt;0),"O",IF(AND(WinRar!P7&lt;0,WinRar!P8&lt;0),"X","="))</f>
        <v>=</v>
      </c>
    </row>
    <row r="13" spans="1:13">
      <c r="A13" t="str">
        <v>PAQ8L</v>
      </c>
      <c r="B13" t="str">
        <f t="shared" si="0"/>
        <v>O</v>
      </c>
      <c r="C13" t="str">
        <f t="shared" si="0"/>
        <v>O</v>
      </c>
      <c r="D13" t="str">
        <f t="shared" si="0"/>
        <v>O</v>
      </c>
      <c r="E13" t="str">
        <f t="shared" si="0"/>
        <v>O</v>
      </c>
      <c r="F13" t="str">
        <f t="shared" si="0"/>
        <v>O</v>
      </c>
      <c r="G13" t="str">
        <f t="shared" si="0"/>
        <v>O</v>
      </c>
      <c r="H13" t="str">
        <f t="shared" si="0"/>
        <v>O</v>
      </c>
      <c r="I13" t="str">
        <f t="shared" si="0"/>
        <v>=</v>
      </c>
      <c r="J13" t="str">
        <f t="shared" si="0"/>
        <v>O</v>
      </c>
      <c r="K13" t="str">
        <f t="shared" si="0"/>
        <v>=</v>
      </c>
      <c r="L13" t="str">
        <f>IF(L28="O","X",IF(L28="X","O","="))</f>
        <v>=</v>
      </c>
      <c r="M13">
        <v>0</v>
      </c>
    </row>
    <row r="16" spans="1:13">
      <c r="A16" t="s">
        <v>55</v>
      </c>
      <c r="B16" t="s">
        <v>2</v>
      </c>
      <c r="C16" t="s">
        <v>3</v>
      </c>
      <c r="D16" t="s">
        <v>53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40</v>
      </c>
    </row>
    <row r="17" spans="1:28">
      <c r="A17" t="s">
        <v>2</v>
      </c>
      <c r="B17">
        <v>0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</row>
    <row r="18" spans="1:28">
      <c r="A18" t="s">
        <v>3</v>
      </c>
      <c r="B18" t="s">
        <v>56</v>
      </c>
      <c r="C18">
        <v>0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</row>
    <row r="19" spans="1:28">
      <c r="A19" t="s">
        <v>53</v>
      </c>
      <c r="B19" t="s">
        <v>58</v>
      </c>
      <c r="C19" t="s">
        <v>58</v>
      </c>
      <c r="D19">
        <v>0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</row>
    <row r="20" spans="1:28">
      <c r="A20" t="s">
        <v>4</v>
      </c>
      <c r="B20" t="s">
        <v>58</v>
      </c>
      <c r="C20" t="s">
        <v>58</v>
      </c>
      <c r="D20" t="s">
        <v>56</v>
      </c>
      <c r="E20">
        <v>0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</row>
    <row r="21" spans="1:28">
      <c r="A21" t="s">
        <v>5</v>
      </c>
      <c r="B21" t="s">
        <v>58</v>
      </c>
      <c r="C21" t="s">
        <v>58</v>
      </c>
      <c r="D21" t="s">
        <v>57</v>
      </c>
      <c r="E21" t="s">
        <v>58</v>
      </c>
      <c r="F21">
        <v>0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</row>
    <row r="22" spans="1:28">
      <c r="A22" t="s">
        <v>6</v>
      </c>
      <c r="B22" t="s">
        <v>58</v>
      </c>
      <c r="C22" t="s">
        <v>58</v>
      </c>
      <c r="D22" t="s">
        <v>57</v>
      </c>
      <c r="E22" t="s">
        <v>58</v>
      </c>
      <c r="F22" t="s">
        <v>58</v>
      </c>
      <c r="G22">
        <v>0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</row>
    <row r="23" spans="1:28">
      <c r="A23" t="s">
        <v>7</v>
      </c>
      <c r="B23" t="s">
        <v>57</v>
      </c>
      <c r="C23" t="s">
        <v>57</v>
      </c>
      <c r="D23" t="s">
        <v>56</v>
      </c>
      <c r="E23" t="s">
        <v>56</v>
      </c>
      <c r="F23" t="s">
        <v>56</v>
      </c>
      <c r="G23" t="s">
        <v>56</v>
      </c>
      <c r="H23">
        <v>0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</row>
    <row r="24" spans="1:28">
      <c r="A24" t="s">
        <v>8</v>
      </c>
      <c r="B24" t="s">
        <v>57</v>
      </c>
      <c r="C24" t="s">
        <v>57</v>
      </c>
      <c r="D24" t="s">
        <v>56</v>
      </c>
      <c r="E24" t="s">
        <v>57</v>
      </c>
      <c r="F24" t="s">
        <v>56</v>
      </c>
      <c r="G24" t="s">
        <v>56</v>
      </c>
      <c r="H24" t="s">
        <v>57</v>
      </c>
      <c r="I24">
        <v>0</v>
      </c>
      <c r="J24" t="s">
        <v>57</v>
      </c>
      <c r="K24" t="s">
        <v>57</v>
      </c>
      <c r="L24" t="s">
        <v>57</v>
      </c>
      <c r="M24" t="s">
        <v>57</v>
      </c>
    </row>
    <row r="25" spans="1:28">
      <c r="A25" t="s">
        <v>9</v>
      </c>
      <c r="B25" t="s">
        <v>57</v>
      </c>
      <c r="C25" t="s">
        <v>57</v>
      </c>
      <c r="D25" t="s">
        <v>56</v>
      </c>
      <c r="E25" t="s">
        <v>57</v>
      </c>
      <c r="F25" t="s">
        <v>57</v>
      </c>
      <c r="G25" t="s">
        <v>57</v>
      </c>
      <c r="H25" t="s">
        <v>57</v>
      </c>
      <c r="I25" t="s">
        <v>58</v>
      </c>
      <c r="J25">
        <v>0</v>
      </c>
      <c r="K25" t="s">
        <v>57</v>
      </c>
      <c r="L25" t="s">
        <v>57</v>
      </c>
      <c r="M25" t="s">
        <v>57</v>
      </c>
    </row>
    <row r="26" spans="1:28">
      <c r="A26" t="s">
        <v>10</v>
      </c>
      <c r="B26" t="s">
        <v>57</v>
      </c>
      <c r="C26" t="s">
        <v>57</v>
      </c>
      <c r="D26" t="s">
        <v>56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56</v>
      </c>
      <c r="K26">
        <v>0</v>
      </c>
      <c r="L26" t="s">
        <v>57</v>
      </c>
      <c r="M26" t="s">
        <v>57</v>
      </c>
    </row>
    <row r="27" spans="1:28">
      <c r="A27" t="s">
        <v>11</v>
      </c>
      <c r="B27" t="s">
        <v>57</v>
      </c>
      <c r="C27" t="s">
        <v>57</v>
      </c>
      <c r="D27" t="s">
        <v>56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>
        <v>0</v>
      </c>
      <c r="M27" t="s">
        <v>57</v>
      </c>
    </row>
    <row r="28" spans="1:28">
      <c r="A28" t="s">
        <v>40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57</v>
      </c>
      <c r="J28" t="s">
        <v>56</v>
      </c>
      <c r="K28" t="s">
        <v>57</v>
      </c>
      <c r="L28" t="s">
        <v>57</v>
      </c>
      <c r="M28">
        <v>0</v>
      </c>
    </row>
    <row r="29" spans="1:28" ht="57.75">
      <c r="P29" s="3" t="s">
        <v>59</v>
      </c>
      <c r="Q29" s="5" t="s">
        <v>2</v>
      </c>
      <c r="R29" s="5" t="s">
        <v>3</v>
      </c>
      <c r="S29" s="5" t="s">
        <v>53</v>
      </c>
      <c r="T29" s="5" t="s">
        <v>4</v>
      </c>
      <c r="U29" s="5" t="s">
        <v>5</v>
      </c>
      <c r="V29" s="5" t="s">
        <v>6</v>
      </c>
      <c r="W29" s="5" t="s">
        <v>7</v>
      </c>
      <c r="X29" s="5" t="s">
        <v>8</v>
      </c>
      <c r="Y29" s="5" t="s">
        <v>9</v>
      </c>
      <c r="Z29" s="5" t="s">
        <v>10</v>
      </c>
      <c r="AA29" s="5" t="s">
        <v>11</v>
      </c>
      <c r="AB29" s="5" t="s">
        <v>40</v>
      </c>
    </row>
    <row r="30" spans="1:28">
      <c r="P30" s="4" t="s">
        <v>2</v>
      </c>
      <c r="Q30" s="3" t="s">
        <v>57</v>
      </c>
      <c r="R30" s="3" t="s">
        <v>56</v>
      </c>
      <c r="S30" s="3" t="s">
        <v>58</v>
      </c>
      <c r="T30" s="3" t="s">
        <v>58</v>
      </c>
      <c r="U30" s="3" t="s">
        <v>58</v>
      </c>
      <c r="V30" s="3" t="s">
        <v>58</v>
      </c>
      <c r="W30" s="3" t="s">
        <v>57</v>
      </c>
      <c r="X30" s="3" t="s">
        <v>57</v>
      </c>
      <c r="Y30" s="3" t="s">
        <v>57</v>
      </c>
      <c r="Z30" s="3" t="s">
        <v>57</v>
      </c>
      <c r="AA30" s="3" t="s">
        <v>57</v>
      </c>
      <c r="AB30" s="3" t="s">
        <v>56</v>
      </c>
    </row>
    <row r="31" spans="1:28">
      <c r="P31" s="4" t="s">
        <v>3</v>
      </c>
      <c r="Q31" s="3" t="s">
        <v>58</v>
      </c>
      <c r="R31" s="3" t="s">
        <v>57</v>
      </c>
      <c r="S31" s="3" t="s">
        <v>58</v>
      </c>
      <c r="T31" s="3" t="s">
        <v>58</v>
      </c>
      <c r="U31" s="3" t="s">
        <v>58</v>
      </c>
      <c r="V31" s="3" t="s">
        <v>58</v>
      </c>
      <c r="W31" s="3" t="s">
        <v>57</v>
      </c>
      <c r="X31" s="3" t="s">
        <v>57</v>
      </c>
      <c r="Y31" s="3" t="s">
        <v>57</v>
      </c>
      <c r="Z31" s="3" t="s">
        <v>57</v>
      </c>
      <c r="AA31" s="3" t="s">
        <v>57</v>
      </c>
      <c r="AB31" s="3" t="s">
        <v>56</v>
      </c>
    </row>
    <row r="32" spans="1:28">
      <c r="P32" s="4" t="s">
        <v>53</v>
      </c>
      <c r="Q32" s="3" t="s">
        <v>56</v>
      </c>
      <c r="R32" s="3" t="s">
        <v>56</v>
      </c>
      <c r="S32" s="3" t="s">
        <v>57</v>
      </c>
      <c r="T32" s="3" t="s">
        <v>56</v>
      </c>
      <c r="U32" s="3" t="s">
        <v>57</v>
      </c>
      <c r="V32" s="3" t="s">
        <v>57</v>
      </c>
      <c r="W32" s="3" t="s">
        <v>56</v>
      </c>
      <c r="X32" s="3" t="s">
        <v>56</v>
      </c>
      <c r="Y32" s="3" t="s">
        <v>56</v>
      </c>
      <c r="Z32" s="3" t="s">
        <v>56</v>
      </c>
      <c r="AA32" s="3" t="s">
        <v>56</v>
      </c>
      <c r="AB32" s="3" t="s">
        <v>56</v>
      </c>
    </row>
    <row r="33" spans="16:28">
      <c r="P33" s="4" t="s">
        <v>4</v>
      </c>
      <c r="Q33" s="3" t="s">
        <v>56</v>
      </c>
      <c r="R33" s="3" t="s">
        <v>56</v>
      </c>
      <c r="S33" s="3" t="s">
        <v>58</v>
      </c>
      <c r="T33" s="3" t="s">
        <v>57</v>
      </c>
      <c r="U33" s="3" t="s">
        <v>58</v>
      </c>
      <c r="V33" s="3" t="s">
        <v>58</v>
      </c>
      <c r="W33" s="3" t="s">
        <v>56</v>
      </c>
      <c r="X33" s="3" t="s">
        <v>57</v>
      </c>
      <c r="Y33" s="3" t="s">
        <v>57</v>
      </c>
      <c r="Z33" s="3" t="s">
        <v>57</v>
      </c>
      <c r="AA33" s="3" t="s">
        <v>57</v>
      </c>
      <c r="AB33" s="3" t="s">
        <v>56</v>
      </c>
    </row>
    <row r="34" spans="16:28">
      <c r="P34" s="4" t="s">
        <v>5</v>
      </c>
      <c r="Q34" s="3" t="s">
        <v>56</v>
      </c>
      <c r="R34" s="3" t="s">
        <v>56</v>
      </c>
      <c r="S34" s="3" t="s">
        <v>57</v>
      </c>
      <c r="T34" s="3" t="s">
        <v>56</v>
      </c>
      <c r="U34" s="3" t="s">
        <v>57</v>
      </c>
      <c r="V34" s="3" t="s">
        <v>58</v>
      </c>
      <c r="W34" s="3" t="s">
        <v>56</v>
      </c>
      <c r="X34" s="3" t="s">
        <v>56</v>
      </c>
      <c r="Y34" s="3" t="s">
        <v>57</v>
      </c>
      <c r="Z34" s="3" t="s">
        <v>57</v>
      </c>
      <c r="AA34" s="3" t="s">
        <v>57</v>
      </c>
      <c r="AB34" s="3" t="s">
        <v>56</v>
      </c>
    </row>
    <row r="35" spans="16:28">
      <c r="P35" s="4" t="s">
        <v>6</v>
      </c>
      <c r="Q35" s="3" t="s">
        <v>56</v>
      </c>
      <c r="R35" s="3" t="s">
        <v>56</v>
      </c>
      <c r="S35" s="3" t="s">
        <v>57</v>
      </c>
      <c r="T35" s="3" t="s">
        <v>56</v>
      </c>
      <c r="U35" s="3" t="s">
        <v>56</v>
      </c>
      <c r="V35" s="3" t="s">
        <v>57</v>
      </c>
      <c r="W35" s="3" t="s">
        <v>56</v>
      </c>
      <c r="X35" s="3" t="s">
        <v>56</v>
      </c>
      <c r="Y35" s="3" t="s">
        <v>57</v>
      </c>
      <c r="Z35" s="3" t="s">
        <v>57</v>
      </c>
      <c r="AA35" s="3" t="s">
        <v>57</v>
      </c>
      <c r="AB35" s="3" t="s">
        <v>56</v>
      </c>
    </row>
    <row r="36" spans="16:28">
      <c r="P36" s="4" t="s">
        <v>7</v>
      </c>
      <c r="Q36" s="3" t="s">
        <v>57</v>
      </c>
      <c r="R36" s="3" t="s">
        <v>57</v>
      </c>
      <c r="S36" s="3" t="s">
        <v>58</v>
      </c>
      <c r="T36" s="3" t="s">
        <v>58</v>
      </c>
      <c r="U36" s="3" t="s">
        <v>58</v>
      </c>
      <c r="V36" s="3" t="s">
        <v>58</v>
      </c>
      <c r="W36" s="3" t="s">
        <v>57</v>
      </c>
      <c r="X36" s="3" t="s">
        <v>57</v>
      </c>
      <c r="Y36" s="3" t="s">
        <v>57</v>
      </c>
      <c r="Z36" s="3" t="s">
        <v>57</v>
      </c>
      <c r="AA36" s="3" t="s">
        <v>57</v>
      </c>
      <c r="AB36" s="3" t="s">
        <v>56</v>
      </c>
    </row>
    <row r="37" spans="16:28">
      <c r="P37" s="4" t="s">
        <v>8</v>
      </c>
      <c r="Q37" s="3" t="s">
        <v>57</v>
      </c>
      <c r="R37" s="3" t="s">
        <v>57</v>
      </c>
      <c r="S37" s="3" t="s">
        <v>58</v>
      </c>
      <c r="T37" s="3" t="s">
        <v>57</v>
      </c>
      <c r="U37" s="3" t="s">
        <v>58</v>
      </c>
      <c r="V37" s="3" t="s">
        <v>58</v>
      </c>
      <c r="W37" s="3" t="s">
        <v>57</v>
      </c>
      <c r="X37" s="3" t="s">
        <v>57</v>
      </c>
      <c r="Y37" s="3" t="s">
        <v>58</v>
      </c>
      <c r="Z37" s="3" t="s">
        <v>57</v>
      </c>
      <c r="AA37" s="3" t="s">
        <v>57</v>
      </c>
      <c r="AB37" s="3" t="s">
        <v>57</v>
      </c>
    </row>
    <row r="38" spans="16:28">
      <c r="P38" s="4" t="s">
        <v>9</v>
      </c>
      <c r="Q38" s="3" t="s">
        <v>57</v>
      </c>
      <c r="R38" s="3" t="s">
        <v>57</v>
      </c>
      <c r="S38" s="3" t="s">
        <v>58</v>
      </c>
      <c r="T38" s="3" t="s">
        <v>57</v>
      </c>
      <c r="U38" s="3" t="s">
        <v>57</v>
      </c>
      <c r="V38" s="3" t="s">
        <v>57</v>
      </c>
      <c r="W38" s="3" t="s">
        <v>57</v>
      </c>
      <c r="X38" s="3" t="s">
        <v>56</v>
      </c>
      <c r="Y38" s="3" t="s">
        <v>57</v>
      </c>
      <c r="Z38" s="3" t="s">
        <v>56</v>
      </c>
      <c r="AA38" s="3" t="s">
        <v>57</v>
      </c>
      <c r="AB38" s="3" t="s">
        <v>56</v>
      </c>
    </row>
    <row r="39" spans="16:28">
      <c r="P39" s="4" t="s">
        <v>10</v>
      </c>
      <c r="Q39" s="3" t="s">
        <v>57</v>
      </c>
      <c r="R39" s="3" t="s">
        <v>57</v>
      </c>
      <c r="S39" s="3" t="s">
        <v>58</v>
      </c>
      <c r="T39" s="3" t="s">
        <v>57</v>
      </c>
      <c r="U39" s="3" t="s">
        <v>57</v>
      </c>
      <c r="V39" s="3" t="s">
        <v>57</v>
      </c>
      <c r="W39" s="3" t="s">
        <v>57</v>
      </c>
      <c r="X39" s="3" t="s">
        <v>57</v>
      </c>
      <c r="Y39" s="3" t="s">
        <v>58</v>
      </c>
      <c r="Z39" s="3" t="s">
        <v>57</v>
      </c>
      <c r="AA39" s="3" t="s">
        <v>57</v>
      </c>
      <c r="AB39" s="3" t="s">
        <v>57</v>
      </c>
    </row>
    <row r="40" spans="16:28">
      <c r="P40" s="4" t="s">
        <v>11</v>
      </c>
      <c r="Q40" s="3" t="s">
        <v>57</v>
      </c>
      <c r="R40" s="3" t="s">
        <v>57</v>
      </c>
      <c r="S40" s="3" t="s">
        <v>58</v>
      </c>
      <c r="T40" s="3" t="s">
        <v>57</v>
      </c>
      <c r="U40" s="3" t="s">
        <v>57</v>
      </c>
      <c r="V40" s="3" t="s">
        <v>57</v>
      </c>
      <c r="W40" s="3" t="s">
        <v>57</v>
      </c>
      <c r="X40" s="3" t="s">
        <v>57</v>
      </c>
      <c r="Y40" s="3" t="s">
        <v>57</v>
      </c>
      <c r="Z40" s="3" t="s">
        <v>57</v>
      </c>
      <c r="AA40" s="3" t="s">
        <v>57</v>
      </c>
      <c r="AB40" s="3" t="s">
        <v>57</v>
      </c>
    </row>
    <row r="41" spans="16:28">
      <c r="P41" s="4" t="s">
        <v>40</v>
      </c>
      <c r="Q41" s="3" t="s">
        <v>58</v>
      </c>
      <c r="R41" s="3" t="s">
        <v>58</v>
      </c>
      <c r="S41" s="3" t="s">
        <v>58</v>
      </c>
      <c r="T41" s="3" t="s">
        <v>58</v>
      </c>
      <c r="U41" s="3" t="s">
        <v>58</v>
      </c>
      <c r="V41" s="3" t="s">
        <v>58</v>
      </c>
      <c r="W41" s="3" t="s">
        <v>58</v>
      </c>
      <c r="X41" s="3" t="s">
        <v>57</v>
      </c>
      <c r="Y41" s="3" t="s">
        <v>58</v>
      </c>
      <c r="Z41" s="3" t="s">
        <v>57</v>
      </c>
      <c r="AA41" s="3" t="s">
        <v>57</v>
      </c>
      <c r="AB41" s="3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Results2</vt:lpstr>
      <vt:lpstr>bzip2</vt:lpstr>
      <vt:lpstr>bzip</vt:lpstr>
      <vt:lpstr>compress</vt:lpstr>
      <vt:lpstr>gzip</vt:lpstr>
      <vt:lpstr>ppmc</vt:lpstr>
      <vt:lpstr>ppmcnx</vt:lpstr>
      <vt:lpstr>ppmD5</vt:lpstr>
      <vt:lpstr>7zip</vt:lpstr>
      <vt:lpstr>GGZ2</vt:lpstr>
      <vt:lpstr>Zopfli</vt:lpstr>
      <vt:lpstr>WinRar</vt:lpstr>
      <vt:lpstr>Comparações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2018-10-29T15:13:06Z</dcterms:created>
  <dcterms:modified xsi:type="dcterms:W3CDTF">2018-10-30T19:23:06Z</dcterms:modified>
</cp:coreProperties>
</file>