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2"/>
  </bookViews>
  <sheets>
    <sheet name="Arquivos" sheetId="1" r:id="rId1"/>
    <sheet name="aar" sheetId="2" r:id="rId2"/>
    <sheet name="art" sheetId="3" r:id="rId3"/>
    <sheet name="huf" sheetId="4" r:id="rId4"/>
    <sheet name="lz77" sheetId="5" r:id="rId5"/>
    <sheet name="lz78" sheetId="6" r:id="rId6"/>
    <sheet name="lzw" sheetId="7" r:id="rId7"/>
    <sheet name="def" sheetId="8" r:id="rId8"/>
    <sheet name="ggz" sheetId="9" r:id="rId9"/>
    <sheet name="ppm3" sheetId="10" r:id="rId10"/>
    <sheet name="ppm4" sheetId="11" r:id="rId11"/>
    <sheet name="Comparações" sheetId="12" r:id="rId12"/>
    <sheet name="Graphs" sheetId="13" r:id="rId13"/>
    <sheet name="Plan13" sheetId="14" r:id="rId14"/>
  </sheets>
  <definedNames>
    <definedName name="_xlnm._FilterDatabase" localSheetId="0" hidden="1">Arquivos!$A$2:$O$78</definedName>
  </definedNames>
  <calcPr calcId="124519"/>
</workbook>
</file>

<file path=xl/calcChain.xml><?xml version="1.0" encoding="utf-8"?>
<calcChain xmlns="http://schemas.openxmlformats.org/spreadsheetml/2006/main">
  <c r="R2" i="1"/>
  <c r="R3"/>
  <c r="R80" s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AB80"/>
  <c r="AA80"/>
  <c r="Z80"/>
  <c r="Y80"/>
  <c r="X80"/>
  <c r="W80"/>
  <c r="V80"/>
  <c r="U80"/>
  <c r="T80"/>
  <c r="S80"/>
  <c r="AB79"/>
  <c r="AA79"/>
  <c r="Z79"/>
  <c r="Y79"/>
  <c r="X79"/>
  <c r="W79"/>
  <c r="V79"/>
  <c r="U79"/>
  <c r="T79"/>
  <c r="S79"/>
  <c r="M11" i="12"/>
  <c r="L10"/>
  <c r="M10"/>
  <c r="K9"/>
  <c r="M9"/>
  <c r="L9"/>
  <c r="J8"/>
  <c r="M8"/>
  <c r="L8"/>
  <c r="K8"/>
  <c r="I7"/>
  <c r="M7"/>
  <c r="L7"/>
  <c r="K7"/>
  <c r="J7"/>
  <c r="H6"/>
  <c r="M6"/>
  <c r="L6"/>
  <c r="K6"/>
  <c r="J6"/>
  <c r="I6"/>
  <c r="G5"/>
  <c r="M5"/>
  <c r="L5"/>
  <c r="K5"/>
  <c r="J5"/>
  <c r="I5"/>
  <c r="H5"/>
  <c r="F4"/>
  <c r="M4"/>
  <c r="L4"/>
  <c r="K4"/>
  <c r="J4"/>
  <c r="I4"/>
  <c r="H4"/>
  <c r="G4"/>
  <c r="E3"/>
  <c r="M3"/>
  <c r="L3"/>
  <c r="K3"/>
  <c r="J3"/>
  <c r="I3"/>
  <c r="H3"/>
  <c r="G3"/>
  <c r="F3"/>
  <c r="D2"/>
  <c r="M2"/>
  <c r="L2"/>
  <c r="K2"/>
  <c r="J2"/>
  <c r="I2"/>
  <c r="H2"/>
  <c r="G2"/>
  <c r="F2"/>
  <c r="E2"/>
  <c r="R79" i="1" l="1"/>
  <c r="M78" i="11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81" s="1"/>
  <c r="N78" i="10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O2" i="9"/>
  <c r="N3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M3"/>
  <c r="O81"/>
  <c r="N2"/>
  <c r="N83" s="1"/>
  <c r="M2"/>
  <c r="P2" i="8"/>
  <c r="P78"/>
  <c r="O78"/>
  <c r="N78"/>
  <c r="M78"/>
  <c r="P77"/>
  <c r="O77"/>
  <c r="N77"/>
  <c r="M77"/>
  <c r="P76"/>
  <c r="O76"/>
  <c r="N76"/>
  <c r="M76"/>
  <c r="P75"/>
  <c r="O75"/>
  <c r="N75"/>
  <c r="M75"/>
  <c r="P74"/>
  <c r="O74"/>
  <c r="N74"/>
  <c r="M74"/>
  <c r="P73"/>
  <c r="O73"/>
  <c r="N73"/>
  <c r="M73"/>
  <c r="P72"/>
  <c r="O72"/>
  <c r="N72"/>
  <c r="M72"/>
  <c r="P71"/>
  <c r="O71"/>
  <c r="N71"/>
  <c r="M71"/>
  <c r="P70"/>
  <c r="O70"/>
  <c r="N70"/>
  <c r="M70"/>
  <c r="P69"/>
  <c r="O69"/>
  <c r="N69"/>
  <c r="M69"/>
  <c r="P68"/>
  <c r="O68"/>
  <c r="N68"/>
  <c r="M68"/>
  <c r="P67"/>
  <c r="O67"/>
  <c r="N67"/>
  <c r="M67"/>
  <c r="P66"/>
  <c r="O66"/>
  <c r="N66"/>
  <c r="M66"/>
  <c r="P65"/>
  <c r="O65"/>
  <c r="N65"/>
  <c r="M65"/>
  <c r="P64"/>
  <c r="O64"/>
  <c r="N64"/>
  <c r="M64"/>
  <c r="P63"/>
  <c r="O63"/>
  <c r="N63"/>
  <c r="M63"/>
  <c r="P62"/>
  <c r="O62"/>
  <c r="N62"/>
  <c r="M62"/>
  <c r="P61"/>
  <c r="O61"/>
  <c r="N61"/>
  <c r="M61"/>
  <c r="P60"/>
  <c r="O60"/>
  <c r="N60"/>
  <c r="M60"/>
  <c r="P59"/>
  <c r="O59"/>
  <c r="N59"/>
  <c r="M59"/>
  <c r="P58"/>
  <c r="O58"/>
  <c r="N58"/>
  <c r="M58"/>
  <c r="P57"/>
  <c r="O57"/>
  <c r="N57"/>
  <c r="M57"/>
  <c r="P56"/>
  <c r="O56"/>
  <c r="N56"/>
  <c r="M56"/>
  <c r="P55"/>
  <c r="O55"/>
  <c r="N55"/>
  <c r="M55"/>
  <c r="P54"/>
  <c r="O54"/>
  <c r="N54"/>
  <c r="M54"/>
  <c r="P53"/>
  <c r="O53"/>
  <c r="N53"/>
  <c r="M53"/>
  <c r="P52"/>
  <c r="O52"/>
  <c r="N52"/>
  <c r="M52"/>
  <c r="P51"/>
  <c r="O51"/>
  <c r="N51"/>
  <c r="M51"/>
  <c r="P50"/>
  <c r="O50"/>
  <c r="N50"/>
  <c r="M50"/>
  <c r="P49"/>
  <c r="O49"/>
  <c r="N49"/>
  <c r="M49"/>
  <c r="P48"/>
  <c r="O48"/>
  <c r="N48"/>
  <c r="M48"/>
  <c r="P47"/>
  <c r="O47"/>
  <c r="N47"/>
  <c r="M47"/>
  <c r="P46"/>
  <c r="O46"/>
  <c r="N46"/>
  <c r="M46"/>
  <c r="P45"/>
  <c r="O45"/>
  <c r="N45"/>
  <c r="M45"/>
  <c r="P44"/>
  <c r="O44"/>
  <c r="N44"/>
  <c r="M44"/>
  <c r="P43"/>
  <c r="O43"/>
  <c r="N43"/>
  <c r="M43"/>
  <c r="P42"/>
  <c r="O42"/>
  <c r="N42"/>
  <c r="M42"/>
  <c r="P41"/>
  <c r="O41"/>
  <c r="N41"/>
  <c r="M41"/>
  <c r="P40"/>
  <c r="O40"/>
  <c r="N40"/>
  <c r="M40"/>
  <c r="P39"/>
  <c r="O39"/>
  <c r="N39"/>
  <c r="M39"/>
  <c r="P38"/>
  <c r="O38"/>
  <c r="N38"/>
  <c r="M38"/>
  <c r="P37"/>
  <c r="O37"/>
  <c r="N37"/>
  <c r="M37"/>
  <c r="P36"/>
  <c r="O36"/>
  <c r="N36"/>
  <c r="M36"/>
  <c r="P35"/>
  <c r="O35"/>
  <c r="N35"/>
  <c r="M35"/>
  <c r="P34"/>
  <c r="O34"/>
  <c r="N34"/>
  <c r="M34"/>
  <c r="P33"/>
  <c r="O33"/>
  <c r="N33"/>
  <c r="M33"/>
  <c r="P32"/>
  <c r="O32"/>
  <c r="N32"/>
  <c r="M32"/>
  <c r="P31"/>
  <c r="O31"/>
  <c r="N31"/>
  <c r="M31"/>
  <c r="P30"/>
  <c r="O30"/>
  <c r="N30"/>
  <c r="M30"/>
  <c r="P29"/>
  <c r="O29"/>
  <c r="N29"/>
  <c r="M29"/>
  <c r="P28"/>
  <c r="O28"/>
  <c r="N28"/>
  <c r="M28"/>
  <c r="P27"/>
  <c r="O27"/>
  <c r="N27"/>
  <c r="M27"/>
  <c r="P26"/>
  <c r="O26"/>
  <c r="N26"/>
  <c r="M26"/>
  <c r="P25"/>
  <c r="O25"/>
  <c r="N25"/>
  <c r="M25"/>
  <c r="P24"/>
  <c r="O24"/>
  <c r="N24"/>
  <c r="M24"/>
  <c r="P23"/>
  <c r="O23"/>
  <c r="N23"/>
  <c r="M23"/>
  <c r="P22"/>
  <c r="O22"/>
  <c r="N22"/>
  <c r="M22"/>
  <c r="P21"/>
  <c r="O21"/>
  <c r="N21"/>
  <c r="M21"/>
  <c r="P20"/>
  <c r="O20"/>
  <c r="N20"/>
  <c r="M20"/>
  <c r="P19"/>
  <c r="O19"/>
  <c r="N19"/>
  <c r="M19"/>
  <c r="P18"/>
  <c r="O18"/>
  <c r="N18"/>
  <c r="M18"/>
  <c r="P17"/>
  <c r="O17"/>
  <c r="N17"/>
  <c r="M17"/>
  <c r="P16"/>
  <c r="O16"/>
  <c r="N16"/>
  <c r="M16"/>
  <c r="P15"/>
  <c r="O15"/>
  <c r="N15"/>
  <c r="M15"/>
  <c r="P14"/>
  <c r="O14"/>
  <c r="N14"/>
  <c r="M14"/>
  <c r="P13"/>
  <c r="O13"/>
  <c r="N13"/>
  <c r="M13"/>
  <c r="P12"/>
  <c r="O12"/>
  <c r="N12"/>
  <c r="M12"/>
  <c r="P11"/>
  <c r="O11"/>
  <c r="N11"/>
  <c r="M11"/>
  <c r="P10"/>
  <c r="O10"/>
  <c r="N10"/>
  <c r="M10"/>
  <c r="P9"/>
  <c r="O9"/>
  <c r="N9"/>
  <c r="M9"/>
  <c r="P8"/>
  <c r="O8"/>
  <c r="N8"/>
  <c r="M8"/>
  <c r="P7"/>
  <c r="O7"/>
  <c r="N7"/>
  <c r="M7"/>
  <c r="P6"/>
  <c r="O6"/>
  <c r="N6"/>
  <c r="M6"/>
  <c r="P5"/>
  <c r="O5"/>
  <c r="N5"/>
  <c r="M5"/>
  <c r="P4"/>
  <c r="O4"/>
  <c r="N4"/>
  <c r="M4"/>
  <c r="P3"/>
  <c r="O3"/>
  <c r="N3"/>
  <c r="M3"/>
  <c r="P80"/>
  <c r="O2"/>
  <c r="O80" s="1"/>
  <c r="N2"/>
  <c r="M2"/>
  <c r="Q78" i="7"/>
  <c r="P78"/>
  <c r="O78"/>
  <c r="N78"/>
  <c r="M78"/>
  <c r="Q77"/>
  <c r="P77"/>
  <c r="O77"/>
  <c r="N77"/>
  <c r="M77"/>
  <c r="Q76"/>
  <c r="P76"/>
  <c r="O76"/>
  <c r="N76"/>
  <c r="M76"/>
  <c r="Q75"/>
  <c r="P75"/>
  <c r="O75"/>
  <c r="N75"/>
  <c r="M75"/>
  <c r="Q74"/>
  <c r="P74"/>
  <c r="O74"/>
  <c r="N74"/>
  <c r="M74"/>
  <c r="Q73"/>
  <c r="P73"/>
  <c r="O73"/>
  <c r="N73"/>
  <c r="M73"/>
  <c r="Q72"/>
  <c r="P72"/>
  <c r="O72"/>
  <c r="N72"/>
  <c r="M72"/>
  <c r="Q71"/>
  <c r="P71"/>
  <c r="O71"/>
  <c r="N71"/>
  <c r="M71"/>
  <c r="Q70"/>
  <c r="P70"/>
  <c r="O70"/>
  <c r="N70"/>
  <c r="M70"/>
  <c r="Q69"/>
  <c r="P69"/>
  <c r="O69"/>
  <c r="N69"/>
  <c r="M69"/>
  <c r="Q68"/>
  <c r="P68"/>
  <c r="O68"/>
  <c r="N68"/>
  <c r="M68"/>
  <c r="Q67"/>
  <c r="P67"/>
  <c r="O67"/>
  <c r="N67"/>
  <c r="M67"/>
  <c r="Q66"/>
  <c r="P66"/>
  <c r="O66"/>
  <c r="N66"/>
  <c r="M66"/>
  <c r="Q65"/>
  <c r="P65"/>
  <c r="O65"/>
  <c r="N65"/>
  <c r="M65"/>
  <c r="Q64"/>
  <c r="P64"/>
  <c r="O64"/>
  <c r="N64"/>
  <c r="M64"/>
  <c r="Q63"/>
  <c r="P63"/>
  <c r="O63"/>
  <c r="N63"/>
  <c r="M63"/>
  <c r="Q62"/>
  <c r="P62"/>
  <c r="O62"/>
  <c r="N62"/>
  <c r="M62"/>
  <c r="Q61"/>
  <c r="P61"/>
  <c r="O61"/>
  <c r="N61"/>
  <c r="M61"/>
  <c r="Q60"/>
  <c r="P60"/>
  <c r="O60"/>
  <c r="N60"/>
  <c r="M60"/>
  <c r="Q59"/>
  <c r="P59"/>
  <c r="O59"/>
  <c r="N59"/>
  <c r="M59"/>
  <c r="Q58"/>
  <c r="P58"/>
  <c r="O58"/>
  <c r="N58"/>
  <c r="M58"/>
  <c r="Q57"/>
  <c r="P57"/>
  <c r="O57"/>
  <c r="N57"/>
  <c r="M57"/>
  <c r="Q56"/>
  <c r="P56"/>
  <c r="O56"/>
  <c r="N56"/>
  <c r="M56"/>
  <c r="Q55"/>
  <c r="P55"/>
  <c r="O55"/>
  <c r="N55"/>
  <c r="M55"/>
  <c r="Q54"/>
  <c r="P54"/>
  <c r="O54"/>
  <c r="N54"/>
  <c r="M54"/>
  <c r="Q53"/>
  <c r="P53"/>
  <c r="O53"/>
  <c r="N53"/>
  <c r="M53"/>
  <c r="Q52"/>
  <c r="P52"/>
  <c r="O52"/>
  <c r="N52"/>
  <c r="M52"/>
  <c r="Q51"/>
  <c r="P51"/>
  <c r="O51"/>
  <c r="N51"/>
  <c r="M51"/>
  <c r="Q50"/>
  <c r="P50"/>
  <c r="O50"/>
  <c r="N50"/>
  <c r="M50"/>
  <c r="Q49"/>
  <c r="P49"/>
  <c r="O49"/>
  <c r="N49"/>
  <c r="M49"/>
  <c r="Q48"/>
  <c r="P48"/>
  <c r="O48"/>
  <c r="N48"/>
  <c r="M48"/>
  <c r="Q47"/>
  <c r="P47"/>
  <c r="O47"/>
  <c r="N47"/>
  <c r="M47"/>
  <c r="Q46"/>
  <c r="P46"/>
  <c r="O46"/>
  <c r="N46"/>
  <c r="M46"/>
  <c r="Q45"/>
  <c r="P45"/>
  <c r="O45"/>
  <c r="N45"/>
  <c r="M45"/>
  <c r="Q44"/>
  <c r="P44"/>
  <c r="O44"/>
  <c r="N44"/>
  <c r="M44"/>
  <c r="Q43"/>
  <c r="P43"/>
  <c r="O43"/>
  <c r="N43"/>
  <c r="M43"/>
  <c r="Q42"/>
  <c r="P42"/>
  <c r="O42"/>
  <c r="N42"/>
  <c r="M42"/>
  <c r="Q41"/>
  <c r="P41"/>
  <c r="O41"/>
  <c r="N41"/>
  <c r="M41"/>
  <c r="Q40"/>
  <c r="P40"/>
  <c r="O40"/>
  <c r="N40"/>
  <c r="M40"/>
  <c r="Q39"/>
  <c r="P39"/>
  <c r="O39"/>
  <c r="N39"/>
  <c r="M39"/>
  <c r="Q38"/>
  <c r="P38"/>
  <c r="O38"/>
  <c r="N38"/>
  <c r="M38"/>
  <c r="Q37"/>
  <c r="P37"/>
  <c r="O37"/>
  <c r="N37"/>
  <c r="M37"/>
  <c r="Q36"/>
  <c r="P36"/>
  <c r="O36"/>
  <c r="N36"/>
  <c r="M36"/>
  <c r="Q35"/>
  <c r="P35"/>
  <c r="O35"/>
  <c r="N35"/>
  <c r="M35"/>
  <c r="Q34"/>
  <c r="P34"/>
  <c r="O34"/>
  <c r="N34"/>
  <c r="M34"/>
  <c r="Q33"/>
  <c r="P33"/>
  <c r="O33"/>
  <c r="N33"/>
  <c r="M33"/>
  <c r="Q32"/>
  <c r="P32"/>
  <c r="O32"/>
  <c r="N32"/>
  <c r="M32"/>
  <c r="Q31"/>
  <c r="P31"/>
  <c r="O31"/>
  <c r="N31"/>
  <c r="M31"/>
  <c r="Q30"/>
  <c r="P30"/>
  <c r="O30"/>
  <c r="N30"/>
  <c r="M30"/>
  <c r="Q29"/>
  <c r="P29"/>
  <c r="O29"/>
  <c r="N29"/>
  <c r="M29"/>
  <c r="Q28"/>
  <c r="P28"/>
  <c r="O28"/>
  <c r="N28"/>
  <c r="M28"/>
  <c r="Q27"/>
  <c r="P27"/>
  <c r="O27"/>
  <c r="N27"/>
  <c r="M27"/>
  <c r="Q26"/>
  <c r="P26"/>
  <c r="O26"/>
  <c r="N26"/>
  <c r="M26"/>
  <c r="Q25"/>
  <c r="P25"/>
  <c r="O25"/>
  <c r="N25"/>
  <c r="M25"/>
  <c r="Q24"/>
  <c r="P24"/>
  <c r="O24"/>
  <c r="N24"/>
  <c r="M24"/>
  <c r="Q23"/>
  <c r="P23"/>
  <c r="O23"/>
  <c r="N23"/>
  <c r="M23"/>
  <c r="Q22"/>
  <c r="P22"/>
  <c r="O22"/>
  <c r="N22"/>
  <c r="M22"/>
  <c r="Q21"/>
  <c r="P21"/>
  <c r="O21"/>
  <c r="N21"/>
  <c r="M21"/>
  <c r="Q20"/>
  <c r="P20"/>
  <c r="O20"/>
  <c r="N20"/>
  <c r="M20"/>
  <c r="Q19"/>
  <c r="P19"/>
  <c r="O19"/>
  <c r="N19"/>
  <c r="M19"/>
  <c r="Q18"/>
  <c r="P18"/>
  <c r="O18"/>
  <c r="N18"/>
  <c r="M18"/>
  <c r="Q17"/>
  <c r="P17"/>
  <c r="O17"/>
  <c r="N17"/>
  <c r="M17"/>
  <c r="Q16"/>
  <c r="P16"/>
  <c r="O16"/>
  <c r="N16"/>
  <c r="M16"/>
  <c r="Q15"/>
  <c r="P15"/>
  <c r="O15"/>
  <c r="N15"/>
  <c r="M15"/>
  <c r="Q14"/>
  <c r="P14"/>
  <c r="O14"/>
  <c r="N14"/>
  <c r="M14"/>
  <c r="Q13"/>
  <c r="P13"/>
  <c r="O13"/>
  <c r="N13"/>
  <c r="M13"/>
  <c r="Q12"/>
  <c r="P12"/>
  <c r="O12"/>
  <c r="N12"/>
  <c r="M12"/>
  <c r="Q11"/>
  <c r="P11"/>
  <c r="O11"/>
  <c r="N11"/>
  <c r="M11"/>
  <c r="Q10"/>
  <c r="P10"/>
  <c r="O10"/>
  <c r="N10"/>
  <c r="M10"/>
  <c r="Q9"/>
  <c r="P9"/>
  <c r="O9"/>
  <c r="N9"/>
  <c r="M9"/>
  <c r="Q8"/>
  <c r="P8"/>
  <c r="O8"/>
  <c r="N8"/>
  <c r="M8"/>
  <c r="Q7"/>
  <c r="P7"/>
  <c r="O7"/>
  <c r="N7"/>
  <c r="M7"/>
  <c r="Q6"/>
  <c r="P6"/>
  <c r="O6"/>
  <c r="N6"/>
  <c r="M6"/>
  <c r="Q5"/>
  <c r="P5"/>
  <c r="O5"/>
  <c r="N5"/>
  <c r="M5"/>
  <c r="Q4"/>
  <c r="P4"/>
  <c r="O4"/>
  <c r="N4"/>
  <c r="M4"/>
  <c r="Q3"/>
  <c r="P3"/>
  <c r="O3"/>
  <c r="N3"/>
  <c r="M3"/>
  <c r="Q2"/>
  <c r="P2"/>
  <c r="P83" s="1"/>
  <c r="O2"/>
  <c r="O83" s="1"/>
  <c r="N2"/>
  <c r="M2"/>
  <c r="M81" s="1"/>
  <c r="R78" i="6"/>
  <c r="Q78"/>
  <c r="P78"/>
  <c r="O78"/>
  <c r="N78"/>
  <c r="M78"/>
  <c r="R77"/>
  <c r="Q77"/>
  <c r="P77"/>
  <c r="O77"/>
  <c r="N77"/>
  <c r="M77"/>
  <c r="R76"/>
  <c r="Q76"/>
  <c r="P76"/>
  <c r="O76"/>
  <c r="N76"/>
  <c r="M76"/>
  <c r="R75"/>
  <c r="Q75"/>
  <c r="P75"/>
  <c r="O75"/>
  <c r="N75"/>
  <c r="M75"/>
  <c r="R74"/>
  <c r="Q74"/>
  <c r="P74"/>
  <c r="O74"/>
  <c r="N74"/>
  <c r="M74"/>
  <c r="R73"/>
  <c r="Q73"/>
  <c r="P73"/>
  <c r="O73"/>
  <c r="N73"/>
  <c r="M73"/>
  <c r="R72"/>
  <c r="Q72"/>
  <c r="P72"/>
  <c r="O72"/>
  <c r="N72"/>
  <c r="M72"/>
  <c r="R71"/>
  <c r="Q71"/>
  <c r="P71"/>
  <c r="O71"/>
  <c r="N71"/>
  <c r="M71"/>
  <c r="R70"/>
  <c r="Q70"/>
  <c r="P70"/>
  <c r="O70"/>
  <c r="N70"/>
  <c r="M70"/>
  <c r="R69"/>
  <c r="Q69"/>
  <c r="P69"/>
  <c r="O69"/>
  <c r="N69"/>
  <c r="M69"/>
  <c r="R68"/>
  <c r="Q68"/>
  <c r="P68"/>
  <c r="O68"/>
  <c r="N68"/>
  <c r="M68"/>
  <c r="R67"/>
  <c r="Q67"/>
  <c r="P67"/>
  <c r="O67"/>
  <c r="N67"/>
  <c r="M67"/>
  <c r="R66"/>
  <c r="Q66"/>
  <c r="P66"/>
  <c r="O66"/>
  <c r="N66"/>
  <c r="M66"/>
  <c r="R65"/>
  <c r="Q65"/>
  <c r="P65"/>
  <c r="O65"/>
  <c r="N65"/>
  <c r="M65"/>
  <c r="R64"/>
  <c r="Q64"/>
  <c r="P64"/>
  <c r="O64"/>
  <c r="N64"/>
  <c r="M64"/>
  <c r="R63"/>
  <c r="Q63"/>
  <c r="P63"/>
  <c r="O63"/>
  <c r="N63"/>
  <c r="M63"/>
  <c r="R62"/>
  <c r="Q62"/>
  <c r="P62"/>
  <c r="O62"/>
  <c r="N62"/>
  <c r="M62"/>
  <c r="R61"/>
  <c r="Q61"/>
  <c r="P61"/>
  <c r="O61"/>
  <c r="N61"/>
  <c r="M61"/>
  <c r="R60"/>
  <c r="Q60"/>
  <c r="P60"/>
  <c r="O60"/>
  <c r="N60"/>
  <c r="M60"/>
  <c r="R59"/>
  <c r="Q59"/>
  <c r="P59"/>
  <c r="O59"/>
  <c r="N59"/>
  <c r="M59"/>
  <c r="R58"/>
  <c r="Q58"/>
  <c r="P58"/>
  <c r="O58"/>
  <c r="N58"/>
  <c r="M58"/>
  <c r="R57"/>
  <c r="Q57"/>
  <c r="P57"/>
  <c r="O57"/>
  <c r="N57"/>
  <c r="M57"/>
  <c r="R56"/>
  <c r="Q56"/>
  <c r="P56"/>
  <c r="O56"/>
  <c r="N56"/>
  <c r="M56"/>
  <c r="R55"/>
  <c r="Q55"/>
  <c r="P55"/>
  <c r="O55"/>
  <c r="N55"/>
  <c r="M55"/>
  <c r="R54"/>
  <c r="Q54"/>
  <c r="P54"/>
  <c r="O54"/>
  <c r="N54"/>
  <c r="M54"/>
  <c r="R53"/>
  <c r="Q53"/>
  <c r="P53"/>
  <c r="O53"/>
  <c r="N53"/>
  <c r="M53"/>
  <c r="R52"/>
  <c r="Q52"/>
  <c r="P52"/>
  <c r="O52"/>
  <c r="N52"/>
  <c r="M52"/>
  <c r="R51"/>
  <c r="Q51"/>
  <c r="P51"/>
  <c r="O51"/>
  <c r="N51"/>
  <c r="M51"/>
  <c r="R50"/>
  <c r="Q50"/>
  <c r="P50"/>
  <c r="O50"/>
  <c r="N50"/>
  <c r="M50"/>
  <c r="R49"/>
  <c r="Q49"/>
  <c r="P49"/>
  <c r="O49"/>
  <c r="N49"/>
  <c r="M49"/>
  <c r="R48"/>
  <c r="Q48"/>
  <c r="P48"/>
  <c r="O48"/>
  <c r="N48"/>
  <c r="M48"/>
  <c r="R47"/>
  <c r="Q47"/>
  <c r="P47"/>
  <c r="O47"/>
  <c r="N47"/>
  <c r="M47"/>
  <c r="R46"/>
  <c r="Q46"/>
  <c r="P46"/>
  <c r="O46"/>
  <c r="N46"/>
  <c r="M46"/>
  <c r="R45"/>
  <c r="Q45"/>
  <c r="P45"/>
  <c r="O45"/>
  <c r="N45"/>
  <c r="M45"/>
  <c r="R44"/>
  <c r="Q44"/>
  <c r="P44"/>
  <c r="O44"/>
  <c r="N44"/>
  <c r="M44"/>
  <c r="R43"/>
  <c r="Q43"/>
  <c r="P43"/>
  <c r="O43"/>
  <c r="N43"/>
  <c r="M43"/>
  <c r="R42"/>
  <c r="Q42"/>
  <c r="P42"/>
  <c r="O42"/>
  <c r="N42"/>
  <c r="M42"/>
  <c r="R41"/>
  <c r="Q41"/>
  <c r="P41"/>
  <c r="O41"/>
  <c r="N41"/>
  <c r="M41"/>
  <c r="R40"/>
  <c r="Q40"/>
  <c r="P40"/>
  <c r="O40"/>
  <c r="N40"/>
  <c r="M40"/>
  <c r="R39"/>
  <c r="Q39"/>
  <c r="P39"/>
  <c r="O39"/>
  <c r="N39"/>
  <c r="M39"/>
  <c r="R38"/>
  <c r="Q38"/>
  <c r="P38"/>
  <c r="O38"/>
  <c r="N38"/>
  <c r="M38"/>
  <c r="R37"/>
  <c r="Q37"/>
  <c r="P37"/>
  <c r="O37"/>
  <c r="N37"/>
  <c r="M37"/>
  <c r="R36"/>
  <c r="Q36"/>
  <c r="P36"/>
  <c r="O36"/>
  <c r="N36"/>
  <c r="M36"/>
  <c r="R35"/>
  <c r="Q35"/>
  <c r="P35"/>
  <c r="O35"/>
  <c r="N35"/>
  <c r="M35"/>
  <c r="R34"/>
  <c r="Q34"/>
  <c r="P34"/>
  <c r="O34"/>
  <c r="N34"/>
  <c r="M34"/>
  <c r="R33"/>
  <c r="Q33"/>
  <c r="P33"/>
  <c r="O33"/>
  <c r="N33"/>
  <c r="M33"/>
  <c r="R32"/>
  <c r="Q32"/>
  <c r="P32"/>
  <c r="O32"/>
  <c r="N32"/>
  <c r="M32"/>
  <c r="R31"/>
  <c r="Q31"/>
  <c r="P31"/>
  <c r="O31"/>
  <c r="N31"/>
  <c r="M31"/>
  <c r="R30"/>
  <c r="Q30"/>
  <c r="P30"/>
  <c r="O30"/>
  <c r="N30"/>
  <c r="M30"/>
  <c r="R29"/>
  <c r="Q29"/>
  <c r="P29"/>
  <c r="O29"/>
  <c r="N29"/>
  <c r="M29"/>
  <c r="R28"/>
  <c r="Q28"/>
  <c r="P28"/>
  <c r="O28"/>
  <c r="N28"/>
  <c r="M28"/>
  <c r="R27"/>
  <c r="Q27"/>
  <c r="P27"/>
  <c r="O27"/>
  <c r="N27"/>
  <c r="M27"/>
  <c r="R26"/>
  <c r="Q26"/>
  <c r="P26"/>
  <c r="O26"/>
  <c r="N26"/>
  <c r="M26"/>
  <c r="R25"/>
  <c r="Q25"/>
  <c r="P25"/>
  <c r="O25"/>
  <c r="N25"/>
  <c r="M25"/>
  <c r="R24"/>
  <c r="Q24"/>
  <c r="P24"/>
  <c r="O24"/>
  <c r="N24"/>
  <c r="M24"/>
  <c r="R23"/>
  <c r="Q23"/>
  <c r="P23"/>
  <c r="O23"/>
  <c r="N23"/>
  <c r="M23"/>
  <c r="R22"/>
  <c r="Q22"/>
  <c r="P22"/>
  <c r="O22"/>
  <c r="N22"/>
  <c r="M22"/>
  <c r="R21"/>
  <c r="Q21"/>
  <c r="P21"/>
  <c r="O21"/>
  <c r="N21"/>
  <c r="M21"/>
  <c r="R20"/>
  <c r="Q20"/>
  <c r="P20"/>
  <c r="O20"/>
  <c r="N20"/>
  <c r="M20"/>
  <c r="R19"/>
  <c r="Q19"/>
  <c r="P19"/>
  <c r="O19"/>
  <c r="N19"/>
  <c r="M19"/>
  <c r="R18"/>
  <c r="Q18"/>
  <c r="P18"/>
  <c r="O18"/>
  <c r="N18"/>
  <c r="M18"/>
  <c r="R17"/>
  <c r="Q17"/>
  <c r="P17"/>
  <c r="O17"/>
  <c r="N17"/>
  <c r="M17"/>
  <c r="R16"/>
  <c r="Q16"/>
  <c r="P16"/>
  <c r="O16"/>
  <c r="N16"/>
  <c r="M16"/>
  <c r="R15"/>
  <c r="Q15"/>
  <c r="P15"/>
  <c r="O15"/>
  <c r="N15"/>
  <c r="M15"/>
  <c r="R14"/>
  <c r="Q14"/>
  <c r="P14"/>
  <c r="O14"/>
  <c r="N14"/>
  <c r="M14"/>
  <c r="R13"/>
  <c r="Q13"/>
  <c r="P13"/>
  <c r="O13"/>
  <c r="N13"/>
  <c r="M13"/>
  <c r="R12"/>
  <c r="Q12"/>
  <c r="P12"/>
  <c r="O12"/>
  <c r="N12"/>
  <c r="M12"/>
  <c r="R11"/>
  <c r="Q11"/>
  <c r="P11"/>
  <c r="O11"/>
  <c r="N11"/>
  <c r="M11"/>
  <c r="R10"/>
  <c r="Q10"/>
  <c r="P10"/>
  <c r="O10"/>
  <c r="N10"/>
  <c r="M10"/>
  <c r="R9"/>
  <c r="Q9"/>
  <c r="P9"/>
  <c r="O9"/>
  <c r="N9"/>
  <c r="M9"/>
  <c r="R8"/>
  <c r="Q8"/>
  <c r="P8"/>
  <c r="O8"/>
  <c r="N8"/>
  <c r="M8"/>
  <c r="R7"/>
  <c r="Q7"/>
  <c r="P7"/>
  <c r="O7"/>
  <c r="N7"/>
  <c r="M7"/>
  <c r="R6"/>
  <c r="Q6"/>
  <c r="P6"/>
  <c r="O6"/>
  <c r="N6"/>
  <c r="M6"/>
  <c r="R5"/>
  <c r="Q5"/>
  <c r="P5"/>
  <c r="O5"/>
  <c r="N5"/>
  <c r="M5"/>
  <c r="R4"/>
  <c r="Q4"/>
  <c r="P4"/>
  <c r="O4"/>
  <c r="N4"/>
  <c r="M4"/>
  <c r="R3"/>
  <c r="Q3"/>
  <c r="P3"/>
  <c r="O3"/>
  <c r="N3"/>
  <c r="M3"/>
  <c r="R2"/>
  <c r="R83" s="1"/>
  <c r="Q2"/>
  <c r="P2"/>
  <c r="O2"/>
  <c r="N2"/>
  <c r="N83" s="1"/>
  <c r="M2"/>
  <c r="S32" i="5"/>
  <c r="S78"/>
  <c r="R78"/>
  <c r="Q78"/>
  <c r="P78"/>
  <c r="O78"/>
  <c r="N78"/>
  <c r="M78"/>
  <c r="S77"/>
  <c r="R77"/>
  <c r="Q77"/>
  <c r="P77"/>
  <c r="O77"/>
  <c r="N77"/>
  <c r="M77"/>
  <c r="S76"/>
  <c r="R76"/>
  <c r="Q76"/>
  <c r="P76"/>
  <c r="O76"/>
  <c r="N76"/>
  <c r="M76"/>
  <c r="S75"/>
  <c r="R75"/>
  <c r="Q75"/>
  <c r="P75"/>
  <c r="O75"/>
  <c r="N75"/>
  <c r="M75"/>
  <c r="S74"/>
  <c r="R74"/>
  <c r="Q74"/>
  <c r="P74"/>
  <c r="O74"/>
  <c r="N74"/>
  <c r="M74"/>
  <c r="S73"/>
  <c r="R73"/>
  <c r="Q73"/>
  <c r="P73"/>
  <c r="O73"/>
  <c r="N73"/>
  <c r="M73"/>
  <c r="S72"/>
  <c r="R72"/>
  <c r="Q72"/>
  <c r="P72"/>
  <c r="O72"/>
  <c r="N72"/>
  <c r="M72"/>
  <c r="S71"/>
  <c r="R71"/>
  <c r="Q71"/>
  <c r="P71"/>
  <c r="O71"/>
  <c r="N71"/>
  <c r="M71"/>
  <c r="S70"/>
  <c r="R70"/>
  <c r="Q70"/>
  <c r="P70"/>
  <c r="O70"/>
  <c r="N70"/>
  <c r="M70"/>
  <c r="S69"/>
  <c r="R69"/>
  <c r="Q69"/>
  <c r="P69"/>
  <c r="O69"/>
  <c r="N69"/>
  <c r="M69"/>
  <c r="S68"/>
  <c r="R68"/>
  <c r="Q68"/>
  <c r="P68"/>
  <c r="O68"/>
  <c r="N68"/>
  <c r="M68"/>
  <c r="S67"/>
  <c r="R67"/>
  <c r="Q67"/>
  <c r="P67"/>
  <c r="O67"/>
  <c r="N67"/>
  <c r="M67"/>
  <c r="S66"/>
  <c r="R66"/>
  <c r="Q66"/>
  <c r="P66"/>
  <c r="O66"/>
  <c r="N66"/>
  <c r="M66"/>
  <c r="S65"/>
  <c r="R65"/>
  <c r="Q65"/>
  <c r="P65"/>
  <c r="O65"/>
  <c r="N65"/>
  <c r="M65"/>
  <c r="S64"/>
  <c r="R64"/>
  <c r="Q64"/>
  <c r="P64"/>
  <c r="O64"/>
  <c r="N64"/>
  <c r="M64"/>
  <c r="S63"/>
  <c r="R63"/>
  <c r="Q63"/>
  <c r="P63"/>
  <c r="O63"/>
  <c r="N63"/>
  <c r="M63"/>
  <c r="S62"/>
  <c r="R62"/>
  <c r="Q62"/>
  <c r="P62"/>
  <c r="O62"/>
  <c r="N62"/>
  <c r="M62"/>
  <c r="S61"/>
  <c r="R61"/>
  <c r="Q61"/>
  <c r="P61"/>
  <c r="O61"/>
  <c r="N61"/>
  <c r="M61"/>
  <c r="S60"/>
  <c r="R60"/>
  <c r="Q60"/>
  <c r="P60"/>
  <c r="O60"/>
  <c r="N60"/>
  <c r="M60"/>
  <c r="S59"/>
  <c r="R59"/>
  <c r="Q59"/>
  <c r="P59"/>
  <c r="O59"/>
  <c r="N59"/>
  <c r="M59"/>
  <c r="S58"/>
  <c r="R58"/>
  <c r="Q58"/>
  <c r="P58"/>
  <c r="O58"/>
  <c r="N58"/>
  <c r="M58"/>
  <c r="S57"/>
  <c r="R57"/>
  <c r="Q57"/>
  <c r="P57"/>
  <c r="O57"/>
  <c r="N57"/>
  <c r="M57"/>
  <c r="S56"/>
  <c r="R56"/>
  <c r="Q56"/>
  <c r="P56"/>
  <c r="O56"/>
  <c r="N56"/>
  <c r="M56"/>
  <c r="S55"/>
  <c r="R55"/>
  <c r="Q55"/>
  <c r="P55"/>
  <c r="O55"/>
  <c r="N55"/>
  <c r="M55"/>
  <c r="S54"/>
  <c r="R54"/>
  <c r="Q54"/>
  <c r="P54"/>
  <c r="O54"/>
  <c r="N54"/>
  <c r="M54"/>
  <c r="S53"/>
  <c r="R53"/>
  <c r="Q53"/>
  <c r="P53"/>
  <c r="O53"/>
  <c r="N53"/>
  <c r="M53"/>
  <c r="S52"/>
  <c r="R52"/>
  <c r="Q52"/>
  <c r="P52"/>
  <c r="O52"/>
  <c r="N52"/>
  <c r="M52"/>
  <c r="S51"/>
  <c r="R51"/>
  <c r="Q51"/>
  <c r="P51"/>
  <c r="O51"/>
  <c r="N51"/>
  <c r="M51"/>
  <c r="S50"/>
  <c r="R50"/>
  <c r="Q50"/>
  <c r="P50"/>
  <c r="O50"/>
  <c r="N50"/>
  <c r="M50"/>
  <c r="S49"/>
  <c r="R49"/>
  <c r="Q49"/>
  <c r="P49"/>
  <c r="O49"/>
  <c r="N49"/>
  <c r="M49"/>
  <c r="S48"/>
  <c r="R48"/>
  <c r="Q48"/>
  <c r="P48"/>
  <c r="O48"/>
  <c r="N48"/>
  <c r="M48"/>
  <c r="S47"/>
  <c r="R47"/>
  <c r="Q47"/>
  <c r="P47"/>
  <c r="O47"/>
  <c r="N47"/>
  <c r="M47"/>
  <c r="S46"/>
  <c r="R46"/>
  <c r="Q46"/>
  <c r="P46"/>
  <c r="O46"/>
  <c r="N46"/>
  <c r="M46"/>
  <c r="S45"/>
  <c r="R45"/>
  <c r="Q45"/>
  <c r="P45"/>
  <c r="O45"/>
  <c r="N45"/>
  <c r="M45"/>
  <c r="S44"/>
  <c r="R44"/>
  <c r="Q44"/>
  <c r="P44"/>
  <c r="O44"/>
  <c r="N44"/>
  <c r="M44"/>
  <c r="S43"/>
  <c r="R43"/>
  <c r="Q43"/>
  <c r="P43"/>
  <c r="O43"/>
  <c r="N43"/>
  <c r="M43"/>
  <c r="S42"/>
  <c r="R42"/>
  <c r="Q42"/>
  <c r="P42"/>
  <c r="O42"/>
  <c r="N42"/>
  <c r="M42"/>
  <c r="S41"/>
  <c r="R41"/>
  <c r="Q41"/>
  <c r="P41"/>
  <c r="O41"/>
  <c r="N41"/>
  <c r="M41"/>
  <c r="S40"/>
  <c r="R40"/>
  <c r="Q40"/>
  <c r="P40"/>
  <c r="O40"/>
  <c r="N40"/>
  <c r="M40"/>
  <c r="S39"/>
  <c r="R39"/>
  <c r="Q39"/>
  <c r="P39"/>
  <c r="O39"/>
  <c r="N39"/>
  <c r="M39"/>
  <c r="S38"/>
  <c r="R38"/>
  <c r="Q38"/>
  <c r="P38"/>
  <c r="O38"/>
  <c r="N38"/>
  <c r="M38"/>
  <c r="S37"/>
  <c r="R37"/>
  <c r="Q37"/>
  <c r="P37"/>
  <c r="O37"/>
  <c r="N37"/>
  <c r="M37"/>
  <c r="S36"/>
  <c r="R36"/>
  <c r="Q36"/>
  <c r="P36"/>
  <c r="O36"/>
  <c r="N36"/>
  <c r="M36"/>
  <c r="S35"/>
  <c r="R35"/>
  <c r="Q35"/>
  <c r="P35"/>
  <c r="O35"/>
  <c r="N35"/>
  <c r="M35"/>
  <c r="S34"/>
  <c r="R34"/>
  <c r="Q34"/>
  <c r="P34"/>
  <c r="O34"/>
  <c r="N34"/>
  <c r="M34"/>
  <c r="S33"/>
  <c r="R33"/>
  <c r="Q33"/>
  <c r="P33"/>
  <c r="O33"/>
  <c r="N33"/>
  <c r="M33"/>
  <c r="R32"/>
  <c r="Q32"/>
  <c r="P32"/>
  <c r="O32"/>
  <c r="N32"/>
  <c r="M32"/>
  <c r="S31"/>
  <c r="R31"/>
  <c r="Q31"/>
  <c r="P31"/>
  <c r="O31"/>
  <c r="N31"/>
  <c r="M31"/>
  <c r="S30"/>
  <c r="R30"/>
  <c r="Q30"/>
  <c r="P30"/>
  <c r="O30"/>
  <c r="N30"/>
  <c r="M30"/>
  <c r="S29"/>
  <c r="R29"/>
  <c r="Q29"/>
  <c r="P29"/>
  <c r="O29"/>
  <c r="N29"/>
  <c r="M29"/>
  <c r="S28"/>
  <c r="R28"/>
  <c r="Q28"/>
  <c r="P28"/>
  <c r="O28"/>
  <c r="N28"/>
  <c r="M28"/>
  <c r="S27"/>
  <c r="R27"/>
  <c r="Q27"/>
  <c r="P27"/>
  <c r="O27"/>
  <c r="N27"/>
  <c r="M27"/>
  <c r="S26"/>
  <c r="R26"/>
  <c r="Q26"/>
  <c r="P26"/>
  <c r="O26"/>
  <c r="N26"/>
  <c r="M26"/>
  <c r="S25"/>
  <c r="R25"/>
  <c r="Q25"/>
  <c r="P25"/>
  <c r="O25"/>
  <c r="N25"/>
  <c r="M25"/>
  <c r="S24"/>
  <c r="R24"/>
  <c r="Q24"/>
  <c r="P24"/>
  <c r="O24"/>
  <c r="N24"/>
  <c r="M24"/>
  <c r="S23"/>
  <c r="R23"/>
  <c r="Q23"/>
  <c r="P23"/>
  <c r="O23"/>
  <c r="N23"/>
  <c r="M23"/>
  <c r="S22"/>
  <c r="R22"/>
  <c r="Q22"/>
  <c r="P22"/>
  <c r="O22"/>
  <c r="N22"/>
  <c r="M22"/>
  <c r="S21"/>
  <c r="R21"/>
  <c r="Q21"/>
  <c r="P21"/>
  <c r="O21"/>
  <c r="N21"/>
  <c r="M21"/>
  <c r="S20"/>
  <c r="R20"/>
  <c r="Q20"/>
  <c r="P20"/>
  <c r="O20"/>
  <c r="N20"/>
  <c r="M20"/>
  <c r="S19"/>
  <c r="R19"/>
  <c r="Q19"/>
  <c r="P19"/>
  <c r="O19"/>
  <c r="N19"/>
  <c r="M19"/>
  <c r="S18"/>
  <c r="R18"/>
  <c r="Q18"/>
  <c r="P18"/>
  <c r="O18"/>
  <c r="N18"/>
  <c r="M18"/>
  <c r="S17"/>
  <c r="R17"/>
  <c r="Q17"/>
  <c r="P17"/>
  <c r="O17"/>
  <c r="N17"/>
  <c r="M17"/>
  <c r="S16"/>
  <c r="R16"/>
  <c r="Q16"/>
  <c r="P16"/>
  <c r="O16"/>
  <c r="N16"/>
  <c r="M16"/>
  <c r="S15"/>
  <c r="R15"/>
  <c r="Q15"/>
  <c r="P15"/>
  <c r="O15"/>
  <c r="N15"/>
  <c r="M15"/>
  <c r="S14"/>
  <c r="R14"/>
  <c r="Q14"/>
  <c r="P14"/>
  <c r="O14"/>
  <c r="N14"/>
  <c r="M14"/>
  <c r="S13"/>
  <c r="R13"/>
  <c r="Q13"/>
  <c r="P13"/>
  <c r="O13"/>
  <c r="N13"/>
  <c r="M13"/>
  <c r="S12"/>
  <c r="R12"/>
  <c r="Q12"/>
  <c r="P12"/>
  <c r="O12"/>
  <c r="N12"/>
  <c r="M12"/>
  <c r="S11"/>
  <c r="R11"/>
  <c r="Q11"/>
  <c r="P11"/>
  <c r="O11"/>
  <c r="N11"/>
  <c r="M11"/>
  <c r="S10"/>
  <c r="R10"/>
  <c r="Q10"/>
  <c r="P10"/>
  <c r="O10"/>
  <c r="N10"/>
  <c r="M10"/>
  <c r="S9"/>
  <c r="R9"/>
  <c r="Q9"/>
  <c r="P9"/>
  <c r="O9"/>
  <c r="N9"/>
  <c r="M9"/>
  <c r="S8"/>
  <c r="R8"/>
  <c r="Q8"/>
  <c r="P8"/>
  <c r="O8"/>
  <c r="N8"/>
  <c r="M8"/>
  <c r="S7"/>
  <c r="R7"/>
  <c r="Q7"/>
  <c r="P7"/>
  <c r="O7"/>
  <c r="N7"/>
  <c r="M7"/>
  <c r="S6"/>
  <c r="R6"/>
  <c r="Q6"/>
  <c r="P6"/>
  <c r="O6"/>
  <c r="N6"/>
  <c r="M6"/>
  <c r="S5"/>
  <c r="R5"/>
  <c r="Q5"/>
  <c r="P5"/>
  <c r="O5"/>
  <c r="N5"/>
  <c r="M5"/>
  <c r="S4"/>
  <c r="R4"/>
  <c r="Q4"/>
  <c r="P4"/>
  <c r="O4"/>
  <c r="N4"/>
  <c r="M4"/>
  <c r="S3"/>
  <c r="R3"/>
  <c r="Q3"/>
  <c r="P3"/>
  <c r="O3"/>
  <c r="N3"/>
  <c r="M3"/>
  <c r="S2"/>
  <c r="S83" s="1"/>
  <c r="R2"/>
  <c r="R83" s="1"/>
  <c r="Q2"/>
  <c r="Q83" s="1"/>
  <c r="P2"/>
  <c r="P83" s="1"/>
  <c r="O2"/>
  <c r="O83" s="1"/>
  <c r="N2"/>
  <c r="N83" s="1"/>
  <c r="M2"/>
  <c r="M83" s="1"/>
  <c r="T78" i="4"/>
  <c r="S78"/>
  <c r="R78"/>
  <c r="Q78"/>
  <c r="P78"/>
  <c r="O78"/>
  <c r="N78"/>
  <c r="M78"/>
  <c r="T77"/>
  <c r="S77"/>
  <c r="R77"/>
  <c r="Q77"/>
  <c r="P77"/>
  <c r="O77"/>
  <c r="N77"/>
  <c r="M77"/>
  <c r="T76"/>
  <c r="S76"/>
  <c r="R76"/>
  <c r="Q76"/>
  <c r="P76"/>
  <c r="O76"/>
  <c r="N76"/>
  <c r="M76"/>
  <c r="T75"/>
  <c r="S75"/>
  <c r="R75"/>
  <c r="Q75"/>
  <c r="P75"/>
  <c r="O75"/>
  <c r="N75"/>
  <c r="M75"/>
  <c r="T74"/>
  <c r="S74"/>
  <c r="R74"/>
  <c r="Q74"/>
  <c r="P74"/>
  <c r="O74"/>
  <c r="N74"/>
  <c r="M74"/>
  <c r="T73"/>
  <c r="S73"/>
  <c r="R73"/>
  <c r="Q73"/>
  <c r="P73"/>
  <c r="O73"/>
  <c r="N73"/>
  <c r="M73"/>
  <c r="T72"/>
  <c r="S72"/>
  <c r="R72"/>
  <c r="Q72"/>
  <c r="P72"/>
  <c r="O72"/>
  <c r="N72"/>
  <c r="M72"/>
  <c r="T71"/>
  <c r="S71"/>
  <c r="R71"/>
  <c r="Q71"/>
  <c r="P71"/>
  <c r="O71"/>
  <c r="N71"/>
  <c r="M71"/>
  <c r="T70"/>
  <c r="S70"/>
  <c r="R70"/>
  <c r="Q70"/>
  <c r="P70"/>
  <c r="O70"/>
  <c r="N70"/>
  <c r="M70"/>
  <c r="T69"/>
  <c r="S69"/>
  <c r="R69"/>
  <c r="Q69"/>
  <c r="P69"/>
  <c r="O69"/>
  <c r="N69"/>
  <c r="M69"/>
  <c r="T68"/>
  <c r="S68"/>
  <c r="R68"/>
  <c r="Q68"/>
  <c r="P68"/>
  <c r="O68"/>
  <c r="N68"/>
  <c r="M68"/>
  <c r="T67"/>
  <c r="S67"/>
  <c r="R67"/>
  <c r="Q67"/>
  <c r="P67"/>
  <c r="O67"/>
  <c r="N67"/>
  <c r="M67"/>
  <c r="T66"/>
  <c r="S66"/>
  <c r="R66"/>
  <c r="Q66"/>
  <c r="P66"/>
  <c r="O66"/>
  <c r="N66"/>
  <c r="M66"/>
  <c r="T65"/>
  <c r="S65"/>
  <c r="R65"/>
  <c r="Q65"/>
  <c r="P65"/>
  <c r="O65"/>
  <c r="N65"/>
  <c r="M65"/>
  <c r="T64"/>
  <c r="S64"/>
  <c r="R64"/>
  <c r="Q64"/>
  <c r="P64"/>
  <c r="O64"/>
  <c r="N64"/>
  <c r="M64"/>
  <c r="T63"/>
  <c r="S63"/>
  <c r="R63"/>
  <c r="Q63"/>
  <c r="P63"/>
  <c r="O63"/>
  <c r="N63"/>
  <c r="M63"/>
  <c r="T62"/>
  <c r="S62"/>
  <c r="R62"/>
  <c r="Q62"/>
  <c r="P62"/>
  <c r="O62"/>
  <c r="N62"/>
  <c r="M62"/>
  <c r="T61"/>
  <c r="S61"/>
  <c r="R61"/>
  <c r="Q61"/>
  <c r="P61"/>
  <c r="O61"/>
  <c r="N61"/>
  <c r="M61"/>
  <c r="T60"/>
  <c r="S60"/>
  <c r="R60"/>
  <c r="Q60"/>
  <c r="P60"/>
  <c r="O60"/>
  <c r="N60"/>
  <c r="M60"/>
  <c r="T59"/>
  <c r="S59"/>
  <c r="R59"/>
  <c r="Q59"/>
  <c r="P59"/>
  <c r="O59"/>
  <c r="N59"/>
  <c r="M59"/>
  <c r="T58"/>
  <c r="S58"/>
  <c r="R58"/>
  <c r="Q58"/>
  <c r="P58"/>
  <c r="O58"/>
  <c r="N58"/>
  <c r="M58"/>
  <c r="T57"/>
  <c r="S57"/>
  <c r="R57"/>
  <c r="Q57"/>
  <c r="P57"/>
  <c r="O57"/>
  <c r="N57"/>
  <c r="M57"/>
  <c r="T56"/>
  <c r="S56"/>
  <c r="R56"/>
  <c r="Q56"/>
  <c r="P56"/>
  <c r="O56"/>
  <c r="N56"/>
  <c r="M56"/>
  <c r="T55"/>
  <c r="S55"/>
  <c r="R55"/>
  <c r="Q55"/>
  <c r="P55"/>
  <c r="O55"/>
  <c r="N55"/>
  <c r="M55"/>
  <c r="T54"/>
  <c r="S54"/>
  <c r="R54"/>
  <c r="Q54"/>
  <c r="P54"/>
  <c r="O54"/>
  <c r="N54"/>
  <c r="M54"/>
  <c r="T53"/>
  <c r="S53"/>
  <c r="R53"/>
  <c r="Q53"/>
  <c r="P53"/>
  <c r="O53"/>
  <c r="N53"/>
  <c r="M53"/>
  <c r="T52"/>
  <c r="S52"/>
  <c r="R52"/>
  <c r="Q52"/>
  <c r="P52"/>
  <c r="O52"/>
  <c r="N52"/>
  <c r="M52"/>
  <c r="T51"/>
  <c r="S51"/>
  <c r="R51"/>
  <c r="Q51"/>
  <c r="P51"/>
  <c r="O51"/>
  <c r="N51"/>
  <c r="M51"/>
  <c r="T50"/>
  <c r="S50"/>
  <c r="R50"/>
  <c r="Q50"/>
  <c r="P50"/>
  <c r="O50"/>
  <c r="N50"/>
  <c r="M50"/>
  <c r="T49"/>
  <c r="S49"/>
  <c r="R49"/>
  <c r="Q49"/>
  <c r="P49"/>
  <c r="O49"/>
  <c r="N49"/>
  <c r="M49"/>
  <c r="T48"/>
  <c r="S48"/>
  <c r="R48"/>
  <c r="Q48"/>
  <c r="P48"/>
  <c r="O48"/>
  <c r="N48"/>
  <c r="M48"/>
  <c r="T47"/>
  <c r="S47"/>
  <c r="R47"/>
  <c r="Q47"/>
  <c r="P47"/>
  <c r="O47"/>
  <c r="N47"/>
  <c r="M47"/>
  <c r="T46"/>
  <c r="S46"/>
  <c r="R46"/>
  <c r="Q46"/>
  <c r="P46"/>
  <c r="O46"/>
  <c r="N46"/>
  <c r="M46"/>
  <c r="T45"/>
  <c r="S45"/>
  <c r="R45"/>
  <c r="Q45"/>
  <c r="P45"/>
  <c r="O45"/>
  <c r="N45"/>
  <c r="M45"/>
  <c r="T44"/>
  <c r="S44"/>
  <c r="R44"/>
  <c r="Q44"/>
  <c r="P44"/>
  <c r="O44"/>
  <c r="N44"/>
  <c r="M44"/>
  <c r="T43"/>
  <c r="S43"/>
  <c r="R43"/>
  <c r="Q43"/>
  <c r="P43"/>
  <c r="O43"/>
  <c r="N43"/>
  <c r="M43"/>
  <c r="T42"/>
  <c r="S42"/>
  <c r="R42"/>
  <c r="Q42"/>
  <c r="P42"/>
  <c r="O42"/>
  <c r="N42"/>
  <c r="M42"/>
  <c r="T41"/>
  <c r="S41"/>
  <c r="R41"/>
  <c r="Q41"/>
  <c r="P41"/>
  <c r="O41"/>
  <c r="N41"/>
  <c r="M41"/>
  <c r="T40"/>
  <c r="S40"/>
  <c r="R40"/>
  <c r="Q40"/>
  <c r="P40"/>
  <c r="O40"/>
  <c r="N40"/>
  <c r="M40"/>
  <c r="T39"/>
  <c r="S39"/>
  <c r="R39"/>
  <c r="Q39"/>
  <c r="P39"/>
  <c r="O39"/>
  <c r="N39"/>
  <c r="M39"/>
  <c r="T38"/>
  <c r="S38"/>
  <c r="R38"/>
  <c r="Q38"/>
  <c r="P38"/>
  <c r="O38"/>
  <c r="N38"/>
  <c r="M38"/>
  <c r="T37"/>
  <c r="S37"/>
  <c r="R37"/>
  <c r="Q37"/>
  <c r="P37"/>
  <c r="O37"/>
  <c r="N37"/>
  <c r="M37"/>
  <c r="T36"/>
  <c r="S36"/>
  <c r="R36"/>
  <c r="Q36"/>
  <c r="P36"/>
  <c r="O36"/>
  <c r="N36"/>
  <c r="M36"/>
  <c r="T35"/>
  <c r="S35"/>
  <c r="R35"/>
  <c r="Q35"/>
  <c r="P35"/>
  <c r="O35"/>
  <c r="N35"/>
  <c r="M35"/>
  <c r="T34"/>
  <c r="S34"/>
  <c r="R34"/>
  <c r="Q34"/>
  <c r="P34"/>
  <c r="O34"/>
  <c r="N34"/>
  <c r="M34"/>
  <c r="T33"/>
  <c r="S33"/>
  <c r="R33"/>
  <c r="Q33"/>
  <c r="P33"/>
  <c r="O33"/>
  <c r="N33"/>
  <c r="M33"/>
  <c r="T32"/>
  <c r="S32"/>
  <c r="R32"/>
  <c r="Q32"/>
  <c r="P32"/>
  <c r="O32"/>
  <c r="N32"/>
  <c r="M32"/>
  <c r="T31"/>
  <c r="S31"/>
  <c r="R31"/>
  <c r="Q31"/>
  <c r="P31"/>
  <c r="O31"/>
  <c r="N31"/>
  <c r="M31"/>
  <c r="T30"/>
  <c r="S30"/>
  <c r="R30"/>
  <c r="Q30"/>
  <c r="P30"/>
  <c r="O30"/>
  <c r="N30"/>
  <c r="M30"/>
  <c r="T29"/>
  <c r="S29"/>
  <c r="R29"/>
  <c r="Q29"/>
  <c r="P29"/>
  <c r="O29"/>
  <c r="N29"/>
  <c r="M29"/>
  <c r="T28"/>
  <c r="S28"/>
  <c r="R28"/>
  <c r="Q28"/>
  <c r="P28"/>
  <c r="O28"/>
  <c r="N28"/>
  <c r="M28"/>
  <c r="T27"/>
  <c r="S27"/>
  <c r="R27"/>
  <c r="Q27"/>
  <c r="P27"/>
  <c r="O27"/>
  <c r="N27"/>
  <c r="M27"/>
  <c r="T26"/>
  <c r="S26"/>
  <c r="R26"/>
  <c r="Q26"/>
  <c r="P26"/>
  <c r="O26"/>
  <c r="N26"/>
  <c r="M26"/>
  <c r="T25"/>
  <c r="S25"/>
  <c r="R25"/>
  <c r="Q25"/>
  <c r="P25"/>
  <c r="O25"/>
  <c r="N25"/>
  <c r="M25"/>
  <c r="T24"/>
  <c r="S24"/>
  <c r="R24"/>
  <c r="Q24"/>
  <c r="P24"/>
  <c r="O24"/>
  <c r="N24"/>
  <c r="M24"/>
  <c r="T23"/>
  <c r="S23"/>
  <c r="R23"/>
  <c r="Q23"/>
  <c r="P23"/>
  <c r="O23"/>
  <c r="N23"/>
  <c r="M23"/>
  <c r="T22"/>
  <c r="S22"/>
  <c r="R22"/>
  <c r="Q22"/>
  <c r="P22"/>
  <c r="O22"/>
  <c r="N22"/>
  <c r="M22"/>
  <c r="T21"/>
  <c r="S21"/>
  <c r="R21"/>
  <c r="Q21"/>
  <c r="P21"/>
  <c r="O21"/>
  <c r="N21"/>
  <c r="M21"/>
  <c r="T20"/>
  <c r="S20"/>
  <c r="R20"/>
  <c r="Q20"/>
  <c r="P20"/>
  <c r="O20"/>
  <c r="N20"/>
  <c r="M20"/>
  <c r="T19"/>
  <c r="S19"/>
  <c r="R19"/>
  <c r="Q19"/>
  <c r="P19"/>
  <c r="O19"/>
  <c r="N19"/>
  <c r="M19"/>
  <c r="T18"/>
  <c r="S18"/>
  <c r="R18"/>
  <c r="Q18"/>
  <c r="P18"/>
  <c r="O18"/>
  <c r="N18"/>
  <c r="M18"/>
  <c r="T17"/>
  <c r="S17"/>
  <c r="R17"/>
  <c r="Q17"/>
  <c r="P17"/>
  <c r="O17"/>
  <c r="N17"/>
  <c r="M17"/>
  <c r="T16"/>
  <c r="S16"/>
  <c r="R16"/>
  <c r="Q16"/>
  <c r="P16"/>
  <c r="O16"/>
  <c r="N16"/>
  <c r="M16"/>
  <c r="T15"/>
  <c r="S15"/>
  <c r="R15"/>
  <c r="Q15"/>
  <c r="P15"/>
  <c r="O15"/>
  <c r="N15"/>
  <c r="M15"/>
  <c r="T14"/>
  <c r="S14"/>
  <c r="R14"/>
  <c r="Q14"/>
  <c r="P14"/>
  <c r="O14"/>
  <c r="N14"/>
  <c r="M14"/>
  <c r="T13"/>
  <c r="S13"/>
  <c r="R13"/>
  <c r="Q13"/>
  <c r="P13"/>
  <c r="O13"/>
  <c r="N13"/>
  <c r="M13"/>
  <c r="T12"/>
  <c r="S12"/>
  <c r="R12"/>
  <c r="Q12"/>
  <c r="P12"/>
  <c r="O12"/>
  <c r="N12"/>
  <c r="M12"/>
  <c r="T11"/>
  <c r="S11"/>
  <c r="R11"/>
  <c r="Q11"/>
  <c r="P11"/>
  <c r="O11"/>
  <c r="N11"/>
  <c r="M11"/>
  <c r="T10"/>
  <c r="S10"/>
  <c r="R10"/>
  <c r="Q10"/>
  <c r="P10"/>
  <c r="O10"/>
  <c r="N10"/>
  <c r="M10"/>
  <c r="T9"/>
  <c r="S9"/>
  <c r="R9"/>
  <c r="Q9"/>
  <c r="P9"/>
  <c r="O9"/>
  <c r="N9"/>
  <c r="M9"/>
  <c r="T8"/>
  <c r="S8"/>
  <c r="R8"/>
  <c r="Q8"/>
  <c r="P8"/>
  <c r="O8"/>
  <c r="N8"/>
  <c r="M8"/>
  <c r="T7"/>
  <c r="S7"/>
  <c r="R7"/>
  <c r="Q7"/>
  <c r="P7"/>
  <c r="O7"/>
  <c r="N7"/>
  <c r="M7"/>
  <c r="T6"/>
  <c r="S6"/>
  <c r="R6"/>
  <c r="Q6"/>
  <c r="P6"/>
  <c r="O6"/>
  <c r="N6"/>
  <c r="M6"/>
  <c r="T5"/>
  <c r="S5"/>
  <c r="R5"/>
  <c r="Q5"/>
  <c r="P5"/>
  <c r="O5"/>
  <c r="N5"/>
  <c r="M5"/>
  <c r="T4"/>
  <c r="S4"/>
  <c r="R4"/>
  <c r="Q4"/>
  <c r="P4"/>
  <c r="O4"/>
  <c r="N4"/>
  <c r="M4"/>
  <c r="T3"/>
  <c r="S3"/>
  <c r="R3"/>
  <c r="Q3"/>
  <c r="P3"/>
  <c r="O3"/>
  <c r="N3"/>
  <c r="M3"/>
  <c r="T2"/>
  <c r="S2"/>
  <c r="R2"/>
  <c r="Q2"/>
  <c r="P2"/>
  <c r="O2"/>
  <c r="N2"/>
  <c r="M2"/>
  <c r="M2" i="3"/>
  <c r="M23"/>
  <c r="N2"/>
  <c r="O2"/>
  <c r="P2"/>
  <c r="Q2"/>
  <c r="R2"/>
  <c r="S2"/>
  <c r="T2"/>
  <c r="U2"/>
  <c r="M3"/>
  <c r="N3"/>
  <c r="O3"/>
  <c r="P3"/>
  <c r="Q3"/>
  <c r="R3"/>
  <c r="S3"/>
  <c r="T3"/>
  <c r="U3"/>
  <c r="M4"/>
  <c r="N4"/>
  <c r="O4"/>
  <c r="P4"/>
  <c r="Q4"/>
  <c r="R4"/>
  <c r="S4"/>
  <c r="T4"/>
  <c r="U4"/>
  <c r="M5"/>
  <c r="N5"/>
  <c r="O5"/>
  <c r="P5"/>
  <c r="Q5"/>
  <c r="R5"/>
  <c r="S5"/>
  <c r="T5"/>
  <c r="U5"/>
  <c r="M6"/>
  <c r="N6"/>
  <c r="O6"/>
  <c r="P6"/>
  <c r="Q6"/>
  <c r="R6"/>
  <c r="S6"/>
  <c r="T6"/>
  <c r="U6"/>
  <c r="M7"/>
  <c r="N7"/>
  <c r="O7"/>
  <c r="P7"/>
  <c r="Q7"/>
  <c r="R7"/>
  <c r="S7"/>
  <c r="T7"/>
  <c r="U7"/>
  <c r="M8"/>
  <c r="N8"/>
  <c r="O8"/>
  <c r="P8"/>
  <c r="Q8"/>
  <c r="R8"/>
  <c r="S8"/>
  <c r="T8"/>
  <c r="U8"/>
  <c r="M9"/>
  <c r="N9"/>
  <c r="O9"/>
  <c r="P9"/>
  <c r="Q9"/>
  <c r="R9"/>
  <c r="S9"/>
  <c r="T9"/>
  <c r="U9"/>
  <c r="M10"/>
  <c r="N10"/>
  <c r="O10"/>
  <c r="P10"/>
  <c r="Q10"/>
  <c r="R10"/>
  <c r="S10"/>
  <c r="T10"/>
  <c r="U10"/>
  <c r="M11"/>
  <c r="N11"/>
  <c r="O11"/>
  <c r="P11"/>
  <c r="Q11"/>
  <c r="R11"/>
  <c r="S11"/>
  <c r="T11"/>
  <c r="U11"/>
  <c r="M12"/>
  <c r="N12"/>
  <c r="O12"/>
  <c r="P12"/>
  <c r="Q12"/>
  <c r="R12"/>
  <c r="S12"/>
  <c r="T12"/>
  <c r="U12"/>
  <c r="M13"/>
  <c r="N13"/>
  <c r="O13"/>
  <c r="P13"/>
  <c r="Q13"/>
  <c r="R13"/>
  <c r="S13"/>
  <c r="T13"/>
  <c r="U13"/>
  <c r="M14"/>
  <c r="N14"/>
  <c r="O14"/>
  <c r="P14"/>
  <c r="Q14"/>
  <c r="R14"/>
  <c r="S14"/>
  <c r="T14"/>
  <c r="U14"/>
  <c r="M15"/>
  <c r="N15"/>
  <c r="O15"/>
  <c r="P15"/>
  <c r="Q15"/>
  <c r="R15"/>
  <c r="S15"/>
  <c r="T15"/>
  <c r="U15"/>
  <c r="M16"/>
  <c r="N16"/>
  <c r="O16"/>
  <c r="P16"/>
  <c r="Q16"/>
  <c r="R16"/>
  <c r="S16"/>
  <c r="T16"/>
  <c r="U16"/>
  <c r="M17"/>
  <c r="N17"/>
  <c r="O17"/>
  <c r="P17"/>
  <c r="Q17"/>
  <c r="R17"/>
  <c r="S17"/>
  <c r="T17"/>
  <c r="U17"/>
  <c r="M18"/>
  <c r="N18"/>
  <c r="O18"/>
  <c r="P18"/>
  <c r="Q18"/>
  <c r="R18"/>
  <c r="S18"/>
  <c r="T18"/>
  <c r="U18"/>
  <c r="M19"/>
  <c r="N19"/>
  <c r="O19"/>
  <c r="P19"/>
  <c r="Q19"/>
  <c r="R19"/>
  <c r="S19"/>
  <c r="T19"/>
  <c r="U19"/>
  <c r="M20"/>
  <c r="N20"/>
  <c r="O20"/>
  <c r="P20"/>
  <c r="Q20"/>
  <c r="R20"/>
  <c r="S20"/>
  <c r="T20"/>
  <c r="U20"/>
  <c r="M21"/>
  <c r="N21"/>
  <c r="O21"/>
  <c r="P21"/>
  <c r="Q21"/>
  <c r="R21"/>
  <c r="S21"/>
  <c r="T21"/>
  <c r="U21"/>
  <c r="M22"/>
  <c r="N22"/>
  <c r="O22"/>
  <c r="P22"/>
  <c r="Q22"/>
  <c r="R22"/>
  <c r="S22"/>
  <c r="T22"/>
  <c r="U22"/>
  <c r="N23"/>
  <c r="O23"/>
  <c r="P23"/>
  <c r="Q23"/>
  <c r="R23"/>
  <c r="S23"/>
  <c r="T23"/>
  <c r="U23"/>
  <c r="M24"/>
  <c r="N24"/>
  <c r="O24"/>
  <c r="P24"/>
  <c r="Q24"/>
  <c r="R24"/>
  <c r="S24"/>
  <c r="T24"/>
  <c r="U24"/>
  <c r="M25"/>
  <c r="N25"/>
  <c r="O25"/>
  <c r="P25"/>
  <c r="Q25"/>
  <c r="R25"/>
  <c r="S25"/>
  <c r="T25"/>
  <c r="U25"/>
  <c r="M26"/>
  <c r="N26"/>
  <c r="O26"/>
  <c r="P26"/>
  <c r="Q26"/>
  <c r="R26"/>
  <c r="S26"/>
  <c r="T26"/>
  <c r="U26"/>
  <c r="M27"/>
  <c r="N27"/>
  <c r="O27"/>
  <c r="P27"/>
  <c r="Q27"/>
  <c r="R27"/>
  <c r="S27"/>
  <c r="T27"/>
  <c r="U27"/>
  <c r="M28"/>
  <c r="N28"/>
  <c r="O28"/>
  <c r="P28"/>
  <c r="Q28"/>
  <c r="R28"/>
  <c r="S28"/>
  <c r="T28"/>
  <c r="U28"/>
  <c r="M29"/>
  <c r="N29"/>
  <c r="O29"/>
  <c r="P29"/>
  <c r="Q29"/>
  <c r="R29"/>
  <c r="S29"/>
  <c r="T29"/>
  <c r="U29"/>
  <c r="M30"/>
  <c r="N30"/>
  <c r="O30"/>
  <c r="P30"/>
  <c r="Q30"/>
  <c r="R30"/>
  <c r="S30"/>
  <c r="T30"/>
  <c r="U30"/>
  <c r="M31"/>
  <c r="N31"/>
  <c r="O31"/>
  <c r="P31"/>
  <c r="Q31"/>
  <c r="R31"/>
  <c r="S31"/>
  <c r="T31"/>
  <c r="U31"/>
  <c r="M32"/>
  <c r="N32"/>
  <c r="O32"/>
  <c r="P32"/>
  <c r="Q32"/>
  <c r="R32"/>
  <c r="S32"/>
  <c r="T32"/>
  <c r="U32"/>
  <c r="M33"/>
  <c r="N33"/>
  <c r="O33"/>
  <c r="P33"/>
  <c r="Q33"/>
  <c r="R33"/>
  <c r="S33"/>
  <c r="T33"/>
  <c r="U33"/>
  <c r="M34"/>
  <c r="N34"/>
  <c r="O34"/>
  <c r="P34"/>
  <c r="Q34"/>
  <c r="R34"/>
  <c r="S34"/>
  <c r="T34"/>
  <c r="U34"/>
  <c r="M35"/>
  <c r="N35"/>
  <c r="O35"/>
  <c r="P35"/>
  <c r="Q35"/>
  <c r="R35"/>
  <c r="S35"/>
  <c r="T35"/>
  <c r="U35"/>
  <c r="M36"/>
  <c r="N36"/>
  <c r="O36"/>
  <c r="P36"/>
  <c r="Q36"/>
  <c r="R36"/>
  <c r="S36"/>
  <c r="T36"/>
  <c r="U36"/>
  <c r="M37"/>
  <c r="N37"/>
  <c r="O37"/>
  <c r="P37"/>
  <c r="Q37"/>
  <c r="R37"/>
  <c r="S37"/>
  <c r="T37"/>
  <c r="U37"/>
  <c r="M38"/>
  <c r="N38"/>
  <c r="O38"/>
  <c r="P38"/>
  <c r="Q38"/>
  <c r="R38"/>
  <c r="S38"/>
  <c r="T38"/>
  <c r="U38"/>
  <c r="M39"/>
  <c r="N39"/>
  <c r="O39"/>
  <c r="P39"/>
  <c r="Q39"/>
  <c r="R39"/>
  <c r="S39"/>
  <c r="T39"/>
  <c r="U39"/>
  <c r="M40"/>
  <c r="N40"/>
  <c r="O40"/>
  <c r="P40"/>
  <c r="Q40"/>
  <c r="R40"/>
  <c r="S40"/>
  <c r="T40"/>
  <c r="U40"/>
  <c r="M41"/>
  <c r="N41"/>
  <c r="O41"/>
  <c r="P41"/>
  <c r="Q41"/>
  <c r="R41"/>
  <c r="S41"/>
  <c r="T41"/>
  <c r="U41"/>
  <c r="M42"/>
  <c r="N42"/>
  <c r="O42"/>
  <c r="P42"/>
  <c r="Q42"/>
  <c r="R42"/>
  <c r="S42"/>
  <c r="T42"/>
  <c r="U42"/>
  <c r="M43"/>
  <c r="N43"/>
  <c r="O43"/>
  <c r="P43"/>
  <c r="Q43"/>
  <c r="R43"/>
  <c r="S43"/>
  <c r="T43"/>
  <c r="U43"/>
  <c r="M44"/>
  <c r="N44"/>
  <c r="O44"/>
  <c r="P44"/>
  <c r="Q44"/>
  <c r="R44"/>
  <c r="S44"/>
  <c r="T44"/>
  <c r="U44"/>
  <c r="M45"/>
  <c r="N45"/>
  <c r="O45"/>
  <c r="P45"/>
  <c r="Q45"/>
  <c r="R45"/>
  <c r="S45"/>
  <c r="T45"/>
  <c r="U45"/>
  <c r="M46"/>
  <c r="N46"/>
  <c r="O46"/>
  <c r="P46"/>
  <c r="Q46"/>
  <c r="R46"/>
  <c r="S46"/>
  <c r="T46"/>
  <c r="U46"/>
  <c r="M47"/>
  <c r="N47"/>
  <c r="O47"/>
  <c r="P47"/>
  <c r="Q47"/>
  <c r="R47"/>
  <c r="S47"/>
  <c r="T47"/>
  <c r="U47"/>
  <c r="M48"/>
  <c r="N48"/>
  <c r="O48"/>
  <c r="P48"/>
  <c r="Q48"/>
  <c r="R48"/>
  <c r="S48"/>
  <c r="T48"/>
  <c r="U48"/>
  <c r="M49"/>
  <c r="N49"/>
  <c r="O49"/>
  <c r="P49"/>
  <c r="Q49"/>
  <c r="R49"/>
  <c r="S49"/>
  <c r="T49"/>
  <c r="U49"/>
  <c r="M50"/>
  <c r="N50"/>
  <c r="O50"/>
  <c r="P50"/>
  <c r="Q50"/>
  <c r="R50"/>
  <c r="S50"/>
  <c r="T50"/>
  <c r="U50"/>
  <c r="M51"/>
  <c r="N51"/>
  <c r="O51"/>
  <c r="P51"/>
  <c r="Q51"/>
  <c r="R51"/>
  <c r="S51"/>
  <c r="T51"/>
  <c r="U51"/>
  <c r="M52"/>
  <c r="N52"/>
  <c r="O52"/>
  <c r="P52"/>
  <c r="Q52"/>
  <c r="R52"/>
  <c r="S52"/>
  <c r="T52"/>
  <c r="U52"/>
  <c r="M53"/>
  <c r="N53"/>
  <c r="O53"/>
  <c r="P53"/>
  <c r="Q53"/>
  <c r="R53"/>
  <c r="S53"/>
  <c r="T53"/>
  <c r="U53"/>
  <c r="M54"/>
  <c r="N54"/>
  <c r="O54"/>
  <c r="P54"/>
  <c r="Q54"/>
  <c r="R54"/>
  <c r="S54"/>
  <c r="T54"/>
  <c r="U54"/>
  <c r="M55"/>
  <c r="N55"/>
  <c r="O55"/>
  <c r="P55"/>
  <c r="Q55"/>
  <c r="R55"/>
  <c r="S55"/>
  <c r="T55"/>
  <c r="U55"/>
  <c r="M56"/>
  <c r="N56"/>
  <c r="O56"/>
  <c r="P56"/>
  <c r="Q56"/>
  <c r="R56"/>
  <c r="S56"/>
  <c r="T56"/>
  <c r="U56"/>
  <c r="M57"/>
  <c r="N57"/>
  <c r="O57"/>
  <c r="P57"/>
  <c r="Q57"/>
  <c r="R57"/>
  <c r="S57"/>
  <c r="T57"/>
  <c r="U57"/>
  <c r="M58"/>
  <c r="N58"/>
  <c r="O58"/>
  <c r="P58"/>
  <c r="Q58"/>
  <c r="R58"/>
  <c r="S58"/>
  <c r="T58"/>
  <c r="U58"/>
  <c r="M59"/>
  <c r="N59"/>
  <c r="O59"/>
  <c r="P59"/>
  <c r="Q59"/>
  <c r="R59"/>
  <c r="S59"/>
  <c r="T59"/>
  <c r="U59"/>
  <c r="M60"/>
  <c r="N60"/>
  <c r="O60"/>
  <c r="P60"/>
  <c r="Q60"/>
  <c r="R60"/>
  <c r="S60"/>
  <c r="T60"/>
  <c r="U60"/>
  <c r="M61"/>
  <c r="N61"/>
  <c r="O61"/>
  <c r="P61"/>
  <c r="Q61"/>
  <c r="R61"/>
  <c r="S61"/>
  <c r="T61"/>
  <c r="U61"/>
  <c r="M62"/>
  <c r="N62"/>
  <c r="O62"/>
  <c r="P62"/>
  <c r="Q62"/>
  <c r="R62"/>
  <c r="S62"/>
  <c r="T62"/>
  <c r="U62"/>
  <c r="M63"/>
  <c r="N63"/>
  <c r="O63"/>
  <c r="P63"/>
  <c r="Q63"/>
  <c r="R63"/>
  <c r="S63"/>
  <c r="T63"/>
  <c r="U63"/>
  <c r="M64"/>
  <c r="N64"/>
  <c r="O64"/>
  <c r="P64"/>
  <c r="Q64"/>
  <c r="R64"/>
  <c r="S64"/>
  <c r="T64"/>
  <c r="U64"/>
  <c r="M65"/>
  <c r="N65"/>
  <c r="O65"/>
  <c r="P65"/>
  <c r="Q65"/>
  <c r="R65"/>
  <c r="S65"/>
  <c r="T65"/>
  <c r="U65"/>
  <c r="M66"/>
  <c r="N66"/>
  <c r="O66"/>
  <c r="P66"/>
  <c r="Q66"/>
  <c r="R66"/>
  <c r="S66"/>
  <c r="T66"/>
  <c r="U66"/>
  <c r="M67"/>
  <c r="N67"/>
  <c r="O67"/>
  <c r="P67"/>
  <c r="Q67"/>
  <c r="R67"/>
  <c r="S67"/>
  <c r="T67"/>
  <c r="U67"/>
  <c r="M68"/>
  <c r="N68"/>
  <c r="O68"/>
  <c r="P68"/>
  <c r="Q68"/>
  <c r="R68"/>
  <c r="S68"/>
  <c r="T68"/>
  <c r="U68"/>
  <c r="M69"/>
  <c r="N69"/>
  <c r="O69"/>
  <c r="P69"/>
  <c r="Q69"/>
  <c r="R69"/>
  <c r="S69"/>
  <c r="T69"/>
  <c r="U69"/>
  <c r="M70"/>
  <c r="N70"/>
  <c r="O70"/>
  <c r="P70"/>
  <c r="Q70"/>
  <c r="R70"/>
  <c r="S70"/>
  <c r="T70"/>
  <c r="U70"/>
  <c r="M71"/>
  <c r="N71"/>
  <c r="O71"/>
  <c r="P71"/>
  <c r="Q71"/>
  <c r="R71"/>
  <c r="S71"/>
  <c r="T71"/>
  <c r="U71"/>
  <c r="M72"/>
  <c r="N72"/>
  <c r="O72"/>
  <c r="P72"/>
  <c r="Q72"/>
  <c r="R72"/>
  <c r="S72"/>
  <c r="T72"/>
  <c r="U72"/>
  <c r="M73"/>
  <c r="N73"/>
  <c r="O73"/>
  <c r="P73"/>
  <c r="Q73"/>
  <c r="R73"/>
  <c r="S73"/>
  <c r="T73"/>
  <c r="U73"/>
  <c r="M74"/>
  <c r="N74"/>
  <c r="O74"/>
  <c r="P74"/>
  <c r="Q74"/>
  <c r="R74"/>
  <c r="S74"/>
  <c r="T74"/>
  <c r="U74"/>
  <c r="M75"/>
  <c r="N75"/>
  <c r="O75"/>
  <c r="P75"/>
  <c r="Q75"/>
  <c r="R75"/>
  <c r="S75"/>
  <c r="T75"/>
  <c r="U75"/>
  <c r="M76"/>
  <c r="N76"/>
  <c r="O76"/>
  <c r="P76"/>
  <c r="Q76"/>
  <c r="R76"/>
  <c r="S76"/>
  <c r="T76"/>
  <c r="U76"/>
  <c r="M77"/>
  <c r="N77"/>
  <c r="O77"/>
  <c r="P77"/>
  <c r="Q77"/>
  <c r="R77"/>
  <c r="S77"/>
  <c r="T77"/>
  <c r="U77"/>
  <c r="M78"/>
  <c r="N78"/>
  <c r="O78"/>
  <c r="P78"/>
  <c r="Q78"/>
  <c r="R78"/>
  <c r="S78"/>
  <c r="T78"/>
  <c r="U78"/>
  <c r="V85" i="2"/>
  <c r="U85"/>
  <c r="T85"/>
  <c r="S85"/>
  <c r="R85"/>
  <c r="Q85"/>
  <c r="P85"/>
  <c r="O85"/>
  <c r="N85"/>
  <c r="M85"/>
  <c r="M84"/>
  <c r="V84"/>
  <c r="U84"/>
  <c r="T84"/>
  <c r="S84"/>
  <c r="R84"/>
  <c r="Q84"/>
  <c r="P84"/>
  <c r="O84"/>
  <c r="N84"/>
  <c r="V83"/>
  <c r="U83"/>
  <c r="T83"/>
  <c r="S83"/>
  <c r="R83"/>
  <c r="Q83"/>
  <c r="P83"/>
  <c r="O83"/>
  <c r="N83"/>
  <c r="M83"/>
  <c r="V81"/>
  <c r="U81"/>
  <c r="T81"/>
  <c r="S81"/>
  <c r="R81"/>
  <c r="Q81"/>
  <c r="P81"/>
  <c r="O81"/>
  <c r="N81"/>
  <c r="V80"/>
  <c r="U80"/>
  <c r="T80"/>
  <c r="S80"/>
  <c r="R80"/>
  <c r="Q80"/>
  <c r="P80"/>
  <c r="O80"/>
  <c r="N80"/>
  <c r="V79"/>
  <c r="U79"/>
  <c r="T79"/>
  <c r="S79"/>
  <c r="R79"/>
  <c r="Q79"/>
  <c r="P79"/>
  <c r="O79"/>
  <c r="N79"/>
  <c r="M80" i="11" l="1"/>
  <c r="M79"/>
  <c r="M83"/>
  <c r="M80" i="10"/>
  <c r="N83"/>
  <c r="M81"/>
  <c r="N79"/>
  <c r="M83"/>
  <c r="M79"/>
  <c r="N81"/>
  <c r="N80"/>
  <c r="M81" i="9"/>
  <c r="N81"/>
  <c r="O80"/>
  <c r="O83"/>
  <c r="N80"/>
  <c r="M80"/>
  <c r="M83"/>
  <c r="O79"/>
  <c r="N79"/>
  <c r="M79"/>
  <c r="M83" i="8"/>
  <c r="N80"/>
  <c r="M80"/>
  <c r="P81"/>
  <c r="O81"/>
  <c r="P79"/>
  <c r="N81"/>
  <c r="O79"/>
  <c r="M81"/>
  <c r="P83"/>
  <c r="N79"/>
  <c r="O83"/>
  <c r="M79"/>
  <c r="N83"/>
  <c r="Q79" i="7"/>
  <c r="N81"/>
  <c r="P79"/>
  <c r="P84" s="1"/>
  <c r="N83"/>
  <c r="O79"/>
  <c r="Q80"/>
  <c r="M83"/>
  <c r="N79"/>
  <c r="P80"/>
  <c r="M79"/>
  <c r="O80"/>
  <c r="Q81"/>
  <c r="Q85" s="1"/>
  <c r="N80"/>
  <c r="P81"/>
  <c r="P85" s="1"/>
  <c r="M80"/>
  <c r="O81"/>
  <c r="Q83"/>
  <c r="O79" i="6"/>
  <c r="M83"/>
  <c r="Q81"/>
  <c r="P80"/>
  <c r="N79"/>
  <c r="O80"/>
  <c r="P81"/>
  <c r="Q83"/>
  <c r="M79"/>
  <c r="N80"/>
  <c r="O81"/>
  <c r="O84" s="1"/>
  <c r="P83"/>
  <c r="M80"/>
  <c r="N81"/>
  <c r="O83"/>
  <c r="M81"/>
  <c r="R79"/>
  <c r="Q79"/>
  <c r="R80"/>
  <c r="P79"/>
  <c r="Q80"/>
  <c r="R81"/>
  <c r="S79" i="5"/>
  <c r="S80"/>
  <c r="S81"/>
  <c r="R79"/>
  <c r="R80"/>
  <c r="R81"/>
  <c r="Q79"/>
  <c r="Q80"/>
  <c r="Q81"/>
  <c r="P79"/>
  <c r="P80"/>
  <c r="P81"/>
  <c r="O79"/>
  <c r="O80"/>
  <c r="O81"/>
  <c r="N79"/>
  <c r="N80"/>
  <c r="N81"/>
  <c r="M79"/>
  <c r="M80"/>
  <c r="M81"/>
  <c r="M79" i="4"/>
  <c r="S79"/>
  <c r="Q81"/>
  <c r="P83"/>
  <c r="O79"/>
  <c r="N79"/>
  <c r="T79"/>
  <c r="R80"/>
  <c r="R79"/>
  <c r="Q80"/>
  <c r="P81"/>
  <c r="O83"/>
  <c r="Q79"/>
  <c r="P80"/>
  <c r="O81"/>
  <c r="N83"/>
  <c r="P79"/>
  <c r="O80"/>
  <c r="N81"/>
  <c r="M83"/>
  <c r="N80"/>
  <c r="M81"/>
  <c r="T83"/>
  <c r="M80"/>
  <c r="T81"/>
  <c r="S83"/>
  <c r="T80"/>
  <c r="S81"/>
  <c r="S85" s="1"/>
  <c r="R83"/>
  <c r="S80"/>
  <c r="R81"/>
  <c r="Q83"/>
  <c r="N83" i="3"/>
  <c r="O81"/>
  <c r="R80"/>
  <c r="T79"/>
  <c r="P81"/>
  <c r="S79"/>
  <c r="U83"/>
  <c r="M83"/>
  <c r="Q80"/>
  <c r="O80"/>
  <c r="Q79"/>
  <c r="S83"/>
  <c r="U81"/>
  <c r="M81"/>
  <c r="T81"/>
  <c r="N81"/>
  <c r="R81"/>
  <c r="P80"/>
  <c r="R79"/>
  <c r="T80"/>
  <c r="N80"/>
  <c r="R83"/>
  <c r="P83"/>
  <c r="T83"/>
  <c r="O83"/>
  <c r="Q81"/>
  <c r="S80"/>
  <c r="U79"/>
  <c r="M79"/>
  <c r="N79"/>
  <c r="Q83"/>
  <c r="S81"/>
  <c r="U80"/>
  <c r="M80"/>
  <c r="O79"/>
  <c r="P79"/>
  <c r="M81" i="2"/>
  <c r="M80"/>
  <c r="M79"/>
  <c r="V4"/>
  <c r="V78"/>
  <c r="U78"/>
  <c r="T78"/>
  <c r="S78"/>
  <c r="R78"/>
  <c r="Q78"/>
  <c r="P78"/>
  <c r="O78"/>
  <c r="V77"/>
  <c r="U77"/>
  <c r="T77"/>
  <c r="S77"/>
  <c r="R77"/>
  <c r="Q77"/>
  <c r="P77"/>
  <c r="O77"/>
  <c r="V76"/>
  <c r="U76"/>
  <c r="T76"/>
  <c r="S76"/>
  <c r="R76"/>
  <c r="Q76"/>
  <c r="P76"/>
  <c r="O76"/>
  <c r="V75"/>
  <c r="U75"/>
  <c r="T75"/>
  <c r="S75"/>
  <c r="R75"/>
  <c r="Q75"/>
  <c r="P75"/>
  <c r="O75"/>
  <c r="V74"/>
  <c r="U74"/>
  <c r="T74"/>
  <c r="S74"/>
  <c r="R74"/>
  <c r="Q74"/>
  <c r="P74"/>
  <c r="O74"/>
  <c r="V73"/>
  <c r="U73"/>
  <c r="T73"/>
  <c r="S73"/>
  <c r="R73"/>
  <c r="Q73"/>
  <c r="P73"/>
  <c r="O73"/>
  <c r="V72"/>
  <c r="U72"/>
  <c r="T72"/>
  <c r="S72"/>
  <c r="R72"/>
  <c r="Q72"/>
  <c r="P72"/>
  <c r="O72"/>
  <c r="V71"/>
  <c r="U71"/>
  <c r="T71"/>
  <c r="S71"/>
  <c r="R71"/>
  <c r="Q71"/>
  <c r="P71"/>
  <c r="O71"/>
  <c r="V70"/>
  <c r="U70"/>
  <c r="T70"/>
  <c r="S70"/>
  <c r="R70"/>
  <c r="Q70"/>
  <c r="P70"/>
  <c r="O70"/>
  <c r="V69"/>
  <c r="U69"/>
  <c r="T69"/>
  <c r="S69"/>
  <c r="R69"/>
  <c r="Q69"/>
  <c r="P69"/>
  <c r="O69"/>
  <c r="V68"/>
  <c r="U68"/>
  <c r="T68"/>
  <c r="S68"/>
  <c r="R68"/>
  <c r="Q68"/>
  <c r="P68"/>
  <c r="O68"/>
  <c r="V67"/>
  <c r="U67"/>
  <c r="T67"/>
  <c r="S67"/>
  <c r="R67"/>
  <c r="Q67"/>
  <c r="P67"/>
  <c r="O67"/>
  <c r="V66"/>
  <c r="U66"/>
  <c r="T66"/>
  <c r="S66"/>
  <c r="R66"/>
  <c r="Q66"/>
  <c r="P66"/>
  <c r="O66"/>
  <c r="V65"/>
  <c r="U65"/>
  <c r="T65"/>
  <c r="S65"/>
  <c r="R65"/>
  <c r="Q65"/>
  <c r="P65"/>
  <c r="O65"/>
  <c r="V64"/>
  <c r="U64"/>
  <c r="T64"/>
  <c r="S64"/>
  <c r="R64"/>
  <c r="Q64"/>
  <c r="P64"/>
  <c r="O64"/>
  <c r="V63"/>
  <c r="U63"/>
  <c r="T63"/>
  <c r="S63"/>
  <c r="R63"/>
  <c r="Q63"/>
  <c r="P63"/>
  <c r="O63"/>
  <c r="V62"/>
  <c r="U62"/>
  <c r="T62"/>
  <c r="S62"/>
  <c r="R62"/>
  <c r="Q62"/>
  <c r="P62"/>
  <c r="O62"/>
  <c r="V61"/>
  <c r="U61"/>
  <c r="T61"/>
  <c r="S61"/>
  <c r="R61"/>
  <c r="Q61"/>
  <c r="P61"/>
  <c r="O61"/>
  <c r="V60"/>
  <c r="U60"/>
  <c r="T60"/>
  <c r="S60"/>
  <c r="R60"/>
  <c r="Q60"/>
  <c r="P60"/>
  <c r="O60"/>
  <c r="V59"/>
  <c r="U59"/>
  <c r="T59"/>
  <c r="S59"/>
  <c r="R59"/>
  <c r="Q59"/>
  <c r="P59"/>
  <c r="O59"/>
  <c r="V58"/>
  <c r="U58"/>
  <c r="T58"/>
  <c r="S58"/>
  <c r="R58"/>
  <c r="Q58"/>
  <c r="P58"/>
  <c r="O58"/>
  <c r="V57"/>
  <c r="U57"/>
  <c r="T57"/>
  <c r="S57"/>
  <c r="R57"/>
  <c r="Q57"/>
  <c r="P57"/>
  <c r="O57"/>
  <c r="V56"/>
  <c r="U56"/>
  <c r="T56"/>
  <c r="S56"/>
  <c r="R56"/>
  <c r="Q56"/>
  <c r="P56"/>
  <c r="O56"/>
  <c r="V55"/>
  <c r="U55"/>
  <c r="T55"/>
  <c r="S55"/>
  <c r="R55"/>
  <c r="Q55"/>
  <c r="P55"/>
  <c r="O55"/>
  <c r="V54"/>
  <c r="U54"/>
  <c r="T54"/>
  <c r="S54"/>
  <c r="R54"/>
  <c r="Q54"/>
  <c r="P54"/>
  <c r="O54"/>
  <c r="V53"/>
  <c r="U53"/>
  <c r="T53"/>
  <c r="S53"/>
  <c r="R53"/>
  <c r="Q53"/>
  <c r="P53"/>
  <c r="O53"/>
  <c r="V52"/>
  <c r="U52"/>
  <c r="T52"/>
  <c r="S52"/>
  <c r="R52"/>
  <c r="Q52"/>
  <c r="P52"/>
  <c r="O52"/>
  <c r="V51"/>
  <c r="U51"/>
  <c r="T51"/>
  <c r="S51"/>
  <c r="R51"/>
  <c r="Q51"/>
  <c r="P51"/>
  <c r="O51"/>
  <c r="V50"/>
  <c r="U50"/>
  <c r="T50"/>
  <c r="S50"/>
  <c r="R50"/>
  <c r="Q50"/>
  <c r="P50"/>
  <c r="O50"/>
  <c r="V49"/>
  <c r="U49"/>
  <c r="T49"/>
  <c r="S49"/>
  <c r="R49"/>
  <c r="Q49"/>
  <c r="P49"/>
  <c r="O49"/>
  <c r="V48"/>
  <c r="U48"/>
  <c r="T48"/>
  <c r="S48"/>
  <c r="R48"/>
  <c r="Q48"/>
  <c r="P48"/>
  <c r="O48"/>
  <c r="V47"/>
  <c r="U47"/>
  <c r="T47"/>
  <c r="S47"/>
  <c r="R47"/>
  <c r="Q47"/>
  <c r="P47"/>
  <c r="O47"/>
  <c r="V46"/>
  <c r="U46"/>
  <c r="T46"/>
  <c r="S46"/>
  <c r="R46"/>
  <c r="Q46"/>
  <c r="P46"/>
  <c r="O46"/>
  <c r="V45"/>
  <c r="U45"/>
  <c r="T45"/>
  <c r="S45"/>
  <c r="R45"/>
  <c r="Q45"/>
  <c r="P45"/>
  <c r="O45"/>
  <c r="V44"/>
  <c r="U44"/>
  <c r="T44"/>
  <c r="S44"/>
  <c r="R44"/>
  <c r="Q44"/>
  <c r="P44"/>
  <c r="O44"/>
  <c r="V43"/>
  <c r="U43"/>
  <c r="T43"/>
  <c r="S43"/>
  <c r="R43"/>
  <c r="Q43"/>
  <c r="P43"/>
  <c r="O43"/>
  <c r="V42"/>
  <c r="U42"/>
  <c r="T42"/>
  <c r="S42"/>
  <c r="R42"/>
  <c r="Q42"/>
  <c r="P42"/>
  <c r="O42"/>
  <c r="V41"/>
  <c r="U41"/>
  <c r="T41"/>
  <c r="S41"/>
  <c r="R41"/>
  <c r="Q41"/>
  <c r="P41"/>
  <c r="O41"/>
  <c r="V40"/>
  <c r="U40"/>
  <c r="T40"/>
  <c r="S40"/>
  <c r="R40"/>
  <c r="Q40"/>
  <c r="P40"/>
  <c r="O40"/>
  <c r="V39"/>
  <c r="U39"/>
  <c r="T39"/>
  <c r="S39"/>
  <c r="R39"/>
  <c r="Q39"/>
  <c r="P39"/>
  <c r="O39"/>
  <c r="V38"/>
  <c r="U38"/>
  <c r="T38"/>
  <c r="S38"/>
  <c r="R38"/>
  <c r="Q38"/>
  <c r="P38"/>
  <c r="O38"/>
  <c r="V37"/>
  <c r="U37"/>
  <c r="T37"/>
  <c r="S37"/>
  <c r="R37"/>
  <c r="Q37"/>
  <c r="P37"/>
  <c r="O37"/>
  <c r="V36"/>
  <c r="U36"/>
  <c r="T36"/>
  <c r="S36"/>
  <c r="R36"/>
  <c r="Q36"/>
  <c r="P36"/>
  <c r="O36"/>
  <c r="V35"/>
  <c r="U35"/>
  <c r="T35"/>
  <c r="S35"/>
  <c r="R35"/>
  <c r="Q35"/>
  <c r="P35"/>
  <c r="O35"/>
  <c r="V34"/>
  <c r="U34"/>
  <c r="T34"/>
  <c r="S34"/>
  <c r="R34"/>
  <c r="Q34"/>
  <c r="P34"/>
  <c r="O34"/>
  <c r="V33"/>
  <c r="U33"/>
  <c r="T33"/>
  <c r="S33"/>
  <c r="R33"/>
  <c r="Q33"/>
  <c r="P33"/>
  <c r="O33"/>
  <c r="V32"/>
  <c r="U32"/>
  <c r="T32"/>
  <c r="S32"/>
  <c r="R32"/>
  <c r="Q32"/>
  <c r="P32"/>
  <c r="O32"/>
  <c r="V31"/>
  <c r="U31"/>
  <c r="T31"/>
  <c r="S31"/>
  <c r="R31"/>
  <c r="Q31"/>
  <c r="P31"/>
  <c r="O31"/>
  <c r="V30"/>
  <c r="U30"/>
  <c r="T30"/>
  <c r="S30"/>
  <c r="R30"/>
  <c r="Q30"/>
  <c r="P30"/>
  <c r="O30"/>
  <c r="V29"/>
  <c r="U29"/>
  <c r="T29"/>
  <c r="S29"/>
  <c r="R29"/>
  <c r="Q29"/>
  <c r="P29"/>
  <c r="O29"/>
  <c r="V28"/>
  <c r="U28"/>
  <c r="T28"/>
  <c r="S28"/>
  <c r="R28"/>
  <c r="Q28"/>
  <c r="P28"/>
  <c r="O28"/>
  <c r="V27"/>
  <c r="U27"/>
  <c r="T27"/>
  <c r="S27"/>
  <c r="R27"/>
  <c r="Q27"/>
  <c r="P27"/>
  <c r="O27"/>
  <c r="V26"/>
  <c r="U26"/>
  <c r="T26"/>
  <c r="S26"/>
  <c r="R26"/>
  <c r="Q26"/>
  <c r="P26"/>
  <c r="O26"/>
  <c r="V25"/>
  <c r="U25"/>
  <c r="T25"/>
  <c r="S25"/>
  <c r="R25"/>
  <c r="Q25"/>
  <c r="P25"/>
  <c r="O25"/>
  <c r="V24"/>
  <c r="U24"/>
  <c r="T24"/>
  <c r="S24"/>
  <c r="R24"/>
  <c r="Q24"/>
  <c r="P24"/>
  <c r="O24"/>
  <c r="V23"/>
  <c r="U23"/>
  <c r="T23"/>
  <c r="S23"/>
  <c r="R23"/>
  <c r="Q23"/>
  <c r="P23"/>
  <c r="O23"/>
  <c r="V22"/>
  <c r="U22"/>
  <c r="T22"/>
  <c r="S22"/>
  <c r="R22"/>
  <c r="Q22"/>
  <c r="P22"/>
  <c r="O22"/>
  <c r="V21"/>
  <c r="U21"/>
  <c r="T21"/>
  <c r="S21"/>
  <c r="R21"/>
  <c r="Q21"/>
  <c r="P21"/>
  <c r="O21"/>
  <c r="V20"/>
  <c r="U20"/>
  <c r="T20"/>
  <c r="S20"/>
  <c r="R20"/>
  <c r="Q20"/>
  <c r="P20"/>
  <c r="O20"/>
  <c r="V19"/>
  <c r="U19"/>
  <c r="T19"/>
  <c r="S19"/>
  <c r="R19"/>
  <c r="Q19"/>
  <c r="P19"/>
  <c r="O19"/>
  <c r="V18"/>
  <c r="U18"/>
  <c r="T18"/>
  <c r="S18"/>
  <c r="R18"/>
  <c r="Q18"/>
  <c r="P18"/>
  <c r="O18"/>
  <c r="V17"/>
  <c r="U17"/>
  <c r="T17"/>
  <c r="S17"/>
  <c r="R17"/>
  <c r="Q17"/>
  <c r="P17"/>
  <c r="O17"/>
  <c r="V16"/>
  <c r="U16"/>
  <c r="T16"/>
  <c r="S16"/>
  <c r="R16"/>
  <c r="Q16"/>
  <c r="P16"/>
  <c r="O16"/>
  <c r="V15"/>
  <c r="U15"/>
  <c r="T15"/>
  <c r="S15"/>
  <c r="R15"/>
  <c r="Q15"/>
  <c r="P15"/>
  <c r="O15"/>
  <c r="V14"/>
  <c r="U14"/>
  <c r="T14"/>
  <c r="S14"/>
  <c r="R14"/>
  <c r="Q14"/>
  <c r="P14"/>
  <c r="O14"/>
  <c r="V13"/>
  <c r="U13"/>
  <c r="T13"/>
  <c r="S13"/>
  <c r="R13"/>
  <c r="Q13"/>
  <c r="P13"/>
  <c r="O13"/>
  <c r="V12"/>
  <c r="U12"/>
  <c r="T12"/>
  <c r="S12"/>
  <c r="R12"/>
  <c r="Q12"/>
  <c r="P12"/>
  <c r="O12"/>
  <c r="V11"/>
  <c r="U11"/>
  <c r="T11"/>
  <c r="S11"/>
  <c r="R11"/>
  <c r="Q11"/>
  <c r="P11"/>
  <c r="O11"/>
  <c r="V10"/>
  <c r="U10"/>
  <c r="T10"/>
  <c r="S10"/>
  <c r="R10"/>
  <c r="Q10"/>
  <c r="P10"/>
  <c r="O10"/>
  <c r="V9"/>
  <c r="U9"/>
  <c r="T9"/>
  <c r="S9"/>
  <c r="R9"/>
  <c r="Q9"/>
  <c r="P9"/>
  <c r="O9"/>
  <c r="V8"/>
  <c r="U8"/>
  <c r="T8"/>
  <c r="S8"/>
  <c r="R8"/>
  <c r="Q8"/>
  <c r="P8"/>
  <c r="O8"/>
  <c r="V7"/>
  <c r="U7"/>
  <c r="T7"/>
  <c r="S7"/>
  <c r="R7"/>
  <c r="Q7"/>
  <c r="P7"/>
  <c r="O7"/>
  <c r="V6"/>
  <c r="U6"/>
  <c r="T6"/>
  <c r="S6"/>
  <c r="R6"/>
  <c r="Q6"/>
  <c r="P6"/>
  <c r="O6"/>
  <c r="V5"/>
  <c r="U5"/>
  <c r="T5"/>
  <c r="S5"/>
  <c r="R5"/>
  <c r="Q5"/>
  <c r="P5"/>
  <c r="O5"/>
  <c r="U4"/>
  <c r="T4"/>
  <c r="S4"/>
  <c r="R4"/>
  <c r="Q4"/>
  <c r="P4"/>
  <c r="O4"/>
  <c r="V3"/>
  <c r="U3"/>
  <c r="T3"/>
  <c r="S3"/>
  <c r="R3"/>
  <c r="Q3"/>
  <c r="P3"/>
  <c r="O3"/>
  <c r="V2"/>
  <c r="U2"/>
  <c r="T2"/>
  <c r="S2"/>
  <c r="R2"/>
  <c r="Q2"/>
  <c r="P2"/>
  <c r="O2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AB78" i="1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2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2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V2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O6"/>
  <c r="O75"/>
  <c r="O45"/>
  <c r="O44"/>
  <c r="O61"/>
  <c r="O24"/>
  <c r="O12"/>
  <c r="O13"/>
  <c r="O56"/>
  <c r="O16"/>
  <c r="O22"/>
  <c r="O14"/>
  <c r="O31"/>
  <c r="O30"/>
  <c r="O19"/>
  <c r="O72"/>
  <c r="O73"/>
  <c r="O20"/>
  <c r="O70"/>
  <c r="O71"/>
  <c r="O54"/>
  <c r="O43"/>
  <c r="O55"/>
  <c r="O60"/>
  <c r="O62"/>
  <c r="O23"/>
  <c r="O18"/>
  <c r="O37"/>
  <c r="O9"/>
  <c r="O49"/>
  <c r="O42"/>
  <c r="O66"/>
  <c r="O10"/>
  <c r="O36"/>
  <c r="O68"/>
  <c r="O32"/>
  <c r="O48"/>
  <c r="O38"/>
  <c r="O50"/>
  <c r="O47"/>
  <c r="O52"/>
  <c r="O46"/>
  <c r="O76"/>
  <c r="O51"/>
  <c r="O64"/>
  <c r="O41"/>
  <c r="O39"/>
  <c r="O21"/>
  <c r="O67"/>
  <c r="O35"/>
  <c r="O53"/>
  <c r="O59"/>
  <c r="O69"/>
  <c r="O58"/>
  <c r="O17"/>
  <c r="O74"/>
  <c r="O28"/>
  <c r="O34"/>
  <c r="O57"/>
  <c r="O5"/>
  <c r="O25"/>
  <c r="O8"/>
  <c r="O15"/>
  <c r="O4"/>
  <c r="O27"/>
  <c r="O3"/>
  <c r="O2"/>
  <c r="O7"/>
  <c r="O78"/>
  <c r="O11"/>
  <c r="O40"/>
  <c r="O63"/>
  <c r="O65"/>
  <c r="O77"/>
  <c r="O26"/>
  <c r="O29"/>
  <c r="O33"/>
  <c r="M84" i="11" l="1"/>
  <c r="M85"/>
  <c r="N84" i="10"/>
  <c r="N85"/>
  <c r="M84"/>
  <c r="M85"/>
  <c r="O84" i="9"/>
  <c r="O85"/>
  <c r="N84"/>
  <c r="N85"/>
  <c r="M84"/>
  <c r="M85"/>
  <c r="N85" i="8"/>
  <c r="N84"/>
  <c r="P84"/>
  <c r="P85"/>
  <c r="M85"/>
  <c r="M84"/>
  <c r="O84"/>
  <c r="O85"/>
  <c r="N85" i="7"/>
  <c r="N84"/>
  <c r="Q84"/>
  <c r="M85"/>
  <c r="M84"/>
  <c r="O85"/>
  <c r="O84"/>
  <c r="Q85" i="6"/>
  <c r="Q84"/>
  <c r="O85"/>
  <c r="N85"/>
  <c r="N84"/>
  <c r="P85"/>
  <c r="P84"/>
  <c r="M85"/>
  <c r="M84"/>
  <c r="R85"/>
  <c r="R84"/>
  <c r="Q85" i="5"/>
  <c r="Q84"/>
  <c r="N85"/>
  <c r="N84"/>
  <c r="S85"/>
  <c r="S84"/>
  <c r="P85"/>
  <c r="P84"/>
  <c r="M85"/>
  <c r="M84"/>
  <c r="R85"/>
  <c r="R84"/>
  <c r="O85"/>
  <c r="O84"/>
  <c r="N84" i="4"/>
  <c r="M85"/>
  <c r="O85"/>
  <c r="T85"/>
  <c r="Q84"/>
  <c r="Q85"/>
  <c r="T84"/>
  <c r="O84"/>
  <c r="S84"/>
  <c r="N85"/>
  <c r="P84"/>
  <c r="P85"/>
  <c r="R84"/>
  <c r="R85"/>
  <c r="M84"/>
  <c r="T85" i="3"/>
  <c r="R84"/>
  <c r="R85"/>
  <c r="Q85"/>
  <c r="S84"/>
  <c r="T84"/>
  <c r="S85"/>
  <c r="Q84"/>
  <c r="O85"/>
  <c r="O84"/>
  <c r="U85"/>
  <c r="U84"/>
  <c r="P85"/>
  <c r="P84"/>
  <c r="M85"/>
  <c r="M84"/>
  <c r="N85"/>
  <c r="N84"/>
</calcChain>
</file>

<file path=xl/sharedStrings.xml><?xml version="1.0" encoding="utf-8"?>
<sst xmlns="http://schemas.openxmlformats.org/spreadsheetml/2006/main" count="498" uniqueCount="113">
  <si>
    <t>Filename</t>
  </si>
  <si>
    <t>Filesize</t>
  </si>
  <si>
    <t>alice29.txt</t>
  </si>
  <si>
    <t>.aar</t>
  </si>
  <si>
    <t>.art</t>
  </si>
  <si>
    <t>.def</t>
  </si>
  <si>
    <t>.ggz</t>
  </si>
  <si>
    <t>.huf</t>
  </si>
  <si>
    <t>.l78</t>
  </si>
  <si>
    <t>.lz77</t>
  </si>
  <si>
    <t>.lzw</t>
  </si>
  <si>
    <t>.ppm3</t>
  </si>
  <si>
    <t>.ppm4</t>
  </si>
  <si>
    <t>.ppm5</t>
  </si>
  <si>
    <t>asyoulik.txt</t>
  </si>
  <si>
    <t>bib</t>
  </si>
  <si>
    <t>bible.txt</t>
  </si>
  <si>
    <t>book1</t>
  </si>
  <si>
    <t>book2</t>
  </si>
  <si>
    <t>cameraman.tif</t>
  </si>
  <si>
    <t>cp.html</t>
  </si>
  <si>
    <t>E.coli</t>
  </si>
  <si>
    <t>fields.c</t>
  </si>
  <si>
    <t>fonte1.cpp</t>
  </si>
  <si>
    <t>fonte2.cpp</t>
  </si>
  <si>
    <t>fonte3.cpp</t>
  </si>
  <si>
    <t>fonte4.cpp</t>
  </si>
  <si>
    <t>fonte5.cpp</t>
  </si>
  <si>
    <t>fonte6.cpp</t>
  </si>
  <si>
    <t>geo</t>
  </si>
  <si>
    <t>grammar.lsp</t>
  </si>
  <si>
    <t>house.tif</t>
  </si>
  <si>
    <t>imagem1.bmp</t>
  </si>
  <si>
    <t>imagem2.bmp</t>
  </si>
  <si>
    <t>imagem3.png</t>
  </si>
  <si>
    <t>InfoSoc20172.bib</t>
  </si>
  <si>
    <t>jetplane.tif</t>
  </si>
  <si>
    <t>kennedy.xls</t>
  </si>
  <si>
    <t>lake.tif</t>
  </si>
  <si>
    <t>lcet10.txt</t>
  </si>
  <si>
    <t>lena_color_256.tif</t>
  </si>
  <si>
    <t>lena_color_512.tif</t>
  </si>
  <si>
    <t>lena_gray_256.tif</t>
  </si>
  <si>
    <t>lena_gray_512.tif</t>
  </si>
  <si>
    <t>livingroom.tif</t>
  </si>
  <si>
    <t>livro1.txt</t>
  </si>
  <si>
    <t>livro10.txt</t>
  </si>
  <si>
    <t>livro11.txt</t>
  </si>
  <si>
    <t>livro13.txt</t>
  </si>
  <si>
    <t>livro2.txt</t>
  </si>
  <si>
    <t>livro3.txt</t>
  </si>
  <si>
    <t>livro4.txt</t>
  </si>
  <si>
    <t>livro5.txt</t>
  </si>
  <si>
    <t>livro6.txt</t>
  </si>
  <si>
    <t>livro7.txt</t>
  </si>
  <si>
    <t>livro8.txt</t>
  </si>
  <si>
    <t>livro9.txt</t>
  </si>
  <si>
    <t>main.tex</t>
  </si>
  <si>
    <t>mandril_color.tif</t>
  </si>
  <si>
    <t>mandril_gray.tif</t>
  </si>
  <si>
    <t>news</t>
  </si>
  <si>
    <t>obj1</t>
  </si>
  <si>
    <t>obj2</t>
  </si>
  <si>
    <t>paper1</t>
  </si>
  <si>
    <t>paper2</t>
  </si>
  <si>
    <t>peppers_color.tif</t>
  </si>
  <si>
    <t>peppers_gray.tif</t>
  </si>
  <si>
    <t>pic</t>
  </si>
  <si>
    <t>pirate.tif</t>
  </si>
  <si>
    <t>plrabn12.txt</t>
  </si>
  <si>
    <t>prog1.exe</t>
  </si>
  <si>
    <t>prog2.exe</t>
  </si>
  <si>
    <t>prog3.exe</t>
  </si>
  <si>
    <t>prog4.exe</t>
  </si>
  <si>
    <t>prog5.exe</t>
  </si>
  <si>
    <t>prog6.exe</t>
  </si>
  <si>
    <t>prog7.exe</t>
  </si>
  <si>
    <t>prog8.exe</t>
  </si>
  <si>
    <t>progc</t>
  </si>
  <si>
    <t>progl</t>
  </si>
  <si>
    <t>progp</t>
  </si>
  <si>
    <t>ptt5</t>
  </si>
  <si>
    <t>sum</t>
  </si>
  <si>
    <t>teste.txt</t>
  </si>
  <si>
    <t>trans</t>
  </si>
  <si>
    <t>walkbridge.tif</t>
  </si>
  <si>
    <t>woman_blonde.tif</t>
  </si>
  <si>
    <t>woman_darkhair.tif</t>
  </si>
  <si>
    <t>world192.txt</t>
  </si>
  <si>
    <t>xargs.1</t>
  </si>
  <si>
    <t>Best</t>
  </si>
  <si>
    <t>def</t>
  </si>
  <si>
    <t>média</t>
  </si>
  <si>
    <t>desvpad</t>
  </si>
  <si>
    <t>vara</t>
  </si>
  <si>
    <t>t[p]</t>
  </si>
  <si>
    <t>Comparações</t>
  </si>
  <si>
    <t>=</t>
  </si>
  <si>
    <t>Aritmético</t>
  </si>
  <si>
    <t>Huffman</t>
  </si>
  <si>
    <t>LZ77</t>
  </si>
  <si>
    <t>LZ78</t>
  </si>
  <si>
    <t>LZW</t>
  </si>
  <si>
    <t>DEFLATE</t>
  </si>
  <si>
    <t>PPM3</t>
  </si>
  <si>
    <t>PPM4</t>
  </si>
  <si>
    <t>PPM5</t>
  </si>
  <si>
    <t>Aritmético Adaptativo</t>
  </si>
  <si>
    <t>Texto</t>
  </si>
  <si>
    <t>Fontes</t>
  </si>
  <si>
    <t>Imagem</t>
  </si>
  <si>
    <t>Programas</t>
  </si>
  <si>
    <t>GGZ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</si>
</sst>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3200"/>
            </a:pPr>
            <a:r>
              <a:rPr lang="pt-BR" sz="3200"/>
              <a:t>Gráfico</a:t>
            </a:r>
            <a:r>
              <a:rPr lang="pt-BR" sz="3200" baseline="0"/>
              <a:t> Tamanho do Arquivo x Taxa de Compressão</a:t>
            </a:r>
          </a:p>
          <a:p>
            <a:pPr>
              <a:defRPr sz="3200"/>
            </a:pPr>
            <a:r>
              <a:rPr lang="pt-BR" sz="2000"/>
              <a:t>Gráfico </a:t>
            </a:r>
            <a:r>
              <a:rPr lang="pt-BR" sz="2000" baseline="0"/>
              <a:t> de esquemas de comprimento variável</a:t>
            </a:r>
            <a:endParaRPr lang="pt-BR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Arquivos!$R$1</c:f>
              <c:strCache>
                <c:ptCount val="1"/>
                <c:pt idx="0">
                  <c:v>Aritmético Adaptativo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Arquivos!$R$2:$R$78</c:f>
              <c:numCache>
                <c:formatCode>General</c:formatCode>
                <c:ptCount val="77"/>
                <c:pt idx="0">
                  <c:v>1.4073672806067172</c:v>
                </c:pt>
                <c:pt idx="1">
                  <c:v>1.3898635477582846</c:v>
                </c:pt>
                <c:pt idx="2">
                  <c:v>1.4641388761991776</c:v>
                </c:pt>
                <c:pt idx="3">
                  <c:v>1.6192341166231505</c:v>
                </c:pt>
                <c:pt idx="4">
                  <c:v>1.5443916697113629</c:v>
                </c:pt>
                <c:pt idx="5">
                  <c:v>1.5576976809164571</c:v>
                </c:pt>
                <c:pt idx="6">
                  <c:v>1.4428236328984021</c:v>
                </c:pt>
                <c:pt idx="7">
                  <c:v>1.3339950372208438</c:v>
                </c:pt>
                <c:pt idx="8">
                  <c:v>1.6971054951513371</c:v>
                </c:pt>
                <c:pt idx="9">
                  <c:v>1.510034984349107</c:v>
                </c:pt>
                <c:pt idx="10">
                  <c:v>1.8488860744919693</c:v>
                </c:pt>
                <c:pt idx="11">
                  <c:v>1.4918851435705369</c:v>
                </c:pt>
                <c:pt idx="12">
                  <c:v>1.5254361304732931</c:v>
                </c:pt>
                <c:pt idx="13">
                  <c:v>1.5325058654355559</c:v>
                </c:pt>
                <c:pt idx="14">
                  <c:v>1.6302079894354573</c:v>
                </c:pt>
                <c:pt idx="15">
                  <c:v>1.5502833075780991</c:v>
                </c:pt>
                <c:pt idx="16">
                  <c:v>1.5939373950587672</c:v>
                </c:pt>
                <c:pt idx="17">
                  <c:v>1.4535936307121824</c:v>
                </c:pt>
                <c:pt idx="18">
                  <c:v>1.406516212479372</c:v>
                </c:pt>
                <c:pt idx="19">
                  <c:v>1.0698687826214208</c:v>
                </c:pt>
                <c:pt idx="20">
                  <c:v>1.6671165301563664</c:v>
                </c:pt>
                <c:pt idx="21">
                  <c:v>1.7289764839510329</c:v>
                </c:pt>
                <c:pt idx="22">
                  <c:v>1.4402650106065731</c:v>
                </c:pt>
                <c:pt idx="23">
                  <c:v>1.4135641418533704</c:v>
                </c:pt>
                <c:pt idx="24">
                  <c:v>1.5324995523477638</c:v>
                </c:pt>
                <c:pt idx="25">
                  <c:v>1.4882287780593082</c:v>
                </c:pt>
                <c:pt idx="26">
                  <c:v>4.1317899101589495</c:v>
                </c:pt>
                <c:pt idx="27">
                  <c:v>1.6575609110169491</c:v>
                </c:pt>
                <c:pt idx="28">
                  <c:v>1.5614681707920208</c:v>
                </c:pt>
                <c:pt idx="29">
                  <c:v>1.5601519135261466</c:v>
                </c:pt>
                <c:pt idx="30">
                  <c:v>1.735195621044852</c:v>
                </c:pt>
                <c:pt idx="31">
                  <c:v>1.7455211118889948</c:v>
                </c:pt>
                <c:pt idx="32">
                  <c:v>1.5811981413873215</c:v>
                </c:pt>
                <c:pt idx="33">
                  <c:v>1.033000220211193</c:v>
                </c:pt>
                <c:pt idx="34">
                  <c:v>1.7536953220155482</c:v>
                </c:pt>
                <c:pt idx="35">
                  <c:v>1.2766065295651094</c:v>
                </c:pt>
                <c:pt idx="36">
                  <c:v>1.8112159306302971</c:v>
                </c:pt>
                <c:pt idx="37">
                  <c:v>1.0724895752075769</c:v>
                </c:pt>
                <c:pt idx="38">
                  <c:v>1.1330461368624865</c:v>
                </c:pt>
                <c:pt idx="39">
                  <c:v>1.0949604730729321</c:v>
                </c:pt>
                <c:pt idx="40">
                  <c:v>1.094595551630333</c:v>
                </c:pt>
                <c:pt idx="41">
                  <c:v>1.1029072256688801</c:v>
                </c:pt>
                <c:pt idx="42">
                  <c:v>1.1486389011536662</c:v>
                </c:pt>
                <c:pt idx="43">
                  <c:v>1.0969902178950313</c:v>
                </c:pt>
                <c:pt idx="44">
                  <c:v>1.7739764441951766</c:v>
                </c:pt>
                <c:pt idx="45">
                  <c:v>1.7425040012003601</c:v>
                </c:pt>
                <c:pt idx="46">
                  <c:v>1.7665202164247966</c:v>
                </c:pt>
                <c:pt idx="47">
                  <c:v>1.5395974524373315</c:v>
                </c:pt>
                <c:pt idx="48">
                  <c:v>1.7355933114442748</c:v>
                </c:pt>
                <c:pt idx="49">
                  <c:v>1.8055635097312925</c:v>
                </c:pt>
                <c:pt idx="50">
                  <c:v>1.7966908374017447</c:v>
                </c:pt>
                <c:pt idx="51">
                  <c:v>1.7111364164909102</c:v>
                </c:pt>
                <c:pt idx="52">
                  <c:v>1.7632759554443127</c:v>
                </c:pt>
                <c:pt idx="53">
                  <c:v>6.5828993612272644</c:v>
                </c:pt>
                <c:pt idx="54">
                  <c:v>6.5828993612272644</c:v>
                </c:pt>
                <c:pt idx="55">
                  <c:v>2.0552657019957494</c:v>
                </c:pt>
                <c:pt idx="56">
                  <c:v>1.8294209048405414</c:v>
                </c:pt>
                <c:pt idx="57">
                  <c:v>1.6822556256086934</c:v>
                </c:pt>
                <c:pt idx="58">
                  <c:v>1.8189898849937647</c:v>
                </c:pt>
                <c:pt idx="59">
                  <c:v>1.6500677176785563</c:v>
                </c:pt>
                <c:pt idx="60">
                  <c:v>1.6623182321767318</c:v>
                </c:pt>
                <c:pt idx="61">
                  <c:v>1.6677113933450547</c:v>
                </c:pt>
                <c:pt idx="62">
                  <c:v>1.7911826155143429</c:v>
                </c:pt>
                <c:pt idx="63">
                  <c:v>1.7656741647871603</c:v>
                </c:pt>
                <c:pt idx="64">
                  <c:v>1.1245981384760182</c:v>
                </c:pt>
                <c:pt idx="65">
                  <c:v>1.0313304642336072</c:v>
                </c:pt>
                <c:pt idx="66">
                  <c:v>1.7660327349944451</c:v>
                </c:pt>
                <c:pt idx="67">
                  <c:v>2.2375524217205189</c:v>
                </c:pt>
                <c:pt idx="68">
                  <c:v>1.3261390537001043</c:v>
                </c:pt>
                <c:pt idx="69">
                  <c:v>1.3181432846211283</c:v>
                </c:pt>
                <c:pt idx="70">
                  <c:v>1.3183346475077893</c:v>
                </c:pt>
                <c:pt idx="71">
                  <c:v>1.4486690498889025</c:v>
                </c:pt>
                <c:pt idx="72">
                  <c:v>4.0904135690964543</c:v>
                </c:pt>
                <c:pt idx="73">
                  <c:v>1.600137668511304</c:v>
                </c:pt>
                <c:pt idx="74">
                  <c:v>1.7617385592562727</c:v>
                </c:pt>
                <c:pt idx="75">
                  <c:v>1.8417855990593104</c:v>
                </c:pt>
                <c:pt idx="76">
                  <c:v>3.9986431806466185</c:v>
                </c:pt>
              </c:numCache>
            </c:numRef>
          </c:val>
        </c:ser>
        <c:ser>
          <c:idx val="1"/>
          <c:order val="1"/>
          <c:tx>
            <c:strRef>
              <c:f>Arquivos!$S$1</c:f>
              <c:strCache>
                <c:ptCount val="1"/>
                <c:pt idx="0">
                  <c:v>Aritmético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Arquivos!$S$2:$S$78</c:f>
              <c:numCache>
                <c:formatCode>General</c:formatCode>
                <c:ptCount val="77"/>
                <c:pt idx="0">
                  <c:v>0.45308685036623647</c:v>
                </c:pt>
                <c:pt idx="1">
                  <c:v>0.48045822102425878</c:v>
                </c:pt>
                <c:pt idx="2">
                  <c:v>0.78113575432610283</c:v>
                </c:pt>
                <c:pt idx="3">
                  <c:v>0.88489892984542207</c:v>
                </c:pt>
                <c:pt idx="4">
                  <c:v>0.91138421733505826</c:v>
                </c:pt>
                <c:pt idx="5">
                  <c:v>1.2347729789590254</c:v>
                </c:pt>
                <c:pt idx="6">
                  <c:v>1.2704447169689537</c:v>
                </c:pt>
                <c:pt idx="7">
                  <c:v>1.1920838183934808</c:v>
                </c:pt>
                <c:pt idx="8">
                  <c:v>1.4950168263008026</c:v>
                </c:pt>
                <c:pt idx="9">
                  <c:v>1.3568828590337525</c:v>
                </c:pt>
                <c:pt idx="10">
                  <c:v>1.6747666475465401</c:v>
                </c:pt>
                <c:pt idx="11">
                  <c:v>1.3893834247720089</c:v>
                </c:pt>
                <c:pt idx="12">
                  <c:v>1.4252149821897599</c:v>
                </c:pt>
                <c:pt idx="13">
                  <c:v>1.4336590201076183</c:v>
                </c:pt>
                <c:pt idx="14">
                  <c:v>1.5381907669304093</c:v>
                </c:pt>
                <c:pt idx="15">
                  <c:v>1.4694276113616129</c:v>
                </c:pt>
                <c:pt idx="16">
                  <c:v>1.5118448369024258</c:v>
                </c:pt>
                <c:pt idx="17">
                  <c:v>1.3823216739699744</c:v>
                </c:pt>
                <c:pt idx="18">
                  <c:v>1.3496608247202071</c:v>
                </c:pt>
                <c:pt idx="19">
                  <c:v>1.0380361903860413</c:v>
                </c:pt>
                <c:pt idx="20">
                  <c:v>1.6003127094036185</c:v>
                </c:pt>
                <c:pt idx="21">
                  <c:v>1.6663085343604298</c:v>
                </c:pt>
                <c:pt idx="22">
                  <c:v>1.4015706806282722</c:v>
                </c:pt>
                <c:pt idx="23">
                  <c:v>1.377751466551854</c:v>
                </c:pt>
                <c:pt idx="24">
                  <c:v>1.4958456574347943</c:v>
                </c:pt>
                <c:pt idx="25">
                  <c:v>1.4551928487836459</c:v>
                </c:pt>
                <c:pt idx="26">
                  <c:v>3.8947917005960719</c:v>
                </c:pt>
                <c:pt idx="27">
                  <c:v>1.619706281943456</c:v>
                </c:pt>
                <c:pt idx="28">
                  <c:v>1.5278779568839369</c:v>
                </c:pt>
                <c:pt idx="29">
                  <c:v>1.5268406486585393</c:v>
                </c:pt>
                <c:pt idx="30">
                  <c:v>1.7006315360586717</c:v>
                </c:pt>
                <c:pt idx="31">
                  <c:v>1.7110183601836018</c:v>
                </c:pt>
                <c:pt idx="32">
                  <c:v>1.5571280324881724</c:v>
                </c:pt>
                <c:pt idx="33">
                  <c:v>1.0229013182146214</c:v>
                </c:pt>
                <c:pt idx="34">
                  <c:v>1.7310366835625284</c:v>
                </c:pt>
                <c:pt idx="35">
                  <c:v>1.2644483721406798</c:v>
                </c:pt>
                <c:pt idx="36">
                  <c:v>1.7886655239433993</c:v>
                </c:pt>
                <c:pt idx="37">
                  <c:v>1.0644469576285271</c:v>
                </c:pt>
                <c:pt idx="38">
                  <c:v>1.1240160848733745</c:v>
                </c:pt>
                <c:pt idx="39">
                  <c:v>1.0865160361910118</c:v>
                </c:pt>
                <c:pt idx="40">
                  <c:v>1.0862330553844499</c:v>
                </c:pt>
                <c:pt idx="41">
                  <c:v>1.094449651150682</c:v>
                </c:pt>
                <c:pt idx="42">
                  <c:v>1.1394979703708843</c:v>
                </c:pt>
                <c:pt idx="43">
                  <c:v>1.0885461332272752</c:v>
                </c:pt>
                <c:pt idx="44">
                  <c:v>1.7538863990710478</c:v>
                </c:pt>
                <c:pt idx="45">
                  <c:v>1.7238165332805562</c:v>
                </c:pt>
                <c:pt idx="46">
                  <c:v>1.7506780559279234</c:v>
                </c:pt>
                <c:pt idx="47">
                  <c:v>1.5287190442795004</c:v>
                </c:pt>
                <c:pt idx="48">
                  <c:v>1.7222930955545381</c:v>
                </c:pt>
                <c:pt idx="49">
                  <c:v>1.7913497314833482</c:v>
                </c:pt>
                <c:pt idx="50">
                  <c:v>1.7837039837039836</c:v>
                </c:pt>
                <c:pt idx="51">
                  <c:v>1.6993959087451866</c:v>
                </c:pt>
                <c:pt idx="52">
                  <c:v>1.7523046544018444</c:v>
                </c:pt>
                <c:pt idx="53">
                  <c:v>6.4404788796024395</c:v>
                </c:pt>
                <c:pt idx="54">
                  <c:v>6.4404788796024395</c:v>
                </c:pt>
                <c:pt idx="55">
                  <c:v>2.0406889529687002</c:v>
                </c:pt>
                <c:pt idx="56">
                  <c:v>1.8179256289618451</c:v>
                </c:pt>
                <c:pt idx="57">
                  <c:v>1.672439931714526</c:v>
                </c:pt>
                <c:pt idx="58">
                  <c:v>1.8078365081714929</c:v>
                </c:pt>
                <c:pt idx="59">
                  <c:v>1.6405563643861809</c:v>
                </c:pt>
                <c:pt idx="60">
                  <c:v>1.6526937463911833</c:v>
                </c:pt>
                <c:pt idx="61">
                  <c:v>1.6599257612730365</c:v>
                </c:pt>
                <c:pt idx="62">
                  <c:v>1.7830473405208018</c:v>
                </c:pt>
                <c:pt idx="63">
                  <c:v>1.7588230449285509</c:v>
                </c:pt>
                <c:pt idx="64">
                  <c:v>1.121658542422231</c:v>
                </c:pt>
                <c:pt idx="65">
                  <c:v>1.0288349730202904</c:v>
                </c:pt>
                <c:pt idx="66">
                  <c:v>1.7609152193725224</c:v>
                </c:pt>
                <c:pt idx="67">
                  <c:v>2.2287818086190887</c:v>
                </c:pt>
                <c:pt idx="68">
                  <c:v>1.3239392588825363</c:v>
                </c:pt>
                <c:pt idx="69">
                  <c:v>1.3162251814739594</c:v>
                </c:pt>
                <c:pt idx="70">
                  <c:v>1.3165044194341962</c:v>
                </c:pt>
                <c:pt idx="71">
                  <c:v>1.4466998591847746</c:v>
                </c:pt>
                <c:pt idx="72">
                  <c:v>4.0751927224314004</c:v>
                </c:pt>
                <c:pt idx="73">
                  <c:v>1.5984179965813734</c:v>
                </c:pt>
                <c:pt idx="74">
                  <c:v>1.7603725427336241</c:v>
                </c:pt>
                <c:pt idx="75">
                  <c:v>1.8404313658797884</c:v>
                </c:pt>
                <c:pt idx="76">
                  <c:v>3.9932938482464144</c:v>
                </c:pt>
              </c:numCache>
            </c:numRef>
          </c:val>
        </c:ser>
        <c:ser>
          <c:idx val="2"/>
          <c:order val="2"/>
          <c:tx>
            <c:strRef>
              <c:f>Arquivos!$T$1</c:f>
              <c:strCache>
                <c:ptCount val="1"/>
                <c:pt idx="0">
                  <c:v>Huffman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Arquivos!$T$2:$T$78</c:f>
              <c:numCache>
                <c:formatCode>General</c:formatCode>
                <c:ptCount val="77"/>
                <c:pt idx="0">
                  <c:v>1.4644870349492671</c:v>
                </c:pt>
                <c:pt idx="1">
                  <c:v>1.4375</c:v>
                </c:pt>
                <c:pt idx="2">
                  <c:v>1.4900046490004648</c:v>
                </c:pt>
                <c:pt idx="3">
                  <c:v>1.6471890216910137</c:v>
                </c:pt>
                <c:pt idx="4">
                  <c:v>1.5719598363703979</c:v>
                </c:pt>
                <c:pt idx="5">
                  <c:v>1.5638148667601683</c:v>
                </c:pt>
                <c:pt idx="6">
                  <c:v>1.4465348717571838</c:v>
                </c:pt>
                <c:pt idx="7">
                  <c:v>1.3174856022546257</c:v>
                </c:pt>
                <c:pt idx="8">
                  <c:v>1.6967315460888726</c:v>
                </c:pt>
                <c:pt idx="9">
                  <c:v>1.5094791091478004</c:v>
                </c:pt>
                <c:pt idx="10">
                  <c:v>1.8559375902918231</c:v>
                </c:pt>
                <c:pt idx="11">
                  <c:v>1.4756502276761596</c:v>
                </c:pt>
                <c:pt idx="12">
                  <c:v>1.5222704738480457</c:v>
                </c:pt>
                <c:pt idx="13">
                  <c:v>1.527477086712179</c:v>
                </c:pt>
                <c:pt idx="14">
                  <c:v>1.628702421004024</c:v>
                </c:pt>
                <c:pt idx="15">
                  <c:v>1.5471424251587542</c:v>
                </c:pt>
                <c:pt idx="16">
                  <c:v>1.5894101115197177</c:v>
                </c:pt>
                <c:pt idx="17">
                  <c:v>1.4362842825583275</c:v>
                </c:pt>
                <c:pt idx="18">
                  <c:v>1.3956848860367337</c:v>
                </c:pt>
                <c:pt idx="19">
                  <c:v>1.0653821243523316</c:v>
                </c:pt>
                <c:pt idx="20">
                  <c:v>1.6629375174078544</c:v>
                </c:pt>
                <c:pt idx="21">
                  <c:v>1.7224189594116044</c:v>
                </c:pt>
                <c:pt idx="22">
                  <c:v>1.4341144597676518</c:v>
                </c:pt>
                <c:pt idx="23">
                  <c:v>1.4061105389632682</c:v>
                </c:pt>
                <c:pt idx="24">
                  <c:v>1.5270937988964837</c:v>
                </c:pt>
                <c:pt idx="25">
                  <c:v>1.483205380369266</c:v>
                </c:pt>
                <c:pt idx="26">
                  <c:v>3.9871290430143382</c:v>
                </c:pt>
                <c:pt idx="27">
                  <c:v>1.6495012452397582</c:v>
                </c:pt>
                <c:pt idx="28">
                  <c:v>1.5430077497730923</c:v>
                </c:pt>
                <c:pt idx="29">
                  <c:v>1.541668110068013</c:v>
                </c:pt>
                <c:pt idx="30">
                  <c:v>1.726225214254532</c:v>
                </c:pt>
                <c:pt idx="31">
                  <c:v>1.7326551072022602</c:v>
                </c:pt>
                <c:pt idx="32">
                  <c:v>1.5728068799881152</c:v>
                </c:pt>
                <c:pt idx="33">
                  <c:v>1.0285941015855447</c:v>
                </c:pt>
                <c:pt idx="34">
                  <c:v>1.7426893594130568</c:v>
                </c:pt>
                <c:pt idx="35">
                  <c:v>1.2698348999572973</c:v>
                </c:pt>
                <c:pt idx="36">
                  <c:v>1.8015733129144573</c:v>
                </c:pt>
                <c:pt idx="37">
                  <c:v>1.06908821469865</c:v>
                </c:pt>
                <c:pt idx="38">
                  <c:v>1.127251822265315</c:v>
                </c:pt>
                <c:pt idx="39">
                  <c:v>1.0900092510775639</c:v>
                </c:pt>
                <c:pt idx="40">
                  <c:v>1.090420896240901</c:v>
                </c:pt>
                <c:pt idx="41">
                  <c:v>1.0985725873213643</c:v>
                </c:pt>
                <c:pt idx="42">
                  <c:v>1.1431567223271233</c:v>
                </c:pt>
                <c:pt idx="43">
                  <c:v>1.0927973115730458</c:v>
                </c:pt>
                <c:pt idx="44">
                  <c:v>1.7617474952000891</c:v>
                </c:pt>
                <c:pt idx="45">
                  <c:v>1.7306992542364461</c:v>
                </c:pt>
                <c:pt idx="46">
                  <c:v>1.7560338762214984</c:v>
                </c:pt>
                <c:pt idx="47">
                  <c:v>1.5298167184571572</c:v>
                </c:pt>
                <c:pt idx="48">
                  <c:v>1.7288636241946136</c:v>
                </c:pt>
                <c:pt idx="49">
                  <c:v>1.7940872773665346</c:v>
                </c:pt>
                <c:pt idx="50">
                  <c:v>1.7884060656338301</c:v>
                </c:pt>
                <c:pt idx="51">
                  <c:v>1.7024941754699519</c:v>
                </c:pt>
                <c:pt idx="52">
                  <c:v>1.7478680377967608</c:v>
                </c:pt>
                <c:pt idx="53">
                  <c:v>4.8086350348549587</c:v>
                </c:pt>
                <c:pt idx="54">
                  <c:v>4.8086350348549587</c:v>
                </c:pt>
                <c:pt idx="55">
                  <c:v>2.0468537438168259</c:v>
                </c:pt>
                <c:pt idx="56">
                  <c:v>1.8228606539450891</c:v>
                </c:pt>
                <c:pt idx="57">
                  <c:v>1.6764712455422848</c:v>
                </c:pt>
                <c:pt idx="58">
                  <c:v>1.8135620147542342</c:v>
                </c:pt>
                <c:pt idx="59">
                  <c:v>1.6449040196471532</c:v>
                </c:pt>
                <c:pt idx="60">
                  <c:v>1.6566812521036689</c:v>
                </c:pt>
                <c:pt idx="61">
                  <c:v>1.6580784556420529</c:v>
                </c:pt>
                <c:pt idx="62">
                  <c:v>1.7779474876715979</c:v>
                </c:pt>
                <c:pt idx="63">
                  <c:v>1.7532835395404527</c:v>
                </c:pt>
                <c:pt idx="64">
                  <c:v>1.1198065915312689</c:v>
                </c:pt>
                <c:pt idx="65">
                  <c:v>1.0272016822178769</c:v>
                </c:pt>
                <c:pt idx="66">
                  <c:v>1.7521852495015797</c:v>
                </c:pt>
                <c:pt idx="67">
                  <c:v>2.2250302506482282</c:v>
                </c:pt>
                <c:pt idx="68">
                  <c:v>1.321363206345741</c:v>
                </c:pt>
                <c:pt idx="69">
                  <c:v>1.3130211366681286</c:v>
                </c:pt>
                <c:pt idx="70">
                  <c:v>1.3132165742308946</c:v>
                </c:pt>
                <c:pt idx="71">
                  <c:v>1.4396467021898662</c:v>
                </c:pt>
                <c:pt idx="72">
                  <c:v>3.5859891678539157</c:v>
                </c:pt>
                <c:pt idx="73">
                  <c:v>1.5868270388039325</c:v>
                </c:pt>
                <c:pt idx="74">
                  <c:v>1.7492440125368804</c:v>
                </c:pt>
                <c:pt idx="75">
                  <c:v>1.8243575701027257</c:v>
                </c:pt>
                <c:pt idx="76">
                  <c:v>3.9999672323964672</c:v>
                </c:pt>
              </c:numCache>
            </c:numRef>
          </c:val>
        </c:ser>
        <c:dLbls/>
        <c:marker val="1"/>
        <c:axId val="42225024"/>
        <c:axId val="42228352"/>
      </c:lineChart>
      <c:catAx>
        <c:axId val="4222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Tamanho</a:t>
                </a:r>
                <a:r>
                  <a:rPr lang="pt-BR" sz="1800" baseline="0"/>
                  <a:t> do arquivo</a:t>
                </a:r>
                <a:endParaRPr lang="pt-BR" sz="18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pt-BR"/>
          </a:p>
        </c:txPr>
        <c:crossAx val="42228352"/>
        <c:crosses val="autoZero"/>
        <c:auto val="1"/>
        <c:lblAlgn val="ctr"/>
        <c:lblOffset val="100"/>
      </c:catAx>
      <c:valAx>
        <c:axId val="42228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</a:t>
                </a:r>
                <a:r>
                  <a:rPr lang="pt-BR" sz="1800" baseline="0"/>
                  <a:t> de Compressão</a:t>
                </a:r>
              </a:p>
            </c:rich>
          </c:tx>
          <c:layout/>
        </c:title>
        <c:numFmt formatCode="General" sourceLinked="1"/>
        <c:tickLblPos val="nextTo"/>
        <c:crossAx val="422250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3200"/>
            </a:pPr>
            <a:r>
              <a:rPr lang="pt-BR" sz="3200"/>
              <a:t>Gráfico</a:t>
            </a:r>
            <a:r>
              <a:rPr lang="pt-BR" sz="3200" baseline="0"/>
              <a:t> Tamanho do Arquivo x Taxa de Compressão</a:t>
            </a:r>
          </a:p>
          <a:p>
            <a:pPr>
              <a:defRPr sz="3200"/>
            </a:pPr>
            <a:r>
              <a:rPr lang="pt-BR" sz="2000"/>
              <a:t>Gráfico de esquemas de Dicionário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Arquivos!$U$1</c:f>
              <c:strCache>
                <c:ptCount val="1"/>
                <c:pt idx="0">
                  <c:v>LZ77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Arquivos!$U$2:$U$78</c:f>
              <c:numCache>
                <c:formatCode>General</c:formatCode>
                <c:ptCount val="77"/>
                <c:pt idx="0">
                  <c:v>1.4644870349492671</c:v>
                </c:pt>
                <c:pt idx="1">
                  <c:v>1.580931263858093</c:v>
                </c:pt>
                <c:pt idx="2">
                  <c:v>1.7975322490185082</c:v>
                </c:pt>
                <c:pt idx="3">
                  <c:v>1.8330049261083743</c:v>
                </c:pt>
                <c:pt idx="4">
                  <c:v>1.4910052910052911</c:v>
                </c:pt>
                <c:pt idx="5">
                  <c:v>2.2211155378486054</c:v>
                </c:pt>
                <c:pt idx="6">
                  <c:v>2.8713347921225383</c:v>
                </c:pt>
                <c:pt idx="7">
                  <c:v>1.5324971493728621</c:v>
                </c:pt>
                <c:pt idx="8">
                  <c:v>1.8273216263249485</c:v>
                </c:pt>
                <c:pt idx="9">
                  <c:v>2.0730535894843274</c:v>
                </c:pt>
                <c:pt idx="10">
                  <c:v>2.1124046303604316</c:v>
                </c:pt>
                <c:pt idx="11">
                  <c:v>2.0849462951856497</c:v>
                </c:pt>
                <c:pt idx="12">
                  <c:v>1.9057493384652393</c:v>
                </c:pt>
                <c:pt idx="13">
                  <c:v>4.3508809626128064</c:v>
                </c:pt>
                <c:pt idx="14">
                  <c:v>2.8239162758778451</c:v>
                </c:pt>
                <c:pt idx="15">
                  <c:v>1.8606444105025821</c:v>
                </c:pt>
                <c:pt idx="16">
                  <c:v>1.8510742017479718</c:v>
                </c:pt>
                <c:pt idx="17">
                  <c:v>1.8967516988650515</c:v>
                </c:pt>
                <c:pt idx="18">
                  <c:v>2.000729602842279</c:v>
                </c:pt>
                <c:pt idx="19">
                  <c:v>0.93152120053797693</c:v>
                </c:pt>
                <c:pt idx="20">
                  <c:v>2.8523767815908911</c:v>
                </c:pt>
                <c:pt idx="21">
                  <c:v>1.7845682898764681</c:v>
                </c:pt>
                <c:pt idx="22">
                  <c:v>3.342907092907093</c:v>
                </c:pt>
                <c:pt idx="23">
                  <c:v>1.0966063033444351</c:v>
                </c:pt>
                <c:pt idx="24">
                  <c:v>2.2021851434000355</c:v>
                </c:pt>
                <c:pt idx="25">
                  <c:v>8.0238896135099882</c:v>
                </c:pt>
                <c:pt idx="26">
                  <c:v>11.995786516853933</c:v>
                </c:pt>
                <c:pt idx="27">
                  <c:v>1.6553908409262224</c:v>
                </c:pt>
                <c:pt idx="28">
                  <c:v>2.3278795007285429</c:v>
                </c:pt>
                <c:pt idx="29">
                  <c:v>2.3311972900770024</c:v>
                </c:pt>
                <c:pt idx="30">
                  <c:v>1.7829631211732877</c:v>
                </c:pt>
                <c:pt idx="31">
                  <c:v>1.8115969649684942</c:v>
                </c:pt>
                <c:pt idx="32">
                  <c:v>13.374929814710837</c:v>
                </c:pt>
                <c:pt idx="33">
                  <c:v>0.91918522734695018</c:v>
                </c:pt>
                <c:pt idx="34">
                  <c:v>1.7046846451801505</c:v>
                </c:pt>
                <c:pt idx="35">
                  <c:v>2.2020645414558855</c:v>
                </c:pt>
                <c:pt idx="36">
                  <c:v>1.7038011176542922</c:v>
                </c:pt>
                <c:pt idx="37">
                  <c:v>0.96380386111722827</c:v>
                </c:pt>
                <c:pt idx="38">
                  <c:v>1.247560668721007</c:v>
                </c:pt>
                <c:pt idx="39">
                  <c:v>0.95801156541459753</c:v>
                </c:pt>
                <c:pt idx="40">
                  <c:v>0.92816973053934526</c:v>
                </c:pt>
                <c:pt idx="41">
                  <c:v>0.96496736922901771</c:v>
                </c:pt>
                <c:pt idx="42">
                  <c:v>0.972229930991101</c:v>
                </c:pt>
                <c:pt idx="43">
                  <c:v>1.068641127736677</c:v>
                </c:pt>
                <c:pt idx="44">
                  <c:v>1.6106431669502288</c:v>
                </c:pt>
                <c:pt idx="45">
                  <c:v>1.6245846982432006</c:v>
                </c:pt>
                <c:pt idx="46">
                  <c:v>1.6300003386370343</c:v>
                </c:pt>
                <c:pt idx="47">
                  <c:v>1.7509739008501608</c:v>
                </c:pt>
                <c:pt idx="48">
                  <c:v>1.6238056123646361</c:v>
                </c:pt>
                <c:pt idx="49">
                  <c:v>1.8575270477665695</c:v>
                </c:pt>
                <c:pt idx="50">
                  <c:v>1.8700122409799829</c:v>
                </c:pt>
                <c:pt idx="51">
                  <c:v>1.9035881240409664</c:v>
                </c:pt>
                <c:pt idx="52">
                  <c:v>1.607424976315333</c:v>
                </c:pt>
                <c:pt idx="53">
                  <c:v>6.8818773047267854</c:v>
                </c:pt>
                <c:pt idx="54">
                  <c:v>6.8818773047267854</c:v>
                </c:pt>
                <c:pt idx="55">
                  <c:v>2.6416838970303407</c:v>
                </c:pt>
                <c:pt idx="56">
                  <c:v>1.8064371865174105</c:v>
                </c:pt>
                <c:pt idx="57">
                  <c:v>1.5173535760416335</c:v>
                </c:pt>
                <c:pt idx="58">
                  <c:v>2.3429366910134166</c:v>
                </c:pt>
                <c:pt idx="59">
                  <c:v>1.4087199600809113</c:v>
                </c:pt>
                <c:pt idx="60">
                  <c:v>2.1752404868800932</c:v>
                </c:pt>
                <c:pt idx="61">
                  <c:v>1.926152022148087</c:v>
                </c:pt>
                <c:pt idx="62">
                  <c:v>1.8239410429598841</c:v>
                </c:pt>
                <c:pt idx="63">
                  <c:v>1.5879203613853103</c:v>
                </c:pt>
                <c:pt idx="64">
                  <c:v>0.97917350603356512</c:v>
                </c:pt>
                <c:pt idx="65">
                  <c:v>0.92108125811469943</c:v>
                </c:pt>
                <c:pt idx="66">
                  <c:v>1.6182235281824602</c:v>
                </c:pt>
                <c:pt idx="67">
                  <c:v>3.0983908433328922</c:v>
                </c:pt>
                <c:pt idx="68">
                  <c:v>2.4444973604629832</c:v>
                </c:pt>
                <c:pt idx="69">
                  <c:v>2.5144700486210767</c:v>
                </c:pt>
                <c:pt idx="70">
                  <c:v>2.5305886432902187</c:v>
                </c:pt>
                <c:pt idx="71">
                  <c:v>3.016907720513343</c:v>
                </c:pt>
                <c:pt idx="72">
                  <c:v>3.9341842516588246</c:v>
                </c:pt>
                <c:pt idx="73">
                  <c:v>2.3301669667225324</c:v>
                </c:pt>
                <c:pt idx="74">
                  <c:v>1.8733514175046366</c:v>
                </c:pt>
                <c:pt idx="75">
                  <c:v>2.2144231595176778</c:v>
                </c:pt>
                <c:pt idx="76">
                  <c:v>2.1646069872154126</c:v>
                </c:pt>
              </c:numCache>
            </c:numRef>
          </c:val>
        </c:ser>
        <c:ser>
          <c:idx val="1"/>
          <c:order val="1"/>
          <c:tx>
            <c:strRef>
              <c:f>Arquivos!$V$1</c:f>
              <c:strCache>
                <c:ptCount val="1"/>
                <c:pt idx="0">
                  <c:v>LZ78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Arquivos!$V$2:$V$78</c:f>
              <c:numCache>
                <c:formatCode>General</c:formatCode>
                <c:ptCount val="77"/>
                <c:pt idx="0">
                  <c:v>1.0971283783783783</c:v>
                </c:pt>
                <c:pt idx="1">
                  <c:v>1.1011583011583013</c:v>
                </c:pt>
                <c:pt idx="2">
                  <c:v>1.1541231544832553</c:v>
                </c:pt>
                <c:pt idx="3">
                  <c:v>1.2583699695637471</c:v>
                </c:pt>
                <c:pt idx="4">
                  <c:v>1.119438559322034</c:v>
                </c:pt>
                <c:pt idx="5">
                  <c:v>1.3767131744659835</c:v>
                </c:pt>
                <c:pt idx="6">
                  <c:v>1.4405005854800936</c:v>
                </c:pt>
                <c:pt idx="7">
                  <c:v>1.19076360817321</c:v>
                </c:pt>
                <c:pt idx="8">
                  <c:v>1.3788349050972901</c:v>
                </c:pt>
                <c:pt idx="9">
                  <c:v>1.4645514613965116</c:v>
                </c:pt>
                <c:pt idx="10">
                  <c:v>1.6862858342959151</c:v>
                </c:pt>
                <c:pt idx="11">
                  <c:v>1.4596534086571493</c:v>
                </c:pt>
                <c:pt idx="12">
                  <c:v>1.4085914441164966</c:v>
                </c:pt>
                <c:pt idx="13">
                  <c:v>2.0086300962206129</c:v>
                </c:pt>
                <c:pt idx="14">
                  <c:v>1.6922206991089788</c:v>
                </c:pt>
                <c:pt idx="15">
                  <c:v>1.4282842945675842</c:v>
                </c:pt>
                <c:pt idx="16">
                  <c:v>1.4667126500206924</c:v>
                </c:pt>
                <c:pt idx="17">
                  <c:v>1.4268279627448881</c:v>
                </c:pt>
                <c:pt idx="18">
                  <c:v>1.4588624430411954</c:v>
                </c:pt>
                <c:pt idx="19">
                  <c:v>0.90838556479001575</c:v>
                </c:pt>
                <c:pt idx="20">
                  <c:v>1.7639846365964151</c:v>
                </c:pt>
                <c:pt idx="21">
                  <c:v>1.588233020964158</c:v>
                </c:pt>
                <c:pt idx="22">
                  <c:v>1.7241093773001619</c:v>
                </c:pt>
                <c:pt idx="23">
                  <c:v>1.300614743687446</c:v>
                </c:pt>
                <c:pt idx="24">
                  <c:v>1.7351725643704869</c:v>
                </c:pt>
                <c:pt idx="25">
                  <c:v>2.70027260546135</c:v>
                </c:pt>
                <c:pt idx="26">
                  <c:v>7.6581273216344306</c:v>
                </c:pt>
                <c:pt idx="27">
                  <c:v>1.6359632499967327</c:v>
                </c:pt>
                <c:pt idx="28">
                  <c:v>1.720441128770678</c:v>
                </c:pt>
                <c:pt idx="29">
                  <c:v>1.7218654079290154</c:v>
                </c:pt>
                <c:pt idx="30">
                  <c:v>1.7208085203847916</c:v>
                </c:pt>
                <c:pt idx="31">
                  <c:v>1.7477275600142494</c:v>
                </c:pt>
                <c:pt idx="32">
                  <c:v>3.3218170408590155</c:v>
                </c:pt>
                <c:pt idx="33">
                  <c:v>0.92148957466114145</c:v>
                </c:pt>
                <c:pt idx="34">
                  <c:v>1.7897991912402262</c:v>
                </c:pt>
                <c:pt idx="35">
                  <c:v>1.6188877009556668</c:v>
                </c:pt>
                <c:pt idx="36">
                  <c:v>1.8096388689348919</c:v>
                </c:pt>
                <c:pt idx="37">
                  <c:v>1.0710023696005939</c:v>
                </c:pt>
                <c:pt idx="38">
                  <c:v>1.2984221267932061</c:v>
                </c:pt>
                <c:pt idx="39">
                  <c:v>1.0469253664736844</c:v>
                </c:pt>
                <c:pt idx="40">
                  <c:v>1.0167950156727681</c:v>
                </c:pt>
                <c:pt idx="41">
                  <c:v>1.0723964540512301</c:v>
                </c:pt>
                <c:pt idx="42">
                  <c:v>1.0956864772897867</c:v>
                </c:pt>
                <c:pt idx="43">
                  <c:v>1.2181326756266835</c:v>
                </c:pt>
                <c:pt idx="44">
                  <c:v>1.7602595327886026</c:v>
                </c:pt>
                <c:pt idx="45">
                  <c:v>1.772772085154019</c:v>
                </c:pt>
                <c:pt idx="46">
                  <c:v>1.8149933743441677</c:v>
                </c:pt>
                <c:pt idx="47">
                  <c:v>1.7128549626641958</c:v>
                </c:pt>
                <c:pt idx="48">
                  <c:v>1.8228375720966119</c:v>
                </c:pt>
                <c:pt idx="49">
                  <c:v>1.994230592652295</c:v>
                </c:pt>
                <c:pt idx="50">
                  <c:v>1.9767136613497047</c:v>
                </c:pt>
                <c:pt idx="51">
                  <c:v>1.9751368813725627</c:v>
                </c:pt>
                <c:pt idx="52">
                  <c:v>1.8914163022742796</c:v>
                </c:pt>
                <c:pt idx="53">
                  <c:v>6.4408021887000828</c:v>
                </c:pt>
                <c:pt idx="54">
                  <c:v>6.4408021887000828</c:v>
                </c:pt>
                <c:pt idx="55">
                  <c:v>2.8438525611169481</c:v>
                </c:pt>
                <c:pt idx="56">
                  <c:v>2.0763220536017903</c:v>
                </c:pt>
                <c:pt idx="57">
                  <c:v>1.8073076208242413</c:v>
                </c:pt>
                <c:pt idx="58">
                  <c:v>2.3705746918874993</c:v>
                </c:pt>
                <c:pt idx="59">
                  <c:v>1.7102702984389198</c:v>
                </c:pt>
                <c:pt idx="60">
                  <c:v>2.1893106415527299</c:v>
                </c:pt>
                <c:pt idx="61">
                  <c:v>1.9740884251075339</c:v>
                </c:pt>
                <c:pt idx="62">
                  <c:v>2.0550807246734042</c:v>
                </c:pt>
                <c:pt idx="63">
                  <c:v>1.9197006472491909</c:v>
                </c:pt>
                <c:pt idx="64">
                  <c:v>1.1008371406362716</c:v>
                </c:pt>
                <c:pt idx="65">
                  <c:v>0.98206379810486355</c:v>
                </c:pt>
                <c:pt idx="66">
                  <c:v>1.9920619607522134</c:v>
                </c:pt>
                <c:pt idx="67">
                  <c:v>3.7534910677509541</c:v>
                </c:pt>
                <c:pt idx="68">
                  <c:v>1.9634837687616247</c:v>
                </c:pt>
                <c:pt idx="69">
                  <c:v>1.9899372455101421</c:v>
                </c:pt>
                <c:pt idx="70">
                  <c:v>2.0026875374318958</c:v>
                </c:pt>
                <c:pt idx="71">
                  <c:v>2.4023997793880012</c:v>
                </c:pt>
                <c:pt idx="72">
                  <c:v>5.0287219459610739</c:v>
                </c:pt>
                <c:pt idx="73">
                  <c:v>2.3991208202832115</c:v>
                </c:pt>
                <c:pt idx="74">
                  <c:v>2.2653326506413052</c:v>
                </c:pt>
                <c:pt idx="75">
                  <c:v>2.4507190986199312</c:v>
                </c:pt>
                <c:pt idx="76">
                  <c:v>2.8529351708800346</c:v>
                </c:pt>
              </c:numCache>
            </c:numRef>
          </c:val>
        </c:ser>
        <c:ser>
          <c:idx val="2"/>
          <c:order val="2"/>
          <c:tx>
            <c:strRef>
              <c:f>Arquivos!$W$1</c:f>
              <c:strCache>
                <c:ptCount val="1"/>
                <c:pt idx="0">
                  <c:v>LZW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Arquivos!$W$2:$W$78</c:f>
              <c:numCache>
                <c:formatCode>General</c:formatCode>
                <c:ptCount val="77"/>
                <c:pt idx="0">
                  <c:v>0.99464012251148548</c:v>
                </c:pt>
                <c:pt idx="1">
                  <c:v>1.0318379160636759</c:v>
                </c:pt>
                <c:pt idx="2">
                  <c:v>1.2112622826908541</c:v>
                </c:pt>
                <c:pt idx="3">
                  <c:v>1.3204400283889284</c:v>
                </c:pt>
                <c:pt idx="4">
                  <c:v>1.1794084821428572</c:v>
                </c:pt>
                <c:pt idx="5">
                  <c:v>1.5739695087521175</c:v>
                </c:pt>
                <c:pt idx="6">
                  <c:v>1.7085937499999999</c:v>
                </c:pt>
                <c:pt idx="7">
                  <c:v>1.1857079841199825</c:v>
                </c:pt>
                <c:pt idx="8">
                  <c:v>1.5846480998765262</c:v>
                </c:pt>
                <c:pt idx="9">
                  <c:v>1.6459058067968959</c:v>
                </c:pt>
                <c:pt idx="10">
                  <c:v>2.1730040595399189</c:v>
                </c:pt>
                <c:pt idx="11">
                  <c:v>1.5263031851201405</c:v>
                </c:pt>
                <c:pt idx="12">
                  <c:v>1.6533516988062442</c:v>
                </c:pt>
                <c:pt idx="13">
                  <c:v>2.4080152217861817</c:v>
                </c:pt>
                <c:pt idx="14">
                  <c:v>2.0545477240575849</c:v>
                </c:pt>
                <c:pt idx="15">
                  <c:v>1.6654947916666667</c:v>
                </c:pt>
                <c:pt idx="16">
                  <c:v>1.7293754066363045</c:v>
                </c:pt>
                <c:pt idx="17">
                  <c:v>1.4850139275766017</c:v>
                </c:pt>
                <c:pt idx="18">
                  <c:v>1.537342173255984</c:v>
                </c:pt>
                <c:pt idx="19">
                  <c:v>0.90526113037257172</c:v>
                </c:pt>
                <c:pt idx="20">
                  <c:v>2.1678063540090773</c:v>
                </c:pt>
                <c:pt idx="21">
                  <c:v>1.9266594787174198</c:v>
                </c:pt>
                <c:pt idx="22">
                  <c:v>2.0875852234748895</c:v>
                </c:pt>
                <c:pt idx="23">
                  <c:v>1.1951726230771027</c:v>
                </c:pt>
                <c:pt idx="24">
                  <c:v>2.0710509660846581</c:v>
                </c:pt>
                <c:pt idx="25">
                  <c:v>3.4422193426787606</c:v>
                </c:pt>
                <c:pt idx="26">
                  <c:v>10.315217391304348</c:v>
                </c:pt>
                <c:pt idx="27">
                  <c:v>1.9949480461528655</c:v>
                </c:pt>
                <c:pt idx="28">
                  <c:v>1.8399195226862772</c:v>
                </c:pt>
                <c:pt idx="29">
                  <c:v>1.8374621524910542</c:v>
                </c:pt>
                <c:pt idx="30">
                  <c:v>2.1418125320713837</c:v>
                </c:pt>
                <c:pt idx="31">
                  <c:v>2.1681159833494896</c:v>
                </c:pt>
                <c:pt idx="32">
                  <c:v>4.57497479233687</c:v>
                </c:pt>
                <c:pt idx="33">
                  <c:v>0.88533990006111374</c:v>
                </c:pt>
                <c:pt idx="34">
                  <c:v>2.2508588412398192</c:v>
                </c:pt>
                <c:pt idx="35">
                  <c:v>1.8073667252489749</c:v>
                </c:pt>
                <c:pt idx="36">
                  <c:v>2.2752892019121993</c:v>
                </c:pt>
                <c:pt idx="37">
                  <c:v>1.1154731664217081</c:v>
                </c:pt>
                <c:pt idx="38">
                  <c:v>1.3909181383136409</c:v>
                </c:pt>
                <c:pt idx="39">
                  <c:v>1.0454632267511261</c:v>
                </c:pt>
                <c:pt idx="40">
                  <c:v>1.0303840754190163</c:v>
                </c:pt>
                <c:pt idx="41">
                  <c:v>1.110617972778764</c:v>
                </c:pt>
                <c:pt idx="42">
                  <c:v>1.1415872298641827</c:v>
                </c:pt>
                <c:pt idx="43">
                  <c:v>1.3334585168794788</c:v>
                </c:pt>
                <c:pt idx="44">
                  <c:v>2.1995827538247568</c:v>
                </c:pt>
                <c:pt idx="45">
                  <c:v>2.2225527096424358</c:v>
                </c:pt>
                <c:pt idx="46">
                  <c:v>2.2803435346986287</c:v>
                </c:pt>
                <c:pt idx="47">
                  <c:v>2.0197795488141912</c:v>
                </c:pt>
                <c:pt idx="48">
                  <c:v>2.2780325478575798</c:v>
                </c:pt>
                <c:pt idx="49">
                  <c:v>2.5693845628056153</c:v>
                </c:pt>
                <c:pt idx="50">
                  <c:v>2.4992408549503318</c:v>
                </c:pt>
                <c:pt idx="51">
                  <c:v>2.4867665054484003</c:v>
                </c:pt>
                <c:pt idx="52">
                  <c:v>2.3521018822243049</c:v>
                </c:pt>
                <c:pt idx="53">
                  <c:v>7.319527639911005</c:v>
                </c:pt>
                <c:pt idx="54">
                  <c:v>7.319527639911005</c:v>
                </c:pt>
                <c:pt idx="55">
                  <c:v>3.3042991265825972</c:v>
                </c:pt>
                <c:pt idx="56">
                  <c:v>2.3144453945222625</c:v>
                </c:pt>
                <c:pt idx="57">
                  <c:v>1.9267258143818478</c:v>
                </c:pt>
                <c:pt idx="58">
                  <c:v>2.7756657610132041</c:v>
                </c:pt>
                <c:pt idx="59">
                  <c:v>1.7408136743976343</c:v>
                </c:pt>
                <c:pt idx="60">
                  <c:v>2.4833267319262906</c:v>
                </c:pt>
                <c:pt idx="61">
                  <c:v>2.3908819776589665</c:v>
                </c:pt>
                <c:pt idx="62">
                  <c:v>2.5731916206936463</c:v>
                </c:pt>
                <c:pt idx="63">
                  <c:v>2.3652017942738297</c:v>
                </c:pt>
                <c:pt idx="64">
                  <c:v>1.1001419501944829</c:v>
                </c:pt>
                <c:pt idx="65">
                  <c:v>0.83828880329924649</c:v>
                </c:pt>
                <c:pt idx="66">
                  <c:v>2.4844316646087132</c:v>
                </c:pt>
                <c:pt idx="67">
                  <c:v>2.9286872237675126</c:v>
                </c:pt>
                <c:pt idx="68">
                  <c:v>1.030789547633713</c:v>
                </c:pt>
                <c:pt idx="69">
                  <c:v>0.97812564349470743</c:v>
                </c:pt>
                <c:pt idx="70">
                  <c:v>0.97631414835476338</c:v>
                </c:pt>
                <c:pt idx="71">
                  <c:v>1.1229303390079626</c:v>
                </c:pt>
                <c:pt idx="72">
                  <c:v>5.4895110236086833</c:v>
                </c:pt>
                <c:pt idx="73">
                  <c:v>2.6490250636712784</c:v>
                </c:pt>
                <c:pt idx="74">
                  <c:v>2.6697000470362151</c:v>
                </c:pt>
                <c:pt idx="75">
                  <c:v>2.8390079936253012</c:v>
                </c:pt>
                <c:pt idx="76">
                  <c:v>3.7975979958738582</c:v>
                </c:pt>
              </c:numCache>
            </c:numRef>
          </c:val>
        </c:ser>
        <c:ser>
          <c:idx val="3"/>
          <c:order val="3"/>
          <c:tx>
            <c:strRef>
              <c:f>Arquivos!$X$1</c:f>
              <c:strCache>
                <c:ptCount val="1"/>
                <c:pt idx="0">
                  <c:v>DEFLATE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Arquivos!$X$2:$X$78</c:f>
              <c:numCache>
                <c:formatCode>General</c:formatCode>
                <c:ptCount val="77"/>
                <c:pt idx="0">
                  <c:v>1.7389558232931728</c:v>
                </c:pt>
                <c:pt idx="1">
                  <c:v>1.8212005108556832</c:v>
                </c:pt>
                <c:pt idx="2">
                  <c:v>2.2103448275862068</c:v>
                </c:pt>
                <c:pt idx="3">
                  <c:v>2.3417243549402138</c:v>
                </c:pt>
                <c:pt idx="4">
                  <c:v>1.9919886899151744</c:v>
                </c:pt>
                <c:pt idx="5">
                  <c:v>2.8078569629816168</c:v>
                </c:pt>
                <c:pt idx="6">
                  <c:v>3.4886565047855371</c:v>
                </c:pt>
                <c:pt idx="7">
                  <c:v>1.7767495662232504</c:v>
                </c:pt>
                <c:pt idx="8">
                  <c:v>2.4138975966562173</c:v>
                </c:pt>
                <c:pt idx="9">
                  <c:v>2.6821105418074787</c:v>
                </c:pt>
                <c:pt idx="10">
                  <c:v>2.7203964086057937</c:v>
                </c:pt>
                <c:pt idx="11">
                  <c:v>2.4478299833568045</c:v>
                </c:pt>
                <c:pt idx="12">
                  <c:v>2.4232839838492599</c:v>
                </c:pt>
                <c:pt idx="13">
                  <c:v>5.1973819301848048</c:v>
                </c:pt>
                <c:pt idx="14">
                  <c:v>3.508775669722163</c:v>
                </c:pt>
                <c:pt idx="15">
                  <c:v>2.38404547784353</c:v>
                </c:pt>
                <c:pt idx="16">
                  <c:v>2.359250876492256</c:v>
                </c:pt>
                <c:pt idx="17">
                  <c:v>2.2197610026231418</c:v>
                </c:pt>
                <c:pt idx="18">
                  <c:v>2.32314265718811</c:v>
                </c:pt>
                <c:pt idx="19">
                  <c:v>1.0765555719170798</c:v>
                </c:pt>
                <c:pt idx="20">
                  <c:v>3.6068264196536446</c:v>
                </c:pt>
                <c:pt idx="21">
                  <c:v>2.3085067542898869</c:v>
                </c:pt>
                <c:pt idx="22">
                  <c:v>4.0546563960533151</c:v>
                </c:pt>
                <c:pt idx="23">
                  <c:v>1.4409546324439941</c:v>
                </c:pt>
                <c:pt idx="24">
                  <c:v>2.7110380116959063</c:v>
                </c:pt>
                <c:pt idx="25">
                  <c:v>9.225256511444357</c:v>
                </c:pt>
                <c:pt idx="26">
                  <c:v>13.409666928339128</c:v>
                </c:pt>
                <c:pt idx="27">
                  <c:v>2.1615755210581753</c:v>
                </c:pt>
                <c:pt idx="28">
                  <c:v>2.7016625239395298</c:v>
                </c:pt>
                <c:pt idx="29">
                  <c:v>2.7046573344407756</c:v>
                </c:pt>
                <c:pt idx="30">
                  <c:v>2.2990452584228405</c:v>
                </c:pt>
                <c:pt idx="31">
                  <c:v>2.3274416184617266</c:v>
                </c:pt>
                <c:pt idx="32">
                  <c:v>14.301388367729832</c:v>
                </c:pt>
                <c:pt idx="33">
                  <c:v>1.0384558621998272</c:v>
                </c:pt>
                <c:pt idx="34">
                  <c:v>2.2159183751021261</c:v>
                </c:pt>
                <c:pt idx="35">
                  <c:v>2.5469686806666321</c:v>
                </c:pt>
                <c:pt idx="36">
                  <c:v>2.2393933679928884</c:v>
                </c:pt>
                <c:pt idx="37">
                  <c:v>1.0999974866583446</c:v>
                </c:pt>
                <c:pt idx="38">
                  <c:v>1.4012361809581202</c:v>
                </c:pt>
                <c:pt idx="39">
                  <c:v>1.1119857462683409</c:v>
                </c:pt>
                <c:pt idx="40">
                  <c:v>1.0987195891980497</c:v>
                </c:pt>
                <c:pt idx="41">
                  <c:v>1.1231608374868556</c:v>
                </c:pt>
                <c:pt idx="42">
                  <c:v>1.1701544915673168</c:v>
                </c:pt>
                <c:pt idx="43">
                  <c:v>1.1839212010886218</c:v>
                </c:pt>
                <c:pt idx="44">
                  <c:v>2.1191209969181295</c:v>
                </c:pt>
                <c:pt idx="45">
                  <c:v>2.1309616649081762</c:v>
                </c:pt>
                <c:pt idx="46">
                  <c:v>2.1435687656661533</c:v>
                </c:pt>
                <c:pt idx="47">
                  <c:v>2.2467024128686326</c:v>
                </c:pt>
                <c:pt idx="48">
                  <c:v>2.1146543396514743</c:v>
                </c:pt>
                <c:pt idx="49">
                  <c:v>2.4066399492738904</c:v>
                </c:pt>
                <c:pt idx="50">
                  <c:v>2.4173022631027732</c:v>
                </c:pt>
                <c:pt idx="51">
                  <c:v>2.4353934828511101</c:v>
                </c:pt>
                <c:pt idx="52">
                  <c:v>2.1178655250920788</c:v>
                </c:pt>
                <c:pt idx="53">
                  <c:v>8.8432153011113979</c:v>
                </c:pt>
                <c:pt idx="54">
                  <c:v>8.8432153011113979</c:v>
                </c:pt>
                <c:pt idx="55">
                  <c:v>3.1772806757468128</c:v>
                </c:pt>
                <c:pt idx="56">
                  <c:v>2.230204033093794</c:v>
                </c:pt>
                <c:pt idx="57">
                  <c:v>1.9065437527003917</c:v>
                </c:pt>
                <c:pt idx="58">
                  <c:v>2.7834047154609447</c:v>
                </c:pt>
                <c:pt idx="59">
                  <c:v>1.8009479648251547</c:v>
                </c:pt>
                <c:pt idx="60">
                  <c:v>2.5270335111895896</c:v>
                </c:pt>
                <c:pt idx="61">
                  <c:v>2.4539958139665679</c:v>
                </c:pt>
                <c:pt idx="62">
                  <c:v>2.3616030647868174</c:v>
                </c:pt>
                <c:pt idx="63">
                  <c:v>2.0974471184933172</c:v>
                </c:pt>
                <c:pt idx="64">
                  <c:v>1.1686395801671732</c:v>
                </c:pt>
                <c:pt idx="65">
                  <c:v>1.0414925246796669</c:v>
                </c:pt>
                <c:pt idx="66">
                  <c:v>2.1317097892326364</c:v>
                </c:pt>
                <c:pt idx="67">
                  <c:v>3.8947328608062208</c:v>
                </c:pt>
                <c:pt idx="68">
                  <c:v>2.7704685723876441</c:v>
                </c:pt>
                <c:pt idx="69">
                  <c:v>2.8478751700297171</c:v>
                </c:pt>
                <c:pt idx="70">
                  <c:v>2.8633821177143504</c:v>
                </c:pt>
                <c:pt idx="71">
                  <c:v>3.377233450626401</c:v>
                </c:pt>
                <c:pt idx="72">
                  <c:v>5.103225840383093</c:v>
                </c:pt>
                <c:pt idx="73">
                  <c:v>2.8965921068040754</c:v>
                </c:pt>
                <c:pt idx="74">
                  <c:v>2.4238222878093851</c:v>
                </c:pt>
                <c:pt idx="75">
                  <c:v>2.8163450485280159</c:v>
                </c:pt>
                <c:pt idx="76">
                  <c:v>3.2610772608494836</c:v>
                </c:pt>
              </c:numCache>
            </c:numRef>
          </c:val>
        </c:ser>
        <c:dLbls/>
        <c:marker val="1"/>
        <c:axId val="169383808"/>
        <c:axId val="169415808"/>
      </c:lineChart>
      <c:catAx>
        <c:axId val="16938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Arquivo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9415808"/>
        <c:crosses val="autoZero"/>
        <c:auto val="1"/>
        <c:lblAlgn val="ctr"/>
        <c:lblOffset val="100"/>
      </c:catAx>
      <c:valAx>
        <c:axId val="169415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693838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pt-BR"/>
        </a:p>
      </c:txPr>
    </c:legend>
    <c:plotVisOnly val="1"/>
  </c:chart>
  <c:txPr>
    <a:bodyPr/>
    <a:lstStyle/>
    <a:p>
      <a:pPr>
        <a:defRPr sz="1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3200"/>
            </a:pPr>
            <a:r>
              <a:rPr lang="pt-BR" sz="3200"/>
              <a:t>Gráfico Tamanho do Arquivo</a:t>
            </a:r>
            <a:r>
              <a:rPr lang="pt-BR" sz="3200" baseline="0"/>
              <a:t> x Taxa de Compressão</a:t>
            </a:r>
          </a:p>
          <a:p>
            <a:pPr>
              <a:defRPr sz="3200"/>
            </a:pPr>
            <a:r>
              <a:rPr lang="pt-BR" sz="2000"/>
              <a:t>Gráfico</a:t>
            </a:r>
            <a:r>
              <a:rPr lang="pt-BR" sz="2000" baseline="0"/>
              <a:t> de esquemas baseados em Contexto</a:t>
            </a:r>
            <a:endParaRPr lang="pt-BR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Arquivos!$Y$1</c:f>
              <c:strCache>
                <c:ptCount val="1"/>
                <c:pt idx="0">
                  <c:v>GGZ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Arquivos!$Y$2:$Y$80</c:f>
              <c:numCache>
                <c:formatCode>General</c:formatCode>
                <c:ptCount val="79"/>
                <c:pt idx="0">
                  <c:v>2.0456692913385828</c:v>
                </c:pt>
                <c:pt idx="1">
                  <c:v>2.1443609022556389</c:v>
                </c:pt>
                <c:pt idx="2">
                  <c:v>2.5599041533546325</c:v>
                </c:pt>
                <c:pt idx="3">
                  <c:v>2.7260073260073261</c:v>
                </c:pt>
                <c:pt idx="4">
                  <c:v>2.3136288998357966</c:v>
                </c:pt>
                <c:pt idx="5">
                  <c:v>3.3983541603169765</c:v>
                </c:pt>
                <c:pt idx="6">
                  <c:v>4.1959070560648053</c:v>
                </c:pt>
                <c:pt idx="7">
                  <c:v>1.8613347182549986</c:v>
                </c:pt>
                <c:pt idx="8">
                  <c:v>2.8505676209279369</c:v>
                </c:pt>
                <c:pt idx="9">
                  <c:v>2.8634776536312847</c:v>
                </c:pt>
                <c:pt idx="10">
                  <c:v>3.8882566585956417</c:v>
                </c:pt>
                <c:pt idx="11">
                  <c:v>2.7361190612478534</c:v>
                </c:pt>
                <c:pt idx="12">
                  <c:v>2.9211651917404131</c:v>
                </c:pt>
                <c:pt idx="13">
                  <c:v>5.9758005016969165</c:v>
                </c:pt>
                <c:pt idx="14">
                  <c:v>4.1992516370439663</c:v>
                </c:pt>
                <c:pt idx="15">
                  <c:v>2.79599978140882</c:v>
                </c:pt>
                <c:pt idx="16">
                  <c:v>2.9360985308737435</c:v>
                </c:pt>
                <c:pt idx="17">
                  <c:v>2.3702649831051041</c:v>
                </c:pt>
                <c:pt idx="18">
                  <c:v>2.480668633235005</c:v>
                </c:pt>
                <c:pt idx="19">
                  <c:v>1.3125997446536866</c:v>
                </c:pt>
                <c:pt idx="20">
                  <c:v>4.1330256706085953</c:v>
                </c:pt>
                <c:pt idx="21">
                  <c:v>2.9308635812593598</c:v>
                </c:pt>
                <c:pt idx="22">
                  <c:v>4.8408679927667269</c:v>
                </c:pt>
                <c:pt idx="23">
                  <c:v>1.4913634907226705</c:v>
                </c:pt>
                <c:pt idx="24">
                  <c:v>3.4701827708814172</c:v>
                </c:pt>
                <c:pt idx="25">
                  <c:v>10.374012603177421</c:v>
                </c:pt>
                <c:pt idx="26">
                  <c:v>16.078257361839452</c:v>
                </c:pt>
                <c:pt idx="27">
                  <c:v>2.7852216091135635</c:v>
                </c:pt>
                <c:pt idx="28">
                  <c:v>2.8177433064173396</c:v>
                </c:pt>
                <c:pt idx="29">
                  <c:v>2.8141730955693269</c:v>
                </c:pt>
                <c:pt idx="30">
                  <c:v>3.0696206410492124</c:v>
                </c:pt>
                <c:pt idx="31">
                  <c:v>3.10493436498377</c:v>
                </c:pt>
                <c:pt idx="32">
                  <c:v>27.844243132670954</c:v>
                </c:pt>
                <c:pt idx="33">
                  <c:v>1.2880828473547949</c:v>
                </c:pt>
                <c:pt idx="34">
                  <c:v>3.0314514452069039</c:v>
                </c:pt>
                <c:pt idx="35">
                  <c:v>2.8968439337566458</c:v>
                </c:pt>
                <c:pt idx="36">
                  <c:v>3.0154156792571456</c:v>
                </c:pt>
                <c:pt idx="37">
                  <c:v>1.4722919937205652</c:v>
                </c:pt>
                <c:pt idx="38">
                  <c:v>1.9000065081098281</c:v>
                </c:pt>
                <c:pt idx="39">
                  <c:v>1.3812299912211072</c:v>
                </c:pt>
                <c:pt idx="40">
                  <c:v>1.3689530309740277</c:v>
                </c:pt>
                <c:pt idx="41">
                  <c:v>1.4018716520477197</c:v>
                </c:pt>
                <c:pt idx="42">
                  <c:v>1.4207848247743777</c:v>
                </c:pt>
                <c:pt idx="43">
                  <c:v>1.7968392042618084</c:v>
                </c:pt>
                <c:pt idx="44">
                  <c:v>2.8235436204959092</c:v>
                </c:pt>
                <c:pt idx="45">
                  <c:v>2.8485272775586123</c:v>
                </c:pt>
                <c:pt idx="46">
                  <c:v>2.8216983502219244</c:v>
                </c:pt>
                <c:pt idx="47">
                  <c:v>2.7315456659205979</c:v>
                </c:pt>
                <c:pt idx="48">
                  <c:v>2.7841601517590249</c:v>
                </c:pt>
                <c:pt idx="49">
                  <c:v>3.2061886953383851</c:v>
                </c:pt>
                <c:pt idx="50">
                  <c:v>3.2059409677662867</c:v>
                </c:pt>
                <c:pt idx="51">
                  <c:v>3.2216845458731873</c:v>
                </c:pt>
                <c:pt idx="52">
                  <c:v>2.7592148284727749</c:v>
                </c:pt>
                <c:pt idx="53">
                  <c:v>7.1603208929194277</c:v>
                </c:pt>
                <c:pt idx="54">
                  <c:v>7.1603208929194277</c:v>
                </c:pt>
                <c:pt idx="55">
                  <c:v>3.8731486398772645</c:v>
                </c:pt>
                <c:pt idx="56">
                  <c:v>2.4788794894066997</c:v>
                </c:pt>
                <c:pt idx="57">
                  <c:v>2.1061273929801905</c:v>
                </c:pt>
                <c:pt idx="58">
                  <c:v>3.4013200935336143</c:v>
                </c:pt>
                <c:pt idx="59">
                  <c:v>1.9539264132408538</c:v>
                </c:pt>
                <c:pt idx="60">
                  <c:v>3.2750688713799772</c:v>
                </c:pt>
                <c:pt idx="61">
                  <c:v>3.1639094628891078</c:v>
                </c:pt>
                <c:pt idx="62">
                  <c:v>3.1580250654571107</c:v>
                </c:pt>
                <c:pt idx="63">
                  <c:v>2.7520189870698912</c:v>
                </c:pt>
                <c:pt idx="64">
                  <c:v>1.5604124267027069</c:v>
                </c:pt>
                <c:pt idx="65">
                  <c:v>1.3100010979614516</c:v>
                </c:pt>
                <c:pt idx="66">
                  <c:v>2.8693080535725817</c:v>
                </c:pt>
                <c:pt idx="67">
                  <c:v>4.2066596129728051</c:v>
                </c:pt>
                <c:pt idx="68">
                  <c:v>2.9957206965674832</c:v>
                </c:pt>
                <c:pt idx="69">
                  <c:v>3.0520900070753272</c:v>
                </c:pt>
                <c:pt idx="70">
                  <c:v>3.0753945364052138</c:v>
                </c:pt>
                <c:pt idx="71">
                  <c:v>3.502003561482872</c:v>
                </c:pt>
                <c:pt idx="72">
                  <c:v>4.5862880640930204</c:v>
                </c:pt>
                <c:pt idx="73">
                  <c:v>3.7177660335612033</c:v>
                </c:pt>
                <c:pt idx="74">
                  <c:v>3.2313065990227732</c:v>
                </c:pt>
                <c:pt idx="75">
                  <c:v>3.7373490015309918</c:v>
                </c:pt>
                <c:pt idx="76">
                  <c:v>4.0115901971942067</c:v>
                </c:pt>
                <c:pt idx="77">
                  <c:v>3.5590282783189209</c:v>
                </c:pt>
                <c:pt idx="78">
                  <c:v>3.4674955124117841</c:v>
                </c:pt>
              </c:numCache>
            </c:numRef>
          </c:val>
        </c:ser>
        <c:ser>
          <c:idx val="1"/>
          <c:order val="1"/>
          <c:tx>
            <c:strRef>
              <c:f>Arquivos!$Z$1</c:f>
              <c:strCache>
                <c:ptCount val="1"/>
                <c:pt idx="0">
                  <c:v>PPM3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Arquivos!$Z$2:$Z$80</c:f>
              <c:numCache>
                <c:formatCode>General</c:formatCode>
                <c:ptCount val="79"/>
                <c:pt idx="0">
                  <c:v>2.0684713375796178</c:v>
                </c:pt>
                <c:pt idx="1">
                  <c:v>2.1606060606060606</c:v>
                </c:pt>
                <c:pt idx="2">
                  <c:v>2.4280303030303032</c:v>
                </c:pt>
                <c:pt idx="3">
                  <c:v>2.5840277777777776</c:v>
                </c:pt>
                <c:pt idx="4">
                  <c:v>2.2212296374146083</c:v>
                </c:pt>
                <c:pt idx="5">
                  <c:v>2.987674169346195</c:v>
                </c:pt>
                <c:pt idx="6">
                  <c:v>3.1911478599221792</c:v>
                </c:pt>
                <c:pt idx="7">
                  <c:v>1.7682756352273661</c:v>
                </c:pt>
                <c:pt idx="8">
                  <c:v>2.5863188535602331</c:v>
                </c:pt>
                <c:pt idx="9">
                  <c:v>2.7345781927309103</c:v>
                </c:pt>
                <c:pt idx="10">
                  <c:v>3.3113723064233427</c:v>
                </c:pt>
                <c:pt idx="11">
                  <c:v>2.4068479355488419</c:v>
                </c:pt>
                <c:pt idx="12">
                  <c:v>2.5998293515358362</c:v>
                </c:pt>
                <c:pt idx="13">
                  <c:v>4.2633961469628385</c:v>
                </c:pt>
                <c:pt idx="14">
                  <c:v>3.2998529804865009</c:v>
                </c:pt>
                <c:pt idx="15">
                  <c:v>2.5185331036180161</c:v>
                </c:pt>
                <c:pt idx="16">
                  <c:v>2.6169636703751107</c:v>
                </c:pt>
                <c:pt idx="17">
                  <c:v>2.1736932235178994</c:v>
                </c:pt>
                <c:pt idx="18">
                  <c:v>2.2505263157894735</c:v>
                </c:pt>
                <c:pt idx="19">
                  <c:v>1.212084369531178</c:v>
                </c:pt>
                <c:pt idx="20">
                  <c:v>3.1883761292332338</c:v>
                </c:pt>
                <c:pt idx="21">
                  <c:v>2.7002726585854604</c:v>
                </c:pt>
                <c:pt idx="22">
                  <c:v>3.2067561092477241</c:v>
                </c:pt>
                <c:pt idx="23">
                  <c:v>1.6173358183024291</c:v>
                </c:pt>
                <c:pt idx="24">
                  <c:v>2.927535850545981</c:v>
                </c:pt>
                <c:pt idx="25">
                  <c:v>5.5778573132903846</c:v>
                </c:pt>
                <c:pt idx="26">
                  <c:v>19.070813397129186</c:v>
                </c:pt>
                <c:pt idx="27">
                  <c:v>2.7984217115264238</c:v>
                </c:pt>
                <c:pt idx="28">
                  <c:v>2.4913200315635216</c:v>
                </c:pt>
                <c:pt idx="29">
                  <c:v>2.487794879439496</c:v>
                </c:pt>
                <c:pt idx="30">
                  <c:v>2.8608609561525427</c:v>
                </c:pt>
                <c:pt idx="31">
                  <c:v>2.8864322180258486</c:v>
                </c:pt>
                <c:pt idx="32">
                  <c:v>6.9755847578608297</c:v>
                </c:pt>
                <c:pt idx="33">
                  <c:v>1.0904904494910639</c:v>
                </c:pt>
                <c:pt idx="34">
                  <c:v>2.8217219312146908</c:v>
                </c:pt>
                <c:pt idx="35">
                  <c:v>2.4395243790339318</c:v>
                </c:pt>
                <c:pt idx="36">
                  <c:v>2.801197308863006</c:v>
                </c:pt>
                <c:pt idx="37">
                  <c:v>1.4578977465148428</c:v>
                </c:pt>
                <c:pt idx="38">
                  <c:v>1.8887251554469324</c:v>
                </c:pt>
                <c:pt idx="39">
                  <c:v>1.3544093692653456</c:v>
                </c:pt>
                <c:pt idx="40">
                  <c:v>1.2852181569164547</c:v>
                </c:pt>
                <c:pt idx="41">
                  <c:v>1.4210383991346673</c:v>
                </c:pt>
                <c:pt idx="42">
                  <c:v>1.4389769708918645</c:v>
                </c:pt>
                <c:pt idx="43">
                  <c:v>1.8664403023242597</c:v>
                </c:pt>
                <c:pt idx="44">
                  <c:v>2.7050508099406381</c:v>
                </c:pt>
                <c:pt idx="45">
                  <c:v>2.7472795016362417</c:v>
                </c:pt>
                <c:pt idx="46">
                  <c:v>2.7520276396069687</c:v>
                </c:pt>
                <c:pt idx="47">
                  <c:v>2.4096575696969311</c:v>
                </c:pt>
                <c:pt idx="48">
                  <c:v>2.6736359809827421</c:v>
                </c:pt>
                <c:pt idx="49">
                  <c:v>2.9743299071037836</c:v>
                </c:pt>
                <c:pt idx="50">
                  <c:v>2.8715904634400315</c:v>
                </c:pt>
                <c:pt idx="51">
                  <c:v>2.8678740633715263</c:v>
                </c:pt>
                <c:pt idx="52">
                  <c:v>2.8183126188039189</c:v>
                </c:pt>
                <c:pt idx="53">
                  <c:v>9.4829268292682922</c:v>
                </c:pt>
                <c:pt idx="54">
                  <c:v>9.4829268292682922</c:v>
                </c:pt>
                <c:pt idx="55">
                  <c:v>4.9901262959830461</c:v>
                </c:pt>
                <c:pt idx="56">
                  <c:v>3.471362085834413</c:v>
                </c:pt>
                <c:pt idx="57">
                  <c:v>2.8464115351257591</c:v>
                </c:pt>
                <c:pt idx="58">
                  <c:v>4.3962894435002466</c:v>
                </c:pt>
                <c:pt idx="59">
                  <c:v>2.5332194820732505</c:v>
                </c:pt>
                <c:pt idx="60">
                  <c:v>4.2388345607469118</c:v>
                </c:pt>
                <c:pt idx="61">
                  <c:v>2.7287655567368598</c:v>
                </c:pt>
                <c:pt idx="62">
                  <c:v>2.9933669920341073</c:v>
                </c:pt>
                <c:pt idx="63">
                  <c:v>2.7317373908223237</c:v>
                </c:pt>
                <c:pt idx="64">
                  <c:v>1.6638281867395797</c:v>
                </c:pt>
                <c:pt idx="65">
                  <c:v>1.1516496116367125</c:v>
                </c:pt>
                <c:pt idx="66">
                  <c:v>2.848596917091442</c:v>
                </c:pt>
                <c:pt idx="67">
                  <c:v>4.6547782102222648</c:v>
                </c:pt>
                <c:pt idx="68">
                  <c:v>2.4313999538024285</c:v>
                </c:pt>
                <c:pt idx="69">
                  <c:v>2.4360434524188896</c:v>
                </c:pt>
                <c:pt idx="70">
                  <c:v>2.4392261789255851</c:v>
                </c:pt>
                <c:pt idx="71">
                  <c:v>2.8637768595287181</c:v>
                </c:pt>
                <c:pt idx="72">
                  <c:v>6.4456117392286334</c:v>
                </c:pt>
                <c:pt idx="73">
                  <c:v>2.8092580351321943</c:v>
                </c:pt>
                <c:pt idx="74">
                  <c:v>3.0517272846854548</c:v>
                </c:pt>
                <c:pt idx="75">
                  <c:v>3.1993726769839803</c:v>
                </c:pt>
                <c:pt idx="76">
                  <c:v>4.0740151975577108</c:v>
                </c:pt>
                <c:pt idx="77">
                  <c:v>3.1795255985833033</c:v>
                </c:pt>
                <c:pt idx="78">
                  <c:v>2.3700540843958504</c:v>
                </c:pt>
              </c:numCache>
            </c:numRef>
          </c:val>
        </c:ser>
        <c:ser>
          <c:idx val="2"/>
          <c:order val="2"/>
          <c:tx>
            <c:strRef>
              <c:f>Arquivos!$AA$1</c:f>
              <c:strCache>
                <c:ptCount val="1"/>
                <c:pt idx="0">
                  <c:v>PPM4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Arquivos!$AA$2:$AA$80</c:f>
              <c:numCache>
                <c:formatCode>General</c:formatCode>
                <c:ptCount val="79"/>
                <c:pt idx="0">
                  <c:v>1.8637015781922526</c:v>
                </c:pt>
                <c:pt idx="1">
                  <c:v>1.9427792915531334</c:v>
                </c:pt>
                <c:pt idx="2">
                  <c:v>2.2522839072382292</c:v>
                </c:pt>
                <c:pt idx="3">
                  <c:v>2.433616742969261</c:v>
                </c:pt>
                <c:pt idx="4">
                  <c:v>2.0781710914454279</c:v>
                </c:pt>
                <c:pt idx="5">
                  <c:v>2.9559915164369035</c:v>
                </c:pt>
                <c:pt idx="6">
                  <c:v>3.3634654818865344</c:v>
                </c:pt>
                <c:pt idx="7">
                  <c:v>1.6356583250931771</c:v>
                </c:pt>
                <c:pt idx="8">
                  <c:v>2.6961951447245567</c:v>
                </c:pt>
                <c:pt idx="9">
                  <c:v>2.7257921559937959</c:v>
                </c:pt>
                <c:pt idx="10">
                  <c:v>4.217043067226891</c:v>
                </c:pt>
                <c:pt idx="11">
                  <c:v>2.3473083297526243</c:v>
                </c:pt>
                <c:pt idx="12">
                  <c:v>2.6922449534425339</c:v>
                </c:pt>
                <c:pt idx="13">
                  <c:v>4.6651307453058406</c:v>
                </c:pt>
                <c:pt idx="14">
                  <c:v>3.620426717501283</c:v>
                </c:pt>
                <c:pt idx="15">
                  <c:v>2.6456383473809399</c:v>
                </c:pt>
                <c:pt idx="16">
                  <c:v>2.7969169253432944</c:v>
                </c:pt>
                <c:pt idx="17">
                  <c:v>2.0904207348155119</c:v>
                </c:pt>
                <c:pt idx="18">
                  <c:v>2.1861698440207973</c:v>
                </c:pt>
                <c:pt idx="19">
                  <c:v>1.0687045218295219</c:v>
                </c:pt>
                <c:pt idx="20">
                  <c:v>3.6267274107820806</c:v>
                </c:pt>
                <c:pt idx="21">
                  <c:v>2.9609524152588165</c:v>
                </c:pt>
                <c:pt idx="22">
                  <c:v>3.8027111489914365</c:v>
                </c:pt>
                <c:pt idx="23">
                  <c:v>1.4667545191508866</c:v>
                </c:pt>
                <c:pt idx="24">
                  <c:v>3.369503331314355</c:v>
                </c:pt>
                <c:pt idx="25">
                  <c:v>6.9864913329348477</c:v>
                </c:pt>
                <c:pt idx="26">
                  <c:v>20.36341961852861</c:v>
                </c:pt>
                <c:pt idx="27">
                  <c:v>2.9531707086911392</c:v>
                </c:pt>
                <c:pt idx="28">
                  <c:v>2.5136103423437084</c:v>
                </c:pt>
                <c:pt idx="29">
                  <c:v>2.5103414560770156</c:v>
                </c:pt>
                <c:pt idx="30">
                  <c:v>3.1795213610106012</c:v>
                </c:pt>
                <c:pt idx="31">
                  <c:v>3.2249575911789652</c:v>
                </c:pt>
                <c:pt idx="32">
                  <c:v>13.92720894540671</c:v>
                </c:pt>
                <c:pt idx="33">
                  <c:v>0.97204063408112018</c:v>
                </c:pt>
                <c:pt idx="34">
                  <c:v>3.19913318977932</c:v>
                </c:pt>
                <c:pt idx="35">
                  <c:v>2.5181247768198745</c:v>
                </c:pt>
                <c:pt idx="36">
                  <c:v>3.169466754778365</c:v>
                </c:pt>
                <c:pt idx="37">
                  <c:v>1.29999653463631</c:v>
                </c:pt>
                <c:pt idx="38">
                  <c:v>1.7453369114677437</c:v>
                </c:pt>
                <c:pt idx="39">
                  <c:v>1.2109243581294387</c:v>
                </c:pt>
                <c:pt idx="40">
                  <c:v>1.139631414357404</c:v>
                </c:pt>
                <c:pt idx="41">
                  <c:v>1.2620501169587834</c:v>
                </c:pt>
                <c:pt idx="42">
                  <c:v>1.2874285238302898</c:v>
                </c:pt>
                <c:pt idx="43">
                  <c:v>1.6736841434750205</c:v>
                </c:pt>
                <c:pt idx="44">
                  <c:v>3.0250573833205814</c:v>
                </c:pt>
                <c:pt idx="45">
                  <c:v>3.073802040253653</c:v>
                </c:pt>
                <c:pt idx="46">
                  <c:v>3.0932267185663926</c:v>
                </c:pt>
                <c:pt idx="47">
                  <c:v>2.7745740015892171</c:v>
                </c:pt>
                <c:pt idx="48">
                  <c:v>3.0446084093570009</c:v>
                </c:pt>
                <c:pt idx="49">
                  <c:v>3.5645042170047869</c:v>
                </c:pt>
                <c:pt idx="50">
                  <c:v>3.4352053320822784</c:v>
                </c:pt>
                <c:pt idx="51">
                  <c:v>3.4734982907374246</c:v>
                </c:pt>
                <c:pt idx="52">
                  <c:v>3.1773918089322333</c:v>
                </c:pt>
                <c:pt idx="53">
                  <c:v>9.0659789079474997</c:v>
                </c:pt>
                <c:pt idx="54">
                  <c:v>9.0659789079474997</c:v>
                </c:pt>
                <c:pt idx="55">
                  <c:v>4.6710135387571388</c:v>
                </c:pt>
                <c:pt idx="56">
                  <c:v>3.249418316831683</c:v>
                </c:pt>
                <c:pt idx="57">
                  <c:v>2.6351615153385626</c:v>
                </c:pt>
                <c:pt idx="58">
                  <c:v>4.2031008620620653</c:v>
                </c:pt>
                <c:pt idx="59">
                  <c:v>2.3220291764872361</c:v>
                </c:pt>
                <c:pt idx="60">
                  <c:v>3.9917989297679144</c:v>
                </c:pt>
                <c:pt idx="61">
                  <c:v>3.3289518141887107</c:v>
                </c:pt>
                <c:pt idx="62">
                  <c:v>3.5152653852843057</c:v>
                </c:pt>
                <c:pt idx="63">
                  <c:v>3.1348083690470849</c:v>
                </c:pt>
                <c:pt idx="64">
                  <c:v>1.5279858421367196</c:v>
                </c:pt>
                <c:pt idx="65">
                  <c:v>1.0311738038431018</c:v>
                </c:pt>
                <c:pt idx="66">
                  <c:v>3.3370715717578534</c:v>
                </c:pt>
                <c:pt idx="67">
                  <c:v>4.7721717852822998</c:v>
                </c:pt>
                <c:pt idx="68">
                  <c:v>2.6268979261156082</c:v>
                </c:pt>
                <c:pt idx="69">
                  <c:v>2.6787369772991014</c:v>
                </c:pt>
                <c:pt idx="70">
                  <c:v>2.6919773774612485</c:v>
                </c:pt>
                <c:pt idx="71">
                  <c:v>3.1158864408041458</c:v>
                </c:pt>
                <c:pt idx="72">
                  <c:v>6.492753186791127</c:v>
                </c:pt>
                <c:pt idx="73">
                  <c:v>3.6684538773573014</c:v>
                </c:pt>
                <c:pt idx="74">
                  <c:v>3.8005246199730318</c:v>
                </c:pt>
                <c:pt idx="75">
                  <c:v>4.0197441993965501</c:v>
                </c:pt>
                <c:pt idx="76">
                  <c:v>4.0979926533338285</c:v>
                </c:pt>
                <c:pt idx="77">
                  <c:v>3.4330855993401372</c:v>
                </c:pt>
                <c:pt idx="78">
                  <c:v>2.7443785461805015</c:v>
                </c:pt>
              </c:numCache>
            </c:numRef>
          </c:val>
        </c:ser>
        <c:ser>
          <c:idx val="3"/>
          <c:order val="3"/>
          <c:tx>
            <c:strRef>
              <c:f>Arquivos!$AB$1</c:f>
              <c:strCache>
                <c:ptCount val="1"/>
                <c:pt idx="0">
                  <c:v>PPM5</c:v>
                </c:pt>
              </c:strCache>
            </c:strRef>
          </c:tx>
          <c:cat>
            <c:numRef>
              <c:f>Arquivos!$B$2:$B$78</c:f>
              <c:numCache>
                <c:formatCode>General</c:formatCode>
                <c:ptCount val="77"/>
                <c:pt idx="0">
                  <c:v>1299</c:v>
                </c:pt>
                <c:pt idx="1">
                  <c:v>1426</c:v>
                </c:pt>
                <c:pt idx="2">
                  <c:v>3205</c:v>
                </c:pt>
                <c:pt idx="3">
                  <c:v>3721</c:v>
                </c:pt>
                <c:pt idx="4">
                  <c:v>4227</c:v>
                </c:pt>
                <c:pt idx="5">
                  <c:v>11150</c:v>
                </c:pt>
                <c:pt idx="6">
                  <c:v>19683</c:v>
                </c:pt>
                <c:pt idx="7">
                  <c:v>21504</c:v>
                </c:pt>
                <c:pt idx="8">
                  <c:v>23101</c:v>
                </c:pt>
                <c:pt idx="9">
                  <c:v>24603</c:v>
                </c:pt>
                <c:pt idx="10">
                  <c:v>32117</c:v>
                </c:pt>
                <c:pt idx="11">
                  <c:v>38240</c:v>
                </c:pt>
                <c:pt idx="12">
                  <c:v>39611</c:v>
                </c:pt>
                <c:pt idx="13">
                  <c:v>40498</c:v>
                </c:pt>
                <c:pt idx="14">
                  <c:v>49379</c:v>
                </c:pt>
                <c:pt idx="15">
                  <c:v>51164</c:v>
                </c:pt>
                <c:pt idx="16">
                  <c:v>53161</c:v>
                </c:pt>
                <c:pt idx="17">
                  <c:v>53312</c:v>
                </c:pt>
                <c:pt idx="18">
                  <c:v>63071</c:v>
                </c:pt>
                <c:pt idx="19">
                  <c:v>65798</c:v>
                </c:pt>
                <c:pt idx="20">
                  <c:v>71646</c:v>
                </c:pt>
                <c:pt idx="21">
                  <c:v>82199</c:v>
                </c:pt>
                <c:pt idx="22">
                  <c:v>93695</c:v>
                </c:pt>
                <c:pt idx="23">
                  <c:v>102400</c:v>
                </c:pt>
                <c:pt idx="24">
                  <c:v>111261</c:v>
                </c:pt>
                <c:pt idx="25">
                  <c:v>116884</c:v>
                </c:pt>
                <c:pt idx="26">
                  <c:v>119574</c:v>
                </c:pt>
                <c:pt idx="27">
                  <c:v>125179</c:v>
                </c:pt>
                <c:pt idx="28">
                  <c:v>132603</c:v>
                </c:pt>
                <c:pt idx="29">
                  <c:v>133510</c:v>
                </c:pt>
                <c:pt idx="30">
                  <c:v>150261</c:v>
                </c:pt>
                <c:pt idx="31">
                  <c:v>152089</c:v>
                </c:pt>
                <c:pt idx="32">
                  <c:v>190566</c:v>
                </c:pt>
                <c:pt idx="33">
                  <c:v>197020</c:v>
                </c:pt>
                <c:pt idx="34">
                  <c:v>233252</c:v>
                </c:pt>
                <c:pt idx="35">
                  <c:v>246814</c:v>
                </c:pt>
                <c:pt idx="36">
                  <c:v>249399</c:v>
                </c:pt>
                <c:pt idx="37">
                  <c:v>262598</c:v>
                </c:pt>
                <c:pt idx="38">
                  <c:v>262750</c:v>
                </c:pt>
                <c:pt idx="39">
                  <c:v>262750</c:v>
                </c:pt>
                <c:pt idx="40">
                  <c:v>262750</c:v>
                </c:pt>
                <c:pt idx="41">
                  <c:v>262750</c:v>
                </c:pt>
                <c:pt idx="42">
                  <c:v>262750</c:v>
                </c:pt>
                <c:pt idx="43">
                  <c:v>262750</c:v>
                </c:pt>
                <c:pt idx="44">
                  <c:v>268855</c:v>
                </c:pt>
                <c:pt idx="45">
                  <c:v>278717</c:v>
                </c:pt>
                <c:pt idx="46">
                  <c:v>336939</c:v>
                </c:pt>
                <c:pt idx="47">
                  <c:v>377109</c:v>
                </c:pt>
                <c:pt idx="48">
                  <c:v>387466</c:v>
                </c:pt>
                <c:pt idx="49">
                  <c:v>390937</c:v>
                </c:pt>
                <c:pt idx="50">
                  <c:v>424691</c:v>
                </c:pt>
                <c:pt idx="51">
                  <c:v>426754</c:v>
                </c:pt>
                <c:pt idx="52">
                  <c:v>481861</c:v>
                </c:pt>
                <c:pt idx="53">
                  <c:v>513216</c:v>
                </c:pt>
                <c:pt idx="54">
                  <c:v>513216</c:v>
                </c:pt>
                <c:pt idx="55">
                  <c:v>525106</c:v>
                </c:pt>
                <c:pt idx="56">
                  <c:v>525106</c:v>
                </c:pt>
                <c:pt idx="57">
                  <c:v>525106</c:v>
                </c:pt>
                <c:pt idx="58">
                  <c:v>525106</c:v>
                </c:pt>
                <c:pt idx="59">
                  <c:v>525106</c:v>
                </c:pt>
                <c:pt idx="60">
                  <c:v>526654</c:v>
                </c:pt>
                <c:pt idx="61">
                  <c:v>610856</c:v>
                </c:pt>
                <c:pt idx="62">
                  <c:v>666997</c:v>
                </c:pt>
                <c:pt idx="63">
                  <c:v>768771</c:v>
                </c:pt>
                <c:pt idx="64">
                  <c:v>787420</c:v>
                </c:pt>
                <c:pt idx="65">
                  <c:v>787460</c:v>
                </c:pt>
                <c:pt idx="66">
                  <c:v>1022125</c:v>
                </c:pt>
                <c:pt idx="67">
                  <c:v>1029744</c:v>
                </c:pt>
                <c:pt idx="68">
                  <c:v>1452601</c:v>
                </c:pt>
                <c:pt idx="69">
                  <c:v>1643523</c:v>
                </c:pt>
                <c:pt idx="70">
                  <c:v>1722101</c:v>
                </c:pt>
                <c:pt idx="71">
                  <c:v>1925300</c:v>
                </c:pt>
                <c:pt idx="72">
                  <c:v>1940619</c:v>
                </c:pt>
                <c:pt idx="73">
                  <c:v>2473400</c:v>
                </c:pt>
                <c:pt idx="74">
                  <c:v>3711999</c:v>
                </c:pt>
                <c:pt idx="75">
                  <c:v>4047392</c:v>
                </c:pt>
                <c:pt idx="76">
                  <c:v>4638690</c:v>
                </c:pt>
              </c:numCache>
            </c:numRef>
          </c:cat>
          <c:val>
            <c:numRef>
              <c:f>Arquivos!$AB$2:$AB$80</c:f>
              <c:numCache>
                <c:formatCode>General</c:formatCode>
                <c:ptCount val="79"/>
                <c:pt idx="0">
                  <c:v>1.6401515151515151</c:v>
                </c:pt>
                <c:pt idx="1">
                  <c:v>1.7139423076923077</c:v>
                </c:pt>
                <c:pt idx="2">
                  <c:v>1.9956413449564134</c:v>
                </c:pt>
                <c:pt idx="3">
                  <c:v>2.1633720930232556</c:v>
                </c:pt>
                <c:pt idx="4">
                  <c:v>1.8188468158347677</c:v>
                </c:pt>
                <c:pt idx="5">
                  <c:v>2.6623686723973257</c:v>
                </c:pt>
                <c:pt idx="6">
                  <c:v>3.0639788293897885</c:v>
                </c:pt>
                <c:pt idx="7">
                  <c:v>1.468752134417048</c:v>
                </c:pt>
                <c:pt idx="8">
                  <c:v>2.4593846481422337</c:v>
                </c:pt>
                <c:pt idx="9">
                  <c:v>2.4344943597862656</c:v>
                </c:pt>
                <c:pt idx="10">
                  <c:v>3.9734009649882469</c:v>
                </c:pt>
                <c:pt idx="11">
                  <c:v>2.1253890618052469</c:v>
                </c:pt>
                <c:pt idx="12">
                  <c:v>2.4425602762533143</c:v>
                </c:pt>
                <c:pt idx="13">
                  <c:v>4.3401564676883506</c:v>
                </c:pt>
                <c:pt idx="14">
                  <c:v>3.3379977016156288</c:v>
                </c:pt>
                <c:pt idx="15">
                  <c:v>2.4200170277173401</c:v>
                </c:pt>
                <c:pt idx="16">
                  <c:v>2.5775030303030304</c:v>
                </c:pt>
                <c:pt idx="17">
                  <c:v>1.9205302784682445</c:v>
                </c:pt>
                <c:pt idx="18">
                  <c:v>2.0162074036186945</c:v>
                </c:pt>
                <c:pt idx="19">
                  <c:v>0.94540072990603174</c:v>
                </c:pt>
                <c:pt idx="20">
                  <c:v>3.4503250662171925</c:v>
                </c:pt>
                <c:pt idx="21">
                  <c:v>2.7757741532435078</c:v>
                </c:pt>
                <c:pt idx="22">
                  <c:v>3.717023049153013</c:v>
                </c:pt>
                <c:pt idx="23">
                  <c:v>1.2721445076651676</c:v>
                </c:pt>
                <c:pt idx="24">
                  <c:v>3.216100592571181</c:v>
                </c:pt>
                <c:pt idx="25">
                  <c:v>6.894590927859376</c:v>
                </c:pt>
                <c:pt idx="26">
                  <c:v>20.009036144578314</c:v>
                </c:pt>
                <c:pt idx="27">
                  <c:v>2.7449127269537761</c:v>
                </c:pt>
                <c:pt idx="28">
                  <c:v>2.3538297683500486</c:v>
                </c:pt>
                <c:pt idx="29">
                  <c:v>2.3517288756583468</c:v>
                </c:pt>
                <c:pt idx="30">
                  <c:v>3.0345948784231358</c:v>
                </c:pt>
                <c:pt idx="31">
                  <c:v>3.0708300522947081</c:v>
                </c:pt>
                <c:pt idx="32">
                  <c:v>15.074038917892738</c:v>
                </c:pt>
                <c:pt idx="33">
                  <c:v>0.86849958783518699</c:v>
                </c:pt>
                <c:pt idx="34">
                  <c:v>3.1135553627444437</c:v>
                </c:pt>
                <c:pt idx="35">
                  <c:v>2.4252852103334086</c:v>
                </c:pt>
                <c:pt idx="36">
                  <c:v>3.1258491464667988</c:v>
                </c:pt>
                <c:pt idx="37">
                  <c:v>1.1317708512912457</c:v>
                </c:pt>
                <c:pt idx="38">
                  <c:v>1.5736077090308014</c:v>
                </c:pt>
                <c:pt idx="39">
                  <c:v>1.0616161616161617</c:v>
                </c:pt>
                <c:pt idx="40">
                  <c:v>1.0022772960828219</c:v>
                </c:pt>
                <c:pt idx="41">
                  <c:v>1.1038107200920857</c:v>
                </c:pt>
                <c:pt idx="42">
                  <c:v>1.1232136521222433</c:v>
                </c:pt>
                <c:pt idx="43">
                  <c:v>1.4515291465947762</c:v>
                </c:pt>
                <c:pt idx="44">
                  <c:v>2.9446135985279942</c:v>
                </c:pt>
                <c:pt idx="45">
                  <c:v>2.9954109706817986</c:v>
                </c:pt>
                <c:pt idx="46">
                  <c:v>3.0346663064036745</c:v>
                </c:pt>
                <c:pt idx="47">
                  <c:v>2.7020313115752517</c:v>
                </c:pt>
                <c:pt idx="48">
                  <c:v>3.0084165411432209</c:v>
                </c:pt>
                <c:pt idx="49">
                  <c:v>3.6086270238336993</c:v>
                </c:pt>
                <c:pt idx="50">
                  <c:v>3.5180711912986573</c:v>
                </c:pt>
                <c:pt idx="51">
                  <c:v>3.5440563389639079</c:v>
                </c:pt>
                <c:pt idx="52">
                  <c:v>3.1361358429657398</c:v>
                </c:pt>
                <c:pt idx="53">
                  <c:v>8.3080957699965996</c:v>
                </c:pt>
                <c:pt idx="54">
                  <c:v>8.3080957699965996</c:v>
                </c:pt>
                <c:pt idx="55">
                  <c:v>4.762909414144346</c:v>
                </c:pt>
                <c:pt idx="56">
                  <c:v>3.0705977978024803</c:v>
                </c:pt>
                <c:pt idx="57">
                  <c:v>2.4570385794165128</c:v>
                </c:pt>
                <c:pt idx="58">
                  <c:v>4.4380155510480055</c:v>
                </c:pt>
                <c:pt idx="59">
                  <c:v>2.1512978925633379</c:v>
                </c:pt>
                <c:pt idx="60">
                  <c:v>4.0842988537837543</c:v>
                </c:pt>
                <c:pt idx="61">
                  <c:v>3.4216449052524269</c:v>
                </c:pt>
                <c:pt idx="62">
                  <c:v>3.596950936721421</c:v>
                </c:pt>
                <c:pt idx="63">
                  <c:v>3.1583767106122669</c:v>
                </c:pt>
                <c:pt idx="64">
                  <c:v>1.3280912672711571</c:v>
                </c:pt>
                <c:pt idx="65">
                  <c:v>0.99259330220738751</c:v>
                </c:pt>
                <c:pt idx="66">
                  <c:v>3.4292477043289797</c:v>
                </c:pt>
                <c:pt idx="67">
                  <c:v>4.4814149124601252</c:v>
                </c:pt>
                <c:pt idx="68">
                  <c:v>2.5643034935654141</c:v>
                </c:pt>
                <c:pt idx="69">
                  <c:v>2.6324503629479188</c:v>
                </c:pt>
                <c:pt idx="70">
                  <c:v>2.6533702913913815</c:v>
                </c:pt>
                <c:pt idx="71">
                  <c:v>3.0522769608814553</c:v>
                </c:pt>
                <c:pt idx="72">
                  <c:v>6.058546225387202</c:v>
                </c:pt>
                <c:pt idx="73">
                  <c:v>4.2779213321848983</c:v>
                </c:pt>
                <c:pt idx="74">
                  <c:v>4.1633568419494207</c:v>
                </c:pt>
                <c:pt idx="75">
                  <c:v>4.5173096540747837</c:v>
                </c:pt>
                <c:pt idx="76">
                  <c:v>4.1068416816954008</c:v>
                </c:pt>
                <c:pt idx="77">
                  <c:v>3.3243261753935429</c:v>
                </c:pt>
                <c:pt idx="78">
                  <c:v>2.776526120032869</c:v>
                </c:pt>
              </c:numCache>
            </c:numRef>
          </c:val>
        </c:ser>
        <c:dLbls/>
        <c:marker val="1"/>
        <c:axId val="128449536"/>
        <c:axId val="131109632"/>
      </c:lineChart>
      <c:catAx>
        <c:axId val="12844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</a:t>
                </a:r>
                <a:r>
                  <a:rPr lang="pt-BR" baseline="0"/>
                  <a:t> do Arquivo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131109632"/>
        <c:crosses val="autoZero"/>
        <c:auto val="1"/>
        <c:lblAlgn val="ctr"/>
        <c:lblOffset val="100"/>
      </c:catAx>
      <c:valAx>
        <c:axId val="131109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2844953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3200"/>
            </a:pPr>
            <a:r>
              <a:rPr lang="pt-BR" sz="3200"/>
              <a:t>Gráfico</a:t>
            </a:r>
            <a:r>
              <a:rPr lang="pt-BR" sz="3200" baseline="0"/>
              <a:t> Arquivo x Taxa de Compressão</a:t>
            </a:r>
          </a:p>
          <a:p>
            <a:pPr>
              <a:defRPr sz="3200"/>
            </a:pPr>
            <a:r>
              <a:rPr lang="pt-BR" sz="2000"/>
              <a:t>Gráfico de arquivos fonte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Plan13!$T$1</c:f>
              <c:strCache>
                <c:ptCount val="1"/>
                <c:pt idx="0">
                  <c:v>Aritmético Adaptativo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Plan13!$T$2:$T$14</c:f>
              <c:numCache>
                <c:formatCode>General</c:formatCode>
                <c:ptCount val="13"/>
                <c:pt idx="0">
                  <c:v>1.5324995523477638</c:v>
                </c:pt>
                <c:pt idx="1">
                  <c:v>1.510034984349107</c:v>
                </c:pt>
                <c:pt idx="2">
                  <c:v>1.5576976809164571</c:v>
                </c:pt>
                <c:pt idx="3">
                  <c:v>1.4073672806067172</c:v>
                </c:pt>
                <c:pt idx="4">
                  <c:v>1.3898635477582846</c:v>
                </c:pt>
                <c:pt idx="5">
                  <c:v>1.4882287780593082</c:v>
                </c:pt>
                <c:pt idx="6">
                  <c:v>1.4641388761991776</c:v>
                </c:pt>
                <c:pt idx="7">
                  <c:v>1.5325058654355559</c:v>
                </c:pt>
                <c:pt idx="8">
                  <c:v>1.4428236328984021</c:v>
                </c:pt>
                <c:pt idx="9">
                  <c:v>1.6192341166231505</c:v>
                </c:pt>
                <c:pt idx="10">
                  <c:v>1.5254361304732931</c:v>
                </c:pt>
                <c:pt idx="11">
                  <c:v>1.6671165301563664</c:v>
                </c:pt>
                <c:pt idx="12">
                  <c:v>1.6302079894354573</c:v>
                </c:pt>
              </c:numCache>
            </c:numRef>
          </c:val>
        </c:ser>
        <c:ser>
          <c:idx val="1"/>
          <c:order val="1"/>
          <c:tx>
            <c:strRef>
              <c:f>Plan13!$U$1</c:f>
              <c:strCache>
                <c:ptCount val="1"/>
                <c:pt idx="0">
                  <c:v>Aritmético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Plan13!$U$2:$U$14</c:f>
              <c:numCache>
                <c:formatCode>General</c:formatCode>
                <c:ptCount val="13"/>
                <c:pt idx="0">
                  <c:v>1.4958456574347943</c:v>
                </c:pt>
                <c:pt idx="1">
                  <c:v>1.3568828590337525</c:v>
                </c:pt>
                <c:pt idx="2">
                  <c:v>1.2347729789590254</c:v>
                </c:pt>
                <c:pt idx="3">
                  <c:v>0.45308685036623647</c:v>
                </c:pt>
                <c:pt idx="4">
                  <c:v>0.48045822102425878</c:v>
                </c:pt>
                <c:pt idx="5">
                  <c:v>1.4551928487836459</c:v>
                </c:pt>
                <c:pt idx="6">
                  <c:v>0.78113575432610283</c:v>
                </c:pt>
                <c:pt idx="7">
                  <c:v>1.4336590201076183</c:v>
                </c:pt>
                <c:pt idx="8">
                  <c:v>1.2704447169689537</c:v>
                </c:pt>
                <c:pt idx="9">
                  <c:v>0.88489892984542207</c:v>
                </c:pt>
                <c:pt idx="10">
                  <c:v>1.4252149821897599</c:v>
                </c:pt>
                <c:pt idx="11">
                  <c:v>1.6003127094036185</c:v>
                </c:pt>
                <c:pt idx="12">
                  <c:v>1.5381907669304093</c:v>
                </c:pt>
              </c:numCache>
            </c:numRef>
          </c:val>
        </c:ser>
        <c:ser>
          <c:idx val="2"/>
          <c:order val="2"/>
          <c:tx>
            <c:strRef>
              <c:f>Plan13!$V$1</c:f>
              <c:strCache>
                <c:ptCount val="1"/>
                <c:pt idx="0">
                  <c:v>Huffman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Plan13!$V$2:$V$14</c:f>
              <c:numCache>
                <c:formatCode>General</c:formatCode>
                <c:ptCount val="13"/>
                <c:pt idx="0">
                  <c:v>1.5270937988964837</c:v>
                </c:pt>
                <c:pt idx="1">
                  <c:v>1.5094791091478004</c:v>
                </c:pt>
                <c:pt idx="2">
                  <c:v>1.5638148667601683</c:v>
                </c:pt>
                <c:pt idx="3">
                  <c:v>1.4644870349492671</c:v>
                </c:pt>
                <c:pt idx="4">
                  <c:v>1.4375</c:v>
                </c:pt>
                <c:pt idx="5">
                  <c:v>1.483205380369266</c:v>
                </c:pt>
                <c:pt idx="6">
                  <c:v>1.4900046490004648</c:v>
                </c:pt>
                <c:pt idx="7">
                  <c:v>1.527477086712179</c:v>
                </c:pt>
                <c:pt idx="8">
                  <c:v>1.4465348717571838</c:v>
                </c:pt>
                <c:pt idx="9">
                  <c:v>1.6471890216910137</c:v>
                </c:pt>
                <c:pt idx="10">
                  <c:v>1.5222704738480457</c:v>
                </c:pt>
                <c:pt idx="11">
                  <c:v>1.6629375174078544</c:v>
                </c:pt>
                <c:pt idx="12">
                  <c:v>1.628702421004024</c:v>
                </c:pt>
              </c:numCache>
            </c:numRef>
          </c:val>
        </c:ser>
        <c:ser>
          <c:idx val="3"/>
          <c:order val="3"/>
          <c:tx>
            <c:strRef>
              <c:f>Plan13!$W$1</c:f>
              <c:strCache>
                <c:ptCount val="1"/>
                <c:pt idx="0">
                  <c:v>LZ77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Plan13!$W$2:$W$14</c:f>
              <c:numCache>
                <c:formatCode>General</c:formatCode>
                <c:ptCount val="13"/>
                <c:pt idx="0">
                  <c:v>2.2021851434000355</c:v>
                </c:pt>
                <c:pt idx="1">
                  <c:v>2.0730535894843274</c:v>
                </c:pt>
                <c:pt idx="2">
                  <c:v>2.2211155378486054</c:v>
                </c:pt>
                <c:pt idx="3">
                  <c:v>1.4644870349492671</c:v>
                </c:pt>
                <c:pt idx="4">
                  <c:v>1.580931263858093</c:v>
                </c:pt>
                <c:pt idx="5">
                  <c:v>8.0238896135099882</c:v>
                </c:pt>
                <c:pt idx="6">
                  <c:v>1.7975322490185082</c:v>
                </c:pt>
                <c:pt idx="7">
                  <c:v>4.3508809626128064</c:v>
                </c:pt>
                <c:pt idx="8">
                  <c:v>2.8713347921225383</c:v>
                </c:pt>
                <c:pt idx="9">
                  <c:v>1.8330049261083743</c:v>
                </c:pt>
                <c:pt idx="10">
                  <c:v>1.9057493384652393</c:v>
                </c:pt>
                <c:pt idx="11">
                  <c:v>2.8523767815908911</c:v>
                </c:pt>
                <c:pt idx="12">
                  <c:v>2.8239162758778451</c:v>
                </c:pt>
              </c:numCache>
            </c:numRef>
          </c:val>
        </c:ser>
        <c:ser>
          <c:idx val="4"/>
          <c:order val="4"/>
          <c:tx>
            <c:strRef>
              <c:f>Plan13!$X$1</c:f>
              <c:strCache>
                <c:ptCount val="1"/>
                <c:pt idx="0">
                  <c:v>LZ78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Plan13!$X$2:$X$14</c:f>
              <c:numCache>
                <c:formatCode>General</c:formatCode>
                <c:ptCount val="13"/>
                <c:pt idx="0">
                  <c:v>1.7351725643704869</c:v>
                </c:pt>
                <c:pt idx="1">
                  <c:v>1.4645514613965116</c:v>
                </c:pt>
                <c:pt idx="2">
                  <c:v>1.3767131744659835</c:v>
                </c:pt>
                <c:pt idx="3">
                  <c:v>1.0971283783783783</c:v>
                </c:pt>
                <c:pt idx="4">
                  <c:v>1.1011583011583013</c:v>
                </c:pt>
                <c:pt idx="5">
                  <c:v>2.70027260546135</c:v>
                </c:pt>
                <c:pt idx="6">
                  <c:v>1.1541231544832553</c:v>
                </c:pt>
                <c:pt idx="7">
                  <c:v>2.0086300962206129</c:v>
                </c:pt>
                <c:pt idx="8">
                  <c:v>1.4405005854800936</c:v>
                </c:pt>
                <c:pt idx="9">
                  <c:v>1.2583699695637471</c:v>
                </c:pt>
                <c:pt idx="10">
                  <c:v>1.4085914441164966</c:v>
                </c:pt>
                <c:pt idx="11">
                  <c:v>1.7639846365964151</c:v>
                </c:pt>
                <c:pt idx="12">
                  <c:v>1.6922206991089788</c:v>
                </c:pt>
              </c:numCache>
            </c:numRef>
          </c:val>
        </c:ser>
        <c:ser>
          <c:idx val="5"/>
          <c:order val="5"/>
          <c:tx>
            <c:strRef>
              <c:f>Plan13!$Y$1</c:f>
              <c:strCache>
                <c:ptCount val="1"/>
                <c:pt idx="0">
                  <c:v>LZW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Plan13!$Y$2:$Y$14</c:f>
              <c:numCache>
                <c:formatCode>General</c:formatCode>
                <c:ptCount val="13"/>
                <c:pt idx="0">
                  <c:v>2.0710509660846581</c:v>
                </c:pt>
                <c:pt idx="1">
                  <c:v>1.6459058067968959</c:v>
                </c:pt>
                <c:pt idx="2">
                  <c:v>1.5739695087521175</c:v>
                </c:pt>
                <c:pt idx="3">
                  <c:v>0.99464012251148548</c:v>
                </c:pt>
                <c:pt idx="4">
                  <c:v>1.0318379160636759</c:v>
                </c:pt>
                <c:pt idx="5">
                  <c:v>3.4422193426787606</c:v>
                </c:pt>
                <c:pt idx="6">
                  <c:v>1.2112622826908541</c:v>
                </c:pt>
                <c:pt idx="7">
                  <c:v>2.4080152217861817</c:v>
                </c:pt>
                <c:pt idx="8">
                  <c:v>1.7085937499999999</c:v>
                </c:pt>
                <c:pt idx="9">
                  <c:v>1.3204400283889284</c:v>
                </c:pt>
                <c:pt idx="10">
                  <c:v>1.6533516988062442</c:v>
                </c:pt>
                <c:pt idx="11">
                  <c:v>2.1678063540090773</c:v>
                </c:pt>
                <c:pt idx="12">
                  <c:v>2.0545477240575849</c:v>
                </c:pt>
              </c:numCache>
            </c:numRef>
          </c:val>
        </c:ser>
        <c:ser>
          <c:idx val="6"/>
          <c:order val="6"/>
          <c:tx>
            <c:strRef>
              <c:f>Plan13!$Z$1</c:f>
              <c:strCache>
                <c:ptCount val="1"/>
                <c:pt idx="0">
                  <c:v>DEFLATE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Plan13!$Z$2:$Z$14</c:f>
              <c:numCache>
                <c:formatCode>General</c:formatCode>
                <c:ptCount val="13"/>
                <c:pt idx="0">
                  <c:v>2.7110380116959063</c:v>
                </c:pt>
                <c:pt idx="1">
                  <c:v>2.6821105418074787</c:v>
                </c:pt>
                <c:pt idx="2">
                  <c:v>2.8078569629816168</c:v>
                </c:pt>
                <c:pt idx="3">
                  <c:v>1.7389558232931728</c:v>
                </c:pt>
                <c:pt idx="4">
                  <c:v>1.8212005108556832</c:v>
                </c:pt>
                <c:pt idx="5">
                  <c:v>9.225256511444357</c:v>
                </c:pt>
                <c:pt idx="6">
                  <c:v>2.2103448275862068</c:v>
                </c:pt>
                <c:pt idx="7">
                  <c:v>5.1973819301848048</c:v>
                </c:pt>
                <c:pt idx="8">
                  <c:v>3.4886565047855371</c:v>
                </c:pt>
                <c:pt idx="9">
                  <c:v>2.3417243549402138</c:v>
                </c:pt>
                <c:pt idx="10">
                  <c:v>2.4232839838492599</c:v>
                </c:pt>
                <c:pt idx="11">
                  <c:v>3.6068264196536446</c:v>
                </c:pt>
                <c:pt idx="12">
                  <c:v>3.508775669722163</c:v>
                </c:pt>
              </c:numCache>
            </c:numRef>
          </c:val>
        </c:ser>
        <c:ser>
          <c:idx val="7"/>
          <c:order val="7"/>
          <c:tx>
            <c:strRef>
              <c:f>Plan13!$AA$1</c:f>
              <c:strCache>
                <c:ptCount val="1"/>
                <c:pt idx="0">
                  <c:v>GGZ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Plan13!$AA$2:$AA$14</c:f>
              <c:numCache>
                <c:formatCode>General</c:formatCode>
                <c:ptCount val="13"/>
                <c:pt idx="0">
                  <c:v>3.4701827708814172</c:v>
                </c:pt>
                <c:pt idx="1">
                  <c:v>2.8634776536312847</c:v>
                </c:pt>
                <c:pt idx="2">
                  <c:v>3.3983541603169765</c:v>
                </c:pt>
                <c:pt idx="3">
                  <c:v>2.0456692913385828</c:v>
                </c:pt>
                <c:pt idx="4">
                  <c:v>2.1443609022556389</c:v>
                </c:pt>
                <c:pt idx="5">
                  <c:v>10.374012603177421</c:v>
                </c:pt>
                <c:pt idx="6">
                  <c:v>2.5599041533546325</c:v>
                </c:pt>
                <c:pt idx="7">
                  <c:v>5.9758005016969165</c:v>
                </c:pt>
                <c:pt idx="8">
                  <c:v>4.1959070560648053</c:v>
                </c:pt>
                <c:pt idx="9">
                  <c:v>2.7260073260073261</c:v>
                </c:pt>
                <c:pt idx="10">
                  <c:v>2.9211651917404131</c:v>
                </c:pt>
                <c:pt idx="11">
                  <c:v>4.1330256706085953</c:v>
                </c:pt>
                <c:pt idx="12">
                  <c:v>4.1992516370439663</c:v>
                </c:pt>
              </c:numCache>
            </c:numRef>
          </c:val>
        </c:ser>
        <c:ser>
          <c:idx val="8"/>
          <c:order val="8"/>
          <c:tx>
            <c:strRef>
              <c:f>Plan13!$AB$1</c:f>
              <c:strCache>
                <c:ptCount val="1"/>
                <c:pt idx="0">
                  <c:v>PPM3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Plan13!$AB$2:$AB$14</c:f>
              <c:numCache>
                <c:formatCode>General</c:formatCode>
                <c:ptCount val="13"/>
                <c:pt idx="0">
                  <c:v>2.927535850545981</c:v>
                </c:pt>
                <c:pt idx="1">
                  <c:v>2.7345781927309103</c:v>
                </c:pt>
                <c:pt idx="2">
                  <c:v>2.987674169346195</c:v>
                </c:pt>
                <c:pt idx="3">
                  <c:v>2.0684713375796178</c:v>
                </c:pt>
                <c:pt idx="4">
                  <c:v>2.1606060606060606</c:v>
                </c:pt>
                <c:pt idx="5">
                  <c:v>5.5778573132903846</c:v>
                </c:pt>
                <c:pt idx="6">
                  <c:v>2.4280303030303032</c:v>
                </c:pt>
                <c:pt idx="7">
                  <c:v>4.2633961469628385</c:v>
                </c:pt>
                <c:pt idx="8">
                  <c:v>3.1911478599221792</c:v>
                </c:pt>
                <c:pt idx="9">
                  <c:v>2.5840277777777776</c:v>
                </c:pt>
                <c:pt idx="10">
                  <c:v>2.5998293515358362</c:v>
                </c:pt>
                <c:pt idx="11">
                  <c:v>3.1883761292332338</c:v>
                </c:pt>
                <c:pt idx="12">
                  <c:v>3.2998529804865009</c:v>
                </c:pt>
              </c:numCache>
            </c:numRef>
          </c:val>
        </c:ser>
        <c:ser>
          <c:idx val="9"/>
          <c:order val="9"/>
          <c:tx>
            <c:strRef>
              <c:f>Plan13!$AC$1</c:f>
              <c:strCache>
                <c:ptCount val="1"/>
                <c:pt idx="0">
                  <c:v>PPM4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Plan13!$AC$2:$AC$14</c:f>
              <c:numCache>
                <c:formatCode>General</c:formatCode>
                <c:ptCount val="13"/>
                <c:pt idx="0">
                  <c:v>3.369503331314355</c:v>
                </c:pt>
                <c:pt idx="1">
                  <c:v>2.7257921559937959</c:v>
                </c:pt>
                <c:pt idx="2">
                  <c:v>2.9559915164369035</c:v>
                </c:pt>
                <c:pt idx="3">
                  <c:v>1.8637015781922526</c:v>
                </c:pt>
                <c:pt idx="4">
                  <c:v>1.9427792915531334</c:v>
                </c:pt>
                <c:pt idx="5">
                  <c:v>6.9864913329348477</c:v>
                </c:pt>
                <c:pt idx="6">
                  <c:v>2.2522839072382292</c:v>
                </c:pt>
                <c:pt idx="7">
                  <c:v>4.6651307453058406</c:v>
                </c:pt>
                <c:pt idx="8">
                  <c:v>3.3634654818865344</c:v>
                </c:pt>
                <c:pt idx="9">
                  <c:v>2.433616742969261</c:v>
                </c:pt>
                <c:pt idx="10">
                  <c:v>2.6922449534425339</c:v>
                </c:pt>
                <c:pt idx="11">
                  <c:v>3.6267274107820806</c:v>
                </c:pt>
                <c:pt idx="12">
                  <c:v>3.620426717501283</c:v>
                </c:pt>
              </c:numCache>
            </c:numRef>
          </c:val>
        </c:ser>
        <c:ser>
          <c:idx val="10"/>
          <c:order val="10"/>
          <c:tx>
            <c:strRef>
              <c:f>Plan13!$AD$1</c:f>
              <c:strCache>
                <c:ptCount val="1"/>
                <c:pt idx="0">
                  <c:v>PPM5</c:v>
                </c:pt>
              </c:strCache>
            </c:strRef>
          </c:tx>
          <c:cat>
            <c:strRef>
              <c:f>Plan13!$R$2:$R$14</c:f>
              <c:strCache>
                <c:ptCount val="13"/>
                <c:pt idx="0">
                  <c:v>bib</c:v>
                </c:pt>
                <c:pt idx="1">
                  <c:v>cp.html</c:v>
                </c:pt>
                <c:pt idx="2">
                  <c:v>fields.c</c:v>
                </c:pt>
                <c:pt idx="3">
                  <c:v>fonte1.cpp</c:v>
                </c:pt>
                <c:pt idx="4">
                  <c:v>fonte2.cpp</c:v>
                </c:pt>
                <c:pt idx="5">
                  <c:v>fonte3.cpp</c:v>
                </c:pt>
                <c:pt idx="6">
                  <c:v>fonte4.cpp</c:v>
                </c:pt>
                <c:pt idx="7">
                  <c:v>fonte5.cpp</c:v>
                </c:pt>
                <c:pt idx="8">
                  <c:v>fonte6.cpp</c:v>
                </c:pt>
                <c:pt idx="9">
                  <c:v>grammar.lsp</c:v>
                </c:pt>
                <c:pt idx="10">
                  <c:v>progc</c:v>
                </c:pt>
                <c:pt idx="11">
                  <c:v>progl</c:v>
                </c:pt>
                <c:pt idx="12">
                  <c:v>progp</c:v>
                </c:pt>
              </c:strCache>
            </c:strRef>
          </c:cat>
          <c:val>
            <c:numRef>
              <c:f>Plan13!$AD$2:$AD$14</c:f>
              <c:numCache>
                <c:formatCode>General</c:formatCode>
                <c:ptCount val="13"/>
                <c:pt idx="0">
                  <c:v>3.216100592571181</c:v>
                </c:pt>
                <c:pt idx="1">
                  <c:v>2.4344943597862656</c:v>
                </c:pt>
                <c:pt idx="2">
                  <c:v>2.6623686723973257</c:v>
                </c:pt>
                <c:pt idx="3">
                  <c:v>1.6401515151515151</c:v>
                </c:pt>
                <c:pt idx="4">
                  <c:v>1.7139423076923077</c:v>
                </c:pt>
                <c:pt idx="5">
                  <c:v>6.894590927859376</c:v>
                </c:pt>
                <c:pt idx="6">
                  <c:v>1.9956413449564134</c:v>
                </c:pt>
                <c:pt idx="7">
                  <c:v>4.3401564676883506</c:v>
                </c:pt>
                <c:pt idx="8">
                  <c:v>3.0639788293897885</c:v>
                </c:pt>
                <c:pt idx="9">
                  <c:v>2.1633720930232556</c:v>
                </c:pt>
                <c:pt idx="10">
                  <c:v>2.4425602762533143</c:v>
                </c:pt>
                <c:pt idx="11">
                  <c:v>3.4503250662171925</c:v>
                </c:pt>
                <c:pt idx="12">
                  <c:v>3.3379977016156288</c:v>
                </c:pt>
              </c:numCache>
            </c:numRef>
          </c:val>
        </c:ser>
        <c:dLbls/>
        <c:marker val="1"/>
        <c:axId val="121493760"/>
        <c:axId val="128392576"/>
      </c:lineChart>
      <c:catAx>
        <c:axId val="12149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Arquivo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600"/>
            </a:pPr>
            <a:endParaRPr lang="pt-BR"/>
          </a:p>
        </c:txPr>
        <c:crossAx val="128392576"/>
        <c:crosses val="autoZero"/>
        <c:auto val="1"/>
        <c:lblAlgn val="ctr"/>
        <c:lblOffset val="100"/>
      </c:catAx>
      <c:valAx>
        <c:axId val="12839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214937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3200"/>
            </a:pPr>
            <a:r>
              <a:rPr lang="pt-BR" sz="3200"/>
              <a:t>Gráfico Arquivo x Taxa de Compressão</a:t>
            </a:r>
          </a:p>
          <a:p>
            <a:pPr>
              <a:defRPr sz="3200"/>
            </a:pPr>
            <a:r>
              <a:rPr lang="pt-BR" sz="2000"/>
              <a:t>Gráfico de</a:t>
            </a:r>
            <a:r>
              <a:rPr lang="pt-BR" sz="2000" baseline="0"/>
              <a:t> arquivos de texto</a:t>
            </a:r>
            <a:endParaRPr lang="pt-BR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Plan13!$T$17</c:f>
              <c:strCache>
                <c:ptCount val="1"/>
                <c:pt idx="0">
                  <c:v>Aritmético Adaptativo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Plan13!$T$18:$T$39</c:f>
              <c:numCache>
                <c:formatCode>General</c:formatCode>
                <c:ptCount val="22"/>
                <c:pt idx="0">
                  <c:v>1.7455211118889948</c:v>
                </c:pt>
                <c:pt idx="1">
                  <c:v>1.6575609110169491</c:v>
                </c:pt>
                <c:pt idx="2">
                  <c:v>1.8417855990593104</c:v>
                </c:pt>
                <c:pt idx="3">
                  <c:v>1.7656741647871603</c:v>
                </c:pt>
                <c:pt idx="4">
                  <c:v>1.6677113933450547</c:v>
                </c:pt>
                <c:pt idx="5">
                  <c:v>1.7911826155143429</c:v>
                </c:pt>
                <c:pt idx="6">
                  <c:v>1.8055635097312925</c:v>
                </c:pt>
                <c:pt idx="7">
                  <c:v>1.7617385592562727</c:v>
                </c:pt>
                <c:pt idx="8">
                  <c:v>1.7739764441951766</c:v>
                </c:pt>
                <c:pt idx="9">
                  <c:v>1.7966908374017447</c:v>
                </c:pt>
                <c:pt idx="10">
                  <c:v>1.7425040012003601</c:v>
                </c:pt>
                <c:pt idx="11">
                  <c:v>1.7355933114442748</c:v>
                </c:pt>
                <c:pt idx="12">
                  <c:v>1.8112159306302971</c:v>
                </c:pt>
                <c:pt idx="13">
                  <c:v>1.7665202164247966</c:v>
                </c:pt>
                <c:pt idx="14">
                  <c:v>1.735195621044852</c:v>
                </c:pt>
                <c:pt idx="15">
                  <c:v>1.7660327349944451</c:v>
                </c:pt>
                <c:pt idx="16">
                  <c:v>1.7536953220155482</c:v>
                </c:pt>
                <c:pt idx="17">
                  <c:v>1.5939373950587672</c:v>
                </c:pt>
                <c:pt idx="18">
                  <c:v>1.7289764839510329</c:v>
                </c:pt>
                <c:pt idx="19">
                  <c:v>1.8488860744919693</c:v>
                </c:pt>
                <c:pt idx="20">
                  <c:v>1.600137668511304</c:v>
                </c:pt>
                <c:pt idx="21">
                  <c:v>1.7111364164909102</c:v>
                </c:pt>
              </c:numCache>
            </c:numRef>
          </c:val>
        </c:ser>
        <c:ser>
          <c:idx val="1"/>
          <c:order val="1"/>
          <c:tx>
            <c:strRef>
              <c:f>Plan13!$U$17</c:f>
              <c:strCache>
                <c:ptCount val="1"/>
                <c:pt idx="0">
                  <c:v>Aritmético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Plan13!$U$18:$U$39</c:f>
              <c:numCache>
                <c:formatCode>General</c:formatCode>
                <c:ptCount val="22"/>
                <c:pt idx="0">
                  <c:v>1.7110183601836018</c:v>
                </c:pt>
                <c:pt idx="1">
                  <c:v>1.619706281943456</c:v>
                </c:pt>
                <c:pt idx="2">
                  <c:v>1.8404313658797884</c:v>
                </c:pt>
                <c:pt idx="3">
                  <c:v>1.7588230449285509</c:v>
                </c:pt>
                <c:pt idx="4">
                  <c:v>1.6599257612730365</c:v>
                </c:pt>
                <c:pt idx="5">
                  <c:v>1.7830473405208018</c:v>
                </c:pt>
                <c:pt idx="6">
                  <c:v>1.7913497314833482</c:v>
                </c:pt>
                <c:pt idx="7">
                  <c:v>1.7603725427336241</c:v>
                </c:pt>
                <c:pt idx="8">
                  <c:v>1.7538863990710478</c:v>
                </c:pt>
                <c:pt idx="9">
                  <c:v>1.7837039837039836</c:v>
                </c:pt>
                <c:pt idx="10">
                  <c:v>1.7238165332805562</c:v>
                </c:pt>
                <c:pt idx="11">
                  <c:v>1.7222930955545381</c:v>
                </c:pt>
                <c:pt idx="12">
                  <c:v>1.7886655239433993</c:v>
                </c:pt>
                <c:pt idx="13">
                  <c:v>1.7506780559279234</c:v>
                </c:pt>
                <c:pt idx="14">
                  <c:v>1.7006315360586717</c:v>
                </c:pt>
                <c:pt idx="15">
                  <c:v>1.7609152193725224</c:v>
                </c:pt>
                <c:pt idx="16">
                  <c:v>1.7310366835625284</c:v>
                </c:pt>
                <c:pt idx="17">
                  <c:v>1.5118448369024258</c:v>
                </c:pt>
                <c:pt idx="18">
                  <c:v>1.6663085343604298</c:v>
                </c:pt>
                <c:pt idx="19">
                  <c:v>1.6747666475465401</c:v>
                </c:pt>
                <c:pt idx="20">
                  <c:v>1.5984179965813734</c:v>
                </c:pt>
                <c:pt idx="21">
                  <c:v>1.6993959087451866</c:v>
                </c:pt>
              </c:numCache>
            </c:numRef>
          </c:val>
        </c:ser>
        <c:ser>
          <c:idx val="2"/>
          <c:order val="2"/>
          <c:tx>
            <c:strRef>
              <c:f>Plan13!$V$17</c:f>
              <c:strCache>
                <c:ptCount val="1"/>
                <c:pt idx="0">
                  <c:v>Huffman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Plan13!$V$18:$V$39</c:f>
              <c:numCache>
                <c:formatCode>General</c:formatCode>
                <c:ptCount val="22"/>
                <c:pt idx="0">
                  <c:v>1.7326551072022602</c:v>
                </c:pt>
                <c:pt idx="1">
                  <c:v>1.6495012452397582</c:v>
                </c:pt>
                <c:pt idx="2">
                  <c:v>1.8243575701027257</c:v>
                </c:pt>
                <c:pt idx="3">
                  <c:v>1.7532835395404527</c:v>
                </c:pt>
                <c:pt idx="4">
                  <c:v>1.6580784556420529</c:v>
                </c:pt>
                <c:pt idx="5">
                  <c:v>1.7779474876715979</c:v>
                </c:pt>
                <c:pt idx="6">
                  <c:v>1.7940872773665346</c:v>
                </c:pt>
                <c:pt idx="7">
                  <c:v>1.7492440125368804</c:v>
                </c:pt>
                <c:pt idx="8">
                  <c:v>1.7617474952000891</c:v>
                </c:pt>
                <c:pt idx="9">
                  <c:v>1.7884060656338301</c:v>
                </c:pt>
                <c:pt idx="10">
                  <c:v>1.7306992542364461</c:v>
                </c:pt>
                <c:pt idx="11">
                  <c:v>1.7288636241946136</c:v>
                </c:pt>
                <c:pt idx="12">
                  <c:v>1.8015733129144573</c:v>
                </c:pt>
                <c:pt idx="13">
                  <c:v>1.7560338762214984</c:v>
                </c:pt>
                <c:pt idx="14">
                  <c:v>1.726225214254532</c:v>
                </c:pt>
                <c:pt idx="15">
                  <c:v>1.7521852495015797</c:v>
                </c:pt>
                <c:pt idx="16">
                  <c:v>1.7426893594130568</c:v>
                </c:pt>
                <c:pt idx="17">
                  <c:v>1.5894101115197177</c:v>
                </c:pt>
                <c:pt idx="18">
                  <c:v>1.7224189594116044</c:v>
                </c:pt>
                <c:pt idx="19">
                  <c:v>1.8559375902918231</c:v>
                </c:pt>
                <c:pt idx="20">
                  <c:v>1.5868270388039325</c:v>
                </c:pt>
                <c:pt idx="21">
                  <c:v>1.7024941754699519</c:v>
                </c:pt>
              </c:numCache>
            </c:numRef>
          </c:val>
        </c:ser>
        <c:ser>
          <c:idx val="3"/>
          <c:order val="3"/>
          <c:tx>
            <c:strRef>
              <c:f>Plan13!$W$17</c:f>
              <c:strCache>
                <c:ptCount val="1"/>
                <c:pt idx="0">
                  <c:v>LZ77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Plan13!$W$18:$W$39</c:f>
              <c:numCache>
                <c:formatCode>General</c:formatCode>
                <c:ptCount val="22"/>
                <c:pt idx="0">
                  <c:v>1.8115969649684942</c:v>
                </c:pt>
                <c:pt idx="1">
                  <c:v>1.6553908409262224</c:v>
                </c:pt>
                <c:pt idx="2">
                  <c:v>2.2144231595176778</c:v>
                </c:pt>
                <c:pt idx="3">
                  <c:v>1.5879203613853103</c:v>
                </c:pt>
                <c:pt idx="4">
                  <c:v>1.926152022148087</c:v>
                </c:pt>
                <c:pt idx="5">
                  <c:v>1.8239410429598841</c:v>
                </c:pt>
                <c:pt idx="6">
                  <c:v>1.8575270477665695</c:v>
                </c:pt>
                <c:pt idx="7">
                  <c:v>1.8733514175046366</c:v>
                </c:pt>
                <c:pt idx="8">
                  <c:v>1.6106431669502288</c:v>
                </c:pt>
                <c:pt idx="9">
                  <c:v>1.8700122409799829</c:v>
                </c:pt>
                <c:pt idx="10">
                  <c:v>1.6245846982432006</c:v>
                </c:pt>
                <c:pt idx="11">
                  <c:v>1.6238056123646361</c:v>
                </c:pt>
                <c:pt idx="12">
                  <c:v>1.7038011176542922</c:v>
                </c:pt>
                <c:pt idx="13">
                  <c:v>1.6300003386370343</c:v>
                </c:pt>
                <c:pt idx="14">
                  <c:v>1.7829631211732877</c:v>
                </c:pt>
                <c:pt idx="15">
                  <c:v>1.6182235281824602</c:v>
                </c:pt>
                <c:pt idx="16">
                  <c:v>1.7046846451801505</c:v>
                </c:pt>
                <c:pt idx="17">
                  <c:v>1.8510742017479718</c:v>
                </c:pt>
                <c:pt idx="18">
                  <c:v>1.7845682898764681</c:v>
                </c:pt>
                <c:pt idx="19">
                  <c:v>2.1124046303604316</c:v>
                </c:pt>
                <c:pt idx="20">
                  <c:v>2.3301669667225324</c:v>
                </c:pt>
                <c:pt idx="21">
                  <c:v>1.9035881240409664</c:v>
                </c:pt>
              </c:numCache>
            </c:numRef>
          </c:val>
        </c:ser>
        <c:ser>
          <c:idx val="4"/>
          <c:order val="4"/>
          <c:tx>
            <c:strRef>
              <c:f>Plan13!$X$17</c:f>
              <c:strCache>
                <c:ptCount val="1"/>
                <c:pt idx="0">
                  <c:v>LZ78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Plan13!$X$18:$X$39</c:f>
              <c:numCache>
                <c:formatCode>General</c:formatCode>
                <c:ptCount val="22"/>
                <c:pt idx="0">
                  <c:v>1.7477275600142494</c:v>
                </c:pt>
                <c:pt idx="1">
                  <c:v>1.6359632499967327</c:v>
                </c:pt>
                <c:pt idx="2">
                  <c:v>2.4507190986199312</c:v>
                </c:pt>
                <c:pt idx="3">
                  <c:v>1.9197006472491909</c:v>
                </c:pt>
                <c:pt idx="4">
                  <c:v>1.9740884251075339</c:v>
                </c:pt>
                <c:pt idx="5">
                  <c:v>2.0550807246734042</c:v>
                </c:pt>
                <c:pt idx="6">
                  <c:v>1.994230592652295</c:v>
                </c:pt>
                <c:pt idx="7">
                  <c:v>2.2653326506413052</c:v>
                </c:pt>
                <c:pt idx="8">
                  <c:v>1.7602595327886026</c:v>
                </c:pt>
                <c:pt idx="9">
                  <c:v>1.9767136613497047</c:v>
                </c:pt>
                <c:pt idx="10">
                  <c:v>1.772772085154019</c:v>
                </c:pt>
                <c:pt idx="11">
                  <c:v>1.8228375720966119</c:v>
                </c:pt>
                <c:pt idx="12">
                  <c:v>1.8096388689348919</c:v>
                </c:pt>
                <c:pt idx="13">
                  <c:v>1.8149933743441677</c:v>
                </c:pt>
                <c:pt idx="14">
                  <c:v>1.7208085203847916</c:v>
                </c:pt>
                <c:pt idx="15">
                  <c:v>1.9920619607522134</c:v>
                </c:pt>
                <c:pt idx="16">
                  <c:v>1.7897991912402262</c:v>
                </c:pt>
                <c:pt idx="17">
                  <c:v>1.4667126500206924</c:v>
                </c:pt>
                <c:pt idx="18">
                  <c:v>1.588233020964158</c:v>
                </c:pt>
                <c:pt idx="19">
                  <c:v>1.6862858342959151</c:v>
                </c:pt>
                <c:pt idx="20">
                  <c:v>2.3991208202832115</c:v>
                </c:pt>
                <c:pt idx="21">
                  <c:v>1.9751368813725627</c:v>
                </c:pt>
              </c:numCache>
            </c:numRef>
          </c:val>
        </c:ser>
        <c:ser>
          <c:idx val="5"/>
          <c:order val="5"/>
          <c:tx>
            <c:strRef>
              <c:f>Plan13!$Y$17</c:f>
              <c:strCache>
                <c:ptCount val="1"/>
                <c:pt idx="0">
                  <c:v>LZW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Plan13!$Y$18:$Y$39</c:f>
              <c:numCache>
                <c:formatCode>General</c:formatCode>
                <c:ptCount val="22"/>
                <c:pt idx="0">
                  <c:v>2.1681159833494896</c:v>
                </c:pt>
                <c:pt idx="1">
                  <c:v>1.9949480461528655</c:v>
                </c:pt>
                <c:pt idx="2">
                  <c:v>2.8390079936253012</c:v>
                </c:pt>
                <c:pt idx="3">
                  <c:v>2.3652017942738297</c:v>
                </c:pt>
                <c:pt idx="4">
                  <c:v>2.3908819776589665</c:v>
                </c:pt>
                <c:pt idx="5">
                  <c:v>2.5731916206936463</c:v>
                </c:pt>
                <c:pt idx="6">
                  <c:v>2.5693845628056153</c:v>
                </c:pt>
                <c:pt idx="7">
                  <c:v>2.6697000470362151</c:v>
                </c:pt>
                <c:pt idx="8">
                  <c:v>2.1995827538247568</c:v>
                </c:pt>
                <c:pt idx="9">
                  <c:v>2.4992408549503318</c:v>
                </c:pt>
                <c:pt idx="10">
                  <c:v>2.2225527096424358</c:v>
                </c:pt>
                <c:pt idx="11">
                  <c:v>2.2780325478575798</c:v>
                </c:pt>
                <c:pt idx="12">
                  <c:v>2.2752892019121993</c:v>
                </c:pt>
                <c:pt idx="13">
                  <c:v>2.2803435346986287</c:v>
                </c:pt>
                <c:pt idx="14">
                  <c:v>2.1418125320713837</c:v>
                </c:pt>
                <c:pt idx="15">
                  <c:v>2.4844316646087132</c:v>
                </c:pt>
                <c:pt idx="16">
                  <c:v>2.2508588412398192</c:v>
                </c:pt>
                <c:pt idx="17">
                  <c:v>1.7293754066363045</c:v>
                </c:pt>
                <c:pt idx="18">
                  <c:v>1.9266594787174198</c:v>
                </c:pt>
                <c:pt idx="19">
                  <c:v>2.1730040595399189</c:v>
                </c:pt>
                <c:pt idx="20">
                  <c:v>2.6490250636712784</c:v>
                </c:pt>
                <c:pt idx="21">
                  <c:v>2.4867665054484003</c:v>
                </c:pt>
              </c:numCache>
            </c:numRef>
          </c:val>
        </c:ser>
        <c:ser>
          <c:idx val="6"/>
          <c:order val="6"/>
          <c:tx>
            <c:strRef>
              <c:f>Plan13!$Z$17</c:f>
              <c:strCache>
                <c:ptCount val="1"/>
                <c:pt idx="0">
                  <c:v>DEFLATE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Plan13!$Z$18:$Z$39</c:f>
              <c:numCache>
                <c:formatCode>General</c:formatCode>
                <c:ptCount val="22"/>
                <c:pt idx="0">
                  <c:v>2.3274416184617266</c:v>
                </c:pt>
                <c:pt idx="1">
                  <c:v>2.1615755210581753</c:v>
                </c:pt>
                <c:pt idx="2">
                  <c:v>2.8163450485280159</c:v>
                </c:pt>
                <c:pt idx="3">
                  <c:v>2.0974471184933172</c:v>
                </c:pt>
                <c:pt idx="4">
                  <c:v>2.4539958139665679</c:v>
                </c:pt>
                <c:pt idx="5">
                  <c:v>2.3616030647868174</c:v>
                </c:pt>
                <c:pt idx="6">
                  <c:v>2.4066399492738904</c:v>
                </c:pt>
                <c:pt idx="7">
                  <c:v>2.4238222878093851</c:v>
                </c:pt>
                <c:pt idx="8">
                  <c:v>2.1191209969181295</c:v>
                </c:pt>
                <c:pt idx="9">
                  <c:v>2.4173022631027732</c:v>
                </c:pt>
                <c:pt idx="10">
                  <c:v>2.1309616649081762</c:v>
                </c:pt>
                <c:pt idx="11">
                  <c:v>2.1146543396514743</c:v>
                </c:pt>
                <c:pt idx="12">
                  <c:v>2.2393933679928884</c:v>
                </c:pt>
                <c:pt idx="13">
                  <c:v>2.1435687656661533</c:v>
                </c:pt>
                <c:pt idx="14">
                  <c:v>2.2990452584228405</c:v>
                </c:pt>
                <c:pt idx="15">
                  <c:v>2.1317097892326364</c:v>
                </c:pt>
                <c:pt idx="16">
                  <c:v>2.2159183751021261</c:v>
                </c:pt>
                <c:pt idx="17">
                  <c:v>2.359250876492256</c:v>
                </c:pt>
                <c:pt idx="18">
                  <c:v>2.3085067542898869</c:v>
                </c:pt>
                <c:pt idx="19">
                  <c:v>2.7203964086057937</c:v>
                </c:pt>
                <c:pt idx="20">
                  <c:v>2.8965921068040754</c:v>
                </c:pt>
                <c:pt idx="21">
                  <c:v>2.4353934828511101</c:v>
                </c:pt>
              </c:numCache>
            </c:numRef>
          </c:val>
        </c:ser>
        <c:ser>
          <c:idx val="7"/>
          <c:order val="7"/>
          <c:tx>
            <c:strRef>
              <c:f>Plan13!$AA$17</c:f>
              <c:strCache>
                <c:ptCount val="1"/>
                <c:pt idx="0">
                  <c:v>GGZ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Plan13!$AA$18:$AA$39</c:f>
              <c:numCache>
                <c:formatCode>General</c:formatCode>
                <c:ptCount val="22"/>
                <c:pt idx="0">
                  <c:v>3.10493436498377</c:v>
                </c:pt>
                <c:pt idx="1">
                  <c:v>2.7852216091135635</c:v>
                </c:pt>
                <c:pt idx="2">
                  <c:v>3.7373490015309918</c:v>
                </c:pt>
                <c:pt idx="3">
                  <c:v>2.7520189870698912</c:v>
                </c:pt>
                <c:pt idx="4">
                  <c:v>3.1639094628891078</c:v>
                </c:pt>
                <c:pt idx="5">
                  <c:v>3.1580250654571107</c:v>
                </c:pt>
                <c:pt idx="6">
                  <c:v>3.2061886953383851</c:v>
                </c:pt>
                <c:pt idx="7">
                  <c:v>3.2313065990227732</c:v>
                </c:pt>
                <c:pt idx="8">
                  <c:v>2.8235436204959092</c:v>
                </c:pt>
                <c:pt idx="9">
                  <c:v>3.2059409677662867</c:v>
                </c:pt>
                <c:pt idx="10">
                  <c:v>2.8485272775586123</c:v>
                </c:pt>
                <c:pt idx="11">
                  <c:v>2.7841601517590249</c:v>
                </c:pt>
                <c:pt idx="12">
                  <c:v>3.0154156792571456</c:v>
                </c:pt>
                <c:pt idx="13">
                  <c:v>2.8216983502219244</c:v>
                </c:pt>
                <c:pt idx="14">
                  <c:v>3.0696206410492124</c:v>
                </c:pt>
                <c:pt idx="15">
                  <c:v>2.8693080535725817</c:v>
                </c:pt>
                <c:pt idx="16">
                  <c:v>3.0314514452069039</c:v>
                </c:pt>
                <c:pt idx="17">
                  <c:v>2.9360985308737435</c:v>
                </c:pt>
                <c:pt idx="18">
                  <c:v>2.9308635812593598</c:v>
                </c:pt>
                <c:pt idx="19">
                  <c:v>3.8882566585956417</c:v>
                </c:pt>
                <c:pt idx="20">
                  <c:v>3.7177660335612033</c:v>
                </c:pt>
                <c:pt idx="21">
                  <c:v>3.2216845458731873</c:v>
                </c:pt>
              </c:numCache>
            </c:numRef>
          </c:val>
        </c:ser>
        <c:ser>
          <c:idx val="8"/>
          <c:order val="8"/>
          <c:tx>
            <c:strRef>
              <c:f>Plan13!$AB$17</c:f>
              <c:strCache>
                <c:ptCount val="1"/>
                <c:pt idx="0">
                  <c:v>PPM3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Plan13!$AB$18:$AB$39</c:f>
              <c:numCache>
                <c:formatCode>General</c:formatCode>
                <c:ptCount val="22"/>
                <c:pt idx="0">
                  <c:v>2.8864322180258486</c:v>
                </c:pt>
                <c:pt idx="1">
                  <c:v>2.7984217115264238</c:v>
                </c:pt>
                <c:pt idx="2">
                  <c:v>3.1993726769839803</c:v>
                </c:pt>
                <c:pt idx="3">
                  <c:v>2.7317373908223237</c:v>
                </c:pt>
                <c:pt idx="4">
                  <c:v>2.7287655567368598</c:v>
                </c:pt>
                <c:pt idx="5">
                  <c:v>2.9933669920341073</c:v>
                </c:pt>
                <c:pt idx="6">
                  <c:v>2.9743299071037836</c:v>
                </c:pt>
                <c:pt idx="7">
                  <c:v>3.0517272846854548</c:v>
                </c:pt>
                <c:pt idx="8">
                  <c:v>2.7050508099406381</c:v>
                </c:pt>
                <c:pt idx="9">
                  <c:v>2.8715904634400315</c:v>
                </c:pt>
                <c:pt idx="10">
                  <c:v>2.7472795016362417</c:v>
                </c:pt>
                <c:pt idx="11">
                  <c:v>2.6736359809827421</c:v>
                </c:pt>
                <c:pt idx="12">
                  <c:v>2.801197308863006</c:v>
                </c:pt>
                <c:pt idx="13">
                  <c:v>2.7520276396069687</c:v>
                </c:pt>
                <c:pt idx="14">
                  <c:v>2.8608609561525427</c:v>
                </c:pt>
                <c:pt idx="15">
                  <c:v>2.848596917091442</c:v>
                </c:pt>
                <c:pt idx="16">
                  <c:v>2.8217219312146908</c:v>
                </c:pt>
                <c:pt idx="17">
                  <c:v>2.6169636703751107</c:v>
                </c:pt>
                <c:pt idx="18">
                  <c:v>2.7002726585854604</c:v>
                </c:pt>
                <c:pt idx="19">
                  <c:v>3.3113723064233427</c:v>
                </c:pt>
                <c:pt idx="20">
                  <c:v>2.8092580351321943</c:v>
                </c:pt>
                <c:pt idx="21">
                  <c:v>2.8678740633715263</c:v>
                </c:pt>
              </c:numCache>
            </c:numRef>
          </c:val>
        </c:ser>
        <c:ser>
          <c:idx val="9"/>
          <c:order val="9"/>
          <c:tx>
            <c:strRef>
              <c:f>Plan13!$AC$17</c:f>
              <c:strCache>
                <c:ptCount val="1"/>
                <c:pt idx="0">
                  <c:v>PPM4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Plan13!$AC$18:$AC$39</c:f>
              <c:numCache>
                <c:formatCode>General</c:formatCode>
                <c:ptCount val="22"/>
                <c:pt idx="0">
                  <c:v>3.2249575911789652</c:v>
                </c:pt>
                <c:pt idx="1">
                  <c:v>2.9531707086911392</c:v>
                </c:pt>
                <c:pt idx="2">
                  <c:v>4.0197441993965501</c:v>
                </c:pt>
                <c:pt idx="3">
                  <c:v>3.1348083690470849</c:v>
                </c:pt>
                <c:pt idx="4">
                  <c:v>3.3289518141887107</c:v>
                </c:pt>
                <c:pt idx="5">
                  <c:v>3.5152653852843057</c:v>
                </c:pt>
                <c:pt idx="6">
                  <c:v>3.5645042170047869</c:v>
                </c:pt>
                <c:pt idx="7">
                  <c:v>3.8005246199730318</c:v>
                </c:pt>
                <c:pt idx="8">
                  <c:v>3.0250573833205814</c:v>
                </c:pt>
                <c:pt idx="9">
                  <c:v>3.4352053320822784</c:v>
                </c:pt>
                <c:pt idx="10">
                  <c:v>3.073802040253653</c:v>
                </c:pt>
                <c:pt idx="11">
                  <c:v>3.0446084093570009</c:v>
                </c:pt>
                <c:pt idx="12">
                  <c:v>3.169466754778365</c:v>
                </c:pt>
                <c:pt idx="13">
                  <c:v>3.0932267185663926</c:v>
                </c:pt>
                <c:pt idx="14">
                  <c:v>3.1795213610106012</c:v>
                </c:pt>
                <c:pt idx="15">
                  <c:v>3.3370715717578534</c:v>
                </c:pt>
                <c:pt idx="16">
                  <c:v>3.19913318977932</c:v>
                </c:pt>
                <c:pt idx="17">
                  <c:v>2.7969169253432944</c:v>
                </c:pt>
                <c:pt idx="18">
                  <c:v>2.9609524152588165</c:v>
                </c:pt>
                <c:pt idx="19">
                  <c:v>4.217043067226891</c:v>
                </c:pt>
                <c:pt idx="20">
                  <c:v>3.6684538773573014</c:v>
                </c:pt>
                <c:pt idx="21">
                  <c:v>3.4734982907374246</c:v>
                </c:pt>
              </c:numCache>
            </c:numRef>
          </c:val>
        </c:ser>
        <c:ser>
          <c:idx val="10"/>
          <c:order val="10"/>
          <c:tx>
            <c:strRef>
              <c:f>Plan13!$AD$17</c:f>
              <c:strCache>
                <c:ptCount val="1"/>
                <c:pt idx="0">
                  <c:v>PPM5</c:v>
                </c:pt>
              </c:strCache>
            </c:strRef>
          </c:tx>
          <c:cat>
            <c:strRef>
              <c:f>Plan13!$R$18:$R$39</c:f>
              <c:strCache>
                <c:ptCount val="22"/>
                <c:pt idx="0">
                  <c:v>alice29.txt</c:v>
                </c:pt>
                <c:pt idx="1">
                  <c:v>asyoulik.txt</c:v>
                </c:pt>
                <c:pt idx="2">
                  <c:v>bible.txt</c:v>
                </c:pt>
                <c:pt idx="3">
                  <c:v>book1</c:v>
                </c:pt>
                <c:pt idx="4">
                  <c:v>book2</c:v>
                </c:pt>
                <c:pt idx="5">
                  <c:v>livro1.txt</c:v>
                </c:pt>
                <c:pt idx="6">
                  <c:v>livro10.txt</c:v>
                </c:pt>
                <c:pt idx="7">
                  <c:v>livro11.txt</c:v>
                </c:pt>
                <c:pt idx="8">
                  <c:v>livro13.txt</c:v>
                </c:pt>
                <c:pt idx="9">
                  <c:v>livro2.txt</c:v>
                </c:pt>
                <c:pt idx="10">
                  <c:v>livro3.txt</c:v>
                </c:pt>
                <c:pt idx="11">
                  <c:v>livro4.txt</c:v>
                </c:pt>
                <c:pt idx="12">
                  <c:v>livro5.txt</c:v>
                </c:pt>
                <c:pt idx="13">
                  <c:v>livro6.txt</c:v>
                </c:pt>
                <c:pt idx="14">
                  <c:v>livro7.txt</c:v>
                </c:pt>
                <c:pt idx="15">
                  <c:v>livro8.txt</c:v>
                </c:pt>
                <c:pt idx="16">
                  <c:v>livro9.txt</c:v>
                </c:pt>
                <c:pt idx="17">
                  <c:v>paper1</c:v>
                </c:pt>
                <c:pt idx="18">
                  <c:v>paper2</c:v>
                </c:pt>
                <c:pt idx="19">
                  <c:v>teste.txt</c:v>
                </c:pt>
                <c:pt idx="20">
                  <c:v>world192.txt</c:v>
                </c:pt>
                <c:pt idx="21">
                  <c:v>lcet10.txt</c:v>
                </c:pt>
              </c:strCache>
            </c:strRef>
          </c:cat>
          <c:val>
            <c:numRef>
              <c:f>Plan13!$AD$18:$AD$39</c:f>
              <c:numCache>
                <c:formatCode>General</c:formatCode>
                <c:ptCount val="22"/>
                <c:pt idx="0">
                  <c:v>3.0708300522947081</c:v>
                </c:pt>
                <c:pt idx="1">
                  <c:v>2.7449127269537761</c:v>
                </c:pt>
                <c:pt idx="2">
                  <c:v>4.5173096540747837</c:v>
                </c:pt>
                <c:pt idx="3">
                  <c:v>3.1583767106122669</c:v>
                </c:pt>
                <c:pt idx="4">
                  <c:v>3.4216449052524269</c:v>
                </c:pt>
                <c:pt idx="5">
                  <c:v>3.596950936721421</c:v>
                </c:pt>
                <c:pt idx="6">
                  <c:v>3.6086270238336993</c:v>
                </c:pt>
                <c:pt idx="7">
                  <c:v>4.1633568419494207</c:v>
                </c:pt>
                <c:pt idx="8">
                  <c:v>2.9446135985279942</c:v>
                </c:pt>
                <c:pt idx="9">
                  <c:v>3.5180711912986573</c:v>
                </c:pt>
                <c:pt idx="10">
                  <c:v>2.9954109706817986</c:v>
                </c:pt>
                <c:pt idx="11">
                  <c:v>3.0084165411432209</c:v>
                </c:pt>
                <c:pt idx="12">
                  <c:v>3.1258491464667988</c:v>
                </c:pt>
                <c:pt idx="13">
                  <c:v>3.0346663064036745</c:v>
                </c:pt>
                <c:pt idx="14">
                  <c:v>3.0345948784231358</c:v>
                </c:pt>
                <c:pt idx="15">
                  <c:v>3.4292477043289797</c:v>
                </c:pt>
                <c:pt idx="16">
                  <c:v>3.1135553627444437</c:v>
                </c:pt>
                <c:pt idx="17">
                  <c:v>2.5775030303030304</c:v>
                </c:pt>
                <c:pt idx="18">
                  <c:v>2.7757741532435078</c:v>
                </c:pt>
                <c:pt idx="19">
                  <c:v>3.9734009649882469</c:v>
                </c:pt>
                <c:pt idx="20">
                  <c:v>4.2779213321848983</c:v>
                </c:pt>
                <c:pt idx="21">
                  <c:v>3.5440563389639079</c:v>
                </c:pt>
              </c:numCache>
            </c:numRef>
          </c:val>
        </c:ser>
        <c:dLbls/>
        <c:marker val="1"/>
        <c:axId val="170178816"/>
        <c:axId val="170190720"/>
      </c:lineChart>
      <c:catAx>
        <c:axId val="17017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600"/>
            </a:pPr>
            <a:endParaRPr lang="pt-BR"/>
          </a:p>
        </c:txPr>
        <c:crossAx val="170190720"/>
        <c:crosses val="autoZero"/>
        <c:auto val="1"/>
        <c:lblAlgn val="ctr"/>
        <c:lblOffset val="100"/>
      </c:catAx>
      <c:valAx>
        <c:axId val="170190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701788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3200"/>
            </a:pPr>
            <a:r>
              <a:rPr lang="pt-BR" sz="3200"/>
              <a:t>Gráfico Arquivo x Taxa</a:t>
            </a:r>
            <a:r>
              <a:rPr lang="pt-BR" sz="3200" baseline="0"/>
              <a:t> de Compressão</a:t>
            </a:r>
          </a:p>
          <a:p>
            <a:pPr>
              <a:defRPr sz="3200"/>
            </a:pPr>
            <a:r>
              <a:rPr lang="pt-BR" sz="2000"/>
              <a:t>Gráfico de imagens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Plan13!$T$40</c:f>
              <c:strCache>
                <c:ptCount val="1"/>
                <c:pt idx="0">
                  <c:v>Aritmético Adaptativo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Plan13!$T$41:$T$56</c:f>
              <c:numCache>
                <c:formatCode>General</c:formatCode>
                <c:ptCount val="16"/>
                <c:pt idx="0">
                  <c:v>1.1330461368624865</c:v>
                </c:pt>
                <c:pt idx="1">
                  <c:v>2.0552657019957494</c:v>
                </c:pt>
                <c:pt idx="2">
                  <c:v>1.5811981413873215</c:v>
                </c:pt>
                <c:pt idx="3">
                  <c:v>4.1317899101589495</c:v>
                </c:pt>
                <c:pt idx="4">
                  <c:v>4.0904135690964543</c:v>
                </c:pt>
                <c:pt idx="5">
                  <c:v>1.033000220211193</c:v>
                </c:pt>
                <c:pt idx="6">
                  <c:v>1.0313304642336072</c:v>
                </c:pt>
                <c:pt idx="7">
                  <c:v>1.0698687826214208</c:v>
                </c:pt>
                <c:pt idx="8">
                  <c:v>1.0724895752075769</c:v>
                </c:pt>
                <c:pt idx="9">
                  <c:v>1.1245981384760182</c:v>
                </c:pt>
                <c:pt idx="10">
                  <c:v>1.094595551630333</c:v>
                </c:pt>
                <c:pt idx="11">
                  <c:v>1.6623182321767318</c:v>
                </c:pt>
                <c:pt idx="12">
                  <c:v>1.8189898849937647</c:v>
                </c:pt>
                <c:pt idx="13">
                  <c:v>1.6500677176785563</c:v>
                </c:pt>
                <c:pt idx="14">
                  <c:v>1.1486389011536662</c:v>
                </c:pt>
                <c:pt idx="15">
                  <c:v>1.0969902178950313</c:v>
                </c:pt>
              </c:numCache>
            </c:numRef>
          </c:val>
        </c:ser>
        <c:ser>
          <c:idx val="1"/>
          <c:order val="1"/>
          <c:tx>
            <c:strRef>
              <c:f>Plan13!$U$40</c:f>
              <c:strCache>
                <c:ptCount val="1"/>
                <c:pt idx="0">
                  <c:v>Aritmético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Plan13!$U$41:$U$56</c:f>
              <c:numCache>
                <c:formatCode>General</c:formatCode>
                <c:ptCount val="16"/>
                <c:pt idx="0">
                  <c:v>1.1240160848733745</c:v>
                </c:pt>
                <c:pt idx="1">
                  <c:v>2.0406889529687002</c:v>
                </c:pt>
                <c:pt idx="2">
                  <c:v>1.5571280324881724</c:v>
                </c:pt>
                <c:pt idx="3">
                  <c:v>3.8947917005960719</c:v>
                </c:pt>
                <c:pt idx="4">
                  <c:v>4.0751927224314004</c:v>
                </c:pt>
                <c:pt idx="5">
                  <c:v>1.0229013182146214</c:v>
                </c:pt>
                <c:pt idx="6">
                  <c:v>1.0288349730202904</c:v>
                </c:pt>
                <c:pt idx="7">
                  <c:v>1.0380361903860413</c:v>
                </c:pt>
                <c:pt idx="8">
                  <c:v>1.0644469576285271</c:v>
                </c:pt>
                <c:pt idx="9">
                  <c:v>1.121658542422231</c:v>
                </c:pt>
                <c:pt idx="10">
                  <c:v>1.0862330553844499</c:v>
                </c:pt>
                <c:pt idx="11">
                  <c:v>1.6526937463911833</c:v>
                </c:pt>
                <c:pt idx="12">
                  <c:v>1.8078365081714929</c:v>
                </c:pt>
                <c:pt idx="13">
                  <c:v>1.6405563643861809</c:v>
                </c:pt>
                <c:pt idx="14">
                  <c:v>1.1394979703708843</c:v>
                </c:pt>
                <c:pt idx="15">
                  <c:v>1.0885461332272752</c:v>
                </c:pt>
              </c:numCache>
            </c:numRef>
          </c:val>
        </c:ser>
        <c:ser>
          <c:idx val="2"/>
          <c:order val="2"/>
          <c:tx>
            <c:strRef>
              <c:f>Plan13!$V$40</c:f>
              <c:strCache>
                <c:ptCount val="1"/>
                <c:pt idx="0">
                  <c:v>Huffman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Plan13!$V$41:$V$56</c:f>
              <c:numCache>
                <c:formatCode>General</c:formatCode>
                <c:ptCount val="16"/>
                <c:pt idx="0">
                  <c:v>1.127251822265315</c:v>
                </c:pt>
                <c:pt idx="1">
                  <c:v>2.0468537438168259</c:v>
                </c:pt>
                <c:pt idx="2">
                  <c:v>1.5728068799881152</c:v>
                </c:pt>
                <c:pt idx="3">
                  <c:v>3.9871290430143382</c:v>
                </c:pt>
                <c:pt idx="4">
                  <c:v>3.5859891678539157</c:v>
                </c:pt>
                <c:pt idx="5">
                  <c:v>1.0285941015855447</c:v>
                </c:pt>
                <c:pt idx="6">
                  <c:v>1.0272016822178769</c:v>
                </c:pt>
                <c:pt idx="7">
                  <c:v>1.0653821243523316</c:v>
                </c:pt>
                <c:pt idx="8">
                  <c:v>1.06908821469865</c:v>
                </c:pt>
                <c:pt idx="9">
                  <c:v>1.1198065915312689</c:v>
                </c:pt>
                <c:pt idx="10">
                  <c:v>1.090420896240901</c:v>
                </c:pt>
                <c:pt idx="11">
                  <c:v>1.6566812521036689</c:v>
                </c:pt>
                <c:pt idx="12">
                  <c:v>1.8135620147542342</c:v>
                </c:pt>
                <c:pt idx="13">
                  <c:v>1.6449040196471532</c:v>
                </c:pt>
                <c:pt idx="14">
                  <c:v>1.1431567223271233</c:v>
                </c:pt>
                <c:pt idx="15">
                  <c:v>1.0927973115730458</c:v>
                </c:pt>
              </c:numCache>
            </c:numRef>
          </c:val>
        </c:ser>
        <c:ser>
          <c:idx val="3"/>
          <c:order val="3"/>
          <c:tx>
            <c:strRef>
              <c:f>Plan13!$W$40</c:f>
              <c:strCache>
                <c:ptCount val="1"/>
                <c:pt idx="0">
                  <c:v>LZ77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Plan13!$W$41:$W$56</c:f>
              <c:numCache>
                <c:formatCode>General</c:formatCode>
                <c:ptCount val="16"/>
                <c:pt idx="0">
                  <c:v>1.247560668721007</c:v>
                </c:pt>
                <c:pt idx="1">
                  <c:v>2.6416838970303407</c:v>
                </c:pt>
                <c:pt idx="2">
                  <c:v>13.374929814710837</c:v>
                </c:pt>
                <c:pt idx="3">
                  <c:v>11.995786516853933</c:v>
                </c:pt>
                <c:pt idx="4">
                  <c:v>3.9341842516588246</c:v>
                </c:pt>
                <c:pt idx="5">
                  <c:v>0.91918522734695018</c:v>
                </c:pt>
                <c:pt idx="6">
                  <c:v>0.92108125811469943</c:v>
                </c:pt>
                <c:pt idx="7">
                  <c:v>0.93152120053797693</c:v>
                </c:pt>
                <c:pt idx="8">
                  <c:v>0.96380386111722827</c:v>
                </c:pt>
                <c:pt idx="9">
                  <c:v>0.97917350603356512</c:v>
                </c:pt>
                <c:pt idx="10">
                  <c:v>0.92816973053934526</c:v>
                </c:pt>
                <c:pt idx="11">
                  <c:v>2.1752404868800932</c:v>
                </c:pt>
                <c:pt idx="12">
                  <c:v>2.3429366910134166</c:v>
                </c:pt>
                <c:pt idx="13">
                  <c:v>1.4087199600809113</c:v>
                </c:pt>
                <c:pt idx="14">
                  <c:v>0.972229930991101</c:v>
                </c:pt>
                <c:pt idx="15">
                  <c:v>1.068641127736677</c:v>
                </c:pt>
              </c:numCache>
            </c:numRef>
          </c:val>
        </c:ser>
        <c:ser>
          <c:idx val="4"/>
          <c:order val="4"/>
          <c:tx>
            <c:strRef>
              <c:f>Plan13!$X$40</c:f>
              <c:strCache>
                <c:ptCount val="1"/>
                <c:pt idx="0">
                  <c:v>LZ78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Plan13!$X$41:$X$56</c:f>
              <c:numCache>
                <c:formatCode>General</c:formatCode>
                <c:ptCount val="16"/>
                <c:pt idx="0">
                  <c:v>1.2984221267932061</c:v>
                </c:pt>
                <c:pt idx="1">
                  <c:v>2.8438525611169481</c:v>
                </c:pt>
                <c:pt idx="2">
                  <c:v>3.3218170408590155</c:v>
                </c:pt>
                <c:pt idx="3">
                  <c:v>7.6581273216344306</c:v>
                </c:pt>
                <c:pt idx="4">
                  <c:v>5.0287219459610739</c:v>
                </c:pt>
                <c:pt idx="5">
                  <c:v>0.92148957466114145</c:v>
                </c:pt>
                <c:pt idx="6">
                  <c:v>0.98206379810486355</c:v>
                </c:pt>
                <c:pt idx="7">
                  <c:v>0.90838556479001575</c:v>
                </c:pt>
                <c:pt idx="8">
                  <c:v>1.0710023696005939</c:v>
                </c:pt>
                <c:pt idx="9">
                  <c:v>1.1008371406362716</c:v>
                </c:pt>
                <c:pt idx="10">
                  <c:v>1.0167950156727681</c:v>
                </c:pt>
                <c:pt idx="11">
                  <c:v>2.1893106415527299</c:v>
                </c:pt>
                <c:pt idx="12">
                  <c:v>2.3705746918874993</c:v>
                </c:pt>
                <c:pt idx="13">
                  <c:v>1.7102702984389198</c:v>
                </c:pt>
                <c:pt idx="14">
                  <c:v>1.0956864772897867</c:v>
                </c:pt>
                <c:pt idx="15">
                  <c:v>1.2181326756266835</c:v>
                </c:pt>
              </c:numCache>
            </c:numRef>
          </c:val>
        </c:ser>
        <c:ser>
          <c:idx val="5"/>
          <c:order val="5"/>
          <c:tx>
            <c:strRef>
              <c:f>Plan13!$Y$40</c:f>
              <c:strCache>
                <c:ptCount val="1"/>
                <c:pt idx="0">
                  <c:v>LZW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Plan13!$Y$41:$Y$56</c:f>
              <c:numCache>
                <c:formatCode>General</c:formatCode>
                <c:ptCount val="16"/>
                <c:pt idx="0">
                  <c:v>1.3909181383136409</c:v>
                </c:pt>
                <c:pt idx="1">
                  <c:v>3.3042991265825972</c:v>
                </c:pt>
                <c:pt idx="2">
                  <c:v>4.57497479233687</c:v>
                </c:pt>
                <c:pt idx="3">
                  <c:v>10.315217391304348</c:v>
                </c:pt>
                <c:pt idx="4">
                  <c:v>5.4895110236086833</c:v>
                </c:pt>
                <c:pt idx="5">
                  <c:v>0.88533990006111374</c:v>
                </c:pt>
                <c:pt idx="6">
                  <c:v>0.83828880329924649</c:v>
                </c:pt>
                <c:pt idx="7">
                  <c:v>0.90526113037257172</c:v>
                </c:pt>
                <c:pt idx="8">
                  <c:v>1.1154731664217081</c:v>
                </c:pt>
                <c:pt idx="9">
                  <c:v>1.1001419501944829</c:v>
                </c:pt>
                <c:pt idx="10">
                  <c:v>1.0303840754190163</c:v>
                </c:pt>
                <c:pt idx="11">
                  <c:v>2.4833267319262906</c:v>
                </c:pt>
                <c:pt idx="12">
                  <c:v>2.7756657610132041</c:v>
                </c:pt>
                <c:pt idx="13">
                  <c:v>1.7408136743976343</c:v>
                </c:pt>
                <c:pt idx="14">
                  <c:v>1.1415872298641827</c:v>
                </c:pt>
                <c:pt idx="15">
                  <c:v>1.3334585168794788</c:v>
                </c:pt>
              </c:numCache>
            </c:numRef>
          </c:val>
        </c:ser>
        <c:ser>
          <c:idx val="6"/>
          <c:order val="6"/>
          <c:tx>
            <c:strRef>
              <c:f>Plan13!$Z$40</c:f>
              <c:strCache>
                <c:ptCount val="1"/>
                <c:pt idx="0">
                  <c:v>DEFLATE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Plan13!$Z$41:$Z$56</c:f>
              <c:numCache>
                <c:formatCode>General</c:formatCode>
                <c:ptCount val="16"/>
                <c:pt idx="0">
                  <c:v>1.4012361809581202</c:v>
                </c:pt>
                <c:pt idx="1">
                  <c:v>3.1772806757468128</c:v>
                </c:pt>
                <c:pt idx="2">
                  <c:v>14.301388367729832</c:v>
                </c:pt>
                <c:pt idx="3">
                  <c:v>13.409666928339128</c:v>
                </c:pt>
                <c:pt idx="4">
                  <c:v>5.103225840383093</c:v>
                </c:pt>
                <c:pt idx="5">
                  <c:v>1.0384558621998272</c:v>
                </c:pt>
                <c:pt idx="6">
                  <c:v>1.0414925246796669</c:v>
                </c:pt>
                <c:pt idx="7">
                  <c:v>1.0765555719170798</c:v>
                </c:pt>
                <c:pt idx="8">
                  <c:v>1.0999974866583446</c:v>
                </c:pt>
                <c:pt idx="9">
                  <c:v>1.1686395801671732</c:v>
                </c:pt>
                <c:pt idx="10">
                  <c:v>1.0987195891980497</c:v>
                </c:pt>
                <c:pt idx="11">
                  <c:v>2.5270335111895896</c:v>
                </c:pt>
                <c:pt idx="12">
                  <c:v>2.7834047154609447</c:v>
                </c:pt>
                <c:pt idx="13">
                  <c:v>1.8009479648251547</c:v>
                </c:pt>
                <c:pt idx="14">
                  <c:v>1.1701544915673168</c:v>
                </c:pt>
                <c:pt idx="15">
                  <c:v>1.1839212010886218</c:v>
                </c:pt>
              </c:numCache>
            </c:numRef>
          </c:val>
        </c:ser>
        <c:ser>
          <c:idx val="7"/>
          <c:order val="7"/>
          <c:tx>
            <c:strRef>
              <c:f>Plan13!$AA$40</c:f>
              <c:strCache>
                <c:ptCount val="1"/>
                <c:pt idx="0">
                  <c:v>GGZ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Plan13!$AA$41:$AA$56</c:f>
              <c:numCache>
                <c:formatCode>General</c:formatCode>
                <c:ptCount val="16"/>
                <c:pt idx="0">
                  <c:v>1.9000065081098281</c:v>
                </c:pt>
                <c:pt idx="1">
                  <c:v>3.8731486398772645</c:v>
                </c:pt>
                <c:pt idx="2">
                  <c:v>27.844243132670954</c:v>
                </c:pt>
                <c:pt idx="3">
                  <c:v>16.078257361839452</c:v>
                </c:pt>
                <c:pt idx="4">
                  <c:v>4.5862880640930204</c:v>
                </c:pt>
                <c:pt idx="5">
                  <c:v>1.2880828473547949</c:v>
                </c:pt>
                <c:pt idx="6">
                  <c:v>1.3100010979614516</c:v>
                </c:pt>
                <c:pt idx="7">
                  <c:v>1.3125997446536866</c:v>
                </c:pt>
                <c:pt idx="8">
                  <c:v>1.4722919937205652</c:v>
                </c:pt>
                <c:pt idx="9">
                  <c:v>1.5604124267027069</c:v>
                </c:pt>
                <c:pt idx="10">
                  <c:v>1.3689530309740277</c:v>
                </c:pt>
                <c:pt idx="11">
                  <c:v>3.2750688713799772</c:v>
                </c:pt>
                <c:pt idx="12">
                  <c:v>3.4013200935336143</c:v>
                </c:pt>
                <c:pt idx="13">
                  <c:v>1.9539264132408538</c:v>
                </c:pt>
                <c:pt idx="14">
                  <c:v>1.4207848247743777</c:v>
                </c:pt>
                <c:pt idx="15">
                  <c:v>1.7968392042618084</c:v>
                </c:pt>
              </c:numCache>
            </c:numRef>
          </c:val>
        </c:ser>
        <c:ser>
          <c:idx val="8"/>
          <c:order val="8"/>
          <c:tx>
            <c:strRef>
              <c:f>Plan13!$AB$40</c:f>
              <c:strCache>
                <c:ptCount val="1"/>
                <c:pt idx="0">
                  <c:v>PPM3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Plan13!$AB$41:$AB$56</c:f>
              <c:numCache>
                <c:formatCode>General</c:formatCode>
                <c:ptCount val="16"/>
                <c:pt idx="0">
                  <c:v>1.8887251554469324</c:v>
                </c:pt>
                <c:pt idx="1">
                  <c:v>4.9901262959830461</c:v>
                </c:pt>
                <c:pt idx="2">
                  <c:v>6.9755847578608297</c:v>
                </c:pt>
                <c:pt idx="3">
                  <c:v>19.070813397129186</c:v>
                </c:pt>
                <c:pt idx="4">
                  <c:v>6.4456117392286334</c:v>
                </c:pt>
                <c:pt idx="5">
                  <c:v>1.0904904494910639</c:v>
                </c:pt>
                <c:pt idx="6">
                  <c:v>1.1516496116367125</c:v>
                </c:pt>
                <c:pt idx="7">
                  <c:v>1.212084369531178</c:v>
                </c:pt>
                <c:pt idx="8">
                  <c:v>1.4578977465148428</c:v>
                </c:pt>
                <c:pt idx="9">
                  <c:v>1.6638281867395797</c:v>
                </c:pt>
                <c:pt idx="10">
                  <c:v>1.2852181569164547</c:v>
                </c:pt>
                <c:pt idx="11">
                  <c:v>4.2388345607469118</c:v>
                </c:pt>
                <c:pt idx="12">
                  <c:v>4.3962894435002466</c:v>
                </c:pt>
                <c:pt idx="13">
                  <c:v>2.5332194820732505</c:v>
                </c:pt>
                <c:pt idx="14">
                  <c:v>1.4389769708918645</c:v>
                </c:pt>
                <c:pt idx="15">
                  <c:v>1.8664403023242597</c:v>
                </c:pt>
              </c:numCache>
            </c:numRef>
          </c:val>
        </c:ser>
        <c:ser>
          <c:idx val="9"/>
          <c:order val="9"/>
          <c:tx>
            <c:strRef>
              <c:f>Plan13!$AC$40</c:f>
              <c:strCache>
                <c:ptCount val="1"/>
                <c:pt idx="0">
                  <c:v>PPM4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Plan13!$AC$41:$AC$56</c:f>
              <c:numCache>
                <c:formatCode>General</c:formatCode>
                <c:ptCount val="16"/>
                <c:pt idx="0">
                  <c:v>1.7453369114677437</c:v>
                </c:pt>
                <c:pt idx="1">
                  <c:v>4.6710135387571388</c:v>
                </c:pt>
                <c:pt idx="2">
                  <c:v>13.92720894540671</c:v>
                </c:pt>
                <c:pt idx="3">
                  <c:v>20.36341961852861</c:v>
                </c:pt>
                <c:pt idx="4">
                  <c:v>6.492753186791127</c:v>
                </c:pt>
                <c:pt idx="5">
                  <c:v>0.97204063408112018</c:v>
                </c:pt>
                <c:pt idx="6">
                  <c:v>1.0311738038431018</c:v>
                </c:pt>
                <c:pt idx="7">
                  <c:v>1.0687045218295219</c:v>
                </c:pt>
                <c:pt idx="8">
                  <c:v>1.29999653463631</c:v>
                </c:pt>
                <c:pt idx="9">
                  <c:v>1.5279858421367196</c:v>
                </c:pt>
                <c:pt idx="10">
                  <c:v>1.139631414357404</c:v>
                </c:pt>
                <c:pt idx="11">
                  <c:v>3.9917989297679144</c:v>
                </c:pt>
                <c:pt idx="12">
                  <c:v>4.2031008620620653</c:v>
                </c:pt>
                <c:pt idx="13">
                  <c:v>2.3220291764872361</c:v>
                </c:pt>
                <c:pt idx="14">
                  <c:v>1.2874285238302898</c:v>
                </c:pt>
                <c:pt idx="15">
                  <c:v>1.6736841434750205</c:v>
                </c:pt>
              </c:numCache>
            </c:numRef>
          </c:val>
        </c:ser>
        <c:ser>
          <c:idx val="10"/>
          <c:order val="10"/>
          <c:tx>
            <c:strRef>
              <c:f>Plan13!$AD$40</c:f>
              <c:strCache>
                <c:ptCount val="1"/>
                <c:pt idx="0">
                  <c:v>PPM5</c:v>
                </c:pt>
              </c:strCache>
            </c:strRef>
          </c:tx>
          <c:cat>
            <c:strRef>
              <c:f>Plan13!$R$41:$R$56</c:f>
              <c:strCache>
                <c:ptCount val="16"/>
                <c:pt idx="0">
                  <c:v>cameraman.tif</c:v>
                </c:pt>
                <c:pt idx="1">
                  <c:v>house.tif</c:v>
                </c:pt>
                <c:pt idx="2">
                  <c:v>imagem1.bmp</c:v>
                </c:pt>
                <c:pt idx="3">
                  <c:v>imagem2.bmp</c:v>
                </c:pt>
                <c:pt idx="4">
                  <c:v>imagem3.png</c:v>
                </c:pt>
                <c:pt idx="5">
                  <c:v>lena_color_256.tif</c:v>
                </c:pt>
                <c:pt idx="6">
                  <c:v>lena_color_512.tif</c:v>
                </c:pt>
                <c:pt idx="7">
                  <c:v>lena_gray_256.tif</c:v>
                </c:pt>
                <c:pt idx="8">
                  <c:v>lena_gray_512.tif</c:v>
                </c:pt>
                <c:pt idx="9">
                  <c:v>mandril_color.tif</c:v>
                </c:pt>
                <c:pt idx="10">
                  <c:v>mandril_gray.tif</c:v>
                </c:pt>
                <c:pt idx="11">
                  <c:v>peppers_color.tif</c:v>
                </c:pt>
                <c:pt idx="12">
                  <c:v>peppers_gray.tif</c:v>
                </c:pt>
                <c:pt idx="13">
                  <c:v>walkbridge.tif</c:v>
                </c:pt>
                <c:pt idx="14">
                  <c:v>woman_blonde.tif</c:v>
                </c:pt>
                <c:pt idx="15">
                  <c:v>woman_darkhair.tif</c:v>
                </c:pt>
              </c:strCache>
            </c:strRef>
          </c:cat>
          <c:val>
            <c:numRef>
              <c:f>Plan13!$AD$41:$AD$56</c:f>
              <c:numCache>
                <c:formatCode>General</c:formatCode>
                <c:ptCount val="16"/>
                <c:pt idx="0">
                  <c:v>1.5736077090308014</c:v>
                </c:pt>
                <c:pt idx="1">
                  <c:v>4.762909414144346</c:v>
                </c:pt>
                <c:pt idx="2">
                  <c:v>15.074038917892738</c:v>
                </c:pt>
                <c:pt idx="3">
                  <c:v>20.009036144578314</c:v>
                </c:pt>
                <c:pt idx="4">
                  <c:v>6.058546225387202</c:v>
                </c:pt>
                <c:pt idx="5">
                  <c:v>0.86849958783518699</c:v>
                </c:pt>
                <c:pt idx="6">
                  <c:v>0.99259330220738751</c:v>
                </c:pt>
                <c:pt idx="7">
                  <c:v>0.94540072990603174</c:v>
                </c:pt>
                <c:pt idx="8">
                  <c:v>1.1317708512912457</c:v>
                </c:pt>
                <c:pt idx="9">
                  <c:v>1.3280912672711571</c:v>
                </c:pt>
                <c:pt idx="10">
                  <c:v>1.0022772960828219</c:v>
                </c:pt>
                <c:pt idx="11">
                  <c:v>4.0842988537837543</c:v>
                </c:pt>
                <c:pt idx="12">
                  <c:v>4.4380155510480055</c:v>
                </c:pt>
                <c:pt idx="13">
                  <c:v>2.1512978925633379</c:v>
                </c:pt>
                <c:pt idx="14">
                  <c:v>1.1232136521222433</c:v>
                </c:pt>
                <c:pt idx="15">
                  <c:v>1.4515291465947762</c:v>
                </c:pt>
              </c:numCache>
            </c:numRef>
          </c:val>
        </c:ser>
        <c:dLbls/>
        <c:marker val="1"/>
        <c:axId val="128438272"/>
        <c:axId val="128439808"/>
      </c:lineChart>
      <c:catAx>
        <c:axId val="12843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600"/>
            </a:pPr>
            <a:endParaRPr lang="pt-BR"/>
          </a:p>
        </c:txPr>
        <c:crossAx val="128439808"/>
        <c:crosses val="autoZero"/>
        <c:auto val="1"/>
        <c:lblAlgn val="ctr"/>
        <c:lblOffset val="100"/>
      </c:catAx>
      <c:valAx>
        <c:axId val="128439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284382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3200"/>
            </a:pPr>
            <a:r>
              <a:rPr lang="pt-BR" sz="3200"/>
              <a:t>Gráfico</a:t>
            </a:r>
            <a:r>
              <a:rPr lang="pt-BR" sz="3200" baseline="0"/>
              <a:t> Arquivo x Taxa de Compressão</a:t>
            </a:r>
          </a:p>
          <a:p>
            <a:pPr>
              <a:defRPr sz="3200"/>
            </a:pPr>
            <a:r>
              <a:rPr lang="pt-BR" sz="2000" baseline="0"/>
              <a:t>Gráfico de executáveis</a:t>
            </a:r>
            <a:endParaRPr lang="pt-BR" sz="2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Plan13!$T$58</c:f>
              <c:strCache>
                <c:ptCount val="1"/>
                <c:pt idx="0">
                  <c:v>Aritmético Adaptativo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Plan13!$T$59:$T$69</c:f>
              <c:numCache>
                <c:formatCode>General</c:formatCode>
                <c:ptCount val="11"/>
                <c:pt idx="0">
                  <c:v>1.3339950372208438</c:v>
                </c:pt>
                <c:pt idx="1">
                  <c:v>1.2766065295651094</c:v>
                </c:pt>
                <c:pt idx="2">
                  <c:v>1.3181432846211283</c:v>
                </c:pt>
                <c:pt idx="3">
                  <c:v>1.3261390537001043</c:v>
                </c:pt>
                <c:pt idx="4">
                  <c:v>1.406516212479372</c:v>
                </c:pt>
                <c:pt idx="5">
                  <c:v>1.4486690498889025</c:v>
                </c:pt>
                <c:pt idx="6">
                  <c:v>1.3183346475077893</c:v>
                </c:pt>
                <c:pt idx="7">
                  <c:v>1.4535936307121824</c:v>
                </c:pt>
                <c:pt idx="8">
                  <c:v>1.5614681707920208</c:v>
                </c:pt>
                <c:pt idx="9">
                  <c:v>1.5601519135261466</c:v>
                </c:pt>
                <c:pt idx="10">
                  <c:v>1.4918851435705369</c:v>
                </c:pt>
              </c:numCache>
            </c:numRef>
          </c:val>
        </c:ser>
        <c:ser>
          <c:idx val="1"/>
          <c:order val="1"/>
          <c:tx>
            <c:strRef>
              <c:f>Plan13!$U$58</c:f>
              <c:strCache>
                <c:ptCount val="1"/>
                <c:pt idx="0">
                  <c:v>Aritmético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Plan13!$U$59:$U$69</c:f>
              <c:numCache>
                <c:formatCode>General</c:formatCode>
                <c:ptCount val="11"/>
                <c:pt idx="0">
                  <c:v>1.1920838183934808</c:v>
                </c:pt>
                <c:pt idx="1">
                  <c:v>1.2644483721406798</c:v>
                </c:pt>
                <c:pt idx="2">
                  <c:v>1.3162251814739594</c:v>
                </c:pt>
                <c:pt idx="3">
                  <c:v>1.3239392588825363</c:v>
                </c:pt>
                <c:pt idx="4">
                  <c:v>1.3496608247202071</c:v>
                </c:pt>
                <c:pt idx="5">
                  <c:v>1.4466998591847746</c:v>
                </c:pt>
                <c:pt idx="6">
                  <c:v>1.3165044194341962</c:v>
                </c:pt>
                <c:pt idx="7">
                  <c:v>1.3823216739699744</c:v>
                </c:pt>
                <c:pt idx="8">
                  <c:v>1.5278779568839369</c:v>
                </c:pt>
                <c:pt idx="9">
                  <c:v>1.5268406486585393</c:v>
                </c:pt>
                <c:pt idx="10">
                  <c:v>1.3893834247720089</c:v>
                </c:pt>
              </c:numCache>
            </c:numRef>
          </c:val>
        </c:ser>
        <c:ser>
          <c:idx val="2"/>
          <c:order val="2"/>
          <c:tx>
            <c:strRef>
              <c:f>Plan13!$V$58</c:f>
              <c:strCache>
                <c:ptCount val="1"/>
                <c:pt idx="0">
                  <c:v>Huffman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Plan13!$V$59:$V$69</c:f>
              <c:numCache>
                <c:formatCode>General</c:formatCode>
                <c:ptCount val="11"/>
                <c:pt idx="0">
                  <c:v>1.3174856022546257</c:v>
                </c:pt>
                <c:pt idx="1">
                  <c:v>1.2698348999572973</c:v>
                </c:pt>
                <c:pt idx="2">
                  <c:v>1.3130211366681286</c:v>
                </c:pt>
                <c:pt idx="3">
                  <c:v>1.321363206345741</c:v>
                </c:pt>
                <c:pt idx="4">
                  <c:v>1.3956848860367337</c:v>
                </c:pt>
                <c:pt idx="5">
                  <c:v>1.4396467021898662</c:v>
                </c:pt>
                <c:pt idx="6">
                  <c:v>1.3132165742308946</c:v>
                </c:pt>
                <c:pt idx="7">
                  <c:v>1.4362842825583275</c:v>
                </c:pt>
                <c:pt idx="8">
                  <c:v>1.5430077497730923</c:v>
                </c:pt>
                <c:pt idx="9">
                  <c:v>1.541668110068013</c:v>
                </c:pt>
                <c:pt idx="10">
                  <c:v>1.4756502276761596</c:v>
                </c:pt>
              </c:numCache>
            </c:numRef>
          </c:val>
        </c:ser>
        <c:ser>
          <c:idx val="3"/>
          <c:order val="3"/>
          <c:tx>
            <c:strRef>
              <c:f>Plan13!$W$58</c:f>
              <c:strCache>
                <c:ptCount val="1"/>
                <c:pt idx="0">
                  <c:v>LZ77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Plan13!$W$59:$W$69</c:f>
              <c:numCache>
                <c:formatCode>General</c:formatCode>
                <c:ptCount val="11"/>
                <c:pt idx="0">
                  <c:v>1.5324971493728621</c:v>
                </c:pt>
                <c:pt idx="1">
                  <c:v>2.2020645414558855</c:v>
                </c:pt>
                <c:pt idx="2">
                  <c:v>2.5144700486210767</c:v>
                </c:pt>
                <c:pt idx="3">
                  <c:v>2.4444973604629832</c:v>
                </c:pt>
                <c:pt idx="4">
                  <c:v>2.000729602842279</c:v>
                </c:pt>
                <c:pt idx="5">
                  <c:v>3.016907720513343</c:v>
                </c:pt>
                <c:pt idx="6">
                  <c:v>2.5305886432902187</c:v>
                </c:pt>
                <c:pt idx="7">
                  <c:v>1.8967516988650515</c:v>
                </c:pt>
                <c:pt idx="8">
                  <c:v>2.3278795007285429</c:v>
                </c:pt>
                <c:pt idx="9">
                  <c:v>2.3311972900770024</c:v>
                </c:pt>
                <c:pt idx="10">
                  <c:v>2.0849462951856497</c:v>
                </c:pt>
              </c:numCache>
            </c:numRef>
          </c:val>
        </c:ser>
        <c:ser>
          <c:idx val="4"/>
          <c:order val="4"/>
          <c:tx>
            <c:strRef>
              <c:f>Plan13!$X$58</c:f>
              <c:strCache>
                <c:ptCount val="1"/>
                <c:pt idx="0">
                  <c:v>LZ78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Plan13!$X$59:$X$69</c:f>
              <c:numCache>
                <c:formatCode>General</c:formatCode>
                <c:ptCount val="11"/>
                <c:pt idx="0">
                  <c:v>1.19076360817321</c:v>
                </c:pt>
                <c:pt idx="1">
                  <c:v>1.6188877009556668</c:v>
                </c:pt>
                <c:pt idx="2">
                  <c:v>1.9899372455101421</c:v>
                </c:pt>
                <c:pt idx="3">
                  <c:v>1.9634837687616247</c:v>
                </c:pt>
                <c:pt idx="4">
                  <c:v>1.4588624430411954</c:v>
                </c:pt>
                <c:pt idx="5">
                  <c:v>2.4023997793880012</c:v>
                </c:pt>
                <c:pt idx="6">
                  <c:v>2.0026875374318958</c:v>
                </c:pt>
                <c:pt idx="7">
                  <c:v>1.4268279627448881</c:v>
                </c:pt>
                <c:pt idx="8">
                  <c:v>1.720441128770678</c:v>
                </c:pt>
                <c:pt idx="9">
                  <c:v>1.7218654079290154</c:v>
                </c:pt>
                <c:pt idx="10">
                  <c:v>1.4596534086571493</c:v>
                </c:pt>
              </c:numCache>
            </c:numRef>
          </c:val>
        </c:ser>
        <c:ser>
          <c:idx val="5"/>
          <c:order val="5"/>
          <c:tx>
            <c:strRef>
              <c:f>Plan13!$Y$58</c:f>
              <c:strCache>
                <c:ptCount val="1"/>
                <c:pt idx="0">
                  <c:v>LZW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Plan13!$Y$59:$Y$69</c:f>
              <c:numCache>
                <c:formatCode>General</c:formatCode>
                <c:ptCount val="11"/>
                <c:pt idx="0">
                  <c:v>1.1857079841199825</c:v>
                </c:pt>
                <c:pt idx="1">
                  <c:v>1.8073667252489749</c:v>
                </c:pt>
                <c:pt idx="2">
                  <c:v>0.97812564349470743</c:v>
                </c:pt>
                <c:pt idx="3">
                  <c:v>1.030789547633713</c:v>
                </c:pt>
                <c:pt idx="4">
                  <c:v>1.537342173255984</c:v>
                </c:pt>
                <c:pt idx="5">
                  <c:v>1.1229303390079626</c:v>
                </c:pt>
                <c:pt idx="6">
                  <c:v>0.97631414835476338</c:v>
                </c:pt>
                <c:pt idx="7">
                  <c:v>1.4850139275766017</c:v>
                </c:pt>
                <c:pt idx="8">
                  <c:v>1.8399195226862772</c:v>
                </c:pt>
                <c:pt idx="9">
                  <c:v>1.8374621524910542</c:v>
                </c:pt>
                <c:pt idx="10">
                  <c:v>1.5263031851201405</c:v>
                </c:pt>
              </c:numCache>
            </c:numRef>
          </c:val>
        </c:ser>
        <c:ser>
          <c:idx val="6"/>
          <c:order val="6"/>
          <c:tx>
            <c:strRef>
              <c:f>Plan13!$Z$58</c:f>
              <c:strCache>
                <c:ptCount val="1"/>
                <c:pt idx="0">
                  <c:v>DEFLATE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Plan13!$Z$59:$Z$69</c:f>
              <c:numCache>
                <c:formatCode>General</c:formatCode>
                <c:ptCount val="11"/>
                <c:pt idx="0">
                  <c:v>1.7767495662232504</c:v>
                </c:pt>
                <c:pt idx="1">
                  <c:v>2.5469686806666321</c:v>
                </c:pt>
                <c:pt idx="2">
                  <c:v>2.8478751700297171</c:v>
                </c:pt>
                <c:pt idx="3">
                  <c:v>2.7704685723876441</c:v>
                </c:pt>
                <c:pt idx="4">
                  <c:v>2.32314265718811</c:v>
                </c:pt>
                <c:pt idx="5">
                  <c:v>3.377233450626401</c:v>
                </c:pt>
                <c:pt idx="6">
                  <c:v>2.8633821177143504</c:v>
                </c:pt>
                <c:pt idx="7">
                  <c:v>2.2197610026231418</c:v>
                </c:pt>
                <c:pt idx="8">
                  <c:v>2.7016625239395298</c:v>
                </c:pt>
                <c:pt idx="9">
                  <c:v>2.7046573344407756</c:v>
                </c:pt>
                <c:pt idx="10">
                  <c:v>2.4478299833568045</c:v>
                </c:pt>
              </c:numCache>
            </c:numRef>
          </c:val>
        </c:ser>
        <c:ser>
          <c:idx val="7"/>
          <c:order val="7"/>
          <c:tx>
            <c:strRef>
              <c:f>Plan13!$AA$58</c:f>
              <c:strCache>
                <c:ptCount val="1"/>
                <c:pt idx="0">
                  <c:v>GGZ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Plan13!$AA$59:$AA$69</c:f>
              <c:numCache>
                <c:formatCode>General</c:formatCode>
                <c:ptCount val="11"/>
                <c:pt idx="0">
                  <c:v>1.8613347182549986</c:v>
                </c:pt>
                <c:pt idx="1">
                  <c:v>2.8968439337566458</c:v>
                </c:pt>
                <c:pt idx="2">
                  <c:v>3.0520900070753272</c:v>
                </c:pt>
                <c:pt idx="3">
                  <c:v>2.9957206965674832</c:v>
                </c:pt>
                <c:pt idx="4">
                  <c:v>2.480668633235005</c:v>
                </c:pt>
                <c:pt idx="5">
                  <c:v>3.502003561482872</c:v>
                </c:pt>
                <c:pt idx="6">
                  <c:v>3.0753945364052138</c:v>
                </c:pt>
                <c:pt idx="7">
                  <c:v>2.3702649831051041</c:v>
                </c:pt>
                <c:pt idx="8">
                  <c:v>2.8177433064173396</c:v>
                </c:pt>
                <c:pt idx="9">
                  <c:v>2.8141730955693269</c:v>
                </c:pt>
                <c:pt idx="10">
                  <c:v>2.7361190612478534</c:v>
                </c:pt>
              </c:numCache>
            </c:numRef>
          </c:val>
        </c:ser>
        <c:ser>
          <c:idx val="8"/>
          <c:order val="8"/>
          <c:tx>
            <c:strRef>
              <c:f>Plan13!$AB$58</c:f>
              <c:strCache>
                <c:ptCount val="1"/>
                <c:pt idx="0">
                  <c:v>PPM3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Plan13!$AB$59:$AB$69</c:f>
              <c:numCache>
                <c:formatCode>General</c:formatCode>
                <c:ptCount val="11"/>
                <c:pt idx="0">
                  <c:v>1.7682756352273661</c:v>
                </c:pt>
                <c:pt idx="1">
                  <c:v>2.4395243790339318</c:v>
                </c:pt>
                <c:pt idx="2">
                  <c:v>2.4360434524188896</c:v>
                </c:pt>
                <c:pt idx="3">
                  <c:v>2.4313999538024285</c:v>
                </c:pt>
                <c:pt idx="4">
                  <c:v>2.2505263157894735</c:v>
                </c:pt>
                <c:pt idx="5">
                  <c:v>2.8637768595287181</c:v>
                </c:pt>
                <c:pt idx="6">
                  <c:v>2.4392261789255851</c:v>
                </c:pt>
                <c:pt idx="7">
                  <c:v>2.1736932235178994</c:v>
                </c:pt>
                <c:pt idx="8">
                  <c:v>2.4913200315635216</c:v>
                </c:pt>
                <c:pt idx="9">
                  <c:v>2.487794879439496</c:v>
                </c:pt>
                <c:pt idx="10">
                  <c:v>2.4068479355488419</c:v>
                </c:pt>
              </c:numCache>
            </c:numRef>
          </c:val>
        </c:ser>
        <c:ser>
          <c:idx val="9"/>
          <c:order val="9"/>
          <c:tx>
            <c:strRef>
              <c:f>Plan13!$AC$58</c:f>
              <c:strCache>
                <c:ptCount val="1"/>
                <c:pt idx="0">
                  <c:v>PPM4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Plan13!$AC$59:$AC$69</c:f>
              <c:numCache>
                <c:formatCode>General</c:formatCode>
                <c:ptCount val="11"/>
                <c:pt idx="0">
                  <c:v>1.6356583250931771</c:v>
                </c:pt>
                <c:pt idx="1">
                  <c:v>2.5181247768198745</c:v>
                </c:pt>
                <c:pt idx="2">
                  <c:v>2.6787369772991014</c:v>
                </c:pt>
                <c:pt idx="3">
                  <c:v>2.6268979261156082</c:v>
                </c:pt>
                <c:pt idx="4">
                  <c:v>2.1861698440207973</c:v>
                </c:pt>
                <c:pt idx="5">
                  <c:v>3.1158864408041458</c:v>
                </c:pt>
                <c:pt idx="6">
                  <c:v>2.6919773774612485</c:v>
                </c:pt>
                <c:pt idx="7">
                  <c:v>2.0904207348155119</c:v>
                </c:pt>
                <c:pt idx="8">
                  <c:v>2.5136103423437084</c:v>
                </c:pt>
                <c:pt idx="9">
                  <c:v>2.5103414560770156</c:v>
                </c:pt>
                <c:pt idx="10">
                  <c:v>2.3473083297526243</c:v>
                </c:pt>
              </c:numCache>
            </c:numRef>
          </c:val>
        </c:ser>
        <c:ser>
          <c:idx val="10"/>
          <c:order val="10"/>
          <c:tx>
            <c:strRef>
              <c:f>Plan13!$AD$58</c:f>
              <c:strCache>
                <c:ptCount val="1"/>
                <c:pt idx="0">
                  <c:v>PPM5</c:v>
                </c:pt>
              </c:strCache>
            </c:strRef>
          </c:tx>
          <c:cat>
            <c:strRef>
              <c:f>Plan13!$R$59:$R$69</c:f>
              <c:strCache>
                <c:ptCount val="11"/>
                <c:pt idx="0">
                  <c:v>obj1</c:v>
                </c:pt>
                <c:pt idx="1">
                  <c:v>obj2</c:v>
                </c:pt>
                <c:pt idx="2">
                  <c:v>prog1.exe</c:v>
                </c:pt>
                <c:pt idx="3">
                  <c:v>prog2.exe</c:v>
                </c:pt>
                <c:pt idx="4">
                  <c:v>prog3.exe</c:v>
                </c:pt>
                <c:pt idx="5">
                  <c:v>prog4.exe</c:v>
                </c:pt>
                <c:pt idx="6">
                  <c:v>prog5.exe</c:v>
                </c:pt>
                <c:pt idx="7">
                  <c:v>prog6.exe</c:v>
                </c:pt>
                <c:pt idx="8">
                  <c:v>prog7.exe</c:v>
                </c:pt>
                <c:pt idx="9">
                  <c:v>prog8.exe</c:v>
                </c:pt>
                <c:pt idx="10">
                  <c:v>sum</c:v>
                </c:pt>
              </c:strCache>
            </c:strRef>
          </c:cat>
          <c:val>
            <c:numRef>
              <c:f>Plan13!$AD$59:$AD$69</c:f>
              <c:numCache>
                <c:formatCode>General</c:formatCode>
                <c:ptCount val="11"/>
                <c:pt idx="0">
                  <c:v>1.468752134417048</c:v>
                </c:pt>
                <c:pt idx="1">
                  <c:v>2.4252852103334086</c:v>
                </c:pt>
                <c:pt idx="2">
                  <c:v>2.6324503629479188</c:v>
                </c:pt>
                <c:pt idx="3">
                  <c:v>2.5643034935654141</c:v>
                </c:pt>
                <c:pt idx="4">
                  <c:v>2.0162074036186945</c:v>
                </c:pt>
                <c:pt idx="5">
                  <c:v>3.0522769608814553</c:v>
                </c:pt>
                <c:pt idx="6">
                  <c:v>2.6533702913913815</c:v>
                </c:pt>
                <c:pt idx="7">
                  <c:v>1.9205302784682445</c:v>
                </c:pt>
                <c:pt idx="8">
                  <c:v>2.3538297683500486</c:v>
                </c:pt>
                <c:pt idx="9">
                  <c:v>2.3517288756583468</c:v>
                </c:pt>
                <c:pt idx="10">
                  <c:v>2.1253890618052469</c:v>
                </c:pt>
              </c:numCache>
            </c:numRef>
          </c:val>
        </c:ser>
        <c:dLbls/>
        <c:marker val="1"/>
        <c:axId val="170316544"/>
        <c:axId val="170318848"/>
      </c:lineChart>
      <c:catAx>
        <c:axId val="17031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spPr>
          <a:solidFill>
            <a:sysClr val="window" lastClr="FFFFFF"/>
          </a:solidFill>
        </c:spPr>
        <c:txPr>
          <a:bodyPr/>
          <a:lstStyle/>
          <a:p>
            <a:pPr>
              <a:defRPr sz="1600"/>
            </a:pPr>
            <a:endParaRPr lang="pt-BR"/>
          </a:p>
        </c:txPr>
        <c:crossAx val="170318848"/>
        <c:crosses val="autoZero"/>
        <c:auto val="1"/>
        <c:lblAlgn val="ctr"/>
        <c:lblOffset val="100"/>
      </c:catAx>
      <c:valAx>
        <c:axId val="170318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</a:t>
                </a:r>
                <a:r>
                  <a:rPr lang="pt-BR" sz="1800" baseline="0"/>
                  <a:t> de Compressão</a:t>
                </a:r>
                <a:endParaRPr lang="pt-BR" sz="1800"/>
              </a:p>
            </c:rich>
          </c:tx>
          <c:layout/>
        </c:title>
        <c:numFmt formatCode="General" sourceLinked="1"/>
        <c:tickLblPos val="nextTo"/>
        <c:crossAx val="1703165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1</xdr:row>
      <xdr:rowOff>9523</xdr:rowOff>
    </xdr:from>
    <xdr:to>
      <xdr:col>30</xdr:col>
      <xdr:colOff>441092</xdr:colOff>
      <xdr:row>57</xdr:row>
      <xdr:rowOff>141523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554182</xdr:colOff>
      <xdr:row>61</xdr:row>
      <xdr:rowOff>103908</xdr:rowOff>
    </xdr:from>
    <xdr:to>
      <xdr:col>30</xdr:col>
      <xdr:colOff>370091</xdr:colOff>
      <xdr:row>118</xdr:row>
      <xdr:rowOff>45408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138545</xdr:colOff>
      <xdr:row>1</xdr:row>
      <xdr:rowOff>86590</xdr:rowOff>
    </xdr:from>
    <xdr:to>
      <xdr:col>61</xdr:col>
      <xdr:colOff>560591</xdr:colOff>
      <xdr:row>58</xdr:row>
      <xdr:rowOff>28090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138546</xdr:colOff>
      <xdr:row>61</xdr:row>
      <xdr:rowOff>155862</xdr:rowOff>
    </xdr:from>
    <xdr:to>
      <xdr:col>62</xdr:col>
      <xdr:colOff>560591</xdr:colOff>
      <xdr:row>118</xdr:row>
      <xdr:rowOff>97362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95250</xdr:colOff>
      <xdr:row>119</xdr:row>
      <xdr:rowOff>176892</xdr:rowOff>
    </xdr:from>
    <xdr:to>
      <xdr:col>62</xdr:col>
      <xdr:colOff>337928</xdr:colOff>
      <xdr:row>176</xdr:row>
      <xdr:rowOff>118392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13607</xdr:colOff>
      <xdr:row>120</xdr:row>
      <xdr:rowOff>27214</xdr:rowOff>
    </xdr:from>
    <xdr:to>
      <xdr:col>30</xdr:col>
      <xdr:colOff>256285</xdr:colOff>
      <xdr:row>176</xdr:row>
      <xdr:rowOff>159214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54429</xdr:colOff>
      <xdr:row>179</xdr:row>
      <xdr:rowOff>40820</xdr:rowOff>
    </xdr:from>
    <xdr:to>
      <xdr:col>30</xdr:col>
      <xdr:colOff>297107</xdr:colOff>
      <xdr:row>235</xdr:row>
      <xdr:rowOff>172820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0"/>
  <sheetViews>
    <sheetView workbookViewId="0">
      <selection activeCell="Y2" sqref="Y2"/>
    </sheetView>
  </sheetViews>
  <sheetFormatPr defaultRowHeight="15"/>
  <cols>
    <col min="1" max="1" width="18.7109375" bestFit="1" customWidth="1"/>
  </cols>
  <sheetData>
    <row r="1" spans="1:28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9</v>
      </c>
      <c r="G1" t="s">
        <v>8</v>
      </c>
      <c r="H1" t="s">
        <v>10</v>
      </c>
      <c r="I1" t="s">
        <v>5</v>
      </c>
      <c r="J1" t="s">
        <v>6</v>
      </c>
      <c r="K1" t="s">
        <v>11</v>
      </c>
      <c r="L1" t="s">
        <v>12</v>
      </c>
      <c r="M1" t="s">
        <v>13</v>
      </c>
      <c r="O1" t="s">
        <v>90</v>
      </c>
      <c r="R1" t="s">
        <v>107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112</v>
      </c>
      <c r="Z1" t="s">
        <v>104</v>
      </c>
      <c r="AA1" t="s">
        <v>105</v>
      </c>
      <c r="AB1" t="s">
        <v>106</v>
      </c>
    </row>
    <row r="2" spans="1:28">
      <c r="A2" t="s">
        <v>23</v>
      </c>
      <c r="B2">
        <v>1299</v>
      </c>
      <c r="C2">
        <v>923</v>
      </c>
      <c r="D2">
        <v>2867</v>
      </c>
      <c r="E2">
        <v>887</v>
      </c>
      <c r="F2">
        <v>887</v>
      </c>
      <c r="G2">
        <v>1184</v>
      </c>
      <c r="H2">
        <v>1306</v>
      </c>
      <c r="I2">
        <v>747</v>
      </c>
      <c r="J2">
        <v>635</v>
      </c>
      <c r="K2">
        <v>628</v>
      </c>
      <c r="L2">
        <v>697</v>
      </c>
      <c r="M2">
        <v>792</v>
      </c>
      <c r="O2">
        <f>MIN(B2:M2)</f>
        <v>628</v>
      </c>
      <c r="R2">
        <f>B2/C2</f>
        <v>1.4073672806067172</v>
      </c>
      <c r="S2">
        <f>B2/D2</f>
        <v>0.45308685036623647</v>
      </c>
      <c r="T2">
        <f>B2/E2</f>
        <v>1.4644870349492671</v>
      </c>
      <c r="U2">
        <f>B2/F2</f>
        <v>1.4644870349492671</v>
      </c>
      <c r="V2">
        <f>B2/G2</f>
        <v>1.0971283783783783</v>
      </c>
      <c r="W2">
        <f>B2/H2</f>
        <v>0.99464012251148548</v>
      </c>
      <c r="X2">
        <f>B2/I2</f>
        <v>1.7389558232931728</v>
      </c>
      <c r="Y2">
        <f>B2/J2</f>
        <v>2.0456692913385828</v>
      </c>
      <c r="Z2">
        <f>B2/K2</f>
        <v>2.0684713375796178</v>
      </c>
      <c r="AA2">
        <f>B2/L2</f>
        <v>1.8637015781922526</v>
      </c>
      <c r="AB2">
        <f>B2/M2</f>
        <v>1.6401515151515151</v>
      </c>
    </row>
    <row r="3" spans="1:28">
      <c r="A3" t="s">
        <v>24</v>
      </c>
      <c r="B3">
        <v>1426</v>
      </c>
      <c r="C3">
        <v>1026</v>
      </c>
      <c r="D3">
        <v>2968</v>
      </c>
      <c r="E3">
        <v>992</v>
      </c>
      <c r="F3">
        <v>902</v>
      </c>
      <c r="G3">
        <v>1295</v>
      </c>
      <c r="H3">
        <v>1382</v>
      </c>
      <c r="I3">
        <v>783</v>
      </c>
      <c r="J3">
        <v>665</v>
      </c>
      <c r="K3">
        <v>660</v>
      </c>
      <c r="L3">
        <v>734</v>
      </c>
      <c r="M3">
        <v>832</v>
      </c>
      <c r="O3">
        <f>MIN(B3:M3)</f>
        <v>660</v>
      </c>
      <c r="R3">
        <f t="shared" ref="R3:R66" si="0">B3/C3</f>
        <v>1.3898635477582846</v>
      </c>
      <c r="S3">
        <f t="shared" ref="S3:S66" si="1">B3/D3</f>
        <v>0.48045822102425878</v>
      </c>
      <c r="T3">
        <f t="shared" ref="T3:T66" si="2">B3/E3</f>
        <v>1.4375</v>
      </c>
      <c r="U3">
        <f t="shared" ref="U3:U66" si="3">B3/F3</f>
        <v>1.580931263858093</v>
      </c>
      <c r="V3">
        <f t="shared" ref="V3:V66" si="4">B3/G3</f>
        <v>1.1011583011583013</v>
      </c>
      <c r="W3">
        <f t="shared" ref="W3:W66" si="5">B3/H3</f>
        <v>1.0318379160636759</v>
      </c>
      <c r="X3">
        <f t="shared" ref="X3:X66" si="6">B3/I3</f>
        <v>1.8212005108556832</v>
      </c>
      <c r="Y3">
        <f t="shared" ref="Y3:Y66" si="7">B3/J3</f>
        <v>2.1443609022556389</v>
      </c>
      <c r="Z3">
        <f t="shared" ref="Z3:Z66" si="8">B3/K3</f>
        <v>2.1606060606060606</v>
      </c>
      <c r="AA3">
        <f t="shared" ref="AA3:AA66" si="9">B3/L3</f>
        <v>1.9427792915531334</v>
      </c>
      <c r="AB3">
        <f t="shared" ref="AB3:AB66" si="10">B3/M3</f>
        <v>1.7139423076923077</v>
      </c>
    </row>
    <row r="4" spans="1:28">
      <c r="A4" t="s">
        <v>26</v>
      </c>
      <c r="B4">
        <v>3205</v>
      </c>
      <c r="C4">
        <v>2189</v>
      </c>
      <c r="D4">
        <v>4103</v>
      </c>
      <c r="E4">
        <v>2151</v>
      </c>
      <c r="F4">
        <v>1783</v>
      </c>
      <c r="G4">
        <v>2777</v>
      </c>
      <c r="H4">
        <v>2646</v>
      </c>
      <c r="I4">
        <v>1450</v>
      </c>
      <c r="J4">
        <v>1252</v>
      </c>
      <c r="K4">
        <v>1320</v>
      </c>
      <c r="L4">
        <v>1423</v>
      </c>
      <c r="M4">
        <v>1606</v>
      </c>
      <c r="O4">
        <f>MIN(B4:M4)</f>
        <v>1252</v>
      </c>
      <c r="R4">
        <f t="shared" si="0"/>
        <v>1.4641388761991776</v>
      </c>
      <c r="S4">
        <f t="shared" si="1"/>
        <v>0.78113575432610283</v>
      </c>
      <c r="T4">
        <f t="shared" si="2"/>
        <v>1.4900046490004648</v>
      </c>
      <c r="U4">
        <f t="shared" si="3"/>
        <v>1.7975322490185082</v>
      </c>
      <c r="V4">
        <f t="shared" si="4"/>
        <v>1.1541231544832553</v>
      </c>
      <c r="W4">
        <f t="shared" si="5"/>
        <v>1.2112622826908541</v>
      </c>
      <c r="X4">
        <f t="shared" si="6"/>
        <v>2.2103448275862068</v>
      </c>
      <c r="Y4">
        <f t="shared" si="7"/>
        <v>2.5599041533546325</v>
      </c>
      <c r="Z4">
        <f t="shared" si="8"/>
        <v>2.4280303030303032</v>
      </c>
      <c r="AA4">
        <f t="shared" si="9"/>
        <v>2.2522839072382292</v>
      </c>
      <c r="AB4">
        <f t="shared" si="10"/>
        <v>1.9956413449564134</v>
      </c>
    </row>
    <row r="5" spans="1:28">
      <c r="A5" t="s">
        <v>30</v>
      </c>
      <c r="B5">
        <v>3721</v>
      </c>
      <c r="C5">
        <v>2298</v>
      </c>
      <c r="D5">
        <v>4205</v>
      </c>
      <c r="E5">
        <v>2259</v>
      </c>
      <c r="F5">
        <v>2030</v>
      </c>
      <c r="G5">
        <v>2957</v>
      </c>
      <c r="H5">
        <v>2818</v>
      </c>
      <c r="I5">
        <v>1589</v>
      </c>
      <c r="J5">
        <v>1365</v>
      </c>
      <c r="K5">
        <v>1440</v>
      </c>
      <c r="L5">
        <v>1529</v>
      </c>
      <c r="M5">
        <v>1720</v>
      </c>
      <c r="O5">
        <f>MIN(B5:M5)</f>
        <v>1365</v>
      </c>
      <c r="R5">
        <f t="shared" si="0"/>
        <v>1.6192341166231505</v>
      </c>
      <c r="S5">
        <f t="shared" si="1"/>
        <v>0.88489892984542207</v>
      </c>
      <c r="T5">
        <f t="shared" si="2"/>
        <v>1.6471890216910137</v>
      </c>
      <c r="U5">
        <f t="shared" si="3"/>
        <v>1.8330049261083743</v>
      </c>
      <c r="V5">
        <f t="shared" si="4"/>
        <v>1.2583699695637471</v>
      </c>
      <c r="W5">
        <f t="shared" si="5"/>
        <v>1.3204400283889284</v>
      </c>
      <c r="X5">
        <f t="shared" si="6"/>
        <v>2.3417243549402138</v>
      </c>
      <c r="Y5">
        <f t="shared" si="7"/>
        <v>2.7260073260073261</v>
      </c>
      <c r="Z5">
        <f t="shared" si="8"/>
        <v>2.5840277777777776</v>
      </c>
      <c r="AA5">
        <f t="shared" si="9"/>
        <v>2.433616742969261</v>
      </c>
      <c r="AB5">
        <f t="shared" si="10"/>
        <v>2.1633720930232556</v>
      </c>
    </row>
    <row r="6" spans="1:28">
      <c r="A6" t="s">
        <v>89</v>
      </c>
      <c r="B6">
        <v>4227</v>
      </c>
      <c r="C6">
        <v>2737</v>
      </c>
      <c r="D6">
        <v>4638</v>
      </c>
      <c r="E6">
        <v>2689</v>
      </c>
      <c r="F6">
        <v>2835</v>
      </c>
      <c r="G6">
        <v>3776</v>
      </c>
      <c r="H6">
        <v>3584</v>
      </c>
      <c r="I6">
        <v>2122</v>
      </c>
      <c r="J6">
        <v>1827</v>
      </c>
      <c r="K6">
        <v>1903</v>
      </c>
      <c r="L6">
        <v>2034</v>
      </c>
      <c r="M6">
        <v>2324</v>
      </c>
      <c r="O6">
        <f>MIN(B6:M6)</f>
        <v>1827</v>
      </c>
      <c r="R6">
        <f t="shared" si="0"/>
        <v>1.5443916697113629</v>
      </c>
      <c r="S6">
        <f t="shared" si="1"/>
        <v>0.91138421733505826</v>
      </c>
      <c r="T6">
        <f t="shared" si="2"/>
        <v>1.5719598363703979</v>
      </c>
      <c r="U6">
        <f t="shared" si="3"/>
        <v>1.4910052910052911</v>
      </c>
      <c r="V6">
        <f t="shared" si="4"/>
        <v>1.119438559322034</v>
      </c>
      <c r="W6">
        <f t="shared" si="5"/>
        <v>1.1794084821428572</v>
      </c>
      <c r="X6">
        <f t="shared" si="6"/>
        <v>1.9919886899151744</v>
      </c>
      <c r="Y6">
        <f t="shared" si="7"/>
        <v>2.3136288998357966</v>
      </c>
      <c r="Z6">
        <f t="shared" si="8"/>
        <v>2.2212296374146083</v>
      </c>
      <c r="AA6">
        <f t="shared" si="9"/>
        <v>2.0781710914454279</v>
      </c>
      <c r="AB6">
        <f t="shared" si="10"/>
        <v>1.8188468158347677</v>
      </c>
    </row>
    <row r="7" spans="1:28">
      <c r="A7" t="s">
        <v>22</v>
      </c>
      <c r="B7">
        <v>11150</v>
      </c>
      <c r="C7">
        <v>7158</v>
      </c>
      <c r="D7">
        <v>9030</v>
      </c>
      <c r="E7">
        <v>7130</v>
      </c>
      <c r="F7">
        <v>5020</v>
      </c>
      <c r="G7">
        <v>8099</v>
      </c>
      <c r="H7">
        <v>7084</v>
      </c>
      <c r="I7">
        <v>3971</v>
      </c>
      <c r="J7">
        <v>3281</v>
      </c>
      <c r="K7">
        <v>3732</v>
      </c>
      <c r="L7">
        <v>3772</v>
      </c>
      <c r="M7">
        <v>4188</v>
      </c>
      <c r="O7">
        <f>MIN(B7:M7)</f>
        <v>3281</v>
      </c>
      <c r="R7">
        <f t="shared" si="0"/>
        <v>1.5576976809164571</v>
      </c>
      <c r="S7">
        <f t="shared" si="1"/>
        <v>1.2347729789590254</v>
      </c>
      <c r="T7">
        <f t="shared" si="2"/>
        <v>1.5638148667601683</v>
      </c>
      <c r="U7">
        <f t="shared" si="3"/>
        <v>2.2211155378486054</v>
      </c>
      <c r="V7">
        <f t="shared" si="4"/>
        <v>1.3767131744659835</v>
      </c>
      <c r="W7">
        <f t="shared" si="5"/>
        <v>1.5739695087521175</v>
      </c>
      <c r="X7">
        <f t="shared" si="6"/>
        <v>2.8078569629816168</v>
      </c>
      <c r="Y7">
        <f t="shared" si="7"/>
        <v>3.3983541603169765</v>
      </c>
      <c r="Z7">
        <f t="shared" si="8"/>
        <v>2.987674169346195</v>
      </c>
      <c r="AA7">
        <f t="shared" si="9"/>
        <v>2.9559915164369035</v>
      </c>
      <c r="AB7">
        <f t="shared" si="10"/>
        <v>2.6623686723973257</v>
      </c>
    </row>
    <row r="8" spans="1:28">
      <c r="A8" t="s">
        <v>28</v>
      </c>
      <c r="B8">
        <v>19683</v>
      </c>
      <c r="C8">
        <v>13642</v>
      </c>
      <c r="D8">
        <v>15493</v>
      </c>
      <c r="E8">
        <v>13607</v>
      </c>
      <c r="F8">
        <v>6855</v>
      </c>
      <c r="G8">
        <v>13664</v>
      </c>
      <c r="H8">
        <v>11520</v>
      </c>
      <c r="I8">
        <v>5642</v>
      </c>
      <c r="J8">
        <v>4691</v>
      </c>
      <c r="K8">
        <v>6168</v>
      </c>
      <c r="L8">
        <v>5852</v>
      </c>
      <c r="M8">
        <v>6424</v>
      </c>
      <c r="O8">
        <f>MIN(B8:M8)</f>
        <v>4691</v>
      </c>
      <c r="R8">
        <f t="shared" si="0"/>
        <v>1.4428236328984021</v>
      </c>
      <c r="S8">
        <f t="shared" si="1"/>
        <v>1.2704447169689537</v>
      </c>
      <c r="T8">
        <f t="shared" si="2"/>
        <v>1.4465348717571838</v>
      </c>
      <c r="U8">
        <f t="shared" si="3"/>
        <v>2.8713347921225383</v>
      </c>
      <c r="V8">
        <f t="shared" si="4"/>
        <v>1.4405005854800936</v>
      </c>
      <c r="W8">
        <f t="shared" si="5"/>
        <v>1.7085937499999999</v>
      </c>
      <c r="X8">
        <f t="shared" si="6"/>
        <v>3.4886565047855371</v>
      </c>
      <c r="Y8">
        <f t="shared" si="7"/>
        <v>4.1959070560648053</v>
      </c>
      <c r="Z8">
        <f t="shared" si="8"/>
        <v>3.1911478599221792</v>
      </c>
      <c r="AA8">
        <f t="shared" si="9"/>
        <v>3.3634654818865344</v>
      </c>
      <c r="AB8">
        <f t="shared" si="10"/>
        <v>3.0639788293897885</v>
      </c>
    </row>
    <row r="9" spans="1:28">
      <c r="A9" t="s">
        <v>61</v>
      </c>
      <c r="B9">
        <v>21504</v>
      </c>
      <c r="C9">
        <v>16120</v>
      </c>
      <c r="D9">
        <v>18039</v>
      </c>
      <c r="E9">
        <v>16322</v>
      </c>
      <c r="F9">
        <v>14032</v>
      </c>
      <c r="G9">
        <v>18059</v>
      </c>
      <c r="H9">
        <v>18136</v>
      </c>
      <c r="I9">
        <v>12103</v>
      </c>
      <c r="J9">
        <v>11553</v>
      </c>
      <c r="K9">
        <v>12161</v>
      </c>
      <c r="L9">
        <v>13147</v>
      </c>
      <c r="M9">
        <v>14641</v>
      </c>
      <c r="O9">
        <f>MIN(B9:M9)</f>
        <v>11553</v>
      </c>
      <c r="R9">
        <f t="shared" si="0"/>
        <v>1.3339950372208438</v>
      </c>
      <c r="S9">
        <f t="shared" si="1"/>
        <v>1.1920838183934808</v>
      </c>
      <c r="T9">
        <f t="shared" si="2"/>
        <v>1.3174856022546257</v>
      </c>
      <c r="U9">
        <f t="shared" si="3"/>
        <v>1.5324971493728621</v>
      </c>
      <c r="V9">
        <f t="shared" si="4"/>
        <v>1.19076360817321</v>
      </c>
      <c r="W9">
        <f t="shared" si="5"/>
        <v>1.1857079841199825</v>
      </c>
      <c r="X9">
        <f t="shared" si="6"/>
        <v>1.7767495662232504</v>
      </c>
      <c r="Y9">
        <f t="shared" si="7"/>
        <v>1.8613347182549986</v>
      </c>
      <c r="Z9">
        <f t="shared" si="8"/>
        <v>1.7682756352273661</v>
      </c>
      <c r="AA9">
        <f t="shared" si="9"/>
        <v>1.6356583250931771</v>
      </c>
      <c r="AB9">
        <f t="shared" si="10"/>
        <v>1.468752134417048</v>
      </c>
    </row>
    <row r="10" spans="1:28">
      <c r="A10" t="s">
        <v>57</v>
      </c>
      <c r="B10">
        <v>23101</v>
      </c>
      <c r="C10">
        <v>13612</v>
      </c>
      <c r="D10">
        <v>15452</v>
      </c>
      <c r="E10">
        <v>13615</v>
      </c>
      <c r="F10">
        <v>12642</v>
      </c>
      <c r="G10">
        <v>16754</v>
      </c>
      <c r="H10">
        <v>14578</v>
      </c>
      <c r="I10">
        <v>9570</v>
      </c>
      <c r="J10">
        <v>8104</v>
      </c>
      <c r="K10">
        <v>8932</v>
      </c>
      <c r="L10">
        <v>8568</v>
      </c>
      <c r="M10">
        <v>9393</v>
      </c>
      <c r="O10">
        <f>MIN(B10:M10)</f>
        <v>8104</v>
      </c>
      <c r="R10">
        <f t="shared" si="0"/>
        <v>1.6971054951513371</v>
      </c>
      <c r="S10">
        <f t="shared" si="1"/>
        <v>1.4950168263008026</v>
      </c>
      <c r="T10">
        <f t="shared" si="2"/>
        <v>1.6967315460888726</v>
      </c>
      <c r="U10">
        <f t="shared" si="3"/>
        <v>1.8273216263249485</v>
      </c>
      <c r="V10">
        <f t="shared" si="4"/>
        <v>1.3788349050972901</v>
      </c>
      <c r="W10">
        <f t="shared" si="5"/>
        <v>1.5846480998765262</v>
      </c>
      <c r="X10">
        <f t="shared" si="6"/>
        <v>2.4138975966562173</v>
      </c>
      <c r="Y10">
        <f t="shared" si="7"/>
        <v>2.8505676209279369</v>
      </c>
      <c r="Z10">
        <f t="shared" si="8"/>
        <v>2.5863188535602331</v>
      </c>
      <c r="AA10">
        <f t="shared" si="9"/>
        <v>2.6961951447245567</v>
      </c>
      <c r="AB10">
        <f t="shared" si="10"/>
        <v>2.4593846481422337</v>
      </c>
    </row>
    <row r="11" spans="1:28">
      <c r="A11" t="s">
        <v>20</v>
      </c>
      <c r="B11">
        <v>24603</v>
      </c>
      <c r="C11">
        <v>16293</v>
      </c>
      <c r="D11">
        <v>18132</v>
      </c>
      <c r="E11">
        <v>16299</v>
      </c>
      <c r="F11">
        <v>11868</v>
      </c>
      <c r="G11">
        <v>16799</v>
      </c>
      <c r="H11">
        <v>14948</v>
      </c>
      <c r="I11">
        <v>9173</v>
      </c>
      <c r="J11">
        <v>8592</v>
      </c>
      <c r="K11">
        <v>8997</v>
      </c>
      <c r="L11">
        <v>9026</v>
      </c>
      <c r="M11">
        <v>10106</v>
      </c>
      <c r="O11">
        <f>MIN(B11:M11)</f>
        <v>8592</v>
      </c>
      <c r="R11">
        <f t="shared" si="0"/>
        <v>1.510034984349107</v>
      </c>
      <c r="S11">
        <f t="shared" si="1"/>
        <v>1.3568828590337525</v>
      </c>
      <c r="T11">
        <f t="shared" si="2"/>
        <v>1.5094791091478004</v>
      </c>
      <c r="U11">
        <f t="shared" si="3"/>
        <v>2.0730535894843274</v>
      </c>
      <c r="V11">
        <f t="shared" si="4"/>
        <v>1.4645514613965116</v>
      </c>
      <c r="W11">
        <f t="shared" si="5"/>
        <v>1.6459058067968959</v>
      </c>
      <c r="X11">
        <f t="shared" si="6"/>
        <v>2.6821105418074787</v>
      </c>
      <c r="Y11">
        <f t="shared" si="7"/>
        <v>2.8634776536312847</v>
      </c>
      <c r="Z11">
        <f t="shared" si="8"/>
        <v>2.7345781927309103</v>
      </c>
      <c r="AA11">
        <f t="shared" si="9"/>
        <v>2.7257921559937959</v>
      </c>
      <c r="AB11">
        <f t="shared" si="10"/>
        <v>2.4344943597862656</v>
      </c>
    </row>
    <row r="12" spans="1:28">
      <c r="A12" t="s">
        <v>83</v>
      </c>
      <c r="B12">
        <v>32117</v>
      </c>
      <c r="C12">
        <v>17371</v>
      </c>
      <c r="D12">
        <v>19177</v>
      </c>
      <c r="E12">
        <v>17305</v>
      </c>
      <c r="F12">
        <v>15204</v>
      </c>
      <c r="G12">
        <v>19046</v>
      </c>
      <c r="H12">
        <v>14780</v>
      </c>
      <c r="I12">
        <v>11806</v>
      </c>
      <c r="J12">
        <v>8260</v>
      </c>
      <c r="K12">
        <v>9699</v>
      </c>
      <c r="L12">
        <v>7616</v>
      </c>
      <c r="M12">
        <v>8083</v>
      </c>
      <c r="O12">
        <f>MIN(B12:M12)</f>
        <v>7616</v>
      </c>
      <c r="R12">
        <f t="shared" si="0"/>
        <v>1.8488860744919693</v>
      </c>
      <c r="S12">
        <f t="shared" si="1"/>
        <v>1.6747666475465401</v>
      </c>
      <c r="T12">
        <f t="shared" si="2"/>
        <v>1.8559375902918231</v>
      </c>
      <c r="U12">
        <f t="shared" si="3"/>
        <v>2.1124046303604316</v>
      </c>
      <c r="V12">
        <f t="shared" si="4"/>
        <v>1.6862858342959151</v>
      </c>
      <c r="W12">
        <f t="shared" si="5"/>
        <v>2.1730040595399189</v>
      </c>
      <c r="X12">
        <f t="shared" si="6"/>
        <v>2.7203964086057937</v>
      </c>
      <c r="Y12">
        <f t="shared" si="7"/>
        <v>3.8882566585956417</v>
      </c>
      <c r="Z12">
        <f t="shared" si="8"/>
        <v>3.3113723064233427</v>
      </c>
      <c r="AA12">
        <f t="shared" si="9"/>
        <v>4.217043067226891</v>
      </c>
      <c r="AB12">
        <f t="shared" si="10"/>
        <v>3.9734009649882469</v>
      </c>
    </row>
    <row r="13" spans="1:28">
      <c r="A13" t="s">
        <v>82</v>
      </c>
      <c r="B13">
        <v>38240</v>
      </c>
      <c r="C13">
        <v>25632</v>
      </c>
      <c r="D13">
        <v>27523</v>
      </c>
      <c r="E13">
        <v>25914</v>
      </c>
      <c r="F13">
        <v>18341</v>
      </c>
      <c r="G13">
        <v>26198</v>
      </c>
      <c r="H13">
        <v>25054</v>
      </c>
      <c r="I13">
        <v>15622</v>
      </c>
      <c r="J13">
        <v>13976</v>
      </c>
      <c r="K13">
        <v>15888</v>
      </c>
      <c r="L13">
        <v>16291</v>
      </c>
      <c r="M13">
        <v>17992</v>
      </c>
      <c r="O13">
        <f>MIN(B13:M13)</f>
        <v>13976</v>
      </c>
      <c r="R13">
        <f t="shared" si="0"/>
        <v>1.4918851435705369</v>
      </c>
      <c r="S13">
        <f t="shared" si="1"/>
        <v>1.3893834247720089</v>
      </c>
      <c r="T13">
        <f t="shared" si="2"/>
        <v>1.4756502276761596</v>
      </c>
      <c r="U13">
        <f t="shared" si="3"/>
        <v>2.0849462951856497</v>
      </c>
      <c r="V13">
        <f t="shared" si="4"/>
        <v>1.4596534086571493</v>
      </c>
      <c r="W13">
        <f t="shared" si="5"/>
        <v>1.5263031851201405</v>
      </c>
      <c r="X13">
        <f t="shared" si="6"/>
        <v>2.4478299833568045</v>
      </c>
      <c r="Y13">
        <f t="shared" si="7"/>
        <v>2.7361190612478534</v>
      </c>
      <c r="Z13">
        <f t="shared" si="8"/>
        <v>2.4068479355488419</v>
      </c>
      <c r="AA13">
        <f t="shared" si="9"/>
        <v>2.3473083297526243</v>
      </c>
      <c r="AB13">
        <f t="shared" si="10"/>
        <v>2.1253890618052469</v>
      </c>
    </row>
    <row r="14" spans="1:28">
      <c r="A14" t="s">
        <v>78</v>
      </c>
      <c r="B14">
        <v>39611</v>
      </c>
      <c r="C14">
        <v>25967</v>
      </c>
      <c r="D14">
        <v>27793</v>
      </c>
      <c r="E14">
        <v>26021</v>
      </c>
      <c r="F14">
        <v>20785</v>
      </c>
      <c r="G14">
        <v>28121</v>
      </c>
      <c r="H14">
        <v>23958</v>
      </c>
      <c r="I14">
        <v>16346</v>
      </c>
      <c r="J14">
        <v>13560</v>
      </c>
      <c r="K14">
        <v>15236</v>
      </c>
      <c r="L14">
        <v>14713</v>
      </c>
      <c r="M14">
        <v>16217</v>
      </c>
      <c r="O14">
        <f>MIN(B14:M14)</f>
        <v>13560</v>
      </c>
      <c r="R14">
        <f t="shared" si="0"/>
        <v>1.5254361304732931</v>
      </c>
      <c r="S14">
        <f t="shared" si="1"/>
        <v>1.4252149821897599</v>
      </c>
      <c r="T14">
        <f t="shared" si="2"/>
        <v>1.5222704738480457</v>
      </c>
      <c r="U14">
        <f t="shared" si="3"/>
        <v>1.9057493384652393</v>
      </c>
      <c r="V14">
        <f t="shared" si="4"/>
        <v>1.4085914441164966</v>
      </c>
      <c r="W14">
        <f t="shared" si="5"/>
        <v>1.6533516988062442</v>
      </c>
      <c r="X14">
        <f t="shared" si="6"/>
        <v>2.4232839838492599</v>
      </c>
      <c r="Y14">
        <f t="shared" si="7"/>
        <v>2.9211651917404131</v>
      </c>
      <c r="Z14">
        <f t="shared" si="8"/>
        <v>2.5998293515358362</v>
      </c>
      <c r="AA14">
        <f t="shared" si="9"/>
        <v>2.6922449534425339</v>
      </c>
      <c r="AB14">
        <f t="shared" si="10"/>
        <v>2.4425602762533143</v>
      </c>
    </row>
    <row r="15" spans="1:28">
      <c r="A15" t="s">
        <v>27</v>
      </c>
      <c r="B15">
        <v>40498</v>
      </c>
      <c r="C15">
        <v>26426</v>
      </c>
      <c r="D15">
        <v>28248</v>
      </c>
      <c r="E15">
        <v>26513</v>
      </c>
      <c r="F15">
        <v>9308</v>
      </c>
      <c r="G15">
        <v>20162</v>
      </c>
      <c r="H15">
        <v>16818</v>
      </c>
      <c r="I15">
        <v>7792</v>
      </c>
      <c r="J15">
        <v>6777</v>
      </c>
      <c r="K15">
        <v>9499</v>
      </c>
      <c r="L15">
        <v>8681</v>
      </c>
      <c r="M15">
        <v>9331</v>
      </c>
      <c r="O15">
        <f>MIN(B15:M15)</f>
        <v>6777</v>
      </c>
      <c r="R15">
        <f t="shared" si="0"/>
        <v>1.5325058654355559</v>
      </c>
      <c r="S15">
        <f t="shared" si="1"/>
        <v>1.4336590201076183</v>
      </c>
      <c r="T15">
        <f t="shared" si="2"/>
        <v>1.527477086712179</v>
      </c>
      <c r="U15">
        <f t="shared" si="3"/>
        <v>4.3508809626128064</v>
      </c>
      <c r="V15">
        <f t="shared" si="4"/>
        <v>2.0086300962206129</v>
      </c>
      <c r="W15">
        <f t="shared" si="5"/>
        <v>2.4080152217861817</v>
      </c>
      <c r="X15">
        <f t="shared" si="6"/>
        <v>5.1973819301848048</v>
      </c>
      <c r="Y15">
        <f t="shared" si="7"/>
        <v>5.9758005016969165</v>
      </c>
      <c r="Z15">
        <f t="shared" si="8"/>
        <v>4.2633961469628385</v>
      </c>
      <c r="AA15">
        <f t="shared" si="9"/>
        <v>4.6651307453058406</v>
      </c>
      <c r="AB15">
        <f t="shared" si="10"/>
        <v>4.3401564676883506</v>
      </c>
    </row>
    <row r="16" spans="1:28">
      <c r="A16" t="s">
        <v>80</v>
      </c>
      <c r="B16">
        <v>49379</v>
      </c>
      <c r="C16">
        <v>30290</v>
      </c>
      <c r="D16">
        <v>32102</v>
      </c>
      <c r="E16">
        <v>30318</v>
      </c>
      <c r="F16">
        <v>17486</v>
      </c>
      <c r="G16">
        <v>29180</v>
      </c>
      <c r="H16">
        <v>24034</v>
      </c>
      <c r="I16">
        <v>14073</v>
      </c>
      <c r="J16">
        <v>11759</v>
      </c>
      <c r="K16">
        <v>14964</v>
      </c>
      <c r="L16">
        <v>13639</v>
      </c>
      <c r="M16">
        <v>14793</v>
      </c>
      <c r="O16">
        <f>MIN(B16:M16)</f>
        <v>11759</v>
      </c>
      <c r="R16">
        <f t="shared" si="0"/>
        <v>1.6302079894354573</v>
      </c>
      <c r="S16">
        <f t="shared" si="1"/>
        <v>1.5381907669304093</v>
      </c>
      <c r="T16">
        <f t="shared" si="2"/>
        <v>1.628702421004024</v>
      </c>
      <c r="U16">
        <f t="shared" si="3"/>
        <v>2.8239162758778451</v>
      </c>
      <c r="V16">
        <f t="shared" si="4"/>
        <v>1.6922206991089788</v>
      </c>
      <c r="W16">
        <f t="shared" si="5"/>
        <v>2.0545477240575849</v>
      </c>
      <c r="X16">
        <f t="shared" si="6"/>
        <v>3.508775669722163</v>
      </c>
      <c r="Y16">
        <f t="shared" si="7"/>
        <v>4.1992516370439663</v>
      </c>
      <c r="Z16">
        <f t="shared" si="8"/>
        <v>3.2998529804865009</v>
      </c>
      <c r="AA16">
        <f t="shared" si="9"/>
        <v>3.620426717501283</v>
      </c>
      <c r="AB16">
        <f t="shared" si="10"/>
        <v>3.3379977016156288</v>
      </c>
    </row>
    <row r="17" spans="1:28">
      <c r="A17" t="s">
        <v>35</v>
      </c>
      <c r="B17">
        <v>51164</v>
      </c>
      <c r="C17">
        <v>33003</v>
      </c>
      <c r="D17">
        <v>34819</v>
      </c>
      <c r="E17">
        <v>33070</v>
      </c>
      <c r="F17">
        <v>27498</v>
      </c>
      <c r="G17">
        <v>35822</v>
      </c>
      <c r="H17">
        <v>30720</v>
      </c>
      <c r="I17">
        <v>21461</v>
      </c>
      <c r="J17">
        <v>18299</v>
      </c>
      <c r="K17">
        <v>20315</v>
      </c>
      <c r="L17">
        <v>19339</v>
      </c>
      <c r="M17">
        <v>21142</v>
      </c>
      <c r="O17">
        <f>MIN(B17:M17)</f>
        <v>18299</v>
      </c>
      <c r="R17">
        <f t="shared" si="0"/>
        <v>1.5502833075780991</v>
      </c>
      <c r="S17">
        <f t="shared" si="1"/>
        <v>1.4694276113616129</v>
      </c>
      <c r="T17">
        <f t="shared" si="2"/>
        <v>1.5471424251587542</v>
      </c>
      <c r="U17">
        <f t="shared" si="3"/>
        <v>1.8606444105025821</v>
      </c>
      <c r="V17">
        <f t="shared" si="4"/>
        <v>1.4282842945675842</v>
      </c>
      <c r="W17">
        <f t="shared" si="5"/>
        <v>1.6654947916666667</v>
      </c>
      <c r="X17">
        <f t="shared" si="6"/>
        <v>2.38404547784353</v>
      </c>
      <c r="Y17">
        <f t="shared" si="7"/>
        <v>2.79599978140882</v>
      </c>
      <c r="Z17">
        <f t="shared" si="8"/>
        <v>2.5185331036180161</v>
      </c>
      <c r="AA17">
        <f t="shared" si="9"/>
        <v>2.6456383473809399</v>
      </c>
      <c r="AB17">
        <f t="shared" si="10"/>
        <v>2.4200170277173401</v>
      </c>
    </row>
    <row r="18" spans="1:28">
      <c r="A18" t="s">
        <v>63</v>
      </c>
      <c r="B18">
        <v>53161</v>
      </c>
      <c r="C18">
        <v>33352</v>
      </c>
      <c r="D18">
        <v>35163</v>
      </c>
      <c r="E18">
        <v>33447</v>
      </c>
      <c r="F18">
        <v>28719</v>
      </c>
      <c r="G18">
        <v>36245</v>
      </c>
      <c r="H18">
        <v>30740</v>
      </c>
      <c r="I18">
        <v>22533</v>
      </c>
      <c r="J18">
        <v>18106</v>
      </c>
      <c r="K18">
        <v>20314</v>
      </c>
      <c r="L18">
        <v>19007</v>
      </c>
      <c r="M18">
        <v>20625</v>
      </c>
      <c r="O18">
        <f>MIN(B18:M18)</f>
        <v>18106</v>
      </c>
      <c r="R18">
        <f t="shared" si="0"/>
        <v>1.5939373950587672</v>
      </c>
      <c r="S18">
        <f t="shared" si="1"/>
        <v>1.5118448369024258</v>
      </c>
      <c r="T18">
        <f t="shared" si="2"/>
        <v>1.5894101115197177</v>
      </c>
      <c r="U18">
        <f t="shared" si="3"/>
        <v>1.8510742017479718</v>
      </c>
      <c r="V18">
        <f t="shared" si="4"/>
        <v>1.4667126500206924</v>
      </c>
      <c r="W18">
        <f t="shared" si="5"/>
        <v>1.7293754066363045</v>
      </c>
      <c r="X18">
        <f t="shared" si="6"/>
        <v>2.359250876492256</v>
      </c>
      <c r="Y18">
        <f t="shared" si="7"/>
        <v>2.9360985308737435</v>
      </c>
      <c r="Z18">
        <f t="shared" si="8"/>
        <v>2.6169636703751107</v>
      </c>
      <c r="AA18">
        <f t="shared" si="9"/>
        <v>2.7969169253432944</v>
      </c>
      <c r="AB18">
        <f t="shared" si="10"/>
        <v>2.5775030303030304</v>
      </c>
    </row>
    <row r="19" spans="1:28">
      <c r="A19" t="s">
        <v>75</v>
      </c>
      <c r="B19">
        <v>53312</v>
      </c>
      <c r="C19">
        <v>36676</v>
      </c>
      <c r="D19">
        <v>38567</v>
      </c>
      <c r="E19">
        <v>37118</v>
      </c>
      <c r="F19">
        <v>28107</v>
      </c>
      <c r="G19">
        <v>37364</v>
      </c>
      <c r="H19">
        <v>35900</v>
      </c>
      <c r="I19">
        <v>24017</v>
      </c>
      <c r="J19">
        <v>22492</v>
      </c>
      <c r="K19">
        <v>24526</v>
      </c>
      <c r="L19">
        <v>25503</v>
      </c>
      <c r="M19">
        <v>27759</v>
      </c>
      <c r="O19">
        <f>MIN(B19:M19)</f>
        <v>22492</v>
      </c>
      <c r="R19">
        <f t="shared" si="0"/>
        <v>1.4535936307121824</v>
      </c>
      <c r="S19">
        <f t="shared" si="1"/>
        <v>1.3823216739699744</v>
      </c>
      <c r="T19">
        <f t="shared" si="2"/>
        <v>1.4362842825583275</v>
      </c>
      <c r="U19">
        <f t="shared" si="3"/>
        <v>1.8967516988650515</v>
      </c>
      <c r="V19">
        <f t="shared" si="4"/>
        <v>1.4268279627448881</v>
      </c>
      <c r="W19">
        <f t="shared" si="5"/>
        <v>1.4850139275766017</v>
      </c>
      <c r="X19">
        <f t="shared" si="6"/>
        <v>2.2197610026231418</v>
      </c>
      <c r="Y19">
        <f t="shared" si="7"/>
        <v>2.3702649831051041</v>
      </c>
      <c r="Z19">
        <f t="shared" si="8"/>
        <v>2.1736932235178994</v>
      </c>
      <c r="AA19">
        <f t="shared" si="9"/>
        <v>2.0904207348155119</v>
      </c>
      <c r="AB19">
        <f t="shared" si="10"/>
        <v>1.9205302784682445</v>
      </c>
    </row>
    <row r="20" spans="1:28">
      <c r="A20" t="s">
        <v>72</v>
      </c>
      <c r="B20">
        <v>63071</v>
      </c>
      <c r="C20">
        <v>44842</v>
      </c>
      <c r="D20">
        <v>46731</v>
      </c>
      <c r="E20">
        <v>45190</v>
      </c>
      <c r="F20">
        <v>31524</v>
      </c>
      <c r="G20">
        <v>43233</v>
      </c>
      <c r="H20">
        <v>41026</v>
      </c>
      <c r="I20">
        <v>27149</v>
      </c>
      <c r="J20">
        <v>25425</v>
      </c>
      <c r="K20">
        <v>28025</v>
      </c>
      <c r="L20">
        <v>28850</v>
      </c>
      <c r="M20">
        <v>31282</v>
      </c>
      <c r="O20">
        <f>MIN(B20:M20)</f>
        <v>25425</v>
      </c>
      <c r="R20">
        <f t="shared" si="0"/>
        <v>1.406516212479372</v>
      </c>
      <c r="S20">
        <f t="shared" si="1"/>
        <v>1.3496608247202071</v>
      </c>
      <c r="T20">
        <f t="shared" si="2"/>
        <v>1.3956848860367337</v>
      </c>
      <c r="U20">
        <f t="shared" si="3"/>
        <v>2.000729602842279</v>
      </c>
      <c r="V20">
        <f t="shared" si="4"/>
        <v>1.4588624430411954</v>
      </c>
      <c r="W20">
        <f t="shared" si="5"/>
        <v>1.537342173255984</v>
      </c>
      <c r="X20">
        <f t="shared" si="6"/>
        <v>2.32314265718811</v>
      </c>
      <c r="Y20">
        <f t="shared" si="7"/>
        <v>2.480668633235005</v>
      </c>
      <c r="Z20">
        <f t="shared" si="8"/>
        <v>2.2505263157894735</v>
      </c>
      <c r="AA20">
        <f t="shared" si="9"/>
        <v>2.1861698440207973</v>
      </c>
      <c r="AB20">
        <f t="shared" si="10"/>
        <v>2.0162074036186945</v>
      </c>
    </row>
    <row r="21" spans="1:28">
      <c r="A21" t="s">
        <v>42</v>
      </c>
      <c r="B21">
        <v>65798</v>
      </c>
      <c r="C21">
        <v>61501</v>
      </c>
      <c r="D21">
        <v>63387</v>
      </c>
      <c r="E21">
        <v>61760</v>
      </c>
      <c r="F21">
        <v>70635</v>
      </c>
      <c r="G21">
        <v>72434</v>
      </c>
      <c r="H21">
        <v>72684</v>
      </c>
      <c r="I21">
        <v>61119</v>
      </c>
      <c r="J21">
        <v>50128</v>
      </c>
      <c r="K21">
        <v>54285</v>
      </c>
      <c r="L21">
        <v>61568</v>
      </c>
      <c r="M21">
        <v>69598</v>
      </c>
      <c r="O21">
        <f>MIN(B21:M21)</f>
        <v>50128</v>
      </c>
      <c r="R21">
        <f t="shared" si="0"/>
        <v>1.0698687826214208</v>
      </c>
      <c r="S21">
        <f t="shared" si="1"/>
        <v>1.0380361903860413</v>
      </c>
      <c r="T21">
        <f t="shared" si="2"/>
        <v>1.0653821243523316</v>
      </c>
      <c r="U21">
        <f t="shared" si="3"/>
        <v>0.93152120053797693</v>
      </c>
      <c r="V21">
        <f t="shared" si="4"/>
        <v>0.90838556479001575</v>
      </c>
      <c r="W21">
        <f t="shared" si="5"/>
        <v>0.90526113037257172</v>
      </c>
      <c r="X21">
        <f t="shared" si="6"/>
        <v>1.0765555719170798</v>
      </c>
      <c r="Y21">
        <f t="shared" si="7"/>
        <v>1.3125997446536866</v>
      </c>
      <c r="Z21">
        <f t="shared" si="8"/>
        <v>1.212084369531178</v>
      </c>
      <c r="AA21">
        <f t="shared" si="9"/>
        <v>1.0687045218295219</v>
      </c>
      <c r="AB21">
        <f t="shared" si="10"/>
        <v>0.94540072990603174</v>
      </c>
    </row>
    <row r="22" spans="1:28">
      <c r="A22" t="s">
        <v>79</v>
      </c>
      <c r="B22">
        <v>71646</v>
      </c>
      <c r="C22">
        <v>42976</v>
      </c>
      <c r="D22">
        <v>44770</v>
      </c>
      <c r="E22">
        <v>43084</v>
      </c>
      <c r="F22">
        <v>25118</v>
      </c>
      <c r="G22">
        <v>40616</v>
      </c>
      <c r="H22">
        <v>33050</v>
      </c>
      <c r="I22">
        <v>19864</v>
      </c>
      <c r="J22">
        <v>17335</v>
      </c>
      <c r="K22">
        <v>22471</v>
      </c>
      <c r="L22">
        <v>19755</v>
      </c>
      <c r="M22">
        <v>20765</v>
      </c>
      <c r="O22">
        <f>MIN(B22:M22)</f>
        <v>17335</v>
      </c>
      <c r="R22">
        <f t="shared" si="0"/>
        <v>1.6671165301563664</v>
      </c>
      <c r="S22">
        <f t="shared" si="1"/>
        <v>1.6003127094036185</v>
      </c>
      <c r="T22">
        <f t="shared" si="2"/>
        <v>1.6629375174078544</v>
      </c>
      <c r="U22">
        <f t="shared" si="3"/>
        <v>2.8523767815908911</v>
      </c>
      <c r="V22">
        <f t="shared" si="4"/>
        <v>1.7639846365964151</v>
      </c>
      <c r="W22">
        <f t="shared" si="5"/>
        <v>2.1678063540090773</v>
      </c>
      <c r="X22">
        <f t="shared" si="6"/>
        <v>3.6068264196536446</v>
      </c>
      <c r="Y22">
        <f t="shared" si="7"/>
        <v>4.1330256706085953</v>
      </c>
      <c r="Z22">
        <f t="shared" si="8"/>
        <v>3.1883761292332338</v>
      </c>
      <c r="AA22">
        <f t="shared" si="9"/>
        <v>3.6267274107820806</v>
      </c>
      <c r="AB22">
        <f t="shared" si="10"/>
        <v>3.4503250662171925</v>
      </c>
    </row>
    <row r="23" spans="1:28">
      <c r="A23" t="s">
        <v>64</v>
      </c>
      <c r="B23">
        <v>82199</v>
      </c>
      <c r="C23">
        <v>47542</v>
      </c>
      <c r="D23">
        <v>49330</v>
      </c>
      <c r="E23">
        <v>47723</v>
      </c>
      <c r="F23">
        <v>46061</v>
      </c>
      <c r="G23">
        <v>51755</v>
      </c>
      <c r="H23">
        <v>42664</v>
      </c>
      <c r="I23">
        <v>35607</v>
      </c>
      <c r="J23">
        <v>28046</v>
      </c>
      <c r="K23">
        <v>30441</v>
      </c>
      <c r="L23">
        <v>27761</v>
      </c>
      <c r="M23">
        <v>29613</v>
      </c>
      <c r="O23">
        <f>MIN(B23:M23)</f>
        <v>27761</v>
      </c>
      <c r="R23">
        <f t="shared" si="0"/>
        <v>1.7289764839510329</v>
      </c>
      <c r="S23">
        <f t="shared" si="1"/>
        <v>1.6663085343604298</v>
      </c>
      <c r="T23">
        <f t="shared" si="2"/>
        <v>1.7224189594116044</v>
      </c>
      <c r="U23">
        <f t="shared" si="3"/>
        <v>1.7845682898764681</v>
      </c>
      <c r="V23">
        <f t="shared" si="4"/>
        <v>1.588233020964158</v>
      </c>
      <c r="W23">
        <f t="shared" si="5"/>
        <v>1.9266594787174198</v>
      </c>
      <c r="X23">
        <f t="shared" si="6"/>
        <v>2.3085067542898869</v>
      </c>
      <c r="Y23">
        <f t="shared" si="7"/>
        <v>2.9308635812593598</v>
      </c>
      <c r="Z23">
        <f t="shared" si="8"/>
        <v>2.7002726585854604</v>
      </c>
      <c r="AA23">
        <f t="shared" si="9"/>
        <v>2.9609524152588165</v>
      </c>
      <c r="AB23">
        <f t="shared" si="10"/>
        <v>2.7757741532435078</v>
      </c>
    </row>
    <row r="24" spans="1:28">
      <c r="A24" t="s">
        <v>84</v>
      </c>
      <c r="B24">
        <v>93695</v>
      </c>
      <c r="C24">
        <v>65054</v>
      </c>
      <c r="D24">
        <v>66850</v>
      </c>
      <c r="E24">
        <v>65333</v>
      </c>
      <c r="F24">
        <v>28028</v>
      </c>
      <c r="G24">
        <v>54344</v>
      </c>
      <c r="H24">
        <v>44882</v>
      </c>
      <c r="I24">
        <v>23108</v>
      </c>
      <c r="J24">
        <v>19355</v>
      </c>
      <c r="K24">
        <v>29218</v>
      </c>
      <c r="L24">
        <v>24639</v>
      </c>
      <c r="M24">
        <v>25207</v>
      </c>
      <c r="O24">
        <f>MIN(B24:M24)</f>
        <v>19355</v>
      </c>
      <c r="R24">
        <f t="shared" si="0"/>
        <v>1.4402650106065731</v>
      </c>
      <c r="S24">
        <f t="shared" si="1"/>
        <v>1.4015706806282722</v>
      </c>
      <c r="T24">
        <f t="shared" si="2"/>
        <v>1.4341144597676518</v>
      </c>
      <c r="U24">
        <f t="shared" si="3"/>
        <v>3.342907092907093</v>
      </c>
      <c r="V24">
        <f t="shared" si="4"/>
        <v>1.7241093773001619</v>
      </c>
      <c r="W24">
        <f t="shared" si="5"/>
        <v>2.0875852234748895</v>
      </c>
      <c r="X24">
        <f t="shared" si="6"/>
        <v>4.0546563960533151</v>
      </c>
      <c r="Y24">
        <f t="shared" si="7"/>
        <v>4.8408679927667269</v>
      </c>
      <c r="Z24">
        <f t="shared" si="8"/>
        <v>3.2067561092477241</v>
      </c>
      <c r="AA24">
        <f t="shared" si="9"/>
        <v>3.8027111489914365</v>
      </c>
      <c r="AB24">
        <f t="shared" si="10"/>
        <v>3.717023049153013</v>
      </c>
    </row>
    <row r="25" spans="1:28">
      <c r="A25" t="s">
        <v>29</v>
      </c>
      <c r="B25">
        <v>102400</v>
      </c>
      <c r="C25">
        <v>72441</v>
      </c>
      <c r="D25">
        <v>74324</v>
      </c>
      <c r="E25">
        <v>72825</v>
      </c>
      <c r="F25">
        <v>93379</v>
      </c>
      <c r="G25">
        <v>78732</v>
      </c>
      <c r="H25">
        <v>85678</v>
      </c>
      <c r="I25">
        <v>71064</v>
      </c>
      <c r="J25">
        <v>68662</v>
      </c>
      <c r="K25">
        <v>63314</v>
      </c>
      <c r="L25">
        <v>69814</v>
      </c>
      <c r="M25">
        <v>80494</v>
      </c>
      <c r="O25">
        <f>MIN(B25:M25)</f>
        <v>63314</v>
      </c>
      <c r="R25">
        <f t="shared" si="0"/>
        <v>1.4135641418533704</v>
      </c>
      <c r="S25">
        <f t="shared" si="1"/>
        <v>1.377751466551854</v>
      </c>
      <c r="T25">
        <f t="shared" si="2"/>
        <v>1.4061105389632682</v>
      </c>
      <c r="U25">
        <f t="shared" si="3"/>
        <v>1.0966063033444351</v>
      </c>
      <c r="V25">
        <f t="shared" si="4"/>
        <v>1.300614743687446</v>
      </c>
      <c r="W25">
        <f t="shared" si="5"/>
        <v>1.1951726230771027</v>
      </c>
      <c r="X25">
        <f t="shared" si="6"/>
        <v>1.4409546324439941</v>
      </c>
      <c r="Y25">
        <f t="shared" si="7"/>
        <v>1.4913634907226705</v>
      </c>
      <c r="Z25">
        <f t="shared" si="8"/>
        <v>1.6173358183024291</v>
      </c>
      <c r="AA25">
        <f t="shared" si="9"/>
        <v>1.4667545191508866</v>
      </c>
      <c r="AB25">
        <f t="shared" si="10"/>
        <v>1.2721445076651676</v>
      </c>
    </row>
    <row r="26" spans="1:28">
      <c r="A26" t="s">
        <v>15</v>
      </c>
      <c r="B26">
        <v>111261</v>
      </c>
      <c r="C26">
        <v>72601</v>
      </c>
      <c r="D26">
        <v>74380</v>
      </c>
      <c r="E26">
        <v>72858</v>
      </c>
      <c r="F26">
        <v>50523</v>
      </c>
      <c r="G26">
        <v>64121</v>
      </c>
      <c r="H26">
        <v>53722</v>
      </c>
      <c r="I26">
        <v>41040</v>
      </c>
      <c r="J26">
        <v>32062</v>
      </c>
      <c r="K26">
        <v>38005</v>
      </c>
      <c r="L26">
        <v>33020</v>
      </c>
      <c r="M26">
        <v>34595</v>
      </c>
      <c r="O26">
        <f>MIN(B26:M26)</f>
        <v>32062</v>
      </c>
      <c r="R26">
        <f t="shared" si="0"/>
        <v>1.5324995523477638</v>
      </c>
      <c r="S26">
        <f t="shared" si="1"/>
        <v>1.4958456574347943</v>
      </c>
      <c r="T26">
        <f t="shared" si="2"/>
        <v>1.5270937988964837</v>
      </c>
      <c r="U26">
        <f t="shared" si="3"/>
        <v>2.2021851434000355</v>
      </c>
      <c r="V26">
        <f t="shared" si="4"/>
        <v>1.7351725643704869</v>
      </c>
      <c r="W26">
        <f t="shared" si="5"/>
        <v>2.0710509660846581</v>
      </c>
      <c r="X26">
        <f t="shared" si="6"/>
        <v>2.7110380116959063</v>
      </c>
      <c r="Y26">
        <f t="shared" si="7"/>
        <v>3.4701827708814172</v>
      </c>
      <c r="Z26">
        <f t="shared" si="8"/>
        <v>2.927535850545981</v>
      </c>
      <c r="AA26">
        <f t="shared" si="9"/>
        <v>3.369503331314355</v>
      </c>
      <c r="AB26">
        <f t="shared" si="10"/>
        <v>3.216100592571181</v>
      </c>
    </row>
    <row r="27" spans="1:28">
      <c r="A27" t="s">
        <v>25</v>
      </c>
      <c r="B27">
        <v>116884</v>
      </c>
      <c r="C27">
        <v>78539</v>
      </c>
      <c r="D27">
        <v>80322</v>
      </c>
      <c r="E27">
        <v>78805</v>
      </c>
      <c r="F27">
        <v>14567</v>
      </c>
      <c r="G27">
        <v>43286</v>
      </c>
      <c r="H27">
        <v>33956</v>
      </c>
      <c r="I27">
        <v>12670</v>
      </c>
      <c r="J27">
        <v>11267</v>
      </c>
      <c r="K27">
        <v>20955</v>
      </c>
      <c r="L27">
        <v>16730</v>
      </c>
      <c r="M27">
        <v>16953</v>
      </c>
      <c r="O27">
        <f>MIN(B27:M27)</f>
        <v>11267</v>
      </c>
      <c r="R27">
        <f t="shared" si="0"/>
        <v>1.4882287780593082</v>
      </c>
      <c r="S27">
        <f t="shared" si="1"/>
        <v>1.4551928487836459</v>
      </c>
      <c r="T27">
        <f t="shared" si="2"/>
        <v>1.483205380369266</v>
      </c>
      <c r="U27">
        <f t="shared" si="3"/>
        <v>8.0238896135099882</v>
      </c>
      <c r="V27">
        <f t="shared" si="4"/>
        <v>2.70027260546135</v>
      </c>
      <c r="W27">
        <f t="shared" si="5"/>
        <v>3.4422193426787606</v>
      </c>
      <c r="X27">
        <f t="shared" si="6"/>
        <v>9.225256511444357</v>
      </c>
      <c r="Y27">
        <f t="shared" si="7"/>
        <v>10.374012603177421</v>
      </c>
      <c r="Z27">
        <f t="shared" si="8"/>
        <v>5.5778573132903846</v>
      </c>
      <c r="AA27">
        <f t="shared" si="9"/>
        <v>6.9864913329348477</v>
      </c>
      <c r="AB27">
        <f t="shared" si="10"/>
        <v>6.894590927859376</v>
      </c>
    </row>
    <row r="28" spans="1:28">
      <c r="A28" t="s">
        <v>33</v>
      </c>
      <c r="B28">
        <v>119574</v>
      </c>
      <c r="C28">
        <v>28940</v>
      </c>
      <c r="D28">
        <v>30701</v>
      </c>
      <c r="E28">
        <v>29990</v>
      </c>
      <c r="F28">
        <v>9968</v>
      </c>
      <c r="G28">
        <v>15614</v>
      </c>
      <c r="H28">
        <v>11592</v>
      </c>
      <c r="I28">
        <v>8917</v>
      </c>
      <c r="J28">
        <v>7437</v>
      </c>
      <c r="K28">
        <v>6270</v>
      </c>
      <c r="L28" s="1">
        <v>5872</v>
      </c>
      <c r="M28">
        <v>5976</v>
      </c>
      <c r="O28">
        <f>MIN(B28:M28)</f>
        <v>5872</v>
      </c>
      <c r="R28">
        <f t="shared" si="0"/>
        <v>4.1317899101589495</v>
      </c>
      <c r="S28">
        <f t="shared" si="1"/>
        <v>3.8947917005960719</v>
      </c>
      <c r="T28">
        <f t="shared" si="2"/>
        <v>3.9871290430143382</v>
      </c>
      <c r="U28">
        <f t="shared" si="3"/>
        <v>11.995786516853933</v>
      </c>
      <c r="V28">
        <f t="shared" si="4"/>
        <v>7.6581273216344306</v>
      </c>
      <c r="W28">
        <f t="shared" si="5"/>
        <v>10.315217391304348</v>
      </c>
      <c r="X28">
        <f t="shared" si="6"/>
        <v>13.409666928339128</v>
      </c>
      <c r="Y28">
        <f t="shared" si="7"/>
        <v>16.078257361839452</v>
      </c>
      <c r="Z28">
        <f t="shared" si="8"/>
        <v>19.070813397129186</v>
      </c>
      <c r="AA28">
        <f t="shared" si="9"/>
        <v>20.36341961852861</v>
      </c>
      <c r="AB28">
        <f t="shared" si="10"/>
        <v>20.009036144578314</v>
      </c>
    </row>
    <row r="29" spans="1:28">
      <c r="A29" t="s">
        <v>14</v>
      </c>
      <c r="B29">
        <v>125179</v>
      </c>
      <c r="C29">
        <v>75520</v>
      </c>
      <c r="D29">
        <v>77285</v>
      </c>
      <c r="E29">
        <v>75889</v>
      </c>
      <c r="F29">
        <v>75619</v>
      </c>
      <c r="G29">
        <v>76517</v>
      </c>
      <c r="H29">
        <v>62748</v>
      </c>
      <c r="I29">
        <v>57911</v>
      </c>
      <c r="J29">
        <v>44944</v>
      </c>
      <c r="K29">
        <v>44732</v>
      </c>
      <c r="L29">
        <v>42388</v>
      </c>
      <c r="M29">
        <v>45604</v>
      </c>
      <c r="O29">
        <f>MIN(B29:M29)</f>
        <v>42388</v>
      </c>
      <c r="R29">
        <f t="shared" si="0"/>
        <v>1.6575609110169491</v>
      </c>
      <c r="S29">
        <f t="shared" si="1"/>
        <v>1.619706281943456</v>
      </c>
      <c r="T29">
        <f t="shared" si="2"/>
        <v>1.6495012452397582</v>
      </c>
      <c r="U29">
        <f t="shared" si="3"/>
        <v>1.6553908409262224</v>
      </c>
      <c r="V29">
        <f t="shared" si="4"/>
        <v>1.6359632499967327</v>
      </c>
      <c r="W29">
        <f t="shared" si="5"/>
        <v>1.9949480461528655</v>
      </c>
      <c r="X29">
        <f t="shared" si="6"/>
        <v>2.1615755210581753</v>
      </c>
      <c r="Y29">
        <f t="shared" si="7"/>
        <v>2.7852216091135635</v>
      </c>
      <c r="Z29">
        <f t="shared" si="8"/>
        <v>2.7984217115264238</v>
      </c>
      <c r="AA29">
        <f t="shared" si="9"/>
        <v>2.9531707086911392</v>
      </c>
      <c r="AB29">
        <f t="shared" si="10"/>
        <v>2.7449127269537761</v>
      </c>
    </row>
    <row r="30" spans="1:28">
      <c r="A30" t="s">
        <v>76</v>
      </c>
      <c r="B30">
        <v>132603</v>
      </c>
      <c r="C30">
        <v>84922</v>
      </c>
      <c r="D30">
        <v>86789</v>
      </c>
      <c r="E30">
        <v>85938</v>
      </c>
      <c r="F30">
        <v>56963</v>
      </c>
      <c r="G30">
        <v>77075</v>
      </c>
      <c r="H30">
        <v>72070</v>
      </c>
      <c r="I30">
        <v>49082</v>
      </c>
      <c r="J30">
        <v>47060</v>
      </c>
      <c r="K30">
        <v>53226</v>
      </c>
      <c r="L30">
        <v>52754</v>
      </c>
      <c r="M30">
        <v>56335</v>
      </c>
      <c r="O30">
        <f>MIN(B30:M30)</f>
        <v>47060</v>
      </c>
      <c r="R30">
        <f t="shared" si="0"/>
        <v>1.5614681707920208</v>
      </c>
      <c r="S30">
        <f t="shared" si="1"/>
        <v>1.5278779568839369</v>
      </c>
      <c r="T30">
        <f t="shared" si="2"/>
        <v>1.5430077497730923</v>
      </c>
      <c r="U30">
        <f t="shared" si="3"/>
        <v>2.3278795007285429</v>
      </c>
      <c r="V30">
        <f t="shared" si="4"/>
        <v>1.720441128770678</v>
      </c>
      <c r="W30">
        <f t="shared" si="5"/>
        <v>1.8399195226862772</v>
      </c>
      <c r="X30">
        <f t="shared" si="6"/>
        <v>2.7016625239395298</v>
      </c>
      <c r="Y30">
        <f t="shared" si="7"/>
        <v>2.8177433064173396</v>
      </c>
      <c r="Z30">
        <f t="shared" si="8"/>
        <v>2.4913200315635216</v>
      </c>
      <c r="AA30">
        <f t="shared" si="9"/>
        <v>2.5136103423437084</v>
      </c>
      <c r="AB30">
        <f t="shared" si="10"/>
        <v>2.3538297683500486</v>
      </c>
    </row>
    <row r="31" spans="1:28">
      <c r="A31" t="s">
        <v>77</v>
      </c>
      <c r="B31">
        <v>133510</v>
      </c>
      <c r="C31">
        <v>85575</v>
      </c>
      <c r="D31">
        <v>87442</v>
      </c>
      <c r="E31">
        <v>86601</v>
      </c>
      <c r="F31">
        <v>57271</v>
      </c>
      <c r="G31">
        <v>77538</v>
      </c>
      <c r="H31">
        <v>72660</v>
      </c>
      <c r="I31">
        <v>49363</v>
      </c>
      <c r="J31">
        <v>47442</v>
      </c>
      <c r="K31">
        <v>53666</v>
      </c>
      <c r="L31">
        <v>53184</v>
      </c>
      <c r="M31">
        <v>56771</v>
      </c>
      <c r="O31">
        <f>MIN(B31:M31)</f>
        <v>47442</v>
      </c>
      <c r="R31">
        <f t="shared" si="0"/>
        <v>1.5601519135261466</v>
      </c>
      <c r="S31">
        <f t="shared" si="1"/>
        <v>1.5268406486585393</v>
      </c>
      <c r="T31">
        <f t="shared" si="2"/>
        <v>1.541668110068013</v>
      </c>
      <c r="U31">
        <f t="shared" si="3"/>
        <v>2.3311972900770024</v>
      </c>
      <c r="V31">
        <f t="shared" si="4"/>
        <v>1.7218654079290154</v>
      </c>
      <c r="W31">
        <f t="shared" si="5"/>
        <v>1.8374621524910542</v>
      </c>
      <c r="X31">
        <f t="shared" si="6"/>
        <v>2.7046573344407756</v>
      </c>
      <c r="Y31">
        <f t="shared" si="7"/>
        <v>2.8141730955693269</v>
      </c>
      <c r="Z31">
        <f t="shared" si="8"/>
        <v>2.487794879439496</v>
      </c>
      <c r="AA31">
        <f t="shared" si="9"/>
        <v>2.5103414560770156</v>
      </c>
      <c r="AB31">
        <f t="shared" si="10"/>
        <v>2.3517288756583468</v>
      </c>
    </row>
    <row r="32" spans="1:28">
      <c r="A32" t="s">
        <v>54</v>
      </c>
      <c r="B32">
        <v>150261</v>
      </c>
      <c r="C32">
        <v>86596</v>
      </c>
      <c r="D32">
        <v>88356</v>
      </c>
      <c r="E32">
        <v>87046</v>
      </c>
      <c r="F32">
        <v>84276</v>
      </c>
      <c r="G32">
        <v>87320</v>
      </c>
      <c r="H32">
        <v>70156</v>
      </c>
      <c r="I32">
        <v>65358</v>
      </c>
      <c r="J32">
        <v>48951</v>
      </c>
      <c r="K32">
        <v>52523</v>
      </c>
      <c r="L32">
        <v>47259</v>
      </c>
      <c r="M32">
        <v>49516</v>
      </c>
      <c r="O32">
        <f>MIN(B32:M32)</f>
        <v>47259</v>
      </c>
      <c r="R32">
        <f t="shared" si="0"/>
        <v>1.735195621044852</v>
      </c>
      <c r="S32">
        <f t="shared" si="1"/>
        <v>1.7006315360586717</v>
      </c>
      <c r="T32">
        <f t="shared" si="2"/>
        <v>1.726225214254532</v>
      </c>
      <c r="U32">
        <f t="shared" si="3"/>
        <v>1.7829631211732877</v>
      </c>
      <c r="V32">
        <f t="shared" si="4"/>
        <v>1.7208085203847916</v>
      </c>
      <c r="W32">
        <f t="shared" si="5"/>
        <v>2.1418125320713837</v>
      </c>
      <c r="X32">
        <f t="shared" si="6"/>
        <v>2.2990452584228405</v>
      </c>
      <c r="Y32">
        <f t="shared" si="7"/>
        <v>3.0696206410492124</v>
      </c>
      <c r="Z32">
        <f t="shared" si="8"/>
        <v>2.8608609561525427</v>
      </c>
      <c r="AA32">
        <f t="shared" si="9"/>
        <v>3.1795213610106012</v>
      </c>
      <c r="AB32">
        <f t="shared" si="10"/>
        <v>3.0345948784231358</v>
      </c>
    </row>
    <row r="33" spans="1:28">
      <c r="A33" t="s">
        <v>2</v>
      </c>
      <c r="B33">
        <v>152089</v>
      </c>
      <c r="C33">
        <v>87131</v>
      </c>
      <c r="D33">
        <v>88888</v>
      </c>
      <c r="E33">
        <v>87778</v>
      </c>
      <c r="F33">
        <v>83953</v>
      </c>
      <c r="G33">
        <v>87021</v>
      </c>
      <c r="H33">
        <v>70148</v>
      </c>
      <c r="I33">
        <v>65346</v>
      </c>
      <c r="J33">
        <v>48983</v>
      </c>
      <c r="K33">
        <v>52691</v>
      </c>
      <c r="L33">
        <v>47160</v>
      </c>
      <c r="M33">
        <v>49527</v>
      </c>
      <c r="O33">
        <f>MIN(B33:M33)</f>
        <v>47160</v>
      </c>
      <c r="R33">
        <f t="shared" si="0"/>
        <v>1.7455211118889948</v>
      </c>
      <c r="S33">
        <f t="shared" si="1"/>
        <v>1.7110183601836018</v>
      </c>
      <c r="T33">
        <f t="shared" si="2"/>
        <v>1.7326551072022602</v>
      </c>
      <c r="U33">
        <f t="shared" si="3"/>
        <v>1.8115969649684942</v>
      </c>
      <c r="V33">
        <f t="shared" si="4"/>
        <v>1.7477275600142494</v>
      </c>
      <c r="W33">
        <f t="shared" si="5"/>
        <v>2.1681159833494896</v>
      </c>
      <c r="X33">
        <f t="shared" si="6"/>
        <v>2.3274416184617266</v>
      </c>
      <c r="Y33">
        <f t="shared" si="7"/>
        <v>3.10493436498377</v>
      </c>
      <c r="Z33">
        <f t="shared" si="8"/>
        <v>2.8864322180258486</v>
      </c>
      <c r="AA33">
        <f t="shared" si="9"/>
        <v>3.2249575911789652</v>
      </c>
      <c r="AB33">
        <f t="shared" si="10"/>
        <v>3.0708300522947081</v>
      </c>
    </row>
    <row r="34" spans="1:28">
      <c r="A34" t="s">
        <v>32</v>
      </c>
      <c r="B34">
        <v>190566</v>
      </c>
      <c r="C34">
        <v>120520</v>
      </c>
      <c r="D34">
        <v>122383</v>
      </c>
      <c r="E34">
        <v>121163</v>
      </c>
      <c r="F34">
        <v>14248</v>
      </c>
      <c r="G34">
        <v>57368</v>
      </c>
      <c r="H34">
        <v>41654</v>
      </c>
      <c r="I34">
        <v>13325</v>
      </c>
      <c r="J34">
        <v>6844</v>
      </c>
      <c r="K34">
        <v>27319</v>
      </c>
      <c r="L34">
        <v>13683</v>
      </c>
      <c r="M34">
        <v>12642</v>
      </c>
      <c r="O34">
        <f>MIN(B34:M34)</f>
        <v>6844</v>
      </c>
      <c r="R34">
        <f t="shared" si="0"/>
        <v>1.5811981413873215</v>
      </c>
      <c r="S34">
        <f t="shared" si="1"/>
        <v>1.5571280324881724</v>
      </c>
      <c r="T34">
        <f t="shared" si="2"/>
        <v>1.5728068799881152</v>
      </c>
      <c r="U34">
        <f t="shared" si="3"/>
        <v>13.374929814710837</v>
      </c>
      <c r="V34">
        <f t="shared" si="4"/>
        <v>3.3218170408590155</v>
      </c>
      <c r="W34">
        <f t="shared" si="5"/>
        <v>4.57497479233687</v>
      </c>
      <c r="X34">
        <f t="shared" si="6"/>
        <v>14.301388367729832</v>
      </c>
      <c r="Y34">
        <f t="shared" si="7"/>
        <v>27.844243132670954</v>
      </c>
      <c r="Z34">
        <f t="shared" si="8"/>
        <v>6.9755847578608297</v>
      </c>
      <c r="AA34">
        <f t="shared" si="9"/>
        <v>13.92720894540671</v>
      </c>
      <c r="AB34">
        <f t="shared" si="10"/>
        <v>15.074038917892738</v>
      </c>
    </row>
    <row r="35" spans="1:28">
      <c r="A35" t="s">
        <v>40</v>
      </c>
      <c r="B35">
        <v>197020</v>
      </c>
      <c r="C35">
        <v>190726</v>
      </c>
      <c r="D35">
        <v>192609</v>
      </c>
      <c r="E35">
        <v>191543</v>
      </c>
      <c r="F35">
        <v>214342</v>
      </c>
      <c r="G35">
        <v>213806</v>
      </c>
      <c r="H35">
        <v>222536</v>
      </c>
      <c r="I35">
        <v>189724</v>
      </c>
      <c r="J35">
        <v>152956</v>
      </c>
      <c r="K35">
        <v>180671</v>
      </c>
      <c r="L35">
        <v>202687</v>
      </c>
      <c r="M35">
        <v>226851</v>
      </c>
      <c r="O35">
        <f>MIN(B35:M35)</f>
        <v>152956</v>
      </c>
      <c r="R35">
        <f t="shared" si="0"/>
        <v>1.033000220211193</v>
      </c>
      <c r="S35">
        <f t="shared" si="1"/>
        <v>1.0229013182146214</v>
      </c>
      <c r="T35">
        <f t="shared" si="2"/>
        <v>1.0285941015855447</v>
      </c>
      <c r="U35">
        <f t="shared" si="3"/>
        <v>0.91918522734695018</v>
      </c>
      <c r="V35">
        <f t="shared" si="4"/>
        <v>0.92148957466114145</v>
      </c>
      <c r="W35">
        <f t="shared" si="5"/>
        <v>0.88533990006111374</v>
      </c>
      <c r="X35">
        <f t="shared" si="6"/>
        <v>1.0384558621998272</v>
      </c>
      <c r="Y35">
        <f t="shared" si="7"/>
        <v>1.2880828473547949</v>
      </c>
      <c r="Z35">
        <f t="shared" si="8"/>
        <v>1.0904904494910639</v>
      </c>
      <c r="AA35">
        <f t="shared" si="9"/>
        <v>0.97204063408112018</v>
      </c>
      <c r="AB35">
        <f t="shared" si="10"/>
        <v>0.86849958783518699</v>
      </c>
    </row>
    <row r="36" spans="1:28">
      <c r="A36" t="s">
        <v>56</v>
      </c>
      <c r="B36">
        <v>233252</v>
      </c>
      <c r="C36">
        <v>133006</v>
      </c>
      <c r="D36">
        <v>134747</v>
      </c>
      <c r="E36">
        <v>133846</v>
      </c>
      <c r="F36">
        <v>136830</v>
      </c>
      <c r="G36">
        <v>130323</v>
      </c>
      <c r="H36">
        <v>103628</v>
      </c>
      <c r="I36">
        <v>105262</v>
      </c>
      <c r="J36">
        <v>76944</v>
      </c>
      <c r="K36">
        <v>82663</v>
      </c>
      <c r="L36">
        <v>72911</v>
      </c>
      <c r="M36">
        <v>74915</v>
      </c>
      <c r="O36">
        <f>MIN(B36:M36)</f>
        <v>72911</v>
      </c>
      <c r="R36">
        <f t="shared" si="0"/>
        <v>1.7536953220155482</v>
      </c>
      <c r="S36">
        <f t="shared" si="1"/>
        <v>1.7310366835625284</v>
      </c>
      <c r="T36">
        <f t="shared" si="2"/>
        <v>1.7426893594130568</v>
      </c>
      <c r="U36">
        <f t="shared" si="3"/>
        <v>1.7046846451801505</v>
      </c>
      <c r="V36">
        <f t="shared" si="4"/>
        <v>1.7897991912402262</v>
      </c>
      <c r="W36">
        <f t="shared" si="5"/>
        <v>2.2508588412398192</v>
      </c>
      <c r="X36">
        <f t="shared" si="6"/>
        <v>2.2159183751021261</v>
      </c>
      <c r="Y36">
        <f t="shared" si="7"/>
        <v>3.0314514452069039</v>
      </c>
      <c r="Z36">
        <f t="shared" si="8"/>
        <v>2.8217219312146908</v>
      </c>
      <c r="AA36">
        <f t="shared" si="9"/>
        <v>3.19913318977932</v>
      </c>
      <c r="AB36">
        <f t="shared" si="10"/>
        <v>3.1135553627444437</v>
      </c>
    </row>
    <row r="37" spans="1:28">
      <c r="A37" t="s">
        <v>62</v>
      </c>
      <c r="B37">
        <v>246814</v>
      </c>
      <c r="C37">
        <v>193336</v>
      </c>
      <c r="D37">
        <v>195195</v>
      </c>
      <c r="E37">
        <v>194367</v>
      </c>
      <c r="F37">
        <v>112083</v>
      </c>
      <c r="G37">
        <v>152459</v>
      </c>
      <c r="H37">
        <v>136560</v>
      </c>
      <c r="I37">
        <v>96905</v>
      </c>
      <c r="J37">
        <v>85201</v>
      </c>
      <c r="K37">
        <v>101173</v>
      </c>
      <c r="L37">
        <v>98015</v>
      </c>
      <c r="M37">
        <v>101767</v>
      </c>
      <c r="O37">
        <f>MIN(B37:M37)</f>
        <v>85201</v>
      </c>
      <c r="R37">
        <f t="shared" si="0"/>
        <v>1.2766065295651094</v>
      </c>
      <c r="S37">
        <f t="shared" si="1"/>
        <v>1.2644483721406798</v>
      </c>
      <c r="T37">
        <f t="shared" si="2"/>
        <v>1.2698348999572973</v>
      </c>
      <c r="U37">
        <f t="shared" si="3"/>
        <v>2.2020645414558855</v>
      </c>
      <c r="V37">
        <f t="shared" si="4"/>
        <v>1.6188877009556668</v>
      </c>
      <c r="W37">
        <f t="shared" si="5"/>
        <v>1.8073667252489749</v>
      </c>
      <c r="X37">
        <f t="shared" si="6"/>
        <v>2.5469686806666321</v>
      </c>
      <c r="Y37">
        <f t="shared" si="7"/>
        <v>2.8968439337566458</v>
      </c>
      <c r="Z37">
        <f t="shared" si="8"/>
        <v>2.4395243790339318</v>
      </c>
      <c r="AA37">
        <f t="shared" si="9"/>
        <v>2.5181247768198745</v>
      </c>
      <c r="AB37">
        <f t="shared" si="10"/>
        <v>2.4252852103334086</v>
      </c>
    </row>
    <row r="38" spans="1:28">
      <c r="A38" t="s">
        <v>52</v>
      </c>
      <c r="B38">
        <v>249399</v>
      </c>
      <c r="C38">
        <v>137697</v>
      </c>
      <c r="D38">
        <v>139433</v>
      </c>
      <c r="E38">
        <v>138434</v>
      </c>
      <c r="F38">
        <v>146378</v>
      </c>
      <c r="G38">
        <v>137817</v>
      </c>
      <c r="H38">
        <v>109612</v>
      </c>
      <c r="I38">
        <v>111369</v>
      </c>
      <c r="J38">
        <v>82708</v>
      </c>
      <c r="K38">
        <v>89033</v>
      </c>
      <c r="L38">
        <v>78688</v>
      </c>
      <c r="M38">
        <v>79786</v>
      </c>
      <c r="O38">
        <f>MIN(B38:M38)</f>
        <v>78688</v>
      </c>
      <c r="R38">
        <f t="shared" si="0"/>
        <v>1.8112159306302971</v>
      </c>
      <c r="S38">
        <f t="shared" si="1"/>
        <v>1.7886655239433993</v>
      </c>
      <c r="T38">
        <f t="shared" si="2"/>
        <v>1.8015733129144573</v>
      </c>
      <c r="U38">
        <f t="shared" si="3"/>
        <v>1.7038011176542922</v>
      </c>
      <c r="V38">
        <f t="shared" si="4"/>
        <v>1.8096388689348919</v>
      </c>
      <c r="W38">
        <f t="shared" si="5"/>
        <v>2.2752892019121993</v>
      </c>
      <c r="X38">
        <f t="shared" si="6"/>
        <v>2.2393933679928884</v>
      </c>
      <c r="Y38">
        <f t="shared" si="7"/>
        <v>3.0154156792571456</v>
      </c>
      <c r="Z38">
        <f t="shared" si="8"/>
        <v>2.801197308863006</v>
      </c>
      <c r="AA38">
        <f t="shared" si="9"/>
        <v>3.169466754778365</v>
      </c>
      <c r="AB38">
        <f t="shared" si="10"/>
        <v>3.1258491464667988</v>
      </c>
    </row>
    <row r="39" spans="1:28">
      <c r="A39" t="s">
        <v>43</v>
      </c>
      <c r="B39">
        <v>262598</v>
      </c>
      <c r="C39">
        <v>244849</v>
      </c>
      <c r="D39">
        <v>246699</v>
      </c>
      <c r="E39">
        <v>245628</v>
      </c>
      <c r="F39">
        <v>272460</v>
      </c>
      <c r="G39">
        <v>245189</v>
      </c>
      <c r="H39">
        <v>235414</v>
      </c>
      <c r="I39">
        <v>238726</v>
      </c>
      <c r="J39">
        <v>178360</v>
      </c>
      <c r="K39">
        <v>180121</v>
      </c>
      <c r="L39">
        <v>201999</v>
      </c>
      <c r="M39">
        <v>232024</v>
      </c>
      <c r="O39">
        <f>MIN(B39:M39)</f>
        <v>178360</v>
      </c>
      <c r="R39">
        <f t="shared" si="0"/>
        <v>1.0724895752075769</v>
      </c>
      <c r="S39">
        <f t="shared" si="1"/>
        <v>1.0644469576285271</v>
      </c>
      <c r="T39">
        <f t="shared" si="2"/>
        <v>1.06908821469865</v>
      </c>
      <c r="U39">
        <f t="shared" si="3"/>
        <v>0.96380386111722827</v>
      </c>
      <c r="V39">
        <f t="shared" si="4"/>
        <v>1.0710023696005939</v>
      </c>
      <c r="W39">
        <f t="shared" si="5"/>
        <v>1.1154731664217081</v>
      </c>
      <c r="X39">
        <f t="shared" si="6"/>
        <v>1.0999974866583446</v>
      </c>
      <c r="Y39">
        <f t="shared" si="7"/>
        <v>1.4722919937205652</v>
      </c>
      <c r="Z39">
        <f t="shared" si="8"/>
        <v>1.4578977465148428</v>
      </c>
      <c r="AA39">
        <f t="shared" si="9"/>
        <v>1.29999653463631</v>
      </c>
      <c r="AB39">
        <f t="shared" si="10"/>
        <v>1.1317708512912457</v>
      </c>
    </row>
    <row r="40" spans="1:28">
      <c r="A40" t="s">
        <v>19</v>
      </c>
      <c r="B40">
        <v>262750</v>
      </c>
      <c r="C40">
        <v>231897</v>
      </c>
      <c r="D40">
        <v>233760</v>
      </c>
      <c r="E40">
        <v>233089</v>
      </c>
      <c r="F40">
        <v>210611</v>
      </c>
      <c r="G40">
        <v>202361</v>
      </c>
      <c r="H40">
        <v>188904</v>
      </c>
      <c r="I40">
        <v>187513</v>
      </c>
      <c r="J40">
        <v>138289</v>
      </c>
      <c r="K40">
        <v>139115</v>
      </c>
      <c r="L40">
        <v>150544</v>
      </c>
      <c r="M40">
        <v>166973</v>
      </c>
      <c r="O40">
        <f>MIN(B40:M40)</f>
        <v>138289</v>
      </c>
      <c r="R40">
        <f t="shared" si="0"/>
        <v>1.1330461368624865</v>
      </c>
      <c r="S40">
        <f t="shared" si="1"/>
        <v>1.1240160848733745</v>
      </c>
      <c r="T40">
        <f t="shared" si="2"/>
        <v>1.127251822265315</v>
      </c>
      <c r="U40">
        <f t="shared" si="3"/>
        <v>1.247560668721007</v>
      </c>
      <c r="V40">
        <f t="shared" si="4"/>
        <v>1.2984221267932061</v>
      </c>
      <c r="W40">
        <f t="shared" si="5"/>
        <v>1.3909181383136409</v>
      </c>
      <c r="X40">
        <f t="shared" si="6"/>
        <v>1.4012361809581202</v>
      </c>
      <c r="Y40">
        <f t="shared" si="7"/>
        <v>1.9000065081098281</v>
      </c>
      <c r="Z40">
        <f t="shared" si="8"/>
        <v>1.8887251554469324</v>
      </c>
      <c r="AA40">
        <f t="shared" si="9"/>
        <v>1.7453369114677437</v>
      </c>
      <c r="AB40">
        <f t="shared" si="10"/>
        <v>1.5736077090308014</v>
      </c>
    </row>
    <row r="41" spans="1:28">
      <c r="A41" t="s">
        <v>44</v>
      </c>
      <c r="B41">
        <v>262750</v>
      </c>
      <c r="C41">
        <v>239963</v>
      </c>
      <c r="D41">
        <v>241828</v>
      </c>
      <c r="E41">
        <v>241053</v>
      </c>
      <c r="F41">
        <v>274266</v>
      </c>
      <c r="G41">
        <v>250973</v>
      </c>
      <c r="H41">
        <v>251324</v>
      </c>
      <c r="I41">
        <v>236289</v>
      </c>
      <c r="J41">
        <v>190229</v>
      </c>
      <c r="K41">
        <v>193996</v>
      </c>
      <c r="L41">
        <v>216983</v>
      </c>
      <c r="M41">
        <v>247500</v>
      </c>
      <c r="O41">
        <f>MIN(B41:M41)</f>
        <v>190229</v>
      </c>
      <c r="R41">
        <f t="shared" si="0"/>
        <v>1.0949604730729321</v>
      </c>
      <c r="S41">
        <f t="shared" si="1"/>
        <v>1.0865160361910118</v>
      </c>
      <c r="T41">
        <f t="shared" si="2"/>
        <v>1.0900092510775639</v>
      </c>
      <c r="U41">
        <f t="shared" si="3"/>
        <v>0.95801156541459753</v>
      </c>
      <c r="V41">
        <f t="shared" si="4"/>
        <v>1.0469253664736844</v>
      </c>
      <c r="W41">
        <f t="shared" si="5"/>
        <v>1.0454632267511261</v>
      </c>
      <c r="X41">
        <f t="shared" si="6"/>
        <v>1.1119857462683409</v>
      </c>
      <c r="Y41">
        <f t="shared" si="7"/>
        <v>1.3812299912211072</v>
      </c>
      <c r="Z41">
        <f t="shared" si="8"/>
        <v>1.3544093692653456</v>
      </c>
      <c r="AA41">
        <f t="shared" si="9"/>
        <v>1.2109243581294387</v>
      </c>
      <c r="AB41">
        <f t="shared" si="10"/>
        <v>1.0616161616161617</v>
      </c>
    </row>
    <row r="42" spans="1:28">
      <c r="A42" t="s">
        <v>59</v>
      </c>
      <c r="B42">
        <v>262750</v>
      </c>
      <c r="C42">
        <v>240043</v>
      </c>
      <c r="D42">
        <v>241891</v>
      </c>
      <c r="E42">
        <v>240962</v>
      </c>
      <c r="F42">
        <v>283084</v>
      </c>
      <c r="G42">
        <v>258410</v>
      </c>
      <c r="H42">
        <v>255002</v>
      </c>
      <c r="I42">
        <v>239142</v>
      </c>
      <c r="J42">
        <v>191935</v>
      </c>
      <c r="K42">
        <v>204440</v>
      </c>
      <c r="L42">
        <v>230557</v>
      </c>
      <c r="M42">
        <v>262153</v>
      </c>
      <c r="O42">
        <f>MIN(B42:M42)</f>
        <v>191935</v>
      </c>
      <c r="R42">
        <f t="shared" si="0"/>
        <v>1.094595551630333</v>
      </c>
      <c r="S42">
        <f t="shared" si="1"/>
        <v>1.0862330553844499</v>
      </c>
      <c r="T42">
        <f t="shared" si="2"/>
        <v>1.090420896240901</v>
      </c>
      <c r="U42">
        <f t="shared" si="3"/>
        <v>0.92816973053934526</v>
      </c>
      <c r="V42">
        <f t="shared" si="4"/>
        <v>1.0167950156727681</v>
      </c>
      <c r="W42">
        <f t="shared" si="5"/>
        <v>1.0303840754190163</v>
      </c>
      <c r="X42">
        <f t="shared" si="6"/>
        <v>1.0987195891980497</v>
      </c>
      <c r="Y42">
        <f t="shared" si="7"/>
        <v>1.3689530309740277</v>
      </c>
      <c r="Z42">
        <f t="shared" si="8"/>
        <v>1.2852181569164547</v>
      </c>
      <c r="AA42">
        <f t="shared" si="9"/>
        <v>1.139631414357404</v>
      </c>
      <c r="AB42">
        <f t="shared" si="10"/>
        <v>1.0022772960828219</v>
      </c>
    </row>
    <row r="43" spans="1:28">
      <c r="A43" t="s">
        <v>68</v>
      </c>
      <c r="B43">
        <v>262750</v>
      </c>
      <c r="C43">
        <v>238234</v>
      </c>
      <c r="D43">
        <v>240075</v>
      </c>
      <c r="E43">
        <v>239174</v>
      </c>
      <c r="F43">
        <v>272289</v>
      </c>
      <c r="G43">
        <v>245012</v>
      </c>
      <c r="H43">
        <v>236580</v>
      </c>
      <c r="I43">
        <v>233938</v>
      </c>
      <c r="J43">
        <v>187428</v>
      </c>
      <c r="K43">
        <v>184900</v>
      </c>
      <c r="L43">
        <v>208193</v>
      </c>
      <c r="M43">
        <v>238039</v>
      </c>
      <c r="O43">
        <f>MIN(B43:M43)</f>
        <v>184900</v>
      </c>
      <c r="R43">
        <f t="shared" si="0"/>
        <v>1.1029072256688801</v>
      </c>
      <c r="S43">
        <f t="shared" si="1"/>
        <v>1.094449651150682</v>
      </c>
      <c r="T43">
        <f t="shared" si="2"/>
        <v>1.0985725873213643</v>
      </c>
      <c r="U43">
        <f t="shared" si="3"/>
        <v>0.96496736922901771</v>
      </c>
      <c r="V43">
        <f t="shared" si="4"/>
        <v>1.0723964540512301</v>
      </c>
      <c r="W43">
        <f t="shared" si="5"/>
        <v>1.110617972778764</v>
      </c>
      <c r="X43">
        <f t="shared" si="6"/>
        <v>1.1231608374868556</v>
      </c>
      <c r="Y43">
        <f t="shared" si="7"/>
        <v>1.4018716520477197</v>
      </c>
      <c r="Z43">
        <f t="shared" si="8"/>
        <v>1.4210383991346673</v>
      </c>
      <c r="AA43">
        <f t="shared" si="9"/>
        <v>1.2620501169587834</v>
      </c>
      <c r="AB43">
        <f t="shared" si="10"/>
        <v>1.1038107200920857</v>
      </c>
    </row>
    <row r="44" spans="1:28">
      <c r="A44" t="s">
        <v>86</v>
      </c>
      <c r="B44">
        <v>262750</v>
      </c>
      <c r="C44">
        <v>228749</v>
      </c>
      <c r="D44">
        <v>230584</v>
      </c>
      <c r="E44">
        <v>229846</v>
      </c>
      <c r="F44">
        <v>270255</v>
      </c>
      <c r="G44">
        <v>239804</v>
      </c>
      <c r="H44">
        <v>230162</v>
      </c>
      <c r="I44">
        <v>224543</v>
      </c>
      <c r="J44">
        <v>184933</v>
      </c>
      <c r="K44">
        <v>182595</v>
      </c>
      <c r="L44">
        <v>204089</v>
      </c>
      <c r="M44">
        <v>233927</v>
      </c>
      <c r="O44">
        <f>MIN(B44:M44)</f>
        <v>182595</v>
      </c>
      <c r="R44">
        <f t="shared" si="0"/>
        <v>1.1486389011536662</v>
      </c>
      <c r="S44">
        <f t="shared" si="1"/>
        <v>1.1394979703708843</v>
      </c>
      <c r="T44">
        <f t="shared" si="2"/>
        <v>1.1431567223271233</v>
      </c>
      <c r="U44">
        <f t="shared" si="3"/>
        <v>0.972229930991101</v>
      </c>
      <c r="V44">
        <f t="shared" si="4"/>
        <v>1.0956864772897867</v>
      </c>
      <c r="W44">
        <f t="shared" si="5"/>
        <v>1.1415872298641827</v>
      </c>
      <c r="X44">
        <f t="shared" si="6"/>
        <v>1.1701544915673168</v>
      </c>
      <c r="Y44">
        <f t="shared" si="7"/>
        <v>1.4207848247743777</v>
      </c>
      <c r="Z44">
        <f t="shared" si="8"/>
        <v>1.4389769708918645</v>
      </c>
      <c r="AA44">
        <f t="shared" si="9"/>
        <v>1.2874285238302898</v>
      </c>
      <c r="AB44">
        <f t="shared" si="10"/>
        <v>1.1232136521222433</v>
      </c>
    </row>
    <row r="45" spans="1:28">
      <c r="A45" t="s">
        <v>87</v>
      </c>
      <c r="B45">
        <v>262750</v>
      </c>
      <c r="C45">
        <v>239519</v>
      </c>
      <c r="D45">
        <v>241377</v>
      </c>
      <c r="E45">
        <v>240438</v>
      </c>
      <c r="F45">
        <v>245873</v>
      </c>
      <c r="G45">
        <v>215699</v>
      </c>
      <c r="H45">
        <v>197044</v>
      </c>
      <c r="I45">
        <v>221932</v>
      </c>
      <c r="J45">
        <v>146229</v>
      </c>
      <c r="K45">
        <v>140776</v>
      </c>
      <c r="L45">
        <v>156989</v>
      </c>
      <c r="M45">
        <v>181016</v>
      </c>
      <c r="O45">
        <f>MIN(B45:M45)</f>
        <v>140776</v>
      </c>
      <c r="R45">
        <f t="shared" si="0"/>
        <v>1.0969902178950313</v>
      </c>
      <c r="S45">
        <f t="shared" si="1"/>
        <v>1.0885461332272752</v>
      </c>
      <c r="T45">
        <f t="shared" si="2"/>
        <v>1.0927973115730458</v>
      </c>
      <c r="U45">
        <f t="shared" si="3"/>
        <v>1.068641127736677</v>
      </c>
      <c r="V45">
        <f t="shared" si="4"/>
        <v>1.2181326756266835</v>
      </c>
      <c r="W45">
        <f t="shared" si="5"/>
        <v>1.3334585168794788</v>
      </c>
      <c r="X45">
        <f t="shared" si="6"/>
        <v>1.1839212010886218</v>
      </c>
      <c r="Y45">
        <f t="shared" si="7"/>
        <v>1.7968392042618084</v>
      </c>
      <c r="Z45">
        <f t="shared" si="8"/>
        <v>1.8664403023242597</v>
      </c>
      <c r="AA45">
        <f t="shared" si="9"/>
        <v>1.6736841434750205</v>
      </c>
      <c r="AB45">
        <f t="shared" si="10"/>
        <v>1.4515291465947762</v>
      </c>
    </row>
    <row r="46" spans="1:28">
      <c r="A46" t="s">
        <v>48</v>
      </c>
      <c r="B46">
        <v>268855</v>
      </c>
      <c r="C46">
        <v>151555</v>
      </c>
      <c r="D46">
        <v>153291</v>
      </c>
      <c r="E46">
        <v>152607</v>
      </c>
      <c r="F46">
        <v>166924</v>
      </c>
      <c r="G46">
        <v>152736</v>
      </c>
      <c r="H46">
        <v>122230</v>
      </c>
      <c r="I46">
        <v>126871</v>
      </c>
      <c r="J46">
        <v>95219</v>
      </c>
      <c r="K46">
        <v>99390</v>
      </c>
      <c r="L46">
        <v>88876</v>
      </c>
      <c r="M46">
        <v>91304</v>
      </c>
      <c r="O46">
        <f>MIN(B46:M46)</f>
        <v>88876</v>
      </c>
      <c r="R46">
        <f t="shared" si="0"/>
        <v>1.7739764441951766</v>
      </c>
      <c r="S46">
        <f t="shared" si="1"/>
        <v>1.7538863990710478</v>
      </c>
      <c r="T46">
        <f t="shared" si="2"/>
        <v>1.7617474952000891</v>
      </c>
      <c r="U46">
        <f t="shared" si="3"/>
        <v>1.6106431669502288</v>
      </c>
      <c r="V46">
        <f t="shared" si="4"/>
        <v>1.7602595327886026</v>
      </c>
      <c r="W46">
        <f t="shared" si="5"/>
        <v>2.1995827538247568</v>
      </c>
      <c r="X46">
        <f t="shared" si="6"/>
        <v>2.1191209969181295</v>
      </c>
      <c r="Y46">
        <f t="shared" si="7"/>
        <v>2.8235436204959092</v>
      </c>
      <c r="Z46">
        <f t="shared" si="8"/>
        <v>2.7050508099406381</v>
      </c>
      <c r="AA46">
        <f t="shared" si="9"/>
        <v>3.0250573833205814</v>
      </c>
      <c r="AB46">
        <f t="shared" si="10"/>
        <v>2.9446135985279942</v>
      </c>
    </row>
    <row r="47" spans="1:28">
      <c r="A47" t="s">
        <v>50</v>
      </c>
      <c r="B47">
        <v>278717</v>
      </c>
      <c r="C47">
        <v>159952</v>
      </c>
      <c r="D47">
        <v>161686</v>
      </c>
      <c r="E47">
        <v>161043</v>
      </c>
      <c r="F47">
        <v>171562</v>
      </c>
      <c r="G47">
        <v>157221</v>
      </c>
      <c r="H47">
        <v>125404</v>
      </c>
      <c r="I47">
        <v>130794</v>
      </c>
      <c r="J47">
        <v>97846</v>
      </c>
      <c r="K47">
        <v>101452</v>
      </c>
      <c r="L47">
        <v>90675</v>
      </c>
      <c r="M47">
        <v>93048</v>
      </c>
      <c r="O47">
        <f>MIN(B47:M47)</f>
        <v>90675</v>
      </c>
      <c r="R47">
        <f t="shared" si="0"/>
        <v>1.7425040012003601</v>
      </c>
      <c r="S47">
        <f t="shared" si="1"/>
        <v>1.7238165332805562</v>
      </c>
      <c r="T47">
        <f t="shared" si="2"/>
        <v>1.7306992542364461</v>
      </c>
      <c r="U47">
        <f t="shared" si="3"/>
        <v>1.6245846982432006</v>
      </c>
      <c r="V47">
        <f t="shared" si="4"/>
        <v>1.772772085154019</v>
      </c>
      <c r="W47">
        <f t="shared" si="5"/>
        <v>2.2225527096424358</v>
      </c>
      <c r="X47">
        <f t="shared" si="6"/>
        <v>2.1309616649081762</v>
      </c>
      <c r="Y47">
        <f t="shared" si="7"/>
        <v>2.8485272775586123</v>
      </c>
      <c r="Z47">
        <f t="shared" si="8"/>
        <v>2.7472795016362417</v>
      </c>
      <c r="AA47">
        <f t="shared" si="9"/>
        <v>3.073802040253653</v>
      </c>
      <c r="AB47">
        <f t="shared" si="10"/>
        <v>2.9954109706817986</v>
      </c>
    </row>
    <row r="48" spans="1:28">
      <c r="A48" t="s">
        <v>53</v>
      </c>
      <c r="B48">
        <v>336939</v>
      </c>
      <c r="C48">
        <v>190736</v>
      </c>
      <c r="D48">
        <v>192462</v>
      </c>
      <c r="E48">
        <v>191875</v>
      </c>
      <c r="F48">
        <v>206711</v>
      </c>
      <c r="G48">
        <v>185642</v>
      </c>
      <c r="H48">
        <v>147758</v>
      </c>
      <c r="I48">
        <v>157186</v>
      </c>
      <c r="J48">
        <v>119410</v>
      </c>
      <c r="K48">
        <v>122433</v>
      </c>
      <c r="L48">
        <v>108928</v>
      </c>
      <c r="M48">
        <v>111030</v>
      </c>
      <c r="O48">
        <f>MIN(B48:M48)</f>
        <v>108928</v>
      </c>
      <c r="R48">
        <f t="shared" si="0"/>
        <v>1.7665202164247966</v>
      </c>
      <c r="S48">
        <f t="shared" si="1"/>
        <v>1.7506780559279234</v>
      </c>
      <c r="T48">
        <f t="shared" si="2"/>
        <v>1.7560338762214984</v>
      </c>
      <c r="U48">
        <f t="shared" si="3"/>
        <v>1.6300003386370343</v>
      </c>
      <c r="V48">
        <f t="shared" si="4"/>
        <v>1.8149933743441677</v>
      </c>
      <c r="W48">
        <f t="shared" si="5"/>
        <v>2.2803435346986287</v>
      </c>
      <c r="X48">
        <f t="shared" si="6"/>
        <v>2.1435687656661533</v>
      </c>
      <c r="Y48">
        <f t="shared" si="7"/>
        <v>2.8216983502219244</v>
      </c>
      <c r="Z48">
        <f t="shared" si="8"/>
        <v>2.7520276396069687</v>
      </c>
      <c r="AA48">
        <f t="shared" si="9"/>
        <v>3.0932267185663926</v>
      </c>
      <c r="AB48">
        <f t="shared" si="10"/>
        <v>3.0346663064036745</v>
      </c>
    </row>
    <row r="49" spans="1:28">
      <c r="A49" t="s">
        <v>60</v>
      </c>
      <c r="B49">
        <v>377109</v>
      </c>
      <c r="C49">
        <v>244940</v>
      </c>
      <c r="D49">
        <v>246683</v>
      </c>
      <c r="E49">
        <v>246506</v>
      </c>
      <c r="F49">
        <v>215371</v>
      </c>
      <c r="G49">
        <v>220164</v>
      </c>
      <c r="H49">
        <v>186708</v>
      </c>
      <c r="I49">
        <v>167850</v>
      </c>
      <c r="J49">
        <v>138057</v>
      </c>
      <c r="K49">
        <v>156499</v>
      </c>
      <c r="L49">
        <v>135916</v>
      </c>
      <c r="M49">
        <v>139565</v>
      </c>
      <c r="O49">
        <f>MIN(B49:M49)</f>
        <v>135916</v>
      </c>
      <c r="R49">
        <f t="shared" si="0"/>
        <v>1.5395974524373315</v>
      </c>
      <c r="S49">
        <f t="shared" si="1"/>
        <v>1.5287190442795004</v>
      </c>
      <c r="T49">
        <f t="shared" si="2"/>
        <v>1.5298167184571572</v>
      </c>
      <c r="U49">
        <f t="shared" si="3"/>
        <v>1.7509739008501608</v>
      </c>
      <c r="V49">
        <f t="shared" si="4"/>
        <v>1.7128549626641958</v>
      </c>
      <c r="W49">
        <f t="shared" si="5"/>
        <v>2.0197795488141912</v>
      </c>
      <c r="X49">
        <f t="shared" si="6"/>
        <v>2.2467024128686326</v>
      </c>
      <c r="Y49">
        <f t="shared" si="7"/>
        <v>2.7315456659205979</v>
      </c>
      <c r="Z49">
        <f t="shared" si="8"/>
        <v>2.4096575696969311</v>
      </c>
      <c r="AA49">
        <f t="shared" si="9"/>
        <v>2.7745740015892171</v>
      </c>
      <c r="AB49">
        <f t="shared" si="10"/>
        <v>2.7020313115752517</v>
      </c>
    </row>
    <row r="50" spans="1:28">
      <c r="A50" t="s">
        <v>51</v>
      </c>
      <c r="B50">
        <v>387466</v>
      </c>
      <c r="C50">
        <v>223247</v>
      </c>
      <c r="D50">
        <v>224971</v>
      </c>
      <c r="E50">
        <v>224116</v>
      </c>
      <c r="F50">
        <v>238616</v>
      </c>
      <c r="G50">
        <v>212562</v>
      </c>
      <c r="H50">
        <v>170088</v>
      </c>
      <c r="I50">
        <v>183229</v>
      </c>
      <c r="J50">
        <v>139168</v>
      </c>
      <c r="K50">
        <v>144921</v>
      </c>
      <c r="L50">
        <v>127263</v>
      </c>
      <c r="M50">
        <v>128794</v>
      </c>
      <c r="O50">
        <f>MIN(B50:M50)</f>
        <v>127263</v>
      </c>
      <c r="R50">
        <f t="shared" si="0"/>
        <v>1.7355933114442748</v>
      </c>
      <c r="S50">
        <f t="shared" si="1"/>
        <v>1.7222930955545381</v>
      </c>
      <c r="T50">
        <f t="shared" si="2"/>
        <v>1.7288636241946136</v>
      </c>
      <c r="U50">
        <f t="shared" si="3"/>
        <v>1.6238056123646361</v>
      </c>
      <c r="V50">
        <f t="shared" si="4"/>
        <v>1.8228375720966119</v>
      </c>
      <c r="W50">
        <f t="shared" si="5"/>
        <v>2.2780325478575798</v>
      </c>
      <c r="X50">
        <f t="shared" si="6"/>
        <v>2.1146543396514743</v>
      </c>
      <c r="Y50">
        <f t="shared" si="7"/>
        <v>2.7841601517590249</v>
      </c>
      <c r="Z50">
        <f t="shared" si="8"/>
        <v>2.6736359809827421</v>
      </c>
      <c r="AA50">
        <f t="shared" si="9"/>
        <v>3.0446084093570009</v>
      </c>
      <c r="AB50">
        <f t="shared" si="10"/>
        <v>3.0084165411432209</v>
      </c>
    </row>
    <row r="51" spans="1:28">
      <c r="A51" t="s">
        <v>46</v>
      </c>
      <c r="B51">
        <v>390937</v>
      </c>
      <c r="C51">
        <v>216518</v>
      </c>
      <c r="D51">
        <v>218236</v>
      </c>
      <c r="E51">
        <v>217903</v>
      </c>
      <c r="F51">
        <v>210461</v>
      </c>
      <c r="G51">
        <v>196034</v>
      </c>
      <c r="H51">
        <v>152152</v>
      </c>
      <c r="I51">
        <v>162441</v>
      </c>
      <c r="J51">
        <v>121932</v>
      </c>
      <c r="K51">
        <v>131437</v>
      </c>
      <c r="L51">
        <v>109675</v>
      </c>
      <c r="M51">
        <v>108334</v>
      </c>
      <c r="O51">
        <f>MIN(B51:M51)</f>
        <v>108334</v>
      </c>
      <c r="R51">
        <f t="shared" si="0"/>
        <v>1.8055635097312925</v>
      </c>
      <c r="S51">
        <f t="shared" si="1"/>
        <v>1.7913497314833482</v>
      </c>
      <c r="T51">
        <f t="shared" si="2"/>
        <v>1.7940872773665346</v>
      </c>
      <c r="U51">
        <f t="shared" si="3"/>
        <v>1.8575270477665695</v>
      </c>
      <c r="V51">
        <f t="shared" si="4"/>
        <v>1.994230592652295</v>
      </c>
      <c r="W51">
        <f t="shared" si="5"/>
        <v>2.5693845628056153</v>
      </c>
      <c r="X51">
        <f t="shared" si="6"/>
        <v>2.4066399492738904</v>
      </c>
      <c r="Y51">
        <f t="shared" si="7"/>
        <v>3.2061886953383851</v>
      </c>
      <c r="Z51">
        <f t="shared" si="8"/>
        <v>2.9743299071037836</v>
      </c>
      <c r="AA51">
        <f t="shared" si="9"/>
        <v>3.5645042170047869</v>
      </c>
      <c r="AB51">
        <f t="shared" si="10"/>
        <v>3.6086270238336993</v>
      </c>
    </row>
    <row r="52" spans="1:28">
      <c r="A52" t="s">
        <v>49</v>
      </c>
      <c r="B52">
        <v>424691</v>
      </c>
      <c r="C52">
        <v>236374</v>
      </c>
      <c r="D52">
        <v>238095</v>
      </c>
      <c r="E52">
        <v>237469</v>
      </c>
      <c r="F52">
        <v>227106</v>
      </c>
      <c r="G52">
        <v>214847</v>
      </c>
      <c r="H52">
        <v>169928</v>
      </c>
      <c r="I52">
        <v>175688</v>
      </c>
      <c r="J52">
        <v>132470</v>
      </c>
      <c r="K52">
        <v>147894</v>
      </c>
      <c r="L52">
        <v>123629</v>
      </c>
      <c r="M52">
        <v>120717</v>
      </c>
      <c r="O52">
        <f>MIN(B52:M52)</f>
        <v>120717</v>
      </c>
      <c r="R52">
        <f t="shared" si="0"/>
        <v>1.7966908374017447</v>
      </c>
      <c r="S52">
        <f t="shared" si="1"/>
        <v>1.7837039837039836</v>
      </c>
      <c r="T52">
        <f t="shared" si="2"/>
        <v>1.7884060656338301</v>
      </c>
      <c r="U52">
        <f t="shared" si="3"/>
        <v>1.8700122409799829</v>
      </c>
      <c r="V52">
        <f t="shared" si="4"/>
        <v>1.9767136613497047</v>
      </c>
      <c r="W52">
        <f t="shared" si="5"/>
        <v>2.4992408549503318</v>
      </c>
      <c r="X52">
        <f t="shared" si="6"/>
        <v>2.4173022631027732</v>
      </c>
      <c r="Y52">
        <f t="shared" si="7"/>
        <v>3.2059409677662867</v>
      </c>
      <c r="Z52">
        <f t="shared" si="8"/>
        <v>2.8715904634400315</v>
      </c>
      <c r="AA52">
        <f t="shared" si="9"/>
        <v>3.4352053320822784</v>
      </c>
      <c r="AB52">
        <f t="shared" si="10"/>
        <v>3.5180711912986573</v>
      </c>
    </row>
    <row r="53" spans="1:28">
      <c r="A53" t="s">
        <v>39</v>
      </c>
      <c r="B53">
        <v>426754</v>
      </c>
      <c r="C53">
        <v>249398</v>
      </c>
      <c r="D53">
        <v>251121</v>
      </c>
      <c r="E53">
        <v>250664</v>
      </c>
      <c r="F53">
        <v>224184</v>
      </c>
      <c r="G53">
        <v>216063</v>
      </c>
      <c r="H53">
        <v>171610</v>
      </c>
      <c r="I53">
        <v>175230</v>
      </c>
      <c r="J53">
        <v>132463</v>
      </c>
      <c r="K53">
        <v>148805</v>
      </c>
      <c r="L53">
        <v>122860</v>
      </c>
      <c r="M53">
        <v>120414</v>
      </c>
      <c r="O53">
        <f>MIN(B53:M53)</f>
        <v>120414</v>
      </c>
      <c r="R53">
        <f t="shared" si="0"/>
        <v>1.7111364164909102</v>
      </c>
      <c r="S53">
        <f t="shared" si="1"/>
        <v>1.6993959087451866</v>
      </c>
      <c r="T53">
        <f t="shared" si="2"/>
        <v>1.7024941754699519</v>
      </c>
      <c r="U53">
        <f t="shared" si="3"/>
        <v>1.9035881240409664</v>
      </c>
      <c r="V53">
        <f t="shared" si="4"/>
        <v>1.9751368813725627</v>
      </c>
      <c r="W53">
        <f t="shared" si="5"/>
        <v>2.4867665054484003</v>
      </c>
      <c r="X53">
        <f t="shared" si="6"/>
        <v>2.4353934828511101</v>
      </c>
      <c r="Y53">
        <f t="shared" si="7"/>
        <v>3.2216845458731873</v>
      </c>
      <c r="Z53">
        <f t="shared" si="8"/>
        <v>2.8678740633715263</v>
      </c>
      <c r="AA53">
        <f t="shared" si="9"/>
        <v>3.4734982907374246</v>
      </c>
      <c r="AB53">
        <f t="shared" si="10"/>
        <v>3.5440563389639079</v>
      </c>
    </row>
    <row r="54" spans="1:28">
      <c r="A54" t="s">
        <v>69</v>
      </c>
      <c r="B54">
        <v>481861</v>
      </c>
      <c r="C54">
        <v>273276</v>
      </c>
      <c r="D54">
        <v>274987</v>
      </c>
      <c r="E54">
        <v>275685</v>
      </c>
      <c r="F54">
        <v>299772</v>
      </c>
      <c r="G54">
        <v>254762</v>
      </c>
      <c r="H54">
        <v>204864</v>
      </c>
      <c r="I54">
        <v>227522</v>
      </c>
      <c r="J54">
        <v>174637</v>
      </c>
      <c r="K54">
        <v>170975</v>
      </c>
      <c r="L54">
        <v>151653</v>
      </c>
      <c r="M54">
        <v>153648</v>
      </c>
      <c r="O54">
        <f>MIN(B54:M54)</f>
        <v>151653</v>
      </c>
      <c r="R54">
        <f t="shared" si="0"/>
        <v>1.7632759554443127</v>
      </c>
      <c r="S54">
        <f t="shared" si="1"/>
        <v>1.7523046544018444</v>
      </c>
      <c r="T54">
        <f t="shared" si="2"/>
        <v>1.7478680377967608</v>
      </c>
      <c r="U54">
        <f t="shared" si="3"/>
        <v>1.607424976315333</v>
      </c>
      <c r="V54">
        <f t="shared" si="4"/>
        <v>1.8914163022742796</v>
      </c>
      <c r="W54">
        <f t="shared" si="5"/>
        <v>2.3521018822243049</v>
      </c>
      <c r="X54">
        <f t="shared" si="6"/>
        <v>2.1178655250920788</v>
      </c>
      <c r="Y54">
        <f t="shared" si="7"/>
        <v>2.7592148284727749</v>
      </c>
      <c r="Z54">
        <f t="shared" si="8"/>
        <v>2.8183126188039189</v>
      </c>
      <c r="AA54">
        <f t="shared" si="9"/>
        <v>3.1773918089322333</v>
      </c>
      <c r="AB54">
        <f t="shared" si="10"/>
        <v>3.1361358429657398</v>
      </c>
    </row>
    <row r="55" spans="1:28">
      <c r="A55" t="s">
        <v>67</v>
      </c>
      <c r="B55">
        <v>513216</v>
      </c>
      <c r="C55">
        <v>77962</v>
      </c>
      <c r="D55">
        <v>79686</v>
      </c>
      <c r="E55">
        <v>106728</v>
      </c>
      <c r="F55">
        <v>74575</v>
      </c>
      <c r="G55">
        <v>79682</v>
      </c>
      <c r="H55">
        <v>70116</v>
      </c>
      <c r="I55">
        <v>58035</v>
      </c>
      <c r="J55">
        <v>71675</v>
      </c>
      <c r="K55">
        <v>54120</v>
      </c>
      <c r="L55">
        <v>56609</v>
      </c>
      <c r="M55">
        <v>61773</v>
      </c>
      <c r="O55">
        <f>MIN(B55:M55)</f>
        <v>54120</v>
      </c>
      <c r="R55">
        <f t="shared" si="0"/>
        <v>6.5828993612272644</v>
      </c>
      <c r="S55">
        <f t="shared" si="1"/>
        <v>6.4404788796024395</v>
      </c>
      <c r="T55">
        <f t="shared" si="2"/>
        <v>4.8086350348549587</v>
      </c>
      <c r="U55">
        <f t="shared" si="3"/>
        <v>6.8818773047267854</v>
      </c>
      <c r="V55">
        <f t="shared" si="4"/>
        <v>6.4408021887000828</v>
      </c>
      <c r="W55">
        <f t="shared" si="5"/>
        <v>7.319527639911005</v>
      </c>
      <c r="X55">
        <f t="shared" si="6"/>
        <v>8.8432153011113979</v>
      </c>
      <c r="Y55">
        <f t="shared" si="7"/>
        <v>7.1603208929194277</v>
      </c>
      <c r="Z55">
        <f t="shared" si="8"/>
        <v>9.4829268292682922</v>
      </c>
      <c r="AA55">
        <f t="shared" si="9"/>
        <v>9.0659789079474997</v>
      </c>
      <c r="AB55">
        <f t="shared" si="10"/>
        <v>8.3080957699965996</v>
      </c>
    </row>
    <row r="56" spans="1:28">
      <c r="A56" t="s">
        <v>81</v>
      </c>
      <c r="B56">
        <v>513216</v>
      </c>
      <c r="C56">
        <v>77962</v>
      </c>
      <c r="D56">
        <v>79686</v>
      </c>
      <c r="E56">
        <v>106728</v>
      </c>
      <c r="F56">
        <v>74575</v>
      </c>
      <c r="G56">
        <v>79682</v>
      </c>
      <c r="H56">
        <v>70116</v>
      </c>
      <c r="I56">
        <v>58035</v>
      </c>
      <c r="J56">
        <v>71675</v>
      </c>
      <c r="K56">
        <v>54120</v>
      </c>
      <c r="L56">
        <v>56609</v>
      </c>
      <c r="M56">
        <v>61773</v>
      </c>
      <c r="O56">
        <f>MIN(B56:M56)</f>
        <v>54120</v>
      </c>
      <c r="R56">
        <f t="shared" si="0"/>
        <v>6.5828993612272644</v>
      </c>
      <c r="S56">
        <f t="shared" si="1"/>
        <v>6.4404788796024395</v>
      </c>
      <c r="T56">
        <f t="shared" si="2"/>
        <v>4.8086350348549587</v>
      </c>
      <c r="U56">
        <f t="shared" si="3"/>
        <v>6.8818773047267854</v>
      </c>
      <c r="V56">
        <f t="shared" si="4"/>
        <v>6.4408021887000828</v>
      </c>
      <c r="W56">
        <f t="shared" si="5"/>
        <v>7.319527639911005</v>
      </c>
      <c r="X56">
        <f t="shared" si="6"/>
        <v>8.8432153011113979</v>
      </c>
      <c r="Y56">
        <f t="shared" si="7"/>
        <v>7.1603208929194277</v>
      </c>
      <c r="Z56">
        <f t="shared" si="8"/>
        <v>9.4829268292682922</v>
      </c>
      <c r="AA56">
        <f t="shared" si="9"/>
        <v>9.0659789079474997</v>
      </c>
      <c r="AB56">
        <f t="shared" si="10"/>
        <v>8.3080957699965996</v>
      </c>
    </row>
    <row r="57" spans="1:28">
      <c r="A57" t="s">
        <v>31</v>
      </c>
      <c r="B57">
        <v>525106</v>
      </c>
      <c r="C57">
        <v>255493</v>
      </c>
      <c r="D57">
        <v>257318</v>
      </c>
      <c r="E57">
        <v>256543</v>
      </c>
      <c r="F57">
        <v>198777</v>
      </c>
      <c r="G57">
        <v>184646</v>
      </c>
      <c r="H57">
        <v>158916</v>
      </c>
      <c r="I57">
        <v>165269</v>
      </c>
      <c r="J57">
        <v>135576</v>
      </c>
      <c r="K57">
        <v>105229</v>
      </c>
      <c r="L57">
        <v>112418</v>
      </c>
      <c r="M57">
        <v>110249</v>
      </c>
      <c r="O57">
        <f>MIN(B57:M57)</f>
        <v>105229</v>
      </c>
      <c r="R57">
        <f t="shared" si="0"/>
        <v>2.0552657019957494</v>
      </c>
      <c r="S57">
        <f t="shared" si="1"/>
        <v>2.0406889529687002</v>
      </c>
      <c r="T57">
        <f t="shared" si="2"/>
        <v>2.0468537438168259</v>
      </c>
      <c r="U57">
        <f t="shared" si="3"/>
        <v>2.6416838970303407</v>
      </c>
      <c r="V57">
        <f t="shared" si="4"/>
        <v>2.8438525611169481</v>
      </c>
      <c r="W57">
        <f t="shared" si="5"/>
        <v>3.3042991265825972</v>
      </c>
      <c r="X57">
        <f t="shared" si="6"/>
        <v>3.1772806757468128</v>
      </c>
      <c r="Y57">
        <f t="shared" si="7"/>
        <v>3.8731486398772645</v>
      </c>
      <c r="Z57">
        <f t="shared" si="8"/>
        <v>4.9901262959830461</v>
      </c>
      <c r="AA57">
        <f t="shared" si="9"/>
        <v>4.6710135387571388</v>
      </c>
      <c r="AB57">
        <f t="shared" si="10"/>
        <v>4.762909414144346</v>
      </c>
    </row>
    <row r="58" spans="1:28">
      <c r="A58" t="s">
        <v>36</v>
      </c>
      <c r="B58">
        <v>525106</v>
      </c>
      <c r="C58">
        <v>287034</v>
      </c>
      <c r="D58">
        <v>288849</v>
      </c>
      <c r="E58">
        <v>288067</v>
      </c>
      <c r="F58">
        <v>290686</v>
      </c>
      <c r="G58">
        <v>252902</v>
      </c>
      <c r="H58">
        <v>226882</v>
      </c>
      <c r="I58">
        <v>235452</v>
      </c>
      <c r="J58">
        <v>211832</v>
      </c>
      <c r="K58">
        <v>151268</v>
      </c>
      <c r="L58">
        <v>161600</v>
      </c>
      <c r="M58">
        <v>171011</v>
      </c>
      <c r="O58">
        <f>MIN(B58:M58)</f>
        <v>151268</v>
      </c>
      <c r="R58">
        <f t="shared" si="0"/>
        <v>1.8294209048405414</v>
      </c>
      <c r="S58">
        <f t="shared" si="1"/>
        <v>1.8179256289618451</v>
      </c>
      <c r="T58">
        <f t="shared" si="2"/>
        <v>1.8228606539450891</v>
      </c>
      <c r="U58">
        <f t="shared" si="3"/>
        <v>1.8064371865174105</v>
      </c>
      <c r="V58">
        <f t="shared" si="4"/>
        <v>2.0763220536017903</v>
      </c>
      <c r="W58">
        <f t="shared" si="5"/>
        <v>2.3144453945222625</v>
      </c>
      <c r="X58">
        <f t="shared" si="6"/>
        <v>2.230204033093794</v>
      </c>
      <c r="Y58">
        <f t="shared" si="7"/>
        <v>2.4788794894066997</v>
      </c>
      <c r="Z58">
        <f t="shared" si="8"/>
        <v>3.471362085834413</v>
      </c>
      <c r="AA58">
        <f t="shared" si="9"/>
        <v>3.249418316831683</v>
      </c>
      <c r="AB58">
        <f t="shared" si="10"/>
        <v>3.0705977978024803</v>
      </c>
    </row>
    <row r="59" spans="1:28">
      <c r="A59" t="s">
        <v>38</v>
      </c>
      <c r="B59">
        <v>525106</v>
      </c>
      <c r="C59">
        <v>312144</v>
      </c>
      <c r="D59">
        <v>313976</v>
      </c>
      <c r="E59">
        <v>313221</v>
      </c>
      <c r="F59">
        <v>346067</v>
      </c>
      <c r="G59">
        <v>290546</v>
      </c>
      <c r="H59">
        <v>272538</v>
      </c>
      <c r="I59">
        <v>275423</v>
      </c>
      <c r="J59">
        <v>249323</v>
      </c>
      <c r="K59">
        <v>184480</v>
      </c>
      <c r="L59">
        <v>199269</v>
      </c>
      <c r="M59">
        <v>213715</v>
      </c>
      <c r="O59">
        <f>MIN(B59:M59)</f>
        <v>184480</v>
      </c>
      <c r="R59">
        <f t="shared" si="0"/>
        <v>1.6822556256086934</v>
      </c>
      <c r="S59">
        <f t="shared" si="1"/>
        <v>1.672439931714526</v>
      </c>
      <c r="T59">
        <f t="shared" si="2"/>
        <v>1.6764712455422848</v>
      </c>
      <c r="U59">
        <f t="shared" si="3"/>
        <v>1.5173535760416335</v>
      </c>
      <c r="V59">
        <f t="shared" si="4"/>
        <v>1.8073076208242413</v>
      </c>
      <c r="W59">
        <f t="shared" si="5"/>
        <v>1.9267258143818478</v>
      </c>
      <c r="X59">
        <f t="shared" si="6"/>
        <v>1.9065437527003917</v>
      </c>
      <c r="Y59">
        <f t="shared" si="7"/>
        <v>2.1061273929801905</v>
      </c>
      <c r="Z59">
        <f t="shared" si="8"/>
        <v>2.8464115351257591</v>
      </c>
      <c r="AA59">
        <f t="shared" si="9"/>
        <v>2.6351615153385626</v>
      </c>
      <c r="AB59">
        <f t="shared" si="10"/>
        <v>2.4570385794165128</v>
      </c>
    </row>
    <row r="60" spans="1:28">
      <c r="A60" t="s">
        <v>66</v>
      </c>
      <c r="B60">
        <v>525106</v>
      </c>
      <c r="C60">
        <v>288680</v>
      </c>
      <c r="D60">
        <v>290461</v>
      </c>
      <c r="E60">
        <v>289544</v>
      </c>
      <c r="F60">
        <v>224123</v>
      </c>
      <c r="G60">
        <v>221510</v>
      </c>
      <c r="H60">
        <v>189182</v>
      </c>
      <c r="I60">
        <v>188656</v>
      </c>
      <c r="J60">
        <v>154383</v>
      </c>
      <c r="K60">
        <v>119443</v>
      </c>
      <c r="L60">
        <v>124933</v>
      </c>
      <c r="M60">
        <v>118320</v>
      </c>
      <c r="O60">
        <f>MIN(B60:M60)</f>
        <v>118320</v>
      </c>
      <c r="R60">
        <f t="shared" si="0"/>
        <v>1.8189898849937647</v>
      </c>
      <c r="S60">
        <f t="shared" si="1"/>
        <v>1.8078365081714929</v>
      </c>
      <c r="T60">
        <f t="shared" si="2"/>
        <v>1.8135620147542342</v>
      </c>
      <c r="U60">
        <f t="shared" si="3"/>
        <v>2.3429366910134166</v>
      </c>
      <c r="V60">
        <f t="shared" si="4"/>
        <v>2.3705746918874993</v>
      </c>
      <c r="W60">
        <f t="shared" si="5"/>
        <v>2.7756657610132041</v>
      </c>
      <c r="X60">
        <f t="shared" si="6"/>
        <v>2.7834047154609447</v>
      </c>
      <c r="Y60">
        <f t="shared" si="7"/>
        <v>3.4013200935336143</v>
      </c>
      <c r="Z60">
        <f t="shared" si="8"/>
        <v>4.3962894435002466</v>
      </c>
      <c r="AA60">
        <f t="shared" si="9"/>
        <v>4.2031008620620653</v>
      </c>
      <c r="AB60">
        <f t="shared" si="10"/>
        <v>4.4380155510480055</v>
      </c>
    </row>
    <row r="61" spans="1:28">
      <c r="A61" t="s">
        <v>85</v>
      </c>
      <c r="B61">
        <v>525106</v>
      </c>
      <c r="C61">
        <v>318233</v>
      </c>
      <c r="D61">
        <v>320078</v>
      </c>
      <c r="E61">
        <v>319232</v>
      </c>
      <c r="F61">
        <v>372754</v>
      </c>
      <c r="G61">
        <v>307031</v>
      </c>
      <c r="H61">
        <v>301644</v>
      </c>
      <c r="I61">
        <v>291572</v>
      </c>
      <c r="J61">
        <v>268744</v>
      </c>
      <c r="K61">
        <v>207288</v>
      </c>
      <c r="L61">
        <v>226141</v>
      </c>
      <c r="M61">
        <v>244088</v>
      </c>
      <c r="O61">
        <f>MIN(B61:M61)</f>
        <v>207288</v>
      </c>
      <c r="R61">
        <f t="shared" si="0"/>
        <v>1.6500677176785563</v>
      </c>
      <c r="S61">
        <f t="shared" si="1"/>
        <v>1.6405563643861809</v>
      </c>
      <c r="T61">
        <f t="shared" si="2"/>
        <v>1.6449040196471532</v>
      </c>
      <c r="U61">
        <f t="shared" si="3"/>
        <v>1.4087199600809113</v>
      </c>
      <c r="V61">
        <f t="shared" si="4"/>
        <v>1.7102702984389198</v>
      </c>
      <c r="W61">
        <f t="shared" si="5"/>
        <v>1.7408136743976343</v>
      </c>
      <c r="X61">
        <f t="shared" si="6"/>
        <v>1.8009479648251547</v>
      </c>
      <c r="Y61">
        <f t="shared" si="7"/>
        <v>1.9539264132408538</v>
      </c>
      <c r="Z61">
        <f t="shared" si="8"/>
        <v>2.5332194820732505</v>
      </c>
      <c r="AA61">
        <f t="shared" si="9"/>
        <v>2.3220291764872361</v>
      </c>
      <c r="AB61">
        <f t="shared" si="10"/>
        <v>2.1512978925633379</v>
      </c>
    </row>
    <row r="62" spans="1:28">
      <c r="A62" t="s">
        <v>65</v>
      </c>
      <c r="B62">
        <v>526654</v>
      </c>
      <c r="C62">
        <v>316819</v>
      </c>
      <c r="D62">
        <v>318664</v>
      </c>
      <c r="E62">
        <v>317897</v>
      </c>
      <c r="F62">
        <v>242113</v>
      </c>
      <c r="G62">
        <v>240557</v>
      </c>
      <c r="H62">
        <v>212076</v>
      </c>
      <c r="I62">
        <v>208408</v>
      </c>
      <c r="J62">
        <v>160807</v>
      </c>
      <c r="K62">
        <v>124245</v>
      </c>
      <c r="L62">
        <v>131934</v>
      </c>
      <c r="M62">
        <v>128946</v>
      </c>
      <c r="O62">
        <f>MIN(B62:M62)</f>
        <v>124245</v>
      </c>
      <c r="R62">
        <f t="shared" si="0"/>
        <v>1.6623182321767318</v>
      </c>
      <c r="S62">
        <f t="shared" si="1"/>
        <v>1.6526937463911833</v>
      </c>
      <c r="T62">
        <f t="shared" si="2"/>
        <v>1.6566812521036689</v>
      </c>
      <c r="U62">
        <f t="shared" si="3"/>
        <v>2.1752404868800932</v>
      </c>
      <c r="V62">
        <f t="shared" si="4"/>
        <v>2.1893106415527299</v>
      </c>
      <c r="W62">
        <f t="shared" si="5"/>
        <v>2.4833267319262906</v>
      </c>
      <c r="X62">
        <f t="shared" si="6"/>
        <v>2.5270335111895896</v>
      </c>
      <c r="Y62">
        <f t="shared" si="7"/>
        <v>3.2750688713799772</v>
      </c>
      <c r="Z62">
        <f t="shared" si="8"/>
        <v>4.2388345607469118</v>
      </c>
      <c r="AA62">
        <f t="shared" si="9"/>
        <v>3.9917989297679144</v>
      </c>
      <c r="AB62">
        <f t="shared" si="10"/>
        <v>4.0842988537837543</v>
      </c>
    </row>
    <row r="63" spans="1:28">
      <c r="A63" t="s">
        <v>18</v>
      </c>
      <c r="B63">
        <v>610856</v>
      </c>
      <c r="C63">
        <v>366284</v>
      </c>
      <c r="D63">
        <v>368002</v>
      </c>
      <c r="E63">
        <v>368412</v>
      </c>
      <c r="F63">
        <v>317138</v>
      </c>
      <c r="G63">
        <v>309437</v>
      </c>
      <c r="H63">
        <v>255494</v>
      </c>
      <c r="I63">
        <v>248923</v>
      </c>
      <c r="J63">
        <v>193070</v>
      </c>
      <c r="K63">
        <v>223858</v>
      </c>
      <c r="L63">
        <v>183498</v>
      </c>
      <c r="M63">
        <v>178527</v>
      </c>
      <c r="O63">
        <f>MIN(B63:M63)</f>
        <v>178527</v>
      </c>
      <c r="R63">
        <f t="shared" si="0"/>
        <v>1.6677113933450547</v>
      </c>
      <c r="S63">
        <f t="shared" si="1"/>
        <v>1.6599257612730365</v>
      </c>
      <c r="T63">
        <f t="shared" si="2"/>
        <v>1.6580784556420529</v>
      </c>
      <c r="U63">
        <f t="shared" si="3"/>
        <v>1.926152022148087</v>
      </c>
      <c r="V63">
        <f t="shared" si="4"/>
        <v>1.9740884251075339</v>
      </c>
      <c r="W63">
        <f t="shared" si="5"/>
        <v>2.3908819776589665</v>
      </c>
      <c r="X63">
        <f t="shared" si="6"/>
        <v>2.4539958139665679</v>
      </c>
      <c r="Y63">
        <f t="shared" si="7"/>
        <v>3.1639094628891078</v>
      </c>
      <c r="Z63">
        <f t="shared" si="8"/>
        <v>2.7287655567368598</v>
      </c>
      <c r="AA63">
        <f t="shared" si="9"/>
        <v>3.3289518141887107</v>
      </c>
      <c r="AB63">
        <f t="shared" si="10"/>
        <v>3.4216449052524269</v>
      </c>
    </row>
    <row r="64" spans="1:28">
      <c r="A64" t="s">
        <v>45</v>
      </c>
      <c r="B64">
        <v>666997</v>
      </c>
      <c r="C64">
        <v>372378</v>
      </c>
      <c r="D64">
        <v>374077</v>
      </c>
      <c r="E64">
        <v>375150</v>
      </c>
      <c r="F64">
        <v>365690</v>
      </c>
      <c r="G64">
        <v>324560</v>
      </c>
      <c r="H64">
        <v>259210</v>
      </c>
      <c r="I64">
        <v>282434</v>
      </c>
      <c r="J64">
        <v>211207</v>
      </c>
      <c r="K64">
        <v>222825</v>
      </c>
      <c r="L64">
        <v>189743</v>
      </c>
      <c r="M64">
        <v>185434</v>
      </c>
      <c r="O64">
        <f>MIN(B64:M64)</f>
        <v>185434</v>
      </c>
      <c r="R64">
        <f t="shared" si="0"/>
        <v>1.7911826155143429</v>
      </c>
      <c r="S64">
        <f t="shared" si="1"/>
        <v>1.7830473405208018</v>
      </c>
      <c r="T64">
        <f t="shared" si="2"/>
        <v>1.7779474876715979</v>
      </c>
      <c r="U64">
        <f t="shared" si="3"/>
        <v>1.8239410429598841</v>
      </c>
      <c r="V64">
        <f t="shared" si="4"/>
        <v>2.0550807246734042</v>
      </c>
      <c r="W64">
        <f t="shared" si="5"/>
        <v>2.5731916206936463</v>
      </c>
      <c r="X64">
        <f t="shared" si="6"/>
        <v>2.3616030647868174</v>
      </c>
      <c r="Y64">
        <f t="shared" si="7"/>
        <v>3.1580250654571107</v>
      </c>
      <c r="Z64">
        <f t="shared" si="8"/>
        <v>2.9933669920341073</v>
      </c>
      <c r="AA64">
        <f t="shared" si="9"/>
        <v>3.5152653852843057</v>
      </c>
      <c r="AB64">
        <f t="shared" si="10"/>
        <v>3.596950936721421</v>
      </c>
    </row>
    <row r="65" spans="1:28">
      <c r="A65" t="s">
        <v>17</v>
      </c>
      <c r="B65">
        <v>768771</v>
      </c>
      <c r="C65">
        <v>435398</v>
      </c>
      <c r="D65">
        <v>437094</v>
      </c>
      <c r="E65">
        <v>438475</v>
      </c>
      <c r="F65">
        <v>484137</v>
      </c>
      <c r="G65">
        <v>400464</v>
      </c>
      <c r="H65">
        <v>325034</v>
      </c>
      <c r="I65">
        <v>366527</v>
      </c>
      <c r="J65">
        <v>279348</v>
      </c>
      <c r="K65">
        <v>281422</v>
      </c>
      <c r="L65">
        <v>245237</v>
      </c>
      <c r="M65">
        <v>243407</v>
      </c>
      <c r="O65">
        <f>MIN(B65:M65)</f>
        <v>243407</v>
      </c>
      <c r="R65">
        <f t="shared" si="0"/>
        <v>1.7656741647871603</v>
      </c>
      <c r="S65">
        <f t="shared" si="1"/>
        <v>1.7588230449285509</v>
      </c>
      <c r="T65">
        <f t="shared" si="2"/>
        <v>1.7532835395404527</v>
      </c>
      <c r="U65">
        <f t="shared" si="3"/>
        <v>1.5879203613853103</v>
      </c>
      <c r="V65">
        <f t="shared" si="4"/>
        <v>1.9197006472491909</v>
      </c>
      <c r="W65">
        <f t="shared" si="5"/>
        <v>2.3652017942738297</v>
      </c>
      <c r="X65">
        <f t="shared" si="6"/>
        <v>2.0974471184933172</v>
      </c>
      <c r="Y65">
        <f t="shared" si="7"/>
        <v>2.7520189870698912</v>
      </c>
      <c r="Z65">
        <f t="shared" si="8"/>
        <v>2.7317373908223237</v>
      </c>
      <c r="AA65">
        <f t="shared" si="9"/>
        <v>3.1348083690470849</v>
      </c>
      <c r="AB65">
        <f t="shared" si="10"/>
        <v>3.1583767106122669</v>
      </c>
    </row>
    <row r="66" spans="1:28">
      <c r="A66" t="s">
        <v>58</v>
      </c>
      <c r="B66">
        <v>787420</v>
      </c>
      <c r="C66">
        <v>700179</v>
      </c>
      <c r="D66">
        <v>702014</v>
      </c>
      <c r="E66">
        <v>703175</v>
      </c>
      <c r="F66">
        <v>804168</v>
      </c>
      <c r="G66">
        <v>715292</v>
      </c>
      <c r="H66">
        <v>715744</v>
      </c>
      <c r="I66">
        <v>673792</v>
      </c>
      <c r="J66">
        <v>504623</v>
      </c>
      <c r="K66">
        <v>473258</v>
      </c>
      <c r="L66">
        <v>515332</v>
      </c>
      <c r="M66">
        <v>592896</v>
      </c>
      <c r="O66">
        <f>MIN(B66:M66)</f>
        <v>473258</v>
      </c>
      <c r="R66">
        <f t="shared" si="0"/>
        <v>1.1245981384760182</v>
      </c>
      <c r="S66">
        <f t="shared" si="1"/>
        <v>1.121658542422231</v>
      </c>
      <c r="T66">
        <f t="shared" si="2"/>
        <v>1.1198065915312689</v>
      </c>
      <c r="U66">
        <f t="shared" si="3"/>
        <v>0.97917350603356512</v>
      </c>
      <c r="V66">
        <f t="shared" si="4"/>
        <v>1.1008371406362716</v>
      </c>
      <c r="W66">
        <f t="shared" si="5"/>
        <v>1.1001419501944829</v>
      </c>
      <c r="X66">
        <f t="shared" si="6"/>
        <v>1.1686395801671732</v>
      </c>
      <c r="Y66">
        <f t="shared" si="7"/>
        <v>1.5604124267027069</v>
      </c>
      <c r="Z66">
        <f t="shared" si="8"/>
        <v>1.6638281867395797</v>
      </c>
      <c r="AA66">
        <f t="shared" si="9"/>
        <v>1.5279858421367196</v>
      </c>
      <c r="AB66">
        <f t="shared" si="10"/>
        <v>1.3280912672711571</v>
      </c>
    </row>
    <row r="67" spans="1:28">
      <c r="A67" t="s">
        <v>41</v>
      </c>
      <c r="B67">
        <v>787460</v>
      </c>
      <c r="C67">
        <v>763538</v>
      </c>
      <c r="D67">
        <v>765390</v>
      </c>
      <c r="E67">
        <v>766607</v>
      </c>
      <c r="F67">
        <v>854930</v>
      </c>
      <c r="G67">
        <v>801842</v>
      </c>
      <c r="H67">
        <v>939366</v>
      </c>
      <c r="I67">
        <v>756088</v>
      </c>
      <c r="J67">
        <v>601114</v>
      </c>
      <c r="K67">
        <v>683767</v>
      </c>
      <c r="L67">
        <v>763654</v>
      </c>
      <c r="M67">
        <v>793336</v>
      </c>
      <c r="O67">
        <f>MIN(B67:M67)</f>
        <v>601114</v>
      </c>
      <c r="R67">
        <f t="shared" ref="R67:R78" si="11">B67/C67</f>
        <v>1.0313304642336072</v>
      </c>
      <c r="S67">
        <f t="shared" ref="S67:S78" si="12">B67/D67</f>
        <v>1.0288349730202904</v>
      </c>
      <c r="T67">
        <f t="shared" ref="T67:T78" si="13">B67/E67</f>
        <v>1.0272016822178769</v>
      </c>
      <c r="U67">
        <f t="shared" ref="U67:U78" si="14">B67/F67</f>
        <v>0.92108125811469943</v>
      </c>
      <c r="V67">
        <f t="shared" ref="V67:V78" si="15">B67/G67</f>
        <v>0.98206379810486355</v>
      </c>
      <c r="W67">
        <f t="shared" ref="W67:W78" si="16">B67/H67</f>
        <v>0.83828880329924649</v>
      </c>
      <c r="X67">
        <f t="shared" ref="X67:X78" si="17">B67/I67</f>
        <v>1.0414925246796669</v>
      </c>
      <c r="Y67">
        <f t="shared" ref="Y67:Y78" si="18">B67/J67</f>
        <v>1.3100010979614516</v>
      </c>
      <c r="Z67">
        <f t="shared" ref="Z67:Z78" si="19">B67/K67</f>
        <v>1.1516496116367125</v>
      </c>
      <c r="AA67">
        <f t="shared" ref="AA67:AA78" si="20">B67/L67</f>
        <v>1.0311738038431018</v>
      </c>
      <c r="AB67">
        <f t="shared" ref="AB67:AB78" si="21">B67/M67</f>
        <v>0.99259330220738751</v>
      </c>
    </row>
    <row r="68" spans="1:28">
      <c r="A68" t="s">
        <v>55</v>
      </c>
      <c r="B68">
        <v>1022125</v>
      </c>
      <c r="C68">
        <v>578769</v>
      </c>
      <c r="D68">
        <v>580451</v>
      </c>
      <c r="E68">
        <v>583343</v>
      </c>
      <c r="F68">
        <v>631634</v>
      </c>
      <c r="G68">
        <v>513099</v>
      </c>
      <c r="H68">
        <v>411412</v>
      </c>
      <c r="I68">
        <v>479486</v>
      </c>
      <c r="J68">
        <v>356227</v>
      </c>
      <c r="K68">
        <v>358817</v>
      </c>
      <c r="L68">
        <v>306294</v>
      </c>
      <c r="M68">
        <v>298061</v>
      </c>
      <c r="O68">
        <f>MIN(B68:M68)</f>
        <v>298061</v>
      </c>
      <c r="R68">
        <f t="shared" si="11"/>
        <v>1.7660327349944451</v>
      </c>
      <c r="S68">
        <f t="shared" si="12"/>
        <v>1.7609152193725224</v>
      </c>
      <c r="T68">
        <f t="shared" si="13"/>
        <v>1.7521852495015797</v>
      </c>
      <c r="U68">
        <f t="shared" si="14"/>
        <v>1.6182235281824602</v>
      </c>
      <c r="V68">
        <f t="shared" si="15"/>
        <v>1.9920619607522134</v>
      </c>
      <c r="W68">
        <f t="shared" si="16"/>
        <v>2.4844316646087132</v>
      </c>
      <c r="X68">
        <f t="shared" si="17"/>
        <v>2.1317097892326364</v>
      </c>
      <c r="Y68">
        <f t="shared" si="18"/>
        <v>2.8693080535725817</v>
      </c>
      <c r="Z68">
        <f t="shared" si="19"/>
        <v>2.848596917091442</v>
      </c>
      <c r="AA68">
        <f t="shared" si="20"/>
        <v>3.3370715717578534</v>
      </c>
      <c r="AB68">
        <f t="shared" si="21"/>
        <v>3.4292477043289797</v>
      </c>
    </row>
    <row r="69" spans="1:28">
      <c r="A69" t="s">
        <v>37</v>
      </c>
      <c r="B69">
        <v>1029744</v>
      </c>
      <c r="C69">
        <v>460210</v>
      </c>
      <c r="D69">
        <v>462021</v>
      </c>
      <c r="E69">
        <v>462800</v>
      </c>
      <c r="F69">
        <v>332348</v>
      </c>
      <c r="G69">
        <v>274343</v>
      </c>
      <c r="H69">
        <v>351606</v>
      </c>
      <c r="I69">
        <v>264394</v>
      </c>
      <c r="J69">
        <v>244789</v>
      </c>
      <c r="K69">
        <v>221223</v>
      </c>
      <c r="L69">
        <v>215781</v>
      </c>
      <c r="M69">
        <v>229781</v>
      </c>
      <c r="O69">
        <f>MIN(B69:M69)</f>
        <v>215781</v>
      </c>
      <c r="R69">
        <f t="shared" si="11"/>
        <v>2.2375524217205189</v>
      </c>
      <c r="S69">
        <f t="shared" si="12"/>
        <v>2.2287818086190887</v>
      </c>
      <c r="T69">
        <f t="shared" si="13"/>
        <v>2.2250302506482282</v>
      </c>
      <c r="U69">
        <f t="shared" si="14"/>
        <v>3.0983908433328922</v>
      </c>
      <c r="V69">
        <f t="shared" si="15"/>
        <v>3.7534910677509541</v>
      </c>
      <c r="W69">
        <f t="shared" si="16"/>
        <v>2.9286872237675126</v>
      </c>
      <c r="X69">
        <f t="shared" si="17"/>
        <v>3.8947328608062208</v>
      </c>
      <c r="Y69">
        <f t="shared" si="18"/>
        <v>4.2066596129728051</v>
      </c>
      <c r="Z69">
        <f t="shared" si="19"/>
        <v>4.6547782102222648</v>
      </c>
      <c r="AA69">
        <f t="shared" si="20"/>
        <v>4.7721717852822998</v>
      </c>
      <c r="AB69">
        <f t="shared" si="21"/>
        <v>4.4814149124601252</v>
      </c>
    </row>
    <row r="70" spans="1:28">
      <c r="A70" t="s">
        <v>71</v>
      </c>
      <c r="B70">
        <v>1452601</v>
      </c>
      <c r="C70">
        <v>1095361</v>
      </c>
      <c r="D70">
        <v>1097181</v>
      </c>
      <c r="E70">
        <v>1099320</v>
      </c>
      <c r="F70">
        <v>594233</v>
      </c>
      <c r="G70">
        <v>739808</v>
      </c>
      <c r="H70">
        <v>1409212</v>
      </c>
      <c r="I70">
        <v>524316</v>
      </c>
      <c r="J70">
        <v>484892</v>
      </c>
      <c r="K70">
        <v>597434</v>
      </c>
      <c r="L70">
        <v>552972</v>
      </c>
      <c r="M70">
        <v>566470</v>
      </c>
      <c r="O70">
        <f>MIN(B70:M70)</f>
        <v>484892</v>
      </c>
      <c r="R70">
        <f t="shared" si="11"/>
        <v>1.3261390537001043</v>
      </c>
      <c r="S70">
        <f t="shared" si="12"/>
        <v>1.3239392588825363</v>
      </c>
      <c r="T70">
        <f t="shared" si="13"/>
        <v>1.321363206345741</v>
      </c>
      <c r="U70">
        <f t="shared" si="14"/>
        <v>2.4444973604629832</v>
      </c>
      <c r="V70">
        <f t="shared" si="15"/>
        <v>1.9634837687616247</v>
      </c>
      <c r="W70">
        <f t="shared" si="16"/>
        <v>1.030789547633713</v>
      </c>
      <c r="X70">
        <f t="shared" si="17"/>
        <v>2.7704685723876441</v>
      </c>
      <c r="Y70">
        <f t="shared" si="18"/>
        <v>2.9957206965674832</v>
      </c>
      <c r="Z70">
        <f t="shared" si="19"/>
        <v>2.4313999538024285</v>
      </c>
      <c r="AA70">
        <f t="shared" si="20"/>
        <v>2.6268979261156082</v>
      </c>
      <c r="AB70">
        <f t="shared" si="21"/>
        <v>2.5643034935654141</v>
      </c>
    </row>
    <row r="71" spans="1:28">
      <c r="A71" t="s">
        <v>70</v>
      </c>
      <c r="B71">
        <v>1643523</v>
      </c>
      <c r="C71">
        <v>1246847</v>
      </c>
      <c r="D71">
        <v>1248664</v>
      </c>
      <c r="E71">
        <v>1251711</v>
      </c>
      <c r="F71">
        <v>653626</v>
      </c>
      <c r="G71">
        <v>825917</v>
      </c>
      <c r="H71">
        <v>1680278</v>
      </c>
      <c r="I71">
        <v>577105</v>
      </c>
      <c r="J71">
        <v>538491</v>
      </c>
      <c r="K71">
        <v>674669</v>
      </c>
      <c r="L71">
        <v>613544</v>
      </c>
      <c r="M71">
        <v>624332</v>
      </c>
      <c r="O71">
        <f>MIN(B71:M71)</f>
        <v>538491</v>
      </c>
      <c r="R71">
        <f t="shared" si="11"/>
        <v>1.3181432846211283</v>
      </c>
      <c r="S71">
        <f t="shared" si="12"/>
        <v>1.3162251814739594</v>
      </c>
      <c r="T71">
        <f t="shared" si="13"/>
        <v>1.3130211366681286</v>
      </c>
      <c r="U71">
        <f t="shared" si="14"/>
        <v>2.5144700486210767</v>
      </c>
      <c r="V71">
        <f t="shared" si="15"/>
        <v>1.9899372455101421</v>
      </c>
      <c r="W71">
        <f t="shared" si="16"/>
        <v>0.97812564349470743</v>
      </c>
      <c r="X71">
        <f t="shared" si="17"/>
        <v>2.8478751700297171</v>
      </c>
      <c r="Y71">
        <f t="shared" si="18"/>
        <v>3.0520900070753272</v>
      </c>
      <c r="Z71">
        <f t="shared" si="19"/>
        <v>2.4360434524188896</v>
      </c>
      <c r="AA71">
        <f t="shared" si="20"/>
        <v>2.6787369772991014</v>
      </c>
      <c r="AB71">
        <f t="shared" si="21"/>
        <v>2.6324503629479188</v>
      </c>
    </row>
    <row r="72" spans="1:28">
      <c r="A72" t="s">
        <v>74</v>
      </c>
      <c r="B72">
        <v>1722101</v>
      </c>
      <c r="C72">
        <v>1306270</v>
      </c>
      <c r="D72">
        <v>1308086</v>
      </c>
      <c r="E72">
        <v>1311361</v>
      </c>
      <c r="F72">
        <v>680514</v>
      </c>
      <c r="G72">
        <v>859895</v>
      </c>
      <c r="H72">
        <v>1763880</v>
      </c>
      <c r="I72">
        <v>601422</v>
      </c>
      <c r="J72">
        <v>559961</v>
      </c>
      <c r="K72">
        <v>706003</v>
      </c>
      <c r="L72">
        <v>639716</v>
      </c>
      <c r="M72">
        <v>649024</v>
      </c>
      <c r="O72">
        <f>MIN(B72:M72)</f>
        <v>559961</v>
      </c>
      <c r="R72">
        <f t="shared" si="11"/>
        <v>1.3183346475077893</v>
      </c>
      <c r="S72">
        <f t="shared" si="12"/>
        <v>1.3165044194341962</v>
      </c>
      <c r="T72">
        <f t="shared" si="13"/>
        <v>1.3132165742308946</v>
      </c>
      <c r="U72">
        <f t="shared" si="14"/>
        <v>2.5305886432902187</v>
      </c>
      <c r="V72">
        <f t="shared" si="15"/>
        <v>2.0026875374318958</v>
      </c>
      <c r="W72">
        <f t="shared" si="16"/>
        <v>0.97631414835476338</v>
      </c>
      <c r="X72">
        <f t="shared" si="17"/>
        <v>2.8633821177143504</v>
      </c>
      <c r="Y72">
        <f t="shared" si="18"/>
        <v>3.0753945364052138</v>
      </c>
      <c r="Z72">
        <f t="shared" si="19"/>
        <v>2.4392261789255851</v>
      </c>
      <c r="AA72">
        <f t="shared" si="20"/>
        <v>2.6919773774612485</v>
      </c>
      <c r="AB72">
        <f t="shared" si="21"/>
        <v>2.6533702913913815</v>
      </c>
    </row>
    <row r="73" spans="1:28">
      <c r="A73" t="s">
        <v>73</v>
      </c>
      <c r="B73">
        <v>1925300</v>
      </c>
      <c r="C73">
        <v>1329013</v>
      </c>
      <c r="D73">
        <v>1330822</v>
      </c>
      <c r="E73">
        <v>1337342</v>
      </c>
      <c r="F73">
        <v>638170</v>
      </c>
      <c r="G73">
        <v>801407</v>
      </c>
      <c r="H73">
        <v>1714532</v>
      </c>
      <c r="I73">
        <v>570082</v>
      </c>
      <c r="J73">
        <v>549771</v>
      </c>
      <c r="K73">
        <v>672294</v>
      </c>
      <c r="L73">
        <v>617898</v>
      </c>
      <c r="M73">
        <v>630775</v>
      </c>
      <c r="O73">
        <f>MIN(B73:M73)</f>
        <v>549771</v>
      </c>
      <c r="R73">
        <f t="shared" si="11"/>
        <v>1.4486690498889025</v>
      </c>
      <c r="S73">
        <f t="shared" si="12"/>
        <v>1.4466998591847746</v>
      </c>
      <c r="T73">
        <f t="shared" si="13"/>
        <v>1.4396467021898662</v>
      </c>
      <c r="U73">
        <f t="shared" si="14"/>
        <v>3.016907720513343</v>
      </c>
      <c r="V73">
        <f t="shared" si="15"/>
        <v>2.4023997793880012</v>
      </c>
      <c r="W73">
        <f t="shared" si="16"/>
        <v>1.1229303390079626</v>
      </c>
      <c r="X73">
        <f t="shared" si="17"/>
        <v>3.377233450626401</v>
      </c>
      <c r="Y73">
        <f t="shared" si="18"/>
        <v>3.502003561482872</v>
      </c>
      <c r="Z73">
        <f t="shared" si="19"/>
        <v>2.8637768595287181</v>
      </c>
      <c r="AA73">
        <f t="shared" si="20"/>
        <v>3.1158864408041458</v>
      </c>
      <c r="AB73">
        <f t="shared" si="21"/>
        <v>3.0522769608814553</v>
      </c>
    </row>
    <row r="74" spans="1:28">
      <c r="A74" t="s">
        <v>34</v>
      </c>
      <c r="B74">
        <v>1940619</v>
      </c>
      <c r="C74">
        <v>474431</v>
      </c>
      <c r="D74">
        <v>476203</v>
      </c>
      <c r="E74">
        <v>541167</v>
      </c>
      <c r="F74">
        <v>493271</v>
      </c>
      <c r="G74">
        <v>385907</v>
      </c>
      <c r="H74">
        <v>353514</v>
      </c>
      <c r="I74">
        <v>380273</v>
      </c>
      <c r="J74">
        <v>423135</v>
      </c>
      <c r="K74">
        <v>301076</v>
      </c>
      <c r="L74">
        <v>298890</v>
      </c>
      <c r="M74">
        <v>320311</v>
      </c>
      <c r="O74">
        <f>MIN(B74:M74)</f>
        <v>298890</v>
      </c>
      <c r="R74">
        <f t="shared" si="11"/>
        <v>4.0904135690964543</v>
      </c>
      <c r="S74">
        <f t="shared" si="12"/>
        <v>4.0751927224314004</v>
      </c>
      <c r="T74">
        <f t="shared" si="13"/>
        <v>3.5859891678539157</v>
      </c>
      <c r="U74">
        <f t="shared" si="14"/>
        <v>3.9341842516588246</v>
      </c>
      <c r="V74">
        <f t="shared" si="15"/>
        <v>5.0287219459610739</v>
      </c>
      <c r="W74">
        <f t="shared" si="16"/>
        <v>5.4895110236086833</v>
      </c>
      <c r="X74">
        <f t="shared" si="17"/>
        <v>5.103225840383093</v>
      </c>
      <c r="Y74">
        <f t="shared" si="18"/>
        <v>4.5862880640930204</v>
      </c>
      <c r="Z74">
        <f t="shared" si="19"/>
        <v>6.4456117392286334</v>
      </c>
      <c r="AA74">
        <f t="shared" si="20"/>
        <v>6.492753186791127</v>
      </c>
      <c r="AB74">
        <f t="shared" si="21"/>
        <v>6.058546225387202</v>
      </c>
    </row>
    <row r="75" spans="1:28">
      <c r="A75" t="s">
        <v>88</v>
      </c>
      <c r="B75">
        <v>2473400</v>
      </c>
      <c r="C75">
        <v>1545742</v>
      </c>
      <c r="D75">
        <v>1547405</v>
      </c>
      <c r="E75">
        <v>1558708</v>
      </c>
      <c r="F75">
        <v>1061469</v>
      </c>
      <c r="G75">
        <v>1030961</v>
      </c>
      <c r="H75">
        <v>933702</v>
      </c>
      <c r="I75">
        <v>853900</v>
      </c>
      <c r="J75">
        <v>665292</v>
      </c>
      <c r="K75">
        <v>880446</v>
      </c>
      <c r="L75">
        <v>674235</v>
      </c>
      <c r="M75">
        <v>578178</v>
      </c>
      <c r="O75">
        <f>MIN(B75:M75)</f>
        <v>578178</v>
      </c>
      <c r="R75">
        <f t="shared" si="11"/>
        <v>1.600137668511304</v>
      </c>
      <c r="S75">
        <f t="shared" si="12"/>
        <v>1.5984179965813734</v>
      </c>
      <c r="T75">
        <f t="shared" si="13"/>
        <v>1.5868270388039325</v>
      </c>
      <c r="U75">
        <f t="shared" si="14"/>
        <v>2.3301669667225324</v>
      </c>
      <c r="V75">
        <f t="shared" si="15"/>
        <v>2.3991208202832115</v>
      </c>
      <c r="W75">
        <f t="shared" si="16"/>
        <v>2.6490250636712784</v>
      </c>
      <c r="X75">
        <f t="shared" si="17"/>
        <v>2.8965921068040754</v>
      </c>
      <c r="Y75">
        <f t="shared" si="18"/>
        <v>3.7177660335612033</v>
      </c>
      <c r="Z75">
        <f t="shared" si="19"/>
        <v>2.8092580351321943</v>
      </c>
      <c r="AA75">
        <f t="shared" si="20"/>
        <v>3.6684538773573014</v>
      </c>
      <c r="AB75">
        <f t="shared" si="21"/>
        <v>4.2779213321848983</v>
      </c>
    </row>
    <row r="76" spans="1:28">
      <c r="A76" t="s">
        <v>47</v>
      </c>
      <c r="B76">
        <v>3711999</v>
      </c>
      <c r="C76">
        <v>2107009</v>
      </c>
      <c r="D76">
        <v>2108644</v>
      </c>
      <c r="E76">
        <v>2122059</v>
      </c>
      <c r="F76">
        <v>1981475</v>
      </c>
      <c r="G76">
        <v>1638611</v>
      </c>
      <c r="H76">
        <v>1390418</v>
      </c>
      <c r="I76">
        <v>1531465</v>
      </c>
      <c r="J76">
        <v>1148761</v>
      </c>
      <c r="K76">
        <v>1216360</v>
      </c>
      <c r="L76">
        <v>976707</v>
      </c>
      <c r="M76">
        <v>891588</v>
      </c>
      <c r="O76">
        <f>MIN(B76:M76)</f>
        <v>891588</v>
      </c>
      <c r="R76">
        <f t="shared" si="11"/>
        <v>1.7617385592562727</v>
      </c>
      <c r="S76">
        <f t="shared" si="12"/>
        <v>1.7603725427336241</v>
      </c>
      <c r="T76">
        <f t="shared" si="13"/>
        <v>1.7492440125368804</v>
      </c>
      <c r="U76">
        <f t="shared" si="14"/>
        <v>1.8733514175046366</v>
      </c>
      <c r="V76">
        <f t="shared" si="15"/>
        <v>2.2653326506413052</v>
      </c>
      <c r="W76">
        <f t="shared" si="16"/>
        <v>2.6697000470362151</v>
      </c>
      <c r="X76">
        <f t="shared" si="17"/>
        <v>2.4238222878093851</v>
      </c>
      <c r="Y76">
        <f t="shared" si="18"/>
        <v>3.2313065990227732</v>
      </c>
      <c r="Z76">
        <f t="shared" si="19"/>
        <v>3.0517272846854548</v>
      </c>
      <c r="AA76">
        <f t="shared" si="20"/>
        <v>3.8005246199730318</v>
      </c>
      <c r="AB76">
        <f t="shared" si="21"/>
        <v>4.1633568419494207</v>
      </c>
    </row>
    <row r="77" spans="1:28">
      <c r="A77" t="s">
        <v>16</v>
      </c>
      <c r="B77">
        <v>4047392</v>
      </c>
      <c r="C77">
        <v>2197537</v>
      </c>
      <c r="D77">
        <v>2199154</v>
      </c>
      <c r="E77">
        <v>2218530</v>
      </c>
      <c r="F77">
        <v>1827741</v>
      </c>
      <c r="G77">
        <v>1651512</v>
      </c>
      <c r="H77">
        <v>1425636</v>
      </c>
      <c r="I77">
        <v>1437108</v>
      </c>
      <c r="J77">
        <v>1082958</v>
      </c>
      <c r="K77">
        <v>1265058</v>
      </c>
      <c r="L77">
        <v>1006878</v>
      </c>
      <c r="M77">
        <v>895974</v>
      </c>
      <c r="O77">
        <f>MIN(B77:M77)</f>
        <v>895974</v>
      </c>
      <c r="R77">
        <f t="shared" si="11"/>
        <v>1.8417855990593104</v>
      </c>
      <c r="S77">
        <f t="shared" si="12"/>
        <v>1.8404313658797884</v>
      </c>
      <c r="T77">
        <f t="shared" si="13"/>
        <v>1.8243575701027257</v>
      </c>
      <c r="U77">
        <f t="shared" si="14"/>
        <v>2.2144231595176778</v>
      </c>
      <c r="V77">
        <f t="shared" si="15"/>
        <v>2.4507190986199312</v>
      </c>
      <c r="W77">
        <f t="shared" si="16"/>
        <v>2.8390079936253012</v>
      </c>
      <c r="X77">
        <f t="shared" si="17"/>
        <v>2.8163450485280159</v>
      </c>
      <c r="Y77">
        <f t="shared" si="18"/>
        <v>3.7373490015309918</v>
      </c>
      <c r="Z77">
        <f t="shared" si="19"/>
        <v>3.1993726769839803</v>
      </c>
      <c r="AA77">
        <f t="shared" si="20"/>
        <v>4.0197441993965501</v>
      </c>
      <c r="AB77">
        <f t="shared" si="21"/>
        <v>4.5173096540747837</v>
      </c>
    </row>
    <row r="78" spans="1:28">
      <c r="A78" t="s">
        <v>21</v>
      </c>
      <c r="B78">
        <v>4638690</v>
      </c>
      <c r="C78">
        <v>1160066</v>
      </c>
      <c r="D78">
        <v>1161620</v>
      </c>
      <c r="E78">
        <v>1159682</v>
      </c>
      <c r="F78">
        <v>2142971</v>
      </c>
      <c r="G78">
        <v>1625936</v>
      </c>
      <c r="H78">
        <v>1221480</v>
      </c>
      <c r="I78">
        <v>1422441</v>
      </c>
      <c r="J78">
        <v>1156322</v>
      </c>
      <c r="K78">
        <v>1138604</v>
      </c>
      <c r="L78">
        <v>1131942</v>
      </c>
      <c r="M78">
        <v>1129503</v>
      </c>
      <c r="O78">
        <f>MIN(B78:M78)</f>
        <v>1129503</v>
      </c>
      <c r="R78">
        <f t="shared" si="11"/>
        <v>3.9986431806466185</v>
      </c>
      <c r="S78">
        <f t="shared" si="12"/>
        <v>3.9932938482464144</v>
      </c>
      <c r="T78">
        <f t="shared" si="13"/>
        <v>3.9999672323964672</v>
      </c>
      <c r="U78">
        <f t="shared" si="14"/>
        <v>2.1646069872154126</v>
      </c>
      <c r="V78">
        <f t="shared" si="15"/>
        <v>2.8529351708800346</v>
      </c>
      <c r="W78">
        <f t="shared" si="16"/>
        <v>3.7975979958738582</v>
      </c>
      <c r="X78">
        <f t="shared" si="17"/>
        <v>3.2610772608494836</v>
      </c>
      <c r="Y78">
        <f t="shared" si="18"/>
        <v>4.0115901971942067</v>
      </c>
      <c r="Z78">
        <f t="shared" si="19"/>
        <v>4.0740151975577108</v>
      </c>
      <c r="AA78">
        <f t="shared" si="20"/>
        <v>4.0979926533338285</v>
      </c>
      <c r="AB78">
        <f t="shared" si="21"/>
        <v>4.1068416816954008</v>
      </c>
    </row>
    <row r="79" spans="1:28">
      <c r="R79">
        <f>AVERAGE(R2:R78)</f>
        <v>1.7729677492710645</v>
      </c>
      <c r="S79">
        <f t="shared" ref="S79:AB79" si="22">AVERAGE(S2:S78)</f>
        <v>1.6796196822773179</v>
      </c>
      <c r="T79">
        <f t="shared" si="22"/>
        <v>1.7142568321154035</v>
      </c>
      <c r="U79">
        <f t="shared" si="22"/>
        <v>2.4005073346412091</v>
      </c>
      <c r="V79">
        <f t="shared" si="22"/>
        <v>1.9682788115015784</v>
      </c>
      <c r="W79">
        <f t="shared" si="22"/>
        <v>2.2084385483532558</v>
      </c>
      <c r="X79">
        <f t="shared" si="22"/>
        <v>2.9242882376730401</v>
      </c>
      <c r="Y79">
        <f t="shared" si="22"/>
        <v>3.5590282783189209</v>
      </c>
      <c r="Z79">
        <f t="shared" si="22"/>
        <v>3.1795255985833033</v>
      </c>
      <c r="AA79">
        <f t="shared" si="22"/>
        <v>3.4330855993401372</v>
      </c>
      <c r="AB79">
        <f t="shared" si="22"/>
        <v>3.3243261753935429</v>
      </c>
    </row>
    <row r="80" spans="1:28">
      <c r="R80">
        <f>STDEVA(R2:R78)</f>
        <v>0.96415895233281756</v>
      </c>
      <c r="S80">
        <f t="shared" ref="S80:AB80" si="23">STDEVA(S2:S78)</f>
        <v>0.98040189905184016</v>
      </c>
      <c r="T80">
        <f t="shared" si="23"/>
        <v>0.72437079509772151</v>
      </c>
      <c r="U80">
        <f t="shared" si="23"/>
        <v>2.0956947875358303</v>
      </c>
      <c r="V80">
        <f t="shared" si="23"/>
        <v>1.1891829555543196</v>
      </c>
      <c r="W80">
        <f t="shared" si="23"/>
        <v>1.5138541003229</v>
      </c>
      <c r="X80">
        <f t="shared" si="23"/>
        <v>2.352681594733391</v>
      </c>
      <c r="Y80">
        <f t="shared" si="23"/>
        <v>3.4674955124117841</v>
      </c>
      <c r="Z80">
        <f t="shared" si="23"/>
        <v>2.3700540843958504</v>
      </c>
      <c r="AA80">
        <f t="shared" si="23"/>
        <v>2.7443785461805015</v>
      </c>
      <c r="AB80">
        <f t="shared" si="23"/>
        <v>2.776526120032869</v>
      </c>
    </row>
  </sheetData>
  <sortState ref="A2:O78">
    <sortCondition ref="B2:B78"/>
  </sortState>
  <conditionalFormatting sqref="A12:M12 O12:Q12 AC12:XFD12">
    <cfRule type="cellIs" dxfId="10" priority="5" operator="equal">
      <formula>$O$12</formula>
    </cfRule>
  </conditionalFormatting>
  <conditionalFormatting sqref="O21 A21:M21">
    <cfRule type="cellIs" dxfId="9" priority="4" operator="equal">
      <formula>$O$21</formula>
    </cfRule>
  </conditionalFormatting>
  <conditionalFormatting sqref="O56 A56:M56">
    <cfRule type="cellIs" dxfId="8" priority="3" operator="equal">
      <formula>$O$56</formula>
    </cfRule>
  </conditionalFormatting>
  <conditionalFormatting sqref="O2 A2:M2">
    <cfRule type="cellIs" dxfId="7" priority="2" operator="equal">
      <formula>$O$2</formula>
    </cfRule>
  </conditionalFormatting>
  <conditionalFormatting sqref="O34 A34:M34">
    <cfRule type="cellIs" dxfId="6" priority="1" operator="equal">
      <formula>$O$34</formula>
    </cfRule>
  </conditionalFormatting>
  <conditionalFormatting sqref="O35:O55 C35:M55 O22:O33 C22:M33 O3:O11 C3:M11 O13:O20 C13:M20 O57:O78 C57:M78">
    <cfRule type="duplicateValues" dxfId="5" priority="7"/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85"/>
  <sheetViews>
    <sheetView topLeftCell="A52" workbookViewId="0">
      <selection activeCell="R89" sqref="R89"/>
    </sheetView>
  </sheetViews>
  <sheetFormatPr defaultRowHeight="15"/>
  <sheetData>
    <row r="1" spans="1:14">
      <c r="A1" t="s">
        <v>11</v>
      </c>
      <c r="B1" t="s">
        <v>12</v>
      </c>
      <c r="C1" t="s">
        <v>13</v>
      </c>
      <c r="M1" t="s">
        <v>12</v>
      </c>
      <c r="N1" t="s">
        <v>13</v>
      </c>
    </row>
    <row r="2" spans="1:14">
      <c r="A2">
        <v>2.0684713375796178</v>
      </c>
      <c r="B2">
        <v>1.8637015781922526</v>
      </c>
      <c r="C2">
        <v>1.6401515151515151</v>
      </c>
      <c r="M2">
        <f>A2-B2</f>
        <v>0.20476975938736519</v>
      </c>
      <c r="N2">
        <f>A2-C2</f>
        <v>0.42831982242810263</v>
      </c>
    </row>
    <row r="3" spans="1:14">
      <c r="A3">
        <v>2.1606060606060606</v>
      </c>
      <c r="B3">
        <v>1.9427792915531334</v>
      </c>
      <c r="C3">
        <v>1.7139423076923077</v>
      </c>
      <c r="M3">
        <f>A3-B3</f>
        <v>0.21782676905292719</v>
      </c>
      <c r="N3">
        <f>A3-C3</f>
        <v>0.44666375291375293</v>
      </c>
    </row>
    <row r="4" spans="1:14">
      <c r="A4">
        <v>2.4280303030303032</v>
      </c>
      <c r="B4">
        <v>2.2522839072382292</v>
      </c>
      <c r="C4">
        <v>1.9956413449564134</v>
      </c>
      <c r="M4">
        <f>A4-B4</f>
        <v>0.17574639579207396</v>
      </c>
      <c r="N4">
        <f>A4-C4</f>
        <v>0.43238895807388977</v>
      </c>
    </row>
    <row r="5" spans="1:14">
      <c r="A5">
        <v>2.5840277777777776</v>
      </c>
      <c r="B5">
        <v>2.433616742969261</v>
      </c>
      <c r="C5">
        <v>2.1633720930232556</v>
      </c>
      <c r="M5">
        <f>A5-B5</f>
        <v>0.15041103480851659</v>
      </c>
      <c r="N5">
        <f>A5-C5</f>
        <v>0.42065568475452197</v>
      </c>
    </row>
    <row r="6" spans="1:14">
      <c r="A6">
        <v>2.2212296374146083</v>
      </c>
      <c r="B6">
        <v>2.0781710914454279</v>
      </c>
      <c r="C6">
        <v>1.8188468158347677</v>
      </c>
      <c r="M6">
        <f>A6-B6</f>
        <v>0.14305854596918044</v>
      </c>
      <c r="N6">
        <f>A6-C6</f>
        <v>0.40238282157984062</v>
      </c>
    </row>
    <row r="7" spans="1:14">
      <c r="A7">
        <v>2.987674169346195</v>
      </c>
      <c r="B7">
        <v>2.9559915164369035</v>
      </c>
      <c r="C7">
        <v>2.6623686723973257</v>
      </c>
      <c r="M7">
        <f>A7-B7</f>
        <v>3.1682652909291509E-2</v>
      </c>
      <c r="N7">
        <f>A7-C7</f>
        <v>0.32530549694886934</v>
      </c>
    </row>
    <row r="8" spans="1:14">
      <c r="A8">
        <v>3.1911478599221792</v>
      </c>
      <c r="B8">
        <v>3.3634654818865344</v>
      </c>
      <c r="C8">
        <v>3.0639788293897885</v>
      </c>
      <c r="M8">
        <f>A8-B8</f>
        <v>-0.17231762196435518</v>
      </c>
      <c r="N8">
        <f>A8-C8</f>
        <v>0.1271690305323907</v>
      </c>
    </row>
    <row r="9" spans="1:14">
      <c r="A9">
        <v>1.7682756352273661</v>
      </c>
      <c r="B9">
        <v>1.6356583250931771</v>
      </c>
      <c r="C9">
        <v>1.468752134417048</v>
      </c>
      <c r="M9">
        <f>A9-B9</f>
        <v>0.13261731013418898</v>
      </c>
      <c r="N9">
        <f>A9-C9</f>
        <v>0.29952350081031809</v>
      </c>
    </row>
    <row r="10" spans="1:14">
      <c r="A10">
        <v>2.5863188535602331</v>
      </c>
      <c r="B10">
        <v>2.6961951447245567</v>
      </c>
      <c r="C10">
        <v>2.4593846481422337</v>
      </c>
      <c r="M10">
        <f>A10-B10</f>
        <v>-0.10987629116432363</v>
      </c>
      <c r="N10">
        <f>A10-C10</f>
        <v>0.12693420541799938</v>
      </c>
    </row>
    <row r="11" spans="1:14">
      <c r="A11">
        <v>2.7345781927309103</v>
      </c>
      <c r="B11">
        <v>2.7257921559937959</v>
      </c>
      <c r="C11">
        <v>2.4344943597862656</v>
      </c>
      <c r="M11">
        <f>A11-B11</f>
        <v>8.7860367371144221E-3</v>
      </c>
      <c r="N11">
        <f>A11-C11</f>
        <v>0.30008383294464469</v>
      </c>
    </row>
    <row r="12" spans="1:14">
      <c r="A12">
        <v>3.3113723064233427</v>
      </c>
      <c r="B12">
        <v>4.217043067226891</v>
      </c>
      <c r="C12">
        <v>3.9734009649882469</v>
      </c>
      <c r="M12">
        <f>A12-B12</f>
        <v>-0.90567076080354836</v>
      </c>
      <c r="N12">
        <f>A12-C12</f>
        <v>-0.66202865856490423</v>
      </c>
    </row>
    <row r="13" spans="1:14">
      <c r="A13">
        <v>2.4068479355488419</v>
      </c>
      <c r="B13">
        <v>2.3473083297526243</v>
      </c>
      <c r="C13">
        <v>2.1253890618052469</v>
      </c>
      <c r="M13">
        <f>A13-B13</f>
        <v>5.9539605796217643E-2</v>
      </c>
      <c r="N13">
        <f>A13-C13</f>
        <v>0.28145887374359502</v>
      </c>
    </row>
    <row r="14" spans="1:14">
      <c r="A14">
        <v>2.5998293515358362</v>
      </c>
      <c r="B14">
        <v>2.6922449534425339</v>
      </c>
      <c r="C14">
        <v>2.4425602762533143</v>
      </c>
      <c r="M14">
        <f>A14-B14</f>
        <v>-9.2415601906697731E-2</v>
      </c>
      <c r="N14">
        <f>A14-C14</f>
        <v>0.15726907528252188</v>
      </c>
    </row>
    <row r="15" spans="1:14">
      <c r="A15">
        <v>4.2633961469628385</v>
      </c>
      <c r="B15">
        <v>4.6651307453058406</v>
      </c>
      <c r="C15">
        <v>4.3401564676883506</v>
      </c>
      <c r="M15">
        <f>A15-B15</f>
        <v>-0.40173459834300207</v>
      </c>
      <c r="N15">
        <f>A15-C15</f>
        <v>-7.6760320725512088E-2</v>
      </c>
    </row>
    <row r="16" spans="1:14">
      <c r="A16">
        <v>3.2998529804865009</v>
      </c>
      <c r="B16">
        <v>3.620426717501283</v>
      </c>
      <c r="C16">
        <v>3.3379977016156288</v>
      </c>
      <c r="M16">
        <f>A16-B16</f>
        <v>-0.32057373701478209</v>
      </c>
      <c r="N16">
        <f>A16-C16</f>
        <v>-3.8144721129127923E-2</v>
      </c>
    </row>
    <row r="17" spans="1:14">
      <c r="A17">
        <v>2.5185331036180161</v>
      </c>
      <c r="B17">
        <v>2.6456383473809399</v>
      </c>
      <c r="C17">
        <v>2.4200170277173401</v>
      </c>
      <c r="M17">
        <f>A17-B17</f>
        <v>-0.12710524376292387</v>
      </c>
      <c r="N17">
        <f>A17-C17</f>
        <v>9.8516075900676014E-2</v>
      </c>
    </row>
    <row r="18" spans="1:14">
      <c r="A18">
        <v>2.6169636703751107</v>
      </c>
      <c r="B18">
        <v>2.7969169253432944</v>
      </c>
      <c r="C18">
        <v>2.5775030303030304</v>
      </c>
      <c r="M18">
        <f>A18-B18</f>
        <v>-0.17995325496818371</v>
      </c>
      <c r="N18">
        <f>A18-C18</f>
        <v>3.9460640072080277E-2</v>
      </c>
    </row>
    <row r="19" spans="1:14">
      <c r="A19">
        <v>2.1736932235178994</v>
      </c>
      <c r="B19">
        <v>2.0904207348155119</v>
      </c>
      <c r="C19">
        <v>1.9205302784682445</v>
      </c>
      <c r="M19">
        <f>A19-B19</f>
        <v>8.3272488702387459E-2</v>
      </c>
      <c r="N19">
        <f>A19-C19</f>
        <v>0.25316294504965486</v>
      </c>
    </row>
    <row r="20" spans="1:14">
      <c r="A20">
        <v>2.2505263157894735</v>
      </c>
      <c r="B20">
        <v>2.1861698440207973</v>
      </c>
      <c r="C20">
        <v>2.0162074036186945</v>
      </c>
      <c r="M20">
        <f>A20-B20</f>
        <v>6.4356471768676204E-2</v>
      </c>
      <c r="N20">
        <f>A20-C20</f>
        <v>0.23431891217077894</v>
      </c>
    </row>
    <row r="21" spans="1:14">
      <c r="A21">
        <v>1.212084369531178</v>
      </c>
      <c r="B21">
        <v>1.0687045218295219</v>
      </c>
      <c r="C21">
        <v>0.94540072990603174</v>
      </c>
      <c r="M21">
        <f>A21-B21</f>
        <v>0.14337984770165613</v>
      </c>
      <c r="N21">
        <f>A21-C21</f>
        <v>0.2666836396251463</v>
      </c>
    </row>
    <row r="22" spans="1:14">
      <c r="A22">
        <v>3.1883761292332338</v>
      </c>
      <c r="B22">
        <v>3.6267274107820806</v>
      </c>
      <c r="C22">
        <v>3.4503250662171925</v>
      </c>
      <c r="M22">
        <f>A22-B22</f>
        <v>-0.43835128154884684</v>
      </c>
      <c r="N22">
        <f>A22-C22</f>
        <v>-0.26194893698395871</v>
      </c>
    </row>
    <row r="23" spans="1:14">
      <c r="A23">
        <v>2.7002726585854604</v>
      </c>
      <c r="B23">
        <v>2.9609524152588165</v>
      </c>
      <c r="C23">
        <v>2.7757741532435078</v>
      </c>
      <c r="M23">
        <f>A23-B23</f>
        <v>-0.26067975667335608</v>
      </c>
      <c r="N23">
        <f>A23-C23</f>
        <v>-7.5501494658047452E-2</v>
      </c>
    </row>
    <row r="24" spans="1:14">
      <c r="A24">
        <v>3.2067561092477241</v>
      </c>
      <c r="B24">
        <v>3.8027111489914365</v>
      </c>
      <c r="C24">
        <v>3.717023049153013</v>
      </c>
      <c r="M24">
        <f>A24-B24</f>
        <v>-0.59595503974371233</v>
      </c>
      <c r="N24">
        <f>A24-C24</f>
        <v>-0.51026693990528882</v>
      </c>
    </row>
    <row r="25" spans="1:14">
      <c r="A25">
        <v>1.6173358183024291</v>
      </c>
      <c r="B25">
        <v>1.4667545191508866</v>
      </c>
      <c r="C25">
        <v>1.2721445076651676</v>
      </c>
      <c r="M25">
        <f>A25-B25</f>
        <v>0.1505812991515425</v>
      </c>
      <c r="N25">
        <f>A25-C25</f>
        <v>0.34519131063726149</v>
      </c>
    </row>
    <row r="26" spans="1:14">
      <c r="A26">
        <v>2.927535850545981</v>
      </c>
      <c r="B26">
        <v>3.369503331314355</v>
      </c>
      <c r="C26">
        <v>3.216100592571181</v>
      </c>
      <c r="M26">
        <f>A26-B26</f>
        <v>-0.441967480768374</v>
      </c>
      <c r="N26">
        <f>A26-C26</f>
        <v>-0.28856474202519999</v>
      </c>
    </row>
    <row r="27" spans="1:14">
      <c r="A27">
        <v>5.5778573132903846</v>
      </c>
      <c r="B27">
        <v>6.9864913329348477</v>
      </c>
      <c r="C27">
        <v>6.894590927859376</v>
      </c>
      <c r="M27">
        <f>A27-B27</f>
        <v>-1.4086340196444631</v>
      </c>
      <c r="N27">
        <f>A27-C27</f>
        <v>-1.3167336145689914</v>
      </c>
    </row>
    <row r="28" spans="1:14">
      <c r="A28">
        <v>19.070813397129186</v>
      </c>
      <c r="B28">
        <v>20.36341961852861</v>
      </c>
      <c r="C28">
        <v>20.009036144578314</v>
      </c>
      <c r="M28">
        <f>A28-B28</f>
        <v>-1.2926062213994243</v>
      </c>
      <c r="N28">
        <f>A28-C28</f>
        <v>-0.93822274744912804</v>
      </c>
    </row>
    <row r="29" spans="1:14">
      <c r="A29">
        <v>2.7984217115264238</v>
      </c>
      <c r="B29">
        <v>2.9531707086911392</v>
      </c>
      <c r="C29">
        <v>2.7449127269537761</v>
      </c>
      <c r="M29">
        <f>A29-B29</f>
        <v>-0.15474899716471535</v>
      </c>
      <c r="N29">
        <f>A29-C29</f>
        <v>5.3508984572647744E-2</v>
      </c>
    </row>
    <row r="30" spans="1:14">
      <c r="A30">
        <v>2.4913200315635216</v>
      </c>
      <c r="B30">
        <v>2.5136103423437084</v>
      </c>
      <c r="C30">
        <v>2.3538297683500486</v>
      </c>
      <c r="M30">
        <f>A30-B30</f>
        <v>-2.2290310780186839E-2</v>
      </c>
      <c r="N30">
        <f>A30-C30</f>
        <v>0.13749026321347291</v>
      </c>
    </row>
    <row r="31" spans="1:14">
      <c r="A31">
        <v>2.487794879439496</v>
      </c>
      <c r="B31">
        <v>2.5103414560770156</v>
      </c>
      <c r="C31">
        <v>2.3517288756583468</v>
      </c>
      <c r="M31">
        <f>A31-B31</f>
        <v>-2.2546576637519689E-2</v>
      </c>
      <c r="N31">
        <f>A31-C31</f>
        <v>0.13606600378114919</v>
      </c>
    </row>
    <row r="32" spans="1:14">
      <c r="A32">
        <v>2.8608609561525427</v>
      </c>
      <c r="B32">
        <v>3.1795213610106012</v>
      </c>
      <c r="C32">
        <v>3.0345948784231358</v>
      </c>
      <c r="M32">
        <f>A32-B32</f>
        <v>-0.31866040485805858</v>
      </c>
      <c r="N32">
        <f>A32-C32</f>
        <v>-0.17373392227059314</v>
      </c>
    </row>
    <row r="33" spans="1:14">
      <c r="A33">
        <v>2.8864322180258486</v>
      </c>
      <c r="B33">
        <v>3.2249575911789652</v>
      </c>
      <c r="C33">
        <v>3.0708300522947081</v>
      </c>
      <c r="M33">
        <f>A33-B33</f>
        <v>-0.33852537315311659</v>
      </c>
      <c r="N33">
        <f>A33-C33</f>
        <v>-0.18439783426885947</v>
      </c>
    </row>
    <row r="34" spans="1:14">
      <c r="A34">
        <v>6.9755847578608297</v>
      </c>
      <c r="B34">
        <v>13.92720894540671</v>
      </c>
      <c r="C34">
        <v>15.074038917892738</v>
      </c>
      <c r="M34">
        <f>A34-B34</f>
        <v>-6.95162418754588</v>
      </c>
      <c r="N34">
        <f>A34-C34</f>
        <v>-8.098454160031908</v>
      </c>
    </row>
    <row r="35" spans="1:14">
      <c r="A35">
        <v>1.0904904494910639</v>
      </c>
      <c r="B35">
        <v>0.97204063408112018</v>
      </c>
      <c r="C35">
        <v>0.86849958783518699</v>
      </c>
      <c r="M35">
        <f>A35-B35</f>
        <v>0.1184498154099437</v>
      </c>
      <c r="N35">
        <f>A35-C35</f>
        <v>0.22199086165587689</v>
      </c>
    </row>
    <row r="36" spans="1:14">
      <c r="A36">
        <v>2.8217219312146908</v>
      </c>
      <c r="B36">
        <v>3.19913318977932</v>
      </c>
      <c r="C36">
        <v>3.1135553627444437</v>
      </c>
      <c r="M36">
        <f>A36-B36</f>
        <v>-0.3774112585646292</v>
      </c>
      <c r="N36">
        <f>A36-C36</f>
        <v>-0.29183343152975283</v>
      </c>
    </row>
    <row r="37" spans="1:14">
      <c r="A37">
        <v>2.4395243790339318</v>
      </c>
      <c r="B37">
        <v>2.5181247768198745</v>
      </c>
      <c r="C37">
        <v>2.4252852103334086</v>
      </c>
      <c r="M37">
        <f>A37-B37</f>
        <v>-7.8600397785942633E-2</v>
      </c>
      <c r="N37">
        <f>A37-C37</f>
        <v>1.4239168700523219E-2</v>
      </c>
    </row>
    <row r="38" spans="1:14">
      <c r="A38">
        <v>2.801197308863006</v>
      </c>
      <c r="B38">
        <v>3.169466754778365</v>
      </c>
      <c r="C38">
        <v>3.1258491464667988</v>
      </c>
      <c r="M38">
        <f>A38-B38</f>
        <v>-0.36826944591535904</v>
      </c>
      <c r="N38">
        <f>A38-C38</f>
        <v>-0.32465183760379279</v>
      </c>
    </row>
    <row r="39" spans="1:14">
      <c r="A39">
        <v>1.4578977465148428</v>
      </c>
      <c r="B39">
        <v>1.29999653463631</v>
      </c>
      <c r="C39">
        <v>1.1317708512912457</v>
      </c>
      <c r="M39">
        <f>A39-B39</f>
        <v>0.15790121187853279</v>
      </c>
      <c r="N39">
        <f>A39-C39</f>
        <v>0.32612689522359717</v>
      </c>
    </row>
    <row r="40" spans="1:14">
      <c r="A40">
        <v>1.8887251554469324</v>
      </c>
      <c r="B40">
        <v>1.7453369114677437</v>
      </c>
      <c r="C40">
        <v>1.5736077090308014</v>
      </c>
      <c r="M40">
        <f>A40-B40</f>
        <v>0.1433882439791887</v>
      </c>
      <c r="N40">
        <f>A40-C40</f>
        <v>0.31511744641613104</v>
      </c>
    </row>
    <row r="41" spans="1:14">
      <c r="A41">
        <v>1.3544093692653456</v>
      </c>
      <c r="B41">
        <v>1.2109243581294387</v>
      </c>
      <c r="C41">
        <v>1.0616161616161617</v>
      </c>
      <c r="M41">
        <f>A41-B41</f>
        <v>0.14348501113590695</v>
      </c>
      <c r="N41">
        <f>A41-C41</f>
        <v>0.29279320764918393</v>
      </c>
    </row>
    <row r="42" spans="1:14">
      <c r="A42">
        <v>1.2852181569164547</v>
      </c>
      <c r="B42">
        <v>1.139631414357404</v>
      </c>
      <c r="C42">
        <v>1.0022772960828219</v>
      </c>
      <c r="M42">
        <f>A42-B42</f>
        <v>0.14558674255905069</v>
      </c>
      <c r="N42">
        <f>A42-C42</f>
        <v>0.28294086083363279</v>
      </c>
    </row>
    <row r="43" spans="1:14">
      <c r="A43">
        <v>1.4210383991346673</v>
      </c>
      <c r="B43">
        <v>1.2620501169587834</v>
      </c>
      <c r="C43">
        <v>1.1038107200920857</v>
      </c>
      <c r="M43">
        <f>A43-B43</f>
        <v>0.1589882821758839</v>
      </c>
      <c r="N43">
        <f>A43-C43</f>
        <v>0.31722767904258165</v>
      </c>
    </row>
    <row r="44" spans="1:14">
      <c r="A44">
        <v>1.4389769708918645</v>
      </c>
      <c r="B44">
        <v>1.2874285238302898</v>
      </c>
      <c r="C44">
        <v>1.1232136521222433</v>
      </c>
      <c r="M44">
        <f>A44-B44</f>
        <v>0.15154844706157466</v>
      </c>
      <c r="N44">
        <f>A44-C44</f>
        <v>0.31576331876962116</v>
      </c>
    </row>
    <row r="45" spans="1:14">
      <c r="A45">
        <v>1.8664403023242597</v>
      </c>
      <c r="B45">
        <v>1.6736841434750205</v>
      </c>
      <c r="C45">
        <v>1.4515291465947762</v>
      </c>
      <c r="M45">
        <f>A45-B45</f>
        <v>0.19275615884923925</v>
      </c>
      <c r="N45">
        <f>A45-C45</f>
        <v>0.41491115572948356</v>
      </c>
    </row>
    <row r="46" spans="1:14">
      <c r="A46">
        <v>2.7050508099406381</v>
      </c>
      <c r="B46">
        <v>3.0250573833205814</v>
      </c>
      <c r="C46">
        <v>2.9446135985279942</v>
      </c>
      <c r="M46">
        <f>A46-B46</f>
        <v>-0.32000657337994332</v>
      </c>
      <c r="N46">
        <f>A46-C46</f>
        <v>-0.23956278858735613</v>
      </c>
    </row>
    <row r="47" spans="1:14">
      <c r="A47">
        <v>2.7472795016362417</v>
      </c>
      <c r="B47">
        <v>3.073802040253653</v>
      </c>
      <c r="C47">
        <v>2.9954109706817986</v>
      </c>
      <c r="M47">
        <f>A47-B47</f>
        <v>-0.32652253861741132</v>
      </c>
      <c r="N47">
        <f>A47-C47</f>
        <v>-0.24813146904555694</v>
      </c>
    </row>
    <row r="48" spans="1:14">
      <c r="A48">
        <v>2.7520276396069687</v>
      </c>
      <c r="B48">
        <v>3.0932267185663926</v>
      </c>
      <c r="C48">
        <v>3.0346663064036745</v>
      </c>
      <c r="M48">
        <f>A48-B48</f>
        <v>-0.34119907895942392</v>
      </c>
      <c r="N48">
        <f>A48-C48</f>
        <v>-0.2826386667967058</v>
      </c>
    </row>
    <row r="49" spans="1:14">
      <c r="A49">
        <v>2.4096575696969311</v>
      </c>
      <c r="B49">
        <v>2.7745740015892171</v>
      </c>
      <c r="C49">
        <v>2.7020313115752517</v>
      </c>
      <c r="M49">
        <f>A49-B49</f>
        <v>-0.36491643189228595</v>
      </c>
      <c r="N49">
        <f>A49-C49</f>
        <v>-0.29237374187832055</v>
      </c>
    </row>
    <row r="50" spans="1:14">
      <c r="A50">
        <v>2.6736359809827421</v>
      </c>
      <c r="B50">
        <v>3.0446084093570009</v>
      </c>
      <c r="C50">
        <v>3.0084165411432209</v>
      </c>
      <c r="M50">
        <f>A50-B50</f>
        <v>-0.37097242837425881</v>
      </c>
      <c r="N50">
        <f>A50-C50</f>
        <v>-0.33478056016047875</v>
      </c>
    </row>
    <row r="51" spans="1:14">
      <c r="A51">
        <v>2.9743299071037836</v>
      </c>
      <c r="B51">
        <v>3.5645042170047869</v>
      </c>
      <c r="C51">
        <v>3.6086270238336993</v>
      </c>
      <c r="M51">
        <f>A51-B51</f>
        <v>-0.59017430990100328</v>
      </c>
      <c r="N51">
        <f>A51-C51</f>
        <v>-0.63429711672991562</v>
      </c>
    </row>
    <row r="52" spans="1:14">
      <c r="A52">
        <v>2.8715904634400315</v>
      </c>
      <c r="B52">
        <v>3.4352053320822784</v>
      </c>
      <c r="C52">
        <v>3.5180711912986573</v>
      </c>
      <c r="M52">
        <f>A52-B52</f>
        <v>-0.56361486864224686</v>
      </c>
      <c r="N52">
        <f>A52-C52</f>
        <v>-0.64648072785862576</v>
      </c>
    </row>
    <row r="53" spans="1:14">
      <c r="A53">
        <v>2.8678740633715263</v>
      </c>
      <c r="B53">
        <v>3.4734982907374246</v>
      </c>
      <c r="C53">
        <v>3.5440563389639079</v>
      </c>
      <c r="M53">
        <f>A53-B53</f>
        <v>-0.60562422736589827</v>
      </c>
      <c r="N53">
        <f>A53-C53</f>
        <v>-0.67618227559238164</v>
      </c>
    </row>
    <row r="54" spans="1:14">
      <c r="A54">
        <v>2.8183126188039189</v>
      </c>
      <c r="B54">
        <v>3.1773918089322333</v>
      </c>
      <c r="C54">
        <v>3.1361358429657398</v>
      </c>
      <c r="M54">
        <f>A54-B54</f>
        <v>-0.35907919012831435</v>
      </c>
      <c r="N54">
        <f>A54-C54</f>
        <v>-0.31782322416182085</v>
      </c>
    </row>
    <row r="55" spans="1:14">
      <c r="A55">
        <v>9.4829268292682922</v>
      </c>
      <c r="B55">
        <v>9.0659789079474997</v>
      </c>
      <c r="C55">
        <v>8.3080957699965996</v>
      </c>
      <c r="M55">
        <f>A55-B55</f>
        <v>0.4169479213207925</v>
      </c>
      <c r="N55">
        <f>A55-C55</f>
        <v>1.1748310592716926</v>
      </c>
    </row>
    <row r="56" spans="1:14">
      <c r="A56">
        <v>9.4829268292682922</v>
      </c>
      <c r="B56">
        <v>9.0659789079474997</v>
      </c>
      <c r="C56">
        <v>8.3080957699965996</v>
      </c>
      <c r="M56">
        <f>A56-B56</f>
        <v>0.4169479213207925</v>
      </c>
      <c r="N56">
        <f>A56-C56</f>
        <v>1.1748310592716926</v>
      </c>
    </row>
    <row r="57" spans="1:14">
      <c r="A57">
        <v>4.9901262959830461</v>
      </c>
      <c r="B57">
        <v>4.6710135387571388</v>
      </c>
      <c r="C57">
        <v>4.762909414144346</v>
      </c>
      <c r="M57">
        <f>A57-B57</f>
        <v>0.31911275722590737</v>
      </c>
      <c r="N57">
        <f>A57-C57</f>
        <v>0.22721688183870015</v>
      </c>
    </row>
    <row r="58" spans="1:14">
      <c r="A58">
        <v>3.471362085834413</v>
      </c>
      <c r="B58">
        <v>3.249418316831683</v>
      </c>
      <c r="C58">
        <v>3.0705977978024803</v>
      </c>
      <c r="M58">
        <f>A58-B58</f>
        <v>0.22194376900272994</v>
      </c>
      <c r="N58">
        <f>A58-C58</f>
        <v>0.40076428803193265</v>
      </c>
    </row>
    <row r="59" spans="1:14">
      <c r="A59">
        <v>2.8464115351257591</v>
      </c>
      <c r="B59">
        <v>2.6351615153385626</v>
      </c>
      <c r="C59">
        <v>2.4570385794165128</v>
      </c>
      <c r="M59">
        <f>A59-B59</f>
        <v>0.21125001978719649</v>
      </c>
      <c r="N59">
        <f>A59-C59</f>
        <v>0.38937295570924624</v>
      </c>
    </row>
    <row r="60" spans="1:14">
      <c r="A60">
        <v>4.3962894435002466</v>
      </c>
      <c r="B60">
        <v>4.2031008620620653</v>
      </c>
      <c r="C60">
        <v>4.4380155510480055</v>
      </c>
      <c r="M60">
        <f>A60-B60</f>
        <v>0.19318858143818129</v>
      </c>
      <c r="N60">
        <f>A60-C60</f>
        <v>-4.1726107547758851E-2</v>
      </c>
    </row>
    <row r="61" spans="1:14">
      <c r="A61">
        <v>2.5332194820732505</v>
      </c>
      <c r="B61">
        <v>2.3220291764872361</v>
      </c>
      <c r="C61">
        <v>2.1512978925633379</v>
      </c>
      <c r="M61">
        <f>A61-B61</f>
        <v>0.21119030558601448</v>
      </c>
      <c r="N61">
        <f>A61-C61</f>
        <v>0.38192158950991262</v>
      </c>
    </row>
    <row r="62" spans="1:14">
      <c r="A62">
        <v>4.2388345607469118</v>
      </c>
      <c r="B62">
        <v>3.9917989297679144</v>
      </c>
      <c r="C62">
        <v>4.0842988537837543</v>
      </c>
      <c r="M62">
        <f>A62-B62</f>
        <v>0.24703563097899739</v>
      </c>
      <c r="N62">
        <f>A62-C62</f>
        <v>0.15453570696315744</v>
      </c>
    </row>
    <row r="63" spans="1:14">
      <c r="A63">
        <v>2.7287655567368598</v>
      </c>
      <c r="B63">
        <v>3.3289518141887107</v>
      </c>
      <c r="C63">
        <v>3.4216449052524269</v>
      </c>
      <c r="M63">
        <f>A63-B63</f>
        <v>-0.60018625745185084</v>
      </c>
      <c r="N63">
        <f>A63-C63</f>
        <v>-0.6928793485155671</v>
      </c>
    </row>
    <row r="64" spans="1:14">
      <c r="A64">
        <v>2.9933669920341073</v>
      </c>
      <c r="B64">
        <v>3.5152653852843057</v>
      </c>
      <c r="C64">
        <v>3.596950936721421</v>
      </c>
      <c r="M64">
        <f>A64-B64</f>
        <v>-0.52189839325019838</v>
      </c>
      <c r="N64">
        <f>A64-C64</f>
        <v>-0.60358394468731369</v>
      </c>
    </row>
    <row r="65" spans="1:14">
      <c r="A65">
        <v>2.7317373908223237</v>
      </c>
      <c r="B65">
        <v>3.1348083690470849</v>
      </c>
      <c r="C65">
        <v>3.1583767106122669</v>
      </c>
      <c r="M65">
        <f>A65-B65</f>
        <v>-0.40307097822476123</v>
      </c>
      <c r="N65">
        <f>A65-C65</f>
        <v>-0.42663931978994318</v>
      </c>
    </row>
    <row r="66" spans="1:14">
      <c r="A66">
        <v>1.6638281867395797</v>
      </c>
      <c r="B66">
        <v>1.5279858421367196</v>
      </c>
      <c r="C66">
        <v>1.3280912672711571</v>
      </c>
      <c r="M66">
        <f>A66-B66</f>
        <v>0.13584234460286004</v>
      </c>
      <c r="N66">
        <f>A66-C66</f>
        <v>0.33573691946842255</v>
      </c>
    </row>
    <row r="67" spans="1:14">
      <c r="A67">
        <v>1.1516496116367125</v>
      </c>
      <c r="B67">
        <v>1.0311738038431018</v>
      </c>
      <c r="C67">
        <v>0.99259330220738751</v>
      </c>
      <c r="M67">
        <f>A67-B67</f>
        <v>0.12047580779361078</v>
      </c>
      <c r="N67">
        <f>A67-C67</f>
        <v>0.15905630942932503</v>
      </c>
    </row>
    <row r="68" spans="1:14">
      <c r="A68">
        <v>2.848596917091442</v>
      </c>
      <c r="B68">
        <v>3.3370715717578534</v>
      </c>
      <c r="C68">
        <v>3.4292477043289797</v>
      </c>
      <c r="M68">
        <f>A68-B68</f>
        <v>-0.48847465466641138</v>
      </c>
      <c r="N68">
        <f>A68-C68</f>
        <v>-0.58065078723753771</v>
      </c>
    </row>
    <row r="69" spans="1:14">
      <c r="A69">
        <v>4.6547782102222648</v>
      </c>
      <c r="B69">
        <v>4.7721717852822998</v>
      </c>
      <c r="C69">
        <v>4.4814149124601252</v>
      </c>
      <c r="M69">
        <f>A69-B69</f>
        <v>-0.117393575060035</v>
      </c>
      <c r="N69">
        <f>A69-C69</f>
        <v>0.17336329776213955</v>
      </c>
    </row>
    <row r="70" spans="1:14">
      <c r="A70">
        <v>2.4313999538024285</v>
      </c>
      <c r="B70">
        <v>2.6268979261156082</v>
      </c>
      <c r="C70">
        <v>2.5643034935654141</v>
      </c>
      <c r="M70">
        <f>A70-B70</f>
        <v>-0.19549797231317978</v>
      </c>
      <c r="N70">
        <f>A70-C70</f>
        <v>-0.13290353976298563</v>
      </c>
    </row>
    <row r="71" spans="1:14">
      <c r="A71">
        <v>2.4360434524188896</v>
      </c>
      <c r="B71">
        <v>2.6787369772991014</v>
      </c>
      <c r="C71">
        <v>2.6324503629479188</v>
      </c>
      <c r="M71">
        <f>A71-B71</f>
        <v>-0.24269352488021179</v>
      </c>
      <c r="N71">
        <f>A71-C71</f>
        <v>-0.19640691052902914</v>
      </c>
    </row>
    <row r="72" spans="1:14">
      <c r="A72">
        <v>2.4392261789255851</v>
      </c>
      <c r="B72">
        <v>2.6919773774612485</v>
      </c>
      <c r="C72">
        <v>2.6533702913913815</v>
      </c>
      <c r="M72">
        <f>A72-B72</f>
        <v>-0.25275119853566341</v>
      </c>
      <c r="N72">
        <f>A72-C72</f>
        <v>-0.21414411246579634</v>
      </c>
    </row>
    <row r="73" spans="1:14">
      <c r="A73">
        <v>2.8637768595287181</v>
      </c>
      <c r="B73">
        <v>3.1158864408041458</v>
      </c>
      <c r="C73">
        <v>3.0522769608814553</v>
      </c>
      <c r="M73">
        <f>A73-B73</f>
        <v>-0.25210958127542771</v>
      </c>
      <c r="N73">
        <f>A73-C73</f>
        <v>-0.1885001013527372</v>
      </c>
    </row>
    <row r="74" spans="1:14">
      <c r="A74">
        <v>6.4456117392286334</v>
      </c>
      <c r="B74">
        <v>6.492753186791127</v>
      </c>
      <c r="C74">
        <v>6.058546225387202</v>
      </c>
      <c r="M74">
        <f>A74-B74</f>
        <v>-4.714144756249361E-2</v>
      </c>
      <c r="N74">
        <f>A74-C74</f>
        <v>0.3870655138414314</v>
      </c>
    </row>
    <row r="75" spans="1:14">
      <c r="A75">
        <v>2.8092580351321943</v>
      </c>
      <c r="B75">
        <v>3.6684538773573014</v>
      </c>
      <c r="C75">
        <v>4.2779213321848983</v>
      </c>
      <c r="M75">
        <f>A75-B75</f>
        <v>-0.85919584222510714</v>
      </c>
      <c r="N75">
        <f>A75-C75</f>
        <v>-1.468663297052704</v>
      </c>
    </row>
    <row r="76" spans="1:14">
      <c r="A76">
        <v>3.0517272846854548</v>
      </c>
      <c r="B76">
        <v>3.8005246199730318</v>
      </c>
      <c r="C76">
        <v>4.1633568419494207</v>
      </c>
      <c r="M76">
        <f>A76-B76</f>
        <v>-0.74879733528757697</v>
      </c>
      <c r="N76">
        <f>A76-C76</f>
        <v>-1.1116295572639658</v>
      </c>
    </row>
    <row r="77" spans="1:14">
      <c r="A77">
        <v>3.1993726769839803</v>
      </c>
      <c r="B77">
        <v>4.0197441993965501</v>
      </c>
      <c r="C77">
        <v>4.5173096540747837</v>
      </c>
      <c r="M77">
        <f>A77-B77</f>
        <v>-0.82037152241256983</v>
      </c>
      <c r="N77">
        <f>A77-C77</f>
        <v>-1.3179369770908034</v>
      </c>
    </row>
    <row r="78" spans="1:14">
      <c r="A78">
        <v>4.0740151975577108</v>
      </c>
      <c r="B78">
        <v>4.0979926533338285</v>
      </c>
      <c r="C78">
        <v>4.1068416816954008</v>
      </c>
      <c r="M78">
        <f>A78-B78</f>
        <v>-2.3977455776117651E-2</v>
      </c>
      <c r="N78">
        <f>A78-C78</f>
        <v>-3.282648413768996E-2</v>
      </c>
    </row>
    <row r="79" spans="1:14">
      <c r="L79" t="s">
        <v>92</v>
      </c>
      <c r="M79">
        <f>AVERAGE(M2:M78)</f>
        <v>-0.25356000075683455</v>
      </c>
      <c r="N79">
        <f t="shared" ref="N79:O79" si="0">AVERAGE(N2:N78)</f>
        <v>-0.14480057681023972</v>
      </c>
    </row>
    <row r="80" spans="1:14">
      <c r="L80" t="s">
        <v>93</v>
      </c>
      <c r="M80">
        <f>STDEVA(M2:M78)</f>
        <v>0.85608783606935657</v>
      </c>
      <c r="N80">
        <f t="shared" ref="N80:O80" si="1">STDEVA(N2:N78)</f>
        <v>1.0400420358340106</v>
      </c>
    </row>
    <row r="81" spans="12:14">
      <c r="L81" t="s">
        <v>94</v>
      </c>
      <c r="M81">
        <f>VARA(M2:M78)</f>
        <v>0.73288638306591358</v>
      </c>
      <c r="N81">
        <f t="shared" ref="N81:O81" si="2">VARA(N2:N78)</f>
        <v>1.0816874363017532</v>
      </c>
    </row>
    <row r="82" spans="12:14">
      <c r="L82" t="s">
        <v>95</v>
      </c>
      <c r="M82">
        <v>2</v>
      </c>
      <c r="N82">
        <v>2</v>
      </c>
    </row>
    <row r="83" spans="12:14">
      <c r="M83">
        <f>COUNT(M2:M78)</f>
        <v>77</v>
      </c>
      <c r="N83">
        <f t="shared" ref="N83:O83" si="3">COUNT(N2:N78)</f>
        <v>77</v>
      </c>
    </row>
    <row r="84" spans="12:14">
      <c r="M84">
        <f>M79-M82*SQRT(M81/M83)</f>
        <v>-0.44868052735393038</v>
      </c>
      <c r="N84">
        <f t="shared" ref="N84:O84" si="4">N79-N82*SQRT(N81/N83)</f>
        <v>-0.38184815670203825</v>
      </c>
    </row>
    <row r="85" spans="12:14">
      <c r="M85">
        <f>M79+M82*SQRT(M81/M83)</f>
        <v>-5.8439474159738714E-2</v>
      </c>
      <c r="N85">
        <f t="shared" ref="N85:O85" si="5">N79+N82*SQRT(N81/N83)</f>
        <v>9.2247003081558809E-2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85"/>
  <sheetViews>
    <sheetView topLeftCell="A58" workbookViewId="0">
      <selection activeCell="M1" sqref="M1"/>
    </sheetView>
  </sheetViews>
  <sheetFormatPr defaultRowHeight="15"/>
  <sheetData>
    <row r="1" spans="1:13">
      <c r="A1" t="s">
        <v>12</v>
      </c>
      <c r="B1" t="s">
        <v>13</v>
      </c>
      <c r="M1" t="s">
        <v>13</v>
      </c>
    </row>
    <row r="2" spans="1:13">
      <c r="A2">
        <v>1.8637015781922526</v>
      </c>
      <c r="B2">
        <v>1.6401515151515151</v>
      </c>
      <c r="M2">
        <f>A2-B2</f>
        <v>0.22355006304073743</v>
      </c>
    </row>
    <row r="3" spans="1:13">
      <c r="A3">
        <v>1.9427792915531334</v>
      </c>
      <c r="B3">
        <v>1.7139423076923077</v>
      </c>
      <c r="M3">
        <f>A3-B3</f>
        <v>0.22883698386082574</v>
      </c>
    </row>
    <row r="4" spans="1:13">
      <c r="A4">
        <v>2.2522839072382292</v>
      </c>
      <c r="B4">
        <v>1.9956413449564134</v>
      </c>
      <c r="M4">
        <f>A4-B4</f>
        <v>0.25664256228181581</v>
      </c>
    </row>
    <row r="5" spans="1:13">
      <c r="A5">
        <v>2.433616742969261</v>
      </c>
      <c r="B5">
        <v>2.1633720930232556</v>
      </c>
      <c r="M5">
        <f>A5-B5</f>
        <v>0.27024464994600539</v>
      </c>
    </row>
    <row r="6" spans="1:13">
      <c r="A6">
        <v>2.0781710914454279</v>
      </c>
      <c r="B6">
        <v>1.8188468158347677</v>
      </c>
      <c r="M6">
        <f>A6-B6</f>
        <v>0.25932427561066018</v>
      </c>
    </row>
    <row r="7" spans="1:13">
      <c r="A7">
        <v>2.9559915164369035</v>
      </c>
      <c r="B7">
        <v>2.6623686723973257</v>
      </c>
      <c r="M7">
        <f>A7-B7</f>
        <v>0.29362284403957783</v>
      </c>
    </row>
    <row r="8" spans="1:13">
      <c r="A8">
        <v>3.3634654818865344</v>
      </c>
      <c r="B8">
        <v>3.0639788293897885</v>
      </c>
      <c r="M8">
        <f>A8-B8</f>
        <v>0.29948665249674589</v>
      </c>
    </row>
    <row r="9" spans="1:13">
      <c r="A9">
        <v>1.6356583250931771</v>
      </c>
      <c r="B9">
        <v>1.468752134417048</v>
      </c>
      <c r="M9">
        <f>A9-B9</f>
        <v>0.16690619067612911</v>
      </c>
    </row>
    <row r="10" spans="1:13">
      <c r="A10">
        <v>2.6961951447245567</v>
      </c>
      <c r="B10">
        <v>2.4593846481422337</v>
      </c>
      <c r="M10">
        <f>A10-B10</f>
        <v>0.236810496582323</v>
      </c>
    </row>
    <row r="11" spans="1:13">
      <c r="A11">
        <v>2.7257921559937959</v>
      </c>
      <c r="B11">
        <v>2.4344943597862656</v>
      </c>
      <c r="M11">
        <f>A11-B11</f>
        <v>0.29129779620753027</v>
      </c>
    </row>
    <row r="12" spans="1:13">
      <c r="A12">
        <v>4.217043067226891</v>
      </c>
      <c r="B12">
        <v>3.9734009649882469</v>
      </c>
      <c r="M12">
        <f>A12-B12</f>
        <v>0.24364210223864413</v>
      </c>
    </row>
    <row r="13" spans="1:13">
      <c r="A13">
        <v>2.3473083297526243</v>
      </c>
      <c r="B13">
        <v>2.1253890618052469</v>
      </c>
      <c r="M13">
        <f>A13-B13</f>
        <v>0.22191926794737737</v>
      </c>
    </row>
    <row r="14" spans="1:13">
      <c r="A14">
        <v>2.6922449534425339</v>
      </c>
      <c r="B14">
        <v>2.4425602762533143</v>
      </c>
      <c r="M14">
        <f>A14-B14</f>
        <v>0.24968467718921961</v>
      </c>
    </row>
    <row r="15" spans="1:13">
      <c r="A15">
        <v>4.6651307453058406</v>
      </c>
      <c r="B15">
        <v>4.3401564676883506</v>
      </c>
      <c r="M15">
        <f>A15-B15</f>
        <v>0.32497427761748998</v>
      </c>
    </row>
    <row r="16" spans="1:13">
      <c r="A16">
        <v>3.620426717501283</v>
      </c>
      <c r="B16">
        <v>3.3379977016156288</v>
      </c>
      <c r="M16">
        <f>A16-B16</f>
        <v>0.28242901588565417</v>
      </c>
    </row>
    <row r="17" spans="1:13">
      <c r="A17">
        <v>2.6456383473809399</v>
      </c>
      <c r="B17">
        <v>2.4200170277173401</v>
      </c>
      <c r="M17">
        <f>A17-B17</f>
        <v>0.22562131966359988</v>
      </c>
    </row>
    <row r="18" spans="1:13">
      <c r="A18">
        <v>2.7969169253432944</v>
      </c>
      <c r="B18">
        <v>2.5775030303030304</v>
      </c>
      <c r="M18">
        <f>A18-B18</f>
        <v>0.21941389504026398</v>
      </c>
    </row>
    <row r="19" spans="1:13">
      <c r="A19">
        <v>2.0904207348155119</v>
      </c>
      <c r="B19">
        <v>1.9205302784682445</v>
      </c>
      <c r="M19">
        <f>A19-B19</f>
        <v>0.1698904563472674</v>
      </c>
    </row>
    <row r="20" spans="1:13">
      <c r="A20">
        <v>2.1861698440207973</v>
      </c>
      <c r="B20">
        <v>2.0162074036186945</v>
      </c>
      <c r="M20">
        <f>A20-B20</f>
        <v>0.16996244040210273</v>
      </c>
    </row>
    <row r="21" spans="1:13">
      <c r="A21">
        <v>1.0687045218295219</v>
      </c>
      <c r="B21">
        <v>0.94540072990603174</v>
      </c>
      <c r="M21">
        <f>A21-B21</f>
        <v>0.12330379192349017</v>
      </c>
    </row>
    <row r="22" spans="1:13">
      <c r="A22">
        <v>3.6267274107820806</v>
      </c>
      <c r="B22">
        <v>3.4503250662171925</v>
      </c>
      <c r="M22">
        <f>A22-B22</f>
        <v>0.17640234456488812</v>
      </c>
    </row>
    <row r="23" spans="1:13">
      <c r="A23">
        <v>2.9609524152588165</v>
      </c>
      <c r="B23">
        <v>2.7757741532435078</v>
      </c>
      <c r="M23">
        <f>A23-B23</f>
        <v>0.18517826201530863</v>
      </c>
    </row>
    <row r="24" spans="1:13">
      <c r="A24">
        <v>3.8027111489914365</v>
      </c>
      <c r="B24">
        <v>3.717023049153013</v>
      </c>
      <c r="M24">
        <f>A24-B24</f>
        <v>8.5688099838423515E-2</v>
      </c>
    </row>
    <row r="25" spans="1:13">
      <c r="A25">
        <v>1.4667545191508866</v>
      </c>
      <c r="B25">
        <v>1.2721445076651676</v>
      </c>
      <c r="M25">
        <f>A25-B25</f>
        <v>0.19461001148571899</v>
      </c>
    </row>
    <row r="26" spans="1:13">
      <c r="A26">
        <v>3.369503331314355</v>
      </c>
      <c r="B26">
        <v>3.216100592571181</v>
      </c>
      <c r="M26">
        <f>A26-B26</f>
        <v>0.15340273874317401</v>
      </c>
    </row>
    <row r="27" spans="1:13">
      <c r="A27">
        <v>6.9864913329348477</v>
      </c>
      <c r="B27">
        <v>6.894590927859376</v>
      </c>
      <c r="M27">
        <f>A27-B27</f>
        <v>9.1900405075471703E-2</v>
      </c>
    </row>
    <row r="28" spans="1:13">
      <c r="A28">
        <v>20.36341961852861</v>
      </c>
      <c r="B28">
        <v>20.009036144578314</v>
      </c>
      <c r="M28">
        <f>A28-B28</f>
        <v>0.35438347395029623</v>
      </c>
    </row>
    <row r="29" spans="1:13">
      <c r="A29">
        <v>2.9531707086911392</v>
      </c>
      <c r="B29">
        <v>2.7449127269537761</v>
      </c>
      <c r="M29">
        <f>A29-B29</f>
        <v>0.2082579817373631</v>
      </c>
    </row>
    <row r="30" spans="1:13">
      <c r="A30">
        <v>2.5136103423437084</v>
      </c>
      <c r="B30">
        <v>2.3538297683500486</v>
      </c>
      <c r="M30">
        <f>A30-B30</f>
        <v>0.15978057399365975</v>
      </c>
    </row>
    <row r="31" spans="1:13">
      <c r="A31">
        <v>2.5103414560770156</v>
      </c>
      <c r="B31">
        <v>2.3517288756583468</v>
      </c>
      <c r="M31">
        <f>A31-B31</f>
        <v>0.15861258041866888</v>
      </c>
    </row>
    <row r="32" spans="1:13">
      <c r="A32">
        <v>3.1795213610106012</v>
      </c>
      <c r="B32">
        <v>3.0345948784231358</v>
      </c>
      <c r="M32">
        <f>A32-B32</f>
        <v>0.14492648258746543</v>
      </c>
    </row>
    <row r="33" spans="1:13">
      <c r="A33">
        <v>3.2249575911789652</v>
      </c>
      <c r="B33">
        <v>3.0708300522947081</v>
      </c>
      <c r="M33">
        <f>A33-B33</f>
        <v>0.15412753888425712</v>
      </c>
    </row>
    <row r="34" spans="1:13">
      <c r="A34">
        <v>13.92720894540671</v>
      </c>
      <c r="B34">
        <v>15.074038917892738</v>
      </c>
      <c r="M34">
        <f>A34-B34</f>
        <v>-1.146829972486028</v>
      </c>
    </row>
    <row r="35" spans="1:13">
      <c r="A35">
        <v>0.97204063408112018</v>
      </c>
      <c r="B35">
        <v>0.86849958783518699</v>
      </c>
      <c r="M35">
        <f>A35-B35</f>
        <v>0.10354104624593319</v>
      </c>
    </row>
    <row r="36" spans="1:13">
      <c r="A36">
        <v>3.19913318977932</v>
      </c>
      <c r="B36">
        <v>3.1135553627444437</v>
      </c>
      <c r="M36">
        <f>A36-B36</f>
        <v>8.5577827034876375E-2</v>
      </c>
    </row>
    <row r="37" spans="1:13">
      <c r="A37">
        <v>2.5181247768198745</v>
      </c>
      <c r="B37">
        <v>2.4252852103334086</v>
      </c>
      <c r="M37">
        <f>A37-B37</f>
        <v>9.2839566486465852E-2</v>
      </c>
    </row>
    <row r="38" spans="1:13">
      <c r="A38">
        <v>3.169466754778365</v>
      </c>
      <c r="B38">
        <v>3.1258491464667988</v>
      </c>
      <c r="M38">
        <f>A38-B38</f>
        <v>4.3617608311566247E-2</v>
      </c>
    </row>
    <row r="39" spans="1:13">
      <c r="A39">
        <v>1.29999653463631</v>
      </c>
      <c r="B39">
        <v>1.1317708512912457</v>
      </c>
      <c r="M39">
        <f>A39-B39</f>
        <v>0.16822568334506438</v>
      </c>
    </row>
    <row r="40" spans="1:13">
      <c r="A40">
        <v>1.7453369114677437</v>
      </c>
      <c r="B40">
        <v>1.5736077090308014</v>
      </c>
      <c r="M40">
        <f>A40-B40</f>
        <v>0.17172920243694234</v>
      </c>
    </row>
    <row r="41" spans="1:13">
      <c r="A41">
        <v>1.2109243581294387</v>
      </c>
      <c r="B41">
        <v>1.0616161616161617</v>
      </c>
      <c r="M41">
        <f>A41-B41</f>
        <v>0.14930819651327698</v>
      </c>
    </row>
    <row r="42" spans="1:13">
      <c r="A42">
        <v>1.139631414357404</v>
      </c>
      <c r="B42">
        <v>1.0022772960828219</v>
      </c>
      <c r="M42">
        <f>A42-B42</f>
        <v>0.1373541182745821</v>
      </c>
    </row>
    <row r="43" spans="1:13">
      <c r="A43">
        <v>1.2620501169587834</v>
      </c>
      <c r="B43">
        <v>1.1038107200920857</v>
      </c>
      <c r="M43">
        <f>A43-B43</f>
        <v>0.15823939686669775</v>
      </c>
    </row>
    <row r="44" spans="1:13">
      <c r="A44">
        <v>1.2874285238302898</v>
      </c>
      <c r="B44">
        <v>1.1232136521222433</v>
      </c>
      <c r="M44">
        <f>A44-B44</f>
        <v>0.16421487170804649</v>
      </c>
    </row>
    <row r="45" spans="1:13">
      <c r="A45">
        <v>1.6736841434750205</v>
      </c>
      <c r="B45">
        <v>1.4515291465947762</v>
      </c>
      <c r="M45">
        <f>A45-B45</f>
        <v>0.22215499688024432</v>
      </c>
    </row>
    <row r="46" spans="1:13">
      <c r="A46">
        <v>3.0250573833205814</v>
      </c>
      <c r="B46">
        <v>2.9446135985279942</v>
      </c>
      <c r="M46">
        <f>A46-B46</f>
        <v>8.0443784792587181E-2</v>
      </c>
    </row>
    <row r="47" spans="1:13">
      <c r="A47">
        <v>3.073802040253653</v>
      </c>
      <c r="B47">
        <v>2.9954109706817986</v>
      </c>
      <c r="M47">
        <f>A47-B47</f>
        <v>7.8391069571854377E-2</v>
      </c>
    </row>
    <row r="48" spans="1:13">
      <c r="A48">
        <v>3.0932267185663926</v>
      </c>
      <c r="B48">
        <v>3.0346663064036745</v>
      </c>
      <c r="M48">
        <f>A48-B48</f>
        <v>5.8560412162718123E-2</v>
      </c>
    </row>
    <row r="49" spans="1:13">
      <c r="A49">
        <v>2.7745740015892171</v>
      </c>
      <c r="B49">
        <v>2.7020313115752517</v>
      </c>
      <c r="M49">
        <f>A49-B49</f>
        <v>7.2542690013965405E-2</v>
      </c>
    </row>
    <row r="50" spans="1:13">
      <c r="A50">
        <v>3.0446084093570009</v>
      </c>
      <c r="B50">
        <v>3.0084165411432209</v>
      </c>
      <c r="M50">
        <f>A50-B50</f>
        <v>3.6191868213780065E-2</v>
      </c>
    </row>
    <row r="51" spans="1:13">
      <c r="A51">
        <v>3.5645042170047869</v>
      </c>
      <c r="B51">
        <v>3.6086270238336993</v>
      </c>
      <c r="M51">
        <f>A51-B51</f>
        <v>-4.4122806828912342E-2</v>
      </c>
    </row>
    <row r="52" spans="1:13">
      <c r="A52">
        <v>3.4352053320822784</v>
      </c>
      <c r="B52">
        <v>3.5180711912986573</v>
      </c>
      <c r="M52">
        <f>A52-B52</f>
        <v>-8.2865859216378901E-2</v>
      </c>
    </row>
    <row r="53" spans="1:13">
      <c r="A53">
        <v>3.4734982907374246</v>
      </c>
      <c r="B53">
        <v>3.5440563389639079</v>
      </c>
      <c r="M53">
        <f>A53-B53</f>
        <v>-7.0558048226483372E-2</v>
      </c>
    </row>
    <row r="54" spans="1:13">
      <c r="A54">
        <v>3.1773918089322333</v>
      </c>
      <c r="B54">
        <v>3.1361358429657398</v>
      </c>
      <c r="M54">
        <f>A54-B54</f>
        <v>4.1255965966493502E-2</v>
      </c>
    </row>
    <row r="55" spans="1:13">
      <c r="A55">
        <v>9.0659789079474997</v>
      </c>
      <c r="B55">
        <v>8.3080957699965996</v>
      </c>
      <c r="M55">
        <f>A55-B55</f>
        <v>0.75788313795090012</v>
      </c>
    </row>
    <row r="56" spans="1:13">
      <c r="A56">
        <v>9.0659789079474997</v>
      </c>
      <c r="B56">
        <v>8.3080957699965996</v>
      </c>
      <c r="M56">
        <f>A56-B56</f>
        <v>0.75788313795090012</v>
      </c>
    </row>
    <row r="57" spans="1:13">
      <c r="A57">
        <v>4.6710135387571388</v>
      </c>
      <c r="B57">
        <v>4.762909414144346</v>
      </c>
      <c r="M57">
        <f>A57-B57</f>
        <v>-9.1895875387207226E-2</v>
      </c>
    </row>
    <row r="58" spans="1:13">
      <c r="A58">
        <v>3.249418316831683</v>
      </c>
      <c r="B58">
        <v>3.0705977978024803</v>
      </c>
      <c r="M58">
        <f>A58-B58</f>
        <v>0.17882051902920271</v>
      </c>
    </row>
    <row r="59" spans="1:13">
      <c r="A59">
        <v>2.6351615153385626</v>
      </c>
      <c r="B59">
        <v>2.4570385794165128</v>
      </c>
      <c r="M59">
        <f>A59-B59</f>
        <v>0.17812293592204975</v>
      </c>
    </row>
    <row r="60" spans="1:13">
      <c r="A60">
        <v>4.2031008620620653</v>
      </c>
      <c r="B60">
        <v>4.4380155510480055</v>
      </c>
      <c r="M60">
        <f>A60-B60</f>
        <v>-0.23491468898594015</v>
      </c>
    </row>
    <row r="61" spans="1:13">
      <c r="A61">
        <v>2.3220291764872361</v>
      </c>
      <c r="B61">
        <v>2.1512978925633379</v>
      </c>
      <c r="M61">
        <f>A61-B61</f>
        <v>0.17073128392389814</v>
      </c>
    </row>
    <row r="62" spans="1:13">
      <c r="A62">
        <v>3.9917989297679144</v>
      </c>
      <c r="B62">
        <v>4.0842988537837543</v>
      </c>
      <c r="M62">
        <f>A62-B62</f>
        <v>-9.2499924015839952E-2</v>
      </c>
    </row>
    <row r="63" spans="1:13">
      <c r="A63">
        <v>3.3289518141887107</v>
      </c>
      <c r="B63">
        <v>3.4216449052524269</v>
      </c>
      <c r="M63">
        <f>A63-B63</f>
        <v>-9.269309106371626E-2</v>
      </c>
    </row>
    <row r="64" spans="1:13">
      <c r="A64">
        <v>3.5152653852843057</v>
      </c>
      <c r="B64">
        <v>3.596950936721421</v>
      </c>
      <c r="M64">
        <f>A64-B64</f>
        <v>-8.1685551437115311E-2</v>
      </c>
    </row>
    <row r="65" spans="1:13">
      <c r="A65">
        <v>3.1348083690470849</v>
      </c>
      <c r="B65">
        <v>3.1583767106122669</v>
      </c>
      <c r="M65">
        <f>A65-B65</f>
        <v>-2.3568341565181949E-2</v>
      </c>
    </row>
    <row r="66" spans="1:13">
      <c r="A66">
        <v>1.5279858421367196</v>
      </c>
      <c r="B66">
        <v>1.3280912672711571</v>
      </c>
      <c r="M66">
        <f>A66-B66</f>
        <v>0.1998945748655625</v>
      </c>
    </row>
    <row r="67" spans="1:13">
      <c r="A67">
        <v>1.0311738038431018</v>
      </c>
      <c r="B67">
        <v>0.99259330220738751</v>
      </c>
      <c r="M67">
        <f>A67-B67</f>
        <v>3.8580501635714248E-2</v>
      </c>
    </row>
    <row r="68" spans="1:13">
      <c r="A68">
        <v>3.3370715717578534</v>
      </c>
      <c r="B68">
        <v>3.4292477043289797</v>
      </c>
      <c r="M68">
        <f>A68-B68</f>
        <v>-9.2176132571126335E-2</v>
      </c>
    </row>
    <row r="69" spans="1:13">
      <c r="A69">
        <v>4.7721717852822998</v>
      </c>
      <c r="B69">
        <v>4.4814149124601252</v>
      </c>
      <c r="M69">
        <f>A69-B69</f>
        <v>0.29075687282217455</v>
      </c>
    </row>
    <row r="70" spans="1:13">
      <c r="A70">
        <v>2.6268979261156082</v>
      </c>
      <c r="B70">
        <v>2.5643034935654141</v>
      </c>
      <c r="M70">
        <f>A70-B70</f>
        <v>6.2594432550194146E-2</v>
      </c>
    </row>
    <row r="71" spans="1:13">
      <c r="A71">
        <v>2.6787369772991014</v>
      </c>
      <c r="B71">
        <v>2.6324503629479188</v>
      </c>
      <c r="M71">
        <f>A71-B71</f>
        <v>4.6286614351182642E-2</v>
      </c>
    </row>
    <row r="72" spans="1:13">
      <c r="A72">
        <v>2.6919773774612485</v>
      </c>
      <c r="B72">
        <v>2.6533702913913815</v>
      </c>
      <c r="M72">
        <f>A72-B72</f>
        <v>3.8607086069867069E-2</v>
      </c>
    </row>
    <row r="73" spans="1:13">
      <c r="A73">
        <v>3.1158864408041458</v>
      </c>
      <c r="B73">
        <v>3.0522769608814553</v>
      </c>
      <c r="M73">
        <f>A73-B73</f>
        <v>6.3609479922690504E-2</v>
      </c>
    </row>
    <row r="74" spans="1:13">
      <c r="A74">
        <v>6.492753186791127</v>
      </c>
      <c r="B74">
        <v>6.058546225387202</v>
      </c>
      <c r="M74">
        <f>A74-B74</f>
        <v>0.43420696140392501</v>
      </c>
    </row>
    <row r="75" spans="1:13">
      <c r="A75">
        <v>3.6684538773573014</v>
      </c>
      <c r="B75">
        <v>4.2779213321848983</v>
      </c>
      <c r="M75">
        <f>A75-B75</f>
        <v>-0.6094674548275969</v>
      </c>
    </row>
    <row r="76" spans="1:13">
      <c r="A76">
        <v>3.8005246199730318</v>
      </c>
      <c r="B76">
        <v>4.1633568419494207</v>
      </c>
      <c r="M76">
        <f>A76-B76</f>
        <v>-0.36283222197638887</v>
      </c>
    </row>
    <row r="77" spans="1:13">
      <c r="A77">
        <v>4.0197441993965501</v>
      </c>
      <c r="B77">
        <v>4.5173096540747837</v>
      </c>
      <c r="M77">
        <f>A77-B77</f>
        <v>-0.49756545467823354</v>
      </c>
    </row>
    <row r="78" spans="1:13">
      <c r="A78">
        <v>4.0979926533338285</v>
      </c>
      <c r="B78">
        <v>4.1068416816954008</v>
      </c>
      <c r="M78">
        <f>A78-B78</f>
        <v>-8.8490283615723087E-3</v>
      </c>
    </row>
    <row r="79" spans="1:13">
      <c r="L79" t="s">
        <v>92</v>
      </c>
      <c r="M79">
        <f>AVERAGE(M2:M78)</f>
        <v>0.10875942394659467</v>
      </c>
    </row>
    <row r="80" spans="1:13">
      <c r="L80" t="s">
        <v>93</v>
      </c>
      <c r="M80">
        <f>STDEVA(M2:M78)</f>
        <v>0.24801635225579013</v>
      </c>
    </row>
    <row r="81" spans="12:13">
      <c r="L81" t="s">
        <v>94</v>
      </c>
      <c r="M81">
        <f>VARA(M2:M78)</f>
        <v>6.1512110986268173E-2</v>
      </c>
    </row>
    <row r="82" spans="12:13">
      <c r="L82" t="s">
        <v>95</v>
      </c>
      <c r="M82">
        <v>2</v>
      </c>
    </row>
    <row r="83" spans="12:13">
      <c r="M83">
        <f>COUNT(M2:M78)</f>
        <v>77</v>
      </c>
    </row>
    <row r="84" spans="12:13">
      <c r="M84">
        <f>M79-M82*SQRT(M81/M83)</f>
        <v>5.2231250997621728E-2</v>
      </c>
    </row>
    <row r="85" spans="12:13">
      <c r="M85">
        <f>M79+M82*SQRT(M81/M83)</f>
        <v>0.1652875968955676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M12" sqref="M12"/>
    </sheetView>
  </sheetViews>
  <sheetFormatPr defaultRowHeight="15"/>
  <sheetData>
    <row r="1" spans="1:14">
      <c r="A1" t="s">
        <v>96</v>
      </c>
      <c r="C1" t="s">
        <v>3</v>
      </c>
      <c r="D1" t="s">
        <v>4</v>
      </c>
      <c r="E1" t="s">
        <v>7</v>
      </c>
      <c r="F1" t="s">
        <v>9</v>
      </c>
      <c r="G1" t="s">
        <v>8</v>
      </c>
      <c r="H1" t="s">
        <v>10</v>
      </c>
      <c r="I1" t="s">
        <v>5</v>
      </c>
      <c r="J1" t="s">
        <v>6</v>
      </c>
      <c r="K1" t="s">
        <v>11</v>
      </c>
      <c r="L1" t="s">
        <v>12</v>
      </c>
      <c r="M1" t="s">
        <v>13</v>
      </c>
    </row>
    <row r="2" spans="1:14">
      <c r="B2" t="s">
        <v>3</v>
      </c>
      <c r="C2" t="s">
        <v>97</v>
      </c>
      <c r="D2" t="str">
        <f>IF(AND(aar!M84&gt;0,aar!M85&gt;0),"O",IF(AND(aar!M84&lt;0,aar!M85&lt;0),X,"="))</f>
        <v>O</v>
      </c>
      <c r="E2" t="str">
        <f>IF(AND(aar!N84&gt;0,aar!N85&gt;0),"O",IF(AND(aar!N84&lt;0,aar!N85&lt;0),X,"="))</f>
        <v>=</v>
      </c>
      <c r="F2" t="str">
        <f>IF(AND(aar!O84&gt;0,aar!O85&gt;0),"O",IF(AND(aar!O84&lt;0,aar!O85&lt;0),"X","="))</f>
        <v>X</v>
      </c>
      <c r="G2" t="str">
        <f>IF(AND(aar!P84&gt;0,aar!P85&gt;0),"O",IF(AND(aar!P84&lt;0,aar!P85&lt;0),"X","="))</f>
        <v>X</v>
      </c>
      <c r="H2" t="str">
        <f>IF(AND(aar!Q84&gt;0,aar!Q85&gt;0),"O",IF(AND(aar!Q84&lt;0,aar!Q85&lt;0),"X","="))</f>
        <v>X</v>
      </c>
      <c r="I2" t="str">
        <f>IF(AND(aar!R84&gt;0,aar!R85&gt;0),"O",IF(AND(aar!R84&lt;0,aar!R85&lt;0),"X","="))</f>
        <v>X</v>
      </c>
      <c r="J2" t="str">
        <f>IF(AND(aar!S84&gt;0,aar!S85&gt;0),"O",IF(AND(aar!S84&lt;0,aar!S85&lt;0),"X","="))</f>
        <v>X</v>
      </c>
      <c r="K2" t="str">
        <f>IF(AND(aar!T84&gt;0,aar!T85&gt;0),"O",IF(AND(aar!T84&lt;0,aar!T85&lt;0),"X","="))</f>
        <v>X</v>
      </c>
      <c r="L2" t="str">
        <f>IF(AND(aar!U84&gt;0,aar!U85&gt;0),"O",IF(AND(aar!U84&lt;0,aar!U85&lt;0),"X","="))</f>
        <v>X</v>
      </c>
      <c r="M2" t="str">
        <f>IF(AND(aar!V84&gt;0,aar!V85&gt;0),"O",IF(AND(aar!V84&lt;0,aar!V85&lt;0),"X","="))</f>
        <v>X</v>
      </c>
    </row>
    <row r="3" spans="1:14">
      <c r="B3" t="s">
        <v>4</v>
      </c>
      <c r="D3" t="s">
        <v>97</v>
      </c>
      <c r="E3" t="str">
        <f>IF(AND(art!M84&gt;0,art!M85&gt;0),"O",IF(AND(art!M84&lt;0,art!M85&lt;0),"X","="))</f>
        <v>=</v>
      </c>
      <c r="F3" t="str">
        <f>IF(AND(art!N84&gt;0,art!N85&gt;0),"O",IF(AND(art!N84&lt;0,art!N85&lt;0),"X","="))</f>
        <v>X</v>
      </c>
      <c r="G3" t="str">
        <f>IF(AND(art!O84&gt;0,art!O85&gt;0),"O",IF(AND(art!O84&lt;0,art!O85&lt;0),"X","="))</f>
        <v>X</v>
      </c>
      <c r="H3" t="str">
        <f>IF(AND(art!P84&gt;0,art!P85&gt;0),"O",IF(AND(art!P84&lt;0,art!P85&lt;0),"X","="))</f>
        <v>X</v>
      </c>
      <c r="I3" t="str">
        <f>IF(AND(art!Q84&gt;0,art!Q85&gt;0),"O",IF(AND(art!Q84&lt;0,art!Q85&lt;0),"X","="))</f>
        <v>X</v>
      </c>
      <c r="J3" t="str">
        <f>IF(AND(art!R84&gt;0,art!R85&gt;0),"O",IF(AND(art!R84&lt;0,art!R85&lt;0),"X","="))</f>
        <v>X</v>
      </c>
      <c r="K3" t="str">
        <f>IF(AND(art!S84&gt;0,art!S85&gt;0),"O",IF(AND(art!S84&lt;0,art!S85&lt;0),"X","="))</f>
        <v>X</v>
      </c>
      <c r="L3" t="str">
        <f>IF(AND(art!T84&gt;0,art!T85&gt;0),"O",IF(AND(art!T84&lt;0,art!T85&lt;0),"X","="))</f>
        <v>X</v>
      </c>
      <c r="M3" t="str">
        <f>IF(AND(art!U84&gt;0,art!U85&gt;0),"O",IF(AND(art!U84&lt;0,art!U85&lt;0),"X","="))</f>
        <v>X</v>
      </c>
    </row>
    <row r="4" spans="1:14">
      <c r="B4" t="s">
        <v>7</v>
      </c>
      <c r="E4" t="s">
        <v>97</v>
      </c>
      <c r="F4" t="str">
        <f>IF(AND(huf!M84&gt;0,huf!M85&gt;0),"O",IF(AND(huf!M84&lt;0,huf!M85&lt;0),"X","="))</f>
        <v>X</v>
      </c>
      <c r="G4" t="str">
        <f>IF(AND(huf!N84&gt;0,huf!N85&gt;0),"O",IF(AND(huf!N84&lt;0,huf!N85&lt;0),"X","="))</f>
        <v>X</v>
      </c>
      <c r="H4" t="str">
        <f>IF(AND(huf!O84&gt;0,huf!O85&gt;0),"O",IF(AND(huf!O84&lt;0,huf!O85&lt;0),"X","="))</f>
        <v>X</v>
      </c>
      <c r="I4" t="str">
        <f>IF(AND(huf!P84&gt;0,huf!P85&gt;0),"O",IF(AND(huf!P84&lt;0,huf!P85&lt;0),"X","="))</f>
        <v>X</v>
      </c>
      <c r="J4" t="str">
        <f>IF(AND(huf!Q84&gt;0,huf!Q85&gt;0),"O",IF(AND(huf!Q84&lt;0,huf!Q85&lt;0),"X","="))</f>
        <v>X</v>
      </c>
      <c r="K4" t="str">
        <f>IF(AND(huf!R84&gt;0,huf!R85&gt;0),"O",IF(AND(huf!R84&lt;0,huf!R85&lt;0),"X","="))</f>
        <v>X</v>
      </c>
      <c r="L4" t="str">
        <f>IF(AND(huf!S84&gt;0,huf!S85&gt;0),"O",IF(AND(huf!S84&lt;0,huf!S85&lt;0),"X","="))</f>
        <v>X</v>
      </c>
      <c r="M4" t="str">
        <f>IF(AND(huf!T84&gt;0,huf!T85&gt;0),"O",IF(AND(huf!T84&lt;0,huf!T85&lt;0),"X","="))</f>
        <v>X</v>
      </c>
    </row>
    <row r="5" spans="1:14">
      <c r="B5" t="s">
        <v>9</v>
      </c>
      <c r="F5" t="s">
        <v>97</v>
      </c>
      <c r="G5" t="str">
        <f>IF(AND('lz77'!M84&gt;0,'lz77'!M85&gt;0),"O",IF(AND('lz77'!M84&lt;0,'lz77'!M85&lt;0),"X","="))</f>
        <v>O</v>
      </c>
      <c r="H5" t="str">
        <f>IF(AND('lz77'!N84&gt;0,'lz77'!N85&gt;0),"O",IF(AND('lz77'!N84&lt;0,'lz77'!N85&lt;0),"X","="))</f>
        <v>=</v>
      </c>
      <c r="I5" t="str">
        <f>IF(AND('lz77'!O84&gt;0,'lz77'!O85&gt;0),"O",IF(AND('lz77'!O84&lt;0,'lz77'!O85&lt;0),"X","="))</f>
        <v>X</v>
      </c>
      <c r="J5" t="str">
        <f>IF(AND('lz77'!P84&gt;0,'lz77'!P85&gt;0),"O",IF(AND('lz77'!P84&lt;0,'lz77'!P85&lt;0),"X","="))</f>
        <v>X</v>
      </c>
      <c r="K5" t="str">
        <f>IF(AND('lz77'!Q84&gt;0,'lz77'!Q85&gt;0),"O",IF(AND('lz77'!Q84&lt;0,'lz77'!Q85&lt;0),"X","="))</f>
        <v>X</v>
      </c>
      <c r="L5" t="str">
        <f>IF(AND('lz77'!R84&gt;0,'lz77'!R85&gt;0),"O",IF(AND('lz77'!R84&lt;0,'lz77'!R85&lt;0),"X","="))</f>
        <v>X</v>
      </c>
      <c r="M5" t="str">
        <f>IF(AND('lz77'!S84&gt;0,'lz77'!S85&gt;0),"O",IF(AND('lz77'!S84&lt;0,'lz77'!S85&lt;0),"X","="))</f>
        <v>X</v>
      </c>
    </row>
    <row r="6" spans="1:14">
      <c r="B6" t="s">
        <v>8</v>
      </c>
      <c r="G6" t="s">
        <v>97</v>
      </c>
      <c r="H6" t="str">
        <f>IF(AND('lz78'!M84&gt;0,'lz78'!M85&gt;0),"O",IF(AND('lz78'!M84&lt;0,'lz78'!M85&lt;0),"X","="))</f>
        <v>X</v>
      </c>
      <c r="I6" t="str">
        <f>IF(AND('lz78'!N84&gt;0,'lz78'!N85&gt;0),"O",IF(AND('lz78'!N84&lt;0,'lz78'!N85&lt;0),"X","="))</f>
        <v>X</v>
      </c>
      <c r="J6" t="str">
        <f>IF(AND('lz78'!O84&gt;0,'lz78'!O85&gt;0),"O",IF(AND('lz78'!O84&lt;0,'lz78'!O85&lt;0),"X","="))</f>
        <v>X</v>
      </c>
      <c r="K6" t="str">
        <f>IF(AND('lz78'!P84&gt;0,'lz78'!P85&gt;0),"O",IF(AND('lz78'!P84&lt;0,'lz78'!P85&lt;0),"X","="))</f>
        <v>X</v>
      </c>
      <c r="L6" t="str">
        <f>IF(AND('lz78'!Q84&gt;0,'lz78'!Q85&gt;0),"O",IF(AND('lz78'!Q84&lt;0,'lz78'!Q85&lt;0),"X","="))</f>
        <v>X</v>
      </c>
      <c r="M6" t="str">
        <f>IF(AND('lz78'!R84&gt;0,'lz78'!R85&gt;0),"O",IF(AND('lz78'!R84&lt;0,'lz78'!R85&lt;0),"X","="))</f>
        <v>X</v>
      </c>
    </row>
    <row r="7" spans="1:14">
      <c r="B7" t="s">
        <v>10</v>
      </c>
      <c r="H7" t="s">
        <v>97</v>
      </c>
      <c r="I7" t="str">
        <f>IF(AND(lzw!M84&gt;0,lzw!M85&gt;0),"O",IF(AND(lzw!M84&lt;0,lzw!M85&lt;0),"X","="))</f>
        <v>X</v>
      </c>
      <c r="J7" t="str">
        <f>IF(AND(lzw!N84&gt;0,lzw!N85&gt;0),"O",IF(AND(lzw!N84&lt;0,lzw!N85&lt;0),"X","="))</f>
        <v>X</v>
      </c>
      <c r="K7" t="str">
        <f>IF(AND(lzw!O84&gt;0,lzw!O85&gt;0),"O",IF(AND(lzw!O84&lt;0,lzw!O85&lt;0),"X","="))</f>
        <v>X</v>
      </c>
      <c r="L7" t="str">
        <f>IF(AND(lzw!P84&gt;0,lzw!P85&gt;0),"O",IF(AND(lzw!P84&lt;0,lzw!P85&lt;0),"X","="))</f>
        <v>X</v>
      </c>
      <c r="M7" t="str">
        <f>IF(AND(lzw!Q84&gt;0,lzw!Q85&gt;0),"O",IF(AND(lzw!Q84&lt;0,lzw!Q85&lt;0),"X","="))</f>
        <v>X</v>
      </c>
    </row>
    <row r="8" spans="1:14">
      <c r="B8" t="s">
        <v>5</v>
      </c>
      <c r="I8" t="s">
        <v>97</v>
      </c>
      <c r="J8" t="str">
        <f>IF(AND(def!M84&gt;0,def!M85&gt;0),"O",IF(AND(def!M84&lt;0,def!M85&lt;0),"X","="))</f>
        <v>X</v>
      </c>
      <c r="K8" t="str">
        <f>IF(AND(def!N84&gt;0,def!N85&gt;0),"O",IF(AND(def!N84&lt;0,def!N85&lt;0),"X","="))</f>
        <v>=</v>
      </c>
      <c r="L8" t="str">
        <f>IF(AND(def!O84&gt;0,def!O85&gt;0),"O",IF(AND(def!O84&lt;0,def!O85&lt;0),"X","="))</f>
        <v>X</v>
      </c>
      <c r="M8" t="str">
        <f>IF(AND(def!P84&gt;0,def!P85&gt;0),"O",IF(AND(def!P84&lt;0,def!P85&lt;0),"X","="))</f>
        <v>X</v>
      </c>
    </row>
    <row r="9" spans="1:14">
      <c r="B9" t="s">
        <v>6</v>
      </c>
      <c r="J9" t="s">
        <v>97</v>
      </c>
      <c r="K9" t="str">
        <f>IF(AND(ggz!M84&gt;0,ggz!M85&gt;0),"O",IF(AND(ggz!M84&lt;0,ggz!M85&lt;0),"X","="))</f>
        <v>=</v>
      </c>
      <c r="L9" t="str">
        <f>IF(AND(ggz!N84&gt;0,ggz!N85&gt;0),"O",IF(AND(ggz!N84&lt;0,ggz!N85&lt;0),"X","="))</f>
        <v>=</v>
      </c>
      <c r="M9" t="str">
        <f>IF(AND(ggz!O84&gt;0,ggz!O85&gt;0),"O",IF(AND(ggz!O84&lt;0,ggz!O85&lt;0),"X","="))</f>
        <v>=</v>
      </c>
    </row>
    <row r="10" spans="1:14">
      <c r="B10" t="s">
        <v>11</v>
      </c>
      <c r="K10" t="s">
        <v>97</v>
      </c>
      <c r="L10" t="str">
        <f>IF(AND('ppm3'!M84&gt;0,'ppm3'!M85&gt;0),"O",IF(AND('ppm3'!M84&lt;0,'ppm3'!M85&lt;0),"X","="))</f>
        <v>X</v>
      </c>
      <c r="M10" t="str">
        <f>IF(AND('ppm3'!N84&gt;0,'ppm3'!N85&gt;0),"O",IF(AND('ppm3'!N84&lt;0,'ppm3'!N85&lt;0),"X","="))</f>
        <v>=</v>
      </c>
    </row>
    <row r="11" spans="1:14">
      <c r="B11" t="s">
        <v>12</v>
      </c>
      <c r="L11" t="s">
        <v>97</v>
      </c>
      <c r="M11" t="str">
        <f>IF(AND('ppm4'!M84&gt;0,'ppm4'!M85&gt;0),"O",IF(AND('ppm4'!M84&lt;0,'ppm4'!M85&lt;0),"X","="))</f>
        <v>O</v>
      </c>
    </row>
    <row r="12" spans="1:14">
      <c r="B12" t="s">
        <v>13</v>
      </c>
      <c r="M12" t="s">
        <v>97</v>
      </c>
    </row>
    <row r="13" spans="1:14">
      <c r="N13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27" zoomScale="70" zoomScaleNormal="70" workbookViewId="0">
      <selection activeCell="AS189" sqref="AS189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78"/>
  <sheetViews>
    <sheetView topLeftCell="C1" workbookViewId="0">
      <selection activeCell="P36" sqref="P36"/>
    </sheetView>
  </sheetViews>
  <sheetFormatPr defaultRowHeight="15"/>
  <cols>
    <col min="1" max="1" width="18.7109375" bestFit="1" customWidth="1"/>
    <col min="18" max="18" width="12" bestFit="1" customWidth="1"/>
  </cols>
  <sheetData>
    <row r="1" spans="1:30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9</v>
      </c>
      <c r="G1" t="s">
        <v>8</v>
      </c>
      <c r="H1" t="s">
        <v>10</v>
      </c>
      <c r="I1" t="s">
        <v>5</v>
      </c>
      <c r="J1" t="s">
        <v>6</v>
      </c>
      <c r="K1" t="s">
        <v>11</v>
      </c>
      <c r="L1" t="s">
        <v>12</v>
      </c>
      <c r="M1" t="s">
        <v>13</v>
      </c>
      <c r="R1" t="s">
        <v>109</v>
      </c>
      <c r="S1" t="s">
        <v>1</v>
      </c>
      <c r="T1" t="s">
        <v>107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112</v>
      </c>
      <c r="AB1" t="s">
        <v>104</v>
      </c>
      <c r="AC1" t="s">
        <v>105</v>
      </c>
      <c r="AD1" t="s">
        <v>106</v>
      </c>
    </row>
    <row r="2" spans="1:30">
      <c r="A2" t="s">
        <v>2</v>
      </c>
      <c r="B2">
        <v>262750</v>
      </c>
      <c r="C2">
        <v>1.7455211118889948</v>
      </c>
      <c r="D2">
        <v>1.7110183601836018</v>
      </c>
      <c r="E2">
        <v>1.7326551072022602</v>
      </c>
      <c r="F2">
        <v>1.8115969649684942</v>
      </c>
      <c r="G2">
        <v>1.7477275600142494</v>
      </c>
      <c r="H2">
        <v>2.1681159833494896</v>
      </c>
      <c r="I2">
        <v>2.3274416184617266</v>
      </c>
      <c r="J2">
        <v>3.10493436498377</v>
      </c>
      <c r="K2">
        <v>2.8864322180258486</v>
      </c>
      <c r="L2">
        <v>3.2249575911789652</v>
      </c>
      <c r="M2">
        <v>3.0708300522947081</v>
      </c>
      <c r="R2" t="s">
        <v>15</v>
      </c>
      <c r="S2">
        <v>1029744</v>
      </c>
      <c r="T2">
        <v>1.5324995523477638</v>
      </c>
      <c r="U2">
        <v>1.4958456574347943</v>
      </c>
      <c r="V2">
        <v>1.5270937988964837</v>
      </c>
      <c r="W2">
        <v>2.2021851434000355</v>
      </c>
      <c r="X2">
        <v>1.7351725643704869</v>
      </c>
      <c r="Y2">
        <v>2.0710509660846581</v>
      </c>
      <c r="Z2">
        <v>2.7110380116959063</v>
      </c>
      <c r="AA2">
        <v>3.4701827708814172</v>
      </c>
      <c r="AB2">
        <v>2.927535850545981</v>
      </c>
      <c r="AC2">
        <v>3.369503331314355</v>
      </c>
      <c r="AD2">
        <v>3.216100592571181</v>
      </c>
    </row>
    <row r="3" spans="1:30">
      <c r="A3" t="s">
        <v>14</v>
      </c>
      <c r="B3">
        <v>197020</v>
      </c>
      <c r="C3">
        <v>1.6575609110169491</v>
      </c>
      <c r="D3">
        <v>1.619706281943456</v>
      </c>
      <c r="E3">
        <v>1.6495012452397582</v>
      </c>
      <c r="F3">
        <v>1.6553908409262224</v>
      </c>
      <c r="G3">
        <v>1.6359632499967327</v>
      </c>
      <c r="H3">
        <v>1.9949480461528655</v>
      </c>
      <c r="I3">
        <v>2.1615755210581753</v>
      </c>
      <c r="J3">
        <v>2.7852216091135635</v>
      </c>
      <c r="K3">
        <v>2.7984217115264238</v>
      </c>
      <c r="L3">
        <v>2.9531707086911392</v>
      </c>
      <c r="M3">
        <v>2.7449127269537761</v>
      </c>
      <c r="R3" t="s">
        <v>20</v>
      </c>
      <c r="S3">
        <v>11150</v>
      </c>
      <c r="T3">
        <v>1.510034984349107</v>
      </c>
      <c r="U3">
        <v>1.3568828590337525</v>
      </c>
      <c r="V3">
        <v>1.5094791091478004</v>
      </c>
      <c r="W3">
        <v>2.0730535894843274</v>
      </c>
      <c r="X3">
        <v>1.4645514613965116</v>
      </c>
      <c r="Y3">
        <v>1.6459058067968959</v>
      </c>
      <c r="Z3">
        <v>2.6821105418074787</v>
      </c>
      <c r="AA3">
        <v>2.8634776536312847</v>
      </c>
      <c r="AB3">
        <v>2.7345781927309103</v>
      </c>
      <c r="AC3">
        <v>2.7257921559937959</v>
      </c>
      <c r="AD3">
        <v>2.4344943597862656</v>
      </c>
    </row>
    <row r="4" spans="1:30">
      <c r="A4" t="s">
        <v>15</v>
      </c>
      <c r="B4">
        <v>1029744</v>
      </c>
      <c r="C4">
        <v>1.5324995523477638</v>
      </c>
      <c r="D4">
        <v>1.4958456574347943</v>
      </c>
      <c r="E4">
        <v>1.5270937988964837</v>
      </c>
      <c r="F4">
        <v>2.2021851434000355</v>
      </c>
      <c r="G4">
        <v>1.7351725643704869</v>
      </c>
      <c r="H4">
        <v>2.0710509660846581</v>
      </c>
      <c r="I4">
        <v>2.7110380116959063</v>
      </c>
      <c r="J4">
        <v>3.4701827708814172</v>
      </c>
      <c r="K4">
        <v>2.927535850545981</v>
      </c>
      <c r="L4">
        <v>3.369503331314355</v>
      </c>
      <c r="M4">
        <v>3.216100592571181</v>
      </c>
      <c r="R4" t="s">
        <v>22</v>
      </c>
      <c r="S4">
        <v>610856</v>
      </c>
      <c r="T4">
        <v>1.5576976809164571</v>
      </c>
      <c r="U4">
        <v>1.2347729789590254</v>
      </c>
      <c r="V4">
        <v>1.5638148667601683</v>
      </c>
      <c r="W4">
        <v>2.2211155378486054</v>
      </c>
      <c r="X4">
        <v>1.3767131744659835</v>
      </c>
      <c r="Y4">
        <v>1.5739695087521175</v>
      </c>
      <c r="Z4">
        <v>2.8078569629816168</v>
      </c>
      <c r="AA4">
        <v>3.3983541603169765</v>
      </c>
      <c r="AB4">
        <v>2.987674169346195</v>
      </c>
      <c r="AC4">
        <v>2.9559915164369035</v>
      </c>
      <c r="AD4">
        <v>2.6623686723973257</v>
      </c>
    </row>
    <row r="5" spans="1:30">
      <c r="A5" t="s">
        <v>16</v>
      </c>
      <c r="B5">
        <v>2473400</v>
      </c>
      <c r="C5">
        <v>1.8417855990593104</v>
      </c>
      <c r="D5">
        <v>1.8404313658797884</v>
      </c>
      <c r="E5">
        <v>1.8243575701027257</v>
      </c>
      <c r="F5">
        <v>2.2144231595176778</v>
      </c>
      <c r="G5">
        <v>2.4507190986199312</v>
      </c>
      <c r="H5">
        <v>2.8390079936253012</v>
      </c>
      <c r="I5">
        <v>2.8163450485280159</v>
      </c>
      <c r="J5">
        <v>3.7373490015309918</v>
      </c>
      <c r="K5">
        <v>3.1993726769839803</v>
      </c>
      <c r="L5">
        <v>4.0197441993965501</v>
      </c>
      <c r="M5">
        <v>4.5173096540747837</v>
      </c>
      <c r="R5" t="s">
        <v>23</v>
      </c>
      <c r="S5">
        <v>152089</v>
      </c>
      <c r="T5">
        <v>1.4073672806067172</v>
      </c>
      <c r="U5">
        <v>0.45308685036623647</v>
      </c>
      <c r="V5">
        <v>1.4644870349492671</v>
      </c>
      <c r="W5">
        <v>1.4644870349492671</v>
      </c>
      <c r="X5">
        <v>1.0971283783783783</v>
      </c>
      <c r="Y5">
        <v>0.99464012251148548</v>
      </c>
      <c r="Z5">
        <v>1.7389558232931728</v>
      </c>
      <c r="AA5">
        <v>2.0456692913385828</v>
      </c>
      <c r="AB5">
        <v>2.0684713375796178</v>
      </c>
      <c r="AC5">
        <v>1.8637015781922526</v>
      </c>
      <c r="AD5">
        <v>1.6401515151515151</v>
      </c>
    </row>
    <row r="6" spans="1:30">
      <c r="A6" t="s">
        <v>17</v>
      </c>
      <c r="B6">
        <v>132603</v>
      </c>
      <c r="C6">
        <v>1.7656741647871603</v>
      </c>
      <c r="D6">
        <v>1.7588230449285509</v>
      </c>
      <c r="E6">
        <v>1.7532835395404527</v>
      </c>
      <c r="F6">
        <v>1.5879203613853103</v>
      </c>
      <c r="G6">
        <v>1.9197006472491909</v>
      </c>
      <c r="H6">
        <v>2.3652017942738297</v>
      </c>
      <c r="I6">
        <v>2.0974471184933172</v>
      </c>
      <c r="J6">
        <v>2.7520189870698912</v>
      </c>
      <c r="K6">
        <v>2.7317373908223237</v>
      </c>
      <c r="L6">
        <v>3.1348083690470849</v>
      </c>
      <c r="M6">
        <v>3.1583767106122669</v>
      </c>
      <c r="R6" t="s">
        <v>24</v>
      </c>
      <c r="S6">
        <v>125179</v>
      </c>
      <c r="T6">
        <v>1.3898635477582846</v>
      </c>
      <c r="U6">
        <v>0.48045822102425878</v>
      </c>
      <c r="V6">
        <v>1.4375</v>
      </c>
      <c r="W6">
        <v>1.580931263858093</v>
      </c>
      <c r="X6">
        <v>1.1011583011583013</v>
      </c>
      <c r="Y6">
        <v>1.0318379160636759</v>
      </c>
      <c r="Z6">
        <v>1.8212005108556832</v>
      </c>
      <c r="AA6">
        <v>2.1443609022556389</v>
      </c>
      <c r="AB6">
        <v>2.1606060606060606</v>
      </c>
      <c r="AC6">
        <v>1.9427792915531334</v>
      </c>
      <c r="AD6">
        <v>1.7139423076923077</v>
      </c>
    </row>
    <row r="7" spans="1:30">
      <c r="A7" t="s">
        <v>18</v>
      </c>
      <c r="B7">
        <v>1722101</v>
      </c>
      <c r="C7">
        <v>1.6677113933450547</v>
      </c>
      <c r="D7">
        <v>1.6599257612730365</v>
      </c>
      <c r="E7">
        <v>1.6580784556420529</v>
      </c>
      <c r="F7">
        <v>1.926152022148087</v>
      </c>
      <c r="G7">
        <v>1.9740884251075339</v>
      </c>
      <c r="H7">
        <v>2.3908819776589665</v>
      </c>
      <c r="I7">
        <v>2.4539958139665679</v>
      </c>
      <c r="J7">
        <v>3.1639094628891078</v>
      </c>
      <c r="K7">
        <v>2.7287655567368598</v>
      </c>
      <c r="L7">
        <v>3.3289518141887107</v>
      </c>
      <c r="M7">
        <v>3.4216449052524269</v>
      </c>
      <c r="R7" t="s">
        <v>25</v>
      </c>
      <c r="S7">
        <v>525106</v>
      </c>
      <c r="T7">
        <v>1.4882287780593082</v>
      </c>
      <c r="U7">
        <v>1.4551928487836459</v>
      </c>
      <c r="V7">
        <v>1.483205380369266</v>
      </c>
      <c r="W7">
        <v>8.0238896135099882</v>
      </c>
      <c r="X7">
        <v>2.70027260546135</v>
      </c>
      <c r="Y7">
        <v>3.4422193426787606</v>
      </c>
      <c r="Z7">
        <v>9.225256511444357</v>
      </c>
      <c r="AA7">
        <v>10.374012603177421</v>
      </c>
      <c r="AB7">
        <v>5.5778573132903846</v>
      </c>
      <c r="AC7">
        <v>6.9864913329348477</v>
      </c>
      <c r="AD7">
        <v>6.894590927859376</v>
      </c>
    </row>
    <row r="8" spans="1:30">
      <c r="A8" t="s">
        <v>19</v>
      </c>
      <c r="B8">
        <v>387466</v>
      </c>
      <c r="C8">
        <v>1.1330461368624865</v>
      </c>
      <c r="D8">
        <v>1.1240160848733745</v>
      </c>
      <c r="E8">
        <v>1.127251822265315</v>
      </c>
      <c r="F8">
        <v>1.247560668721007</v>
      </c>
      <c r="G8">
        <v>1.2984221267932061</v>
      </c>
      <c r="H8">
        <v>1.3909181383136409</v>
      </c>
      <c r="I8">
        <v>1.4012361809581202</v>
      </c>
      <c r="J8">
        <v>1.9000065081098281</v>
      </c>
      <c r="K8">
        <v>1.8887251554469324</v>
      </c>
      <c r="L8">
        <v>1.7453369114677437</v>
      </c>
      <c r="M8">
        <v>1.5736077090308014</v>
      </c>
      <c r="R8" t="s">
        <v>26</v>
      </c>
      <c r="S8">
        <v>111261</v>
      </c>
      <c r="T8">
        <v>1.4641388761991776</v>
      </c>
      <c r="U8">
        <v>0.78113575432610283</v>
      </c>
      <c r="V8">
        <v>1.4900046490004648</v>
      </c>
      <c r="W8">
        <v>1.7975322490185082</v>
      </c>
      <c r="X8">
        <v>1.1541231544832553</v>
      </c>
      <c r="Y8">
        <v>1.2112622826908541</v>
      </c>
      <c r="Z8">
        <v>2.2103448275862068</v>
      </c>
      <c r="AA8">
        <v>2.5599041533546325</v>
      </c>
      <c r="AB8">
        <v>2.4280303030303032</v>
      </c>
      <c r="AC8">
        <v>2.2522839072382292</v>
      </c>
      <c r="AD8">
        <v>1.9956413449564134</v>
      </c>
    </row>
    <row r="9" spans="1:30">
      <c r="A9" t="s">
        <v>20</v>
      </c>
      <c r="B9">
        <v>11150</v>
      </c>
      <c r="C9">
        <v>1.510034984349107</v>
      </c>
      <c r="D9">
        <v>1.3568828590337525</v>
      </c>
      <c r="E9">
        <v>1.5094791091478004</v>
      </c>
      <c r="F9">
        <v>2.0730535894843274</v>
      </c>
      <c r="G9">
        <v>1.4645514613965116</v>
      </c>
      <c r="H9">
        <v>1.6459058067968959</v>
      </c>
      <c r="I9">
        <v>2.6821105418074787</v>
      </c>
      <c r="J9">
        <v>2.8634776536312847</v>
      </c>
      <c r="K9">
        <v>2.7345781927309103</v>
      </c>
      <c r="L9">
        <v>2.7257921559937959</v>
      </c>
      <c r="M9">
        <v>2.4344943597862656</v>
      </c>
      <c r="R9" t="s">
        <v>27</v>
      </c>
      <c r="S9">
        <v>3205</v>
      </c>
      <c r="T9">
        <v>1.5325058654355559</v>
      </c>
      <c r="U9">
        <v>1.4336590201076183</v>
      </c>
      <c r="V9">
        <v>1.527477086712179</v>
      </c>
      <c r="W9">
        <v>4.3508809626128064</v>
      </c>
      <c r="X9">
        <v>2.0086300962206129</v>
      </c>
      <c r="Y9">
        <v>2.4080152217861817</v>
      </c>
      <c r="Z9">
        <v>5.1973819301848048</v>
      </c>
      <c r="AA9">
        <v>5.9758005016969165</v>
      </c>
      <c r="AB9">
        <v>4.2633961469628385</v>
      </c>
      <c r="AC9">
        <v>4.6651307453058406</v>
      </c>
      <c r="AD9">
        <v>4.3401564676883506</v>
      </c>
    </row>
    <row r="10" spans="1:30">
      <c r="A10" t="s">
        <v>21</v>
      </c>
      <c r="B10">
        <v>4227</v>
      </c>
      <c r="C10">
        <v>3.9986431806466185</v>
      </c>
      <c r="D10">
        <v>3.9932938482464144</v>
      </c>
      <c r="E10">
        <v>3.9999672323964672</v>
      </c>
      <c r="F10">
        <v>2.1646069872154126</v>
      </c>
      <c r="G10">
        <v>2.8529351708800346</v>
      </c>
      <c r="H10">
        <v>3.7975979958738582</v>
      </c>
      <c r="I10">
        <v>3.2610772608494836</v>
      </c>
      <c r="J10">
        <v>4.0115901971942067</v>
      </c>
      <c r="K10">
        <v>4.0740151975577108</v>
      </c>
      <c r="L10">
        <v>4.0979926533338285</v>
      </c>
      <c r="M10">
        <v>4.1068416816954008</v>
      </c>
      <c r="R10" t="s">
        <v>28</v>
      </c>
      <c r="S10">
        <v>262750</v>
      </c>
      <c r="T10">
        <v>1.4428236328984021</v>
      </c>
      <c r="U10">
        <v>1.2704447169689537</v>
      </c>
      <c r="V10">
        <v>1.4465348717571838</v>
      </c>
      <c r="W10">
        <v>2.8713347921225383</v>
      </c>
      <c r="X10">
        <v>1.4405005854800936</v>
      </c>
      <c r="Y10">
        <v>1.7085937499999999</v>
      </c>
      <c r="Z10">
        <v>3.4886565047855371</v>
      </c>
      <c r="AA10">
        <v>4.1959070560648053</v>
      </c>
      <c r="AB10">
        <v>3.1911478599221792</v>
      </c>
      <c r="AC10">
        <v>3.3634654818865344</v>
      </c>
      <c r="AD10">
        <v>3.0639788293897885</v>
      </c>
    </row>
    <row r="11" spans="1:30">
      <c r="A11" t="s">
        <v>22</v>
      </c>
      <c r="B11">
        <v>610856</v>
      </c>
      <c r="C11">
        <v>1.5576976809164571</v>
      </c>
      <c r="D11">
        <v>1.2347729789590254</v>
      </c>
      <c r="E11">
        <v>1.5638148667601683</v>
      </c>
      <c r="F11">
        <v>2.2211155378486054</v>
      </c>
      <c r="G11">
        <v>1.3767131744659835</v>
      </c>
      <c r="H11">
        <v>1.5739695087521175</v>
      </c>
      <c r="I11">
        <v>2.8078569629816168</v>
      </c>
      <c r="J11">
        <v>3.3983541603169765</v>
      </c>
      <c r="K11">
        <v>2.987674169346195</v>
      </c>
      <c r="L11">
        <v>2.9559915164369035</v>
      </c>
      <c r="M11">
        <v>2.6623686723973257</v>
      </c>
      <c r="R11" t="s">
        <v>30</v>
      </c>
      <c r="S11">
        <v>4047392</v>
      </c>
      <c r="T11">
        <v>1.6192341166231505</v>
      </c>
      <c r="U11">
        <v>0.88489892984542207</v>
      </c>
      <c r="V11">
        <v>1.6471890216910137</v>
      </c>
      <c r="W11">
        <v>1.8330049261083743</v>
      </c>
      <c r="X11">
        <v>1.2583699695637471</v>
      </c>
      <c r="Y11">
        <v>1.3204400283889284</v>
      </c>
      <c r="Z11">
        <v>2.3417243549402138</v>
      </c>
      <c r="AA11">
        <v>2.7260073260073261</v>
      </c>
      <c r="AB11">
        <v>2.5840277777777776</v>
      </c>
      <c r="AC11">
        <v>2.433616742969261</v>
      </c>
      <c r="AD11">
        <v>2.1633720930232556</v>
      </c>
    </row>
    <row r="12" spans="1:30">
      <c r="A12" t="s">
        <v>23</v>
      </c>
      <c r="B12">
        <v>152089</v>
      </c>
      <c r="C12">
        <v>1.4073672806067172</v>
      </c>
      <c r="D12">
        <v>0.45308685036623647</v>
      </c>
      <c r="E12">
        <v>1.4644870349492671</v>
      </c>
      <c r="F12">
        <v>1.4644870349492671</v>
      </c>
      <c r="G12">
        <v>1.0971283783783783</v>
      </c>
      <c r="H12">
        <v>0.99464012251148548</v>
      </c>
      <c r="I12">
        <v>1.7389558232931728</v>
      </c>
      <c r="J12">
        <v>2.0456692913385828</v>
      </c>
      <c r="K12">
        <v>2.0684713375796178</v>
      </c>
      <c r="L12">
        <v>1.8637015781922526</v>
      </c>
      <c r="M12">
        <v>1.6401515151515151</v>
      </c>
      <c r="R12" t="s">
        <v>78</v>
      </c>
      <c r="S12">
        <v>116884</v>
      </c>
      <c r="T12">
        <v>1.5254361304732931</v>
      </c>
      <c r="U12">
        <v>1.4252149821897599</v>
      </c>
      <c r="V12">
        <v>1.5222704738480457</v>
      </c>
      <c r="W12">
        <v>1.9057493384652393</v>
      </c>
      <c r="X12">
        <v>1.4085914441164966</v>
      </c>
      <c r="Y12">
        <v>1.6533516988062442</v>
      </c>
      <c r="Z12">
        <v>2.4232839838492599</v>
      </c>
      <c r="AA12">
        <v>2.9211651917404131</v>
      </c>
      <c r="AB12">
        <v>2.5998293515358362</v>
      </c>
      <c r="AC12">
        <v>2.6922449534425339</v>
      </c>
      <c r="AD12">
        <v>2.4425602762533143</v>
      </c>
    </row>
    <row r="13" spans="1:30">
      <c r="A13" t="s">
        <v>24</v>
      </c>
      <c r="B13">
        <v>125179</v>
      </c>
      <c r="C13">
        <v>1.3898635477582846</v>
      </c>
      <c r="D13">
        <v>0.48045822102425878</v>
      </c>
      <c r="E13">
        <v>1.4375</v>
      </c>
      <c r="F13">
        <v>1.580931263858093</v>
      </c>
      <c r="G13">
        <v>1.1011583011583013</v>
      </c>
      <c r="H13">
        <v>1.0318379160636759</v>
      </c>
      <c r="I13">
        <v>1.8212005108556832</v>
      </c>
      <c r="J13">
        <v>2.1443609022556389</v>
      </c>
      <c r="K13">
        <v>2.1606060606060606</v>
      </c>
      <c r="L13">
        <v>1.9427792915531334</v>
      </c>
      <c r="M13">
        <v>1.7139423076923077</v>
      </c>
      <c r="R13" t="s">
        <v>79</v>
      </c>
      <c r="S13">
        <v>119574</v>
      </c>
      <c r="T13">
        <v>1.6671165301563664</v>
      </c>
      <c r="U13">
        <v>1.6003127094036185</v>
      </c>
      <c r="V13">
        <v>1.6629375174078544</v>
      </c>
      <c r="W13">
        <v>2.8523767815908911</v>
      </c>
      <c r="X13">
        <v>1.7639846365964151</v>
      </c>
      <c r="Y13">
        <v>2.1678063540090773</v>
      </c>
      <c r="Z13">
        <v>3.6068264196536446</v>
      </c>
      <c r="AA13">
        <v>4.1330256706085953</v>
      </c>
      <c r="AB13">
        <v>3.1883761292332338</v>
      </c>
      <c r="AC13">
        <v>3.6267274107820806</v>
      </c>
      <c r="AD13">
        <v>3.4503250662171925</v>
      </c>
    </row>
    <row r="14" spans="1:30">
      <c r="A14" t="s">
        <v>25</v>
      </c>
      <c r="B14">
        <v>525106</v>
      </c>
      <c r="C14">
        <v>1.4882287780593082</v>
      </c>
      <c r="D14">
        <v>1.4551928487836459</v>
      </c>
      <c r="E14">
        <v>1.483205380369266</v>
      </c>
      <c r="F14">
        <v>8.0238896135099882</v>
      </c>
      <c r="G14">
        <v>2.70027260546135</v>
      </c>
      <c r="H14">
        <v>3.4422193426787606</v>
      </c>
      <c r="I14">
        <v>9.225256511444357</v>
      </c>
      <c r="J14">
        <v>10.374012603177421</v>
      </c>
      <c r="K14">
        <v>5.5778573132903846</v>
      </c>
      <c r="L14">
        <v>6.9864913329348477</v>
      </c>
      <c r="M14">
        <v>6.894590927859376</v>
      </c>
      <c r="R14" t="s">
        <v>80</v>
      </c>
      <c r="S14">
        <v>40498</v>
      </c>
      <c r="T14">
        <v>1.6302079894354573</v>
      </c>
      <c r="U14">
        <v>1.5381907669304093</v>
      </c>
      <c r="V14">
        <v>1.628702421004024</v>
      </c>
      <c r="W14">
        <v>2.8239162758778451</v>
      </c>
      <c r="X14">
        <v>1.6922206991089788</v>
      </c>
      <c r="Y14">
        <v>2.0545477240575849</v>
      </c>
      <c r="Z14">
        <v>3.508775669722163</v>
      </c>
      <c r="AA14">
        <v>4.1992516370439663</v>
      </c>
      <c r="AB14">
        <v>3.2998529804865009</v>
      </c>
      <c r="AC14">
        <v>3.620426717501283</v>
      </c>
      <c r="AD14">
        <v>3.3379977016156288</v>
      </c>
    </row>
    <row r="15" spans="1:30">
      <c r="A15" t="s">
        <v>26</v>
      </c>
      <c r="B15">
        <v>111261</v>
      </c>
      <c r="C15">
        <v>1.4641388761991776</v>
      </c>
      <c r="D15">
        <v>0.78113575432610283</v>
      </c>
      <c r="E15">
        <v>1.4900046490004648</v>
      </c>
      <c r="F15">
        <v>1.7975322490185082</v>
      </c>
      <c r="G15">
        <v>1.1541231544832553</v>
      </c>
      <c r="H15">
        <v>1.2112622826908541</v>
      </c>
      <c r="I15">
        <v>2.2103448275862068</v>
      </c>
      <c r="J15">
        <v>2.5599041533546325</v>
      </c>
      <c r="K15">
        <v>2.4280303030303032</v>
      </c>
      <c r="L15">
        <v>2.2522839072382292</v>
      </c>
      <c r="M15">
        <v>1.9956413449564134</v>
      </c>
    </row>
    <row r="16" spans="1:30">
      <c r="A16" t="s">
        <v>27</v>
      </c>
      <c r="B16">
        <v>3205</v>
      </c>
      <c r="C16">
        <v>1.5325058654355559</v>
      </c>
      <c r="D16">
        <v>1.4336590201076183</v>
      </c>
      <c r="E16">
        <v>1.527477086712179</v>
      </c>
      <c r="F16">
        <v>4.3508809626128064</v>
      </c>
      <c r="G16">
        <v>2.0086300962206129</v>
      </c>
      <c r="H16">
        <v>2.4080152217861817</v>
      </c>
      <c r="I16">
        <v>5.1973819301848048</v>
      </c>
      <c r="J16">
        <v>5.9758005016969165</v>
      </c>
      <c r="K16">
        <v>4.2633961469628385</v>
      </c>
      <c r="L16">
        <v>4.6651307453058406</v>
      </c>
      <c r="M16">
        <v>4.3401564676883506</v>
      </c>
    </row>
    <row r="17" spans="1:30">
      <c r="A17" t="s">
        <v>28</v>
      </c>
      <c r="B17">
        <v>262750</v>
      </c>
      <c r="C17">
        <v>1.4428236328984021</v>
      </c>
      <c r="D17">
        <v>1.2704447169689537</v>
      </c>
      <c r="E17">
        <v>1.4465348717571838</v>
      </c>
      <c r="F17">
        <v>2.8713347921225383</v>
      </c>
      <c r="G17">
        <v>1.4405005854800936</v>
      </c>
      <c r="H17">
        <v>1.7085937499999999</v>
      </c>
      <c r="I17">
        <v>3.4886565047855371</v>
      </c>
      <c r="J17">
        <v>4.1959070560648053</v>
      </c>
      <c r="K17">
        <v>3.1911478599221792</v>
      </c>
      <c r="L17">
        <v>3.3634654818865344</v>
      </c>
      <c r="M17">
        <v>3.0639788293897885</v>
      </c>
      <c r="R17" t="s">
        <v>108</v>
      </c>
      <c r="T17" t="s">
        <v>107</v>
      </c>
      <c r="U17" t="s">
        <v>98</v>
      </c>
      <c r="V17" t="s">
        <v>99</v>
      </c>
      <c r="W17" t="s">
        <v>100</v>
      </c>
      <c r="X17" t="s">
        <v>101</v>
      </c>
      <c r="Y17" t="s">
        <v>102</v>
      </c>
      <c r="Z17" t="s">
        <v>103</v>
      </c>
      <c r="AA17" t="s">
        <v>112</v>
      </c>
      <c r="AB17" t="s">
        <v>104</v>
      </c>
      <c r="AC17" t="s">
        <v>105</v>
      </c>
      <c r="AD17" t="s">
        <v>106</v>
      </c>
    </row>
    <row r="18" spans="1:30">
      <c r="A18" t="s">
        <v>29</v>
      </c>
      <c r="B18">
        <v>525106</v>
      </c>
      <c r="C18">
        <v>1.4135641418533704</v>
      </c>
      <c r="D18">
        <v>1.377751466551854</v>
      </c>
      <c r="E18">
        <v>1.4061105389632682</v>
      </c>
      <c r="F18">
        <v>1.0966063033444351</v>
      </c>
      <c r="G18">
        <v>1.300614743687446</v>
      </c>
      <c r="H18">
        <v>1.1951726230771027</v>
      </c>
      <c r="I18">
        <v>1.4409546324439941</v>
      </c>
      <c r="J18">
        <v>1.4913634907226705</v>
      </c>
      <c r="K18">
        <v>1.6173358183024291</v>
      </c>
      <c r="L18">
        <v>1.4667545191508866</v>
      </c>
      <c r="M18">
        <v>1.2721445076651676</v>
      </c>
      <c r="R18" t="s">
        <v>2</v>
      </c>
      <c r="S18">
        <v>262750</v>
      </c>
      <c r="T18">
        <v>1.7455211118889948</v>
      </c>
      <c r="U18">
        <v>1.7110183601836018</v>
      </c>
      <c r="V18">
        <v>1.7326551072022602</v>
      </c>
      <c r="W18">
        <v>1.8115969649684942</v>
      </c>
      <c r="X18">
        <v>1.7477275600142494</v>
      </c>
      <c r="Y18">
        <v>2.1681159833494896</v>
      </c>
      <c r="Z18">
        <v>2.3274416184617266</v>
      </c>
      <c r="AA18">
        <v>3.10493436498377</v>
      </c>
      <c r="AB18">
        <v>2.8864322180258486</v>
      </c>
      <c r="AC18">
        <v>3.2249575911789652</v>
      </c>
      <c r="AD18">
        <v>3.0708300522947081</v>
      </c>
    </row>
    <row r="19" spans="1:30">
      <c r="A19" t="s">
        <v>30</v>
      </c>
      <c r="B19">
        <v>4047392</v>
      </c>
      <c r="C19">
        <v>1.6192341166231505</v>
      </c>
      <c r="D19">
        <v>0.88489892984542207</v>
      </c>
      <c r="E19">
        <v>1.6471890216910137</v>
      </c>
      <c r="F19">
        <v>1.8330049261083743</v>
      </c>
      <c r="G19">
        <v>1.2583699695637471</v>
      </c>
      <c r="H19">
        <v>1.3204400283889284</v>
      </c>
      <c r="I19">
        <v>2.3417243549402138</v>
      </c>
      <c r="J19">
        <v>2.7260073260073261</v>
      </c>
      <c r="K19">
        <v>2.5840277777777776</v>
      </c>
      <c r="L19">
        <v>2.433616742969261</v>
      </c>
      <c r="M19">
        <v>2.1633720930232556</v>
      </c>
      <c r="R19" t="s">
        <v>14</v>
      </c>
      <c r="S19">
        <v>197020</v>
      </c>
      <c r="T19">
        <v>1.6575609110169491</v>
      </c>
      <c r="U19">
        <v>1.619706281943456</v>
      </c>
      <c r="V19">
        <v>1.6495012452397582</v>
      </c>
      <c r="W19">
        <v>1.6553908409262224</v>
      </c>
      <c r="X19">
        <v>1.6359632499967327</v>
      </c>
      <c r="Y19">
        <v>1.9949480461528655</v>
      </c>
      <c r="Z19">
        <v>2.1615755210581753</v>
      </c>
      <c r="AA19">
        <v>2.7852216091135635</v>
      </c>
      <c r="AB19">
        <v>2.7984217115264238</v>
      </c>
      <c r="AC19">
        <v>2.9531707086911392</v>
      </c>
      <c r="AD19">
        <v>2.7449127269537761</v>
      </c>
    </row>
    <row r="20" spans="1:30">
      <c r="A20" t="s">
        <v>31</v>
      </c>
      <c r="B20">
        <v>262750</v>
      </c>
      <c r="C20">
        <v>2.0552657019957494</v>
      </c>
      <c r="D20">
        <v>2.0406889529687002</v>
      </c>
      <c r="E20">
        <v>2.0468537438168259</v>
      </c>
      <c r="F20">
        <v>2.6416838970303407</v>
      </c>
      <c r="G20">
        <v>2.8438525611169481</v>
      </c>
      <c r="H20">
        <v>3.3042991265825972</v>
      </c>
      <c r="I20">
        <v>3.1772806757468128</v>
      </c>
      <c r="J20">
        <v>3.8731486398772645</v>
      </c>
      <c r="K20">
        <v>4.9901262959830461</v>
      </c>
      <c r="L20">
        <v>4.6710135387571388</v>
      </c>
      <c r="M20">
        <v>4.762909414144346</v>
      </c>
      <c r="R20" t="s">
        <v>16</v>
      </c>
      <c r="S20">
        <v>2473400</v>
      </c>
      <c r="T20">
        <v>1.8417855990593104</v>
      </c>
      <c r="U20">
        <v>1.8404313658797884</v>
      </c>
      <c r="V20">
        <v>1.8243575701027257</v>
      </c>
      <c r="W20">
        <v>2.2144231595176778</v>
      </c>
      <c r="X20">
        <v>2.4507190986199312</v>
      </c>
      <c r="Y20">
        <v>2.8390079936253012</v>
      </c>
      <c r="Z20">
        <v>2.8163450485280159</v>
      </c>
      <c r="AA20">
        <v>3.7373490015309918</v>
      </c>
      <c r="AB20">
        <v>3.1993726769839803</v>
      </c>
      <c r="AC20">
        <v>4.0197441993965501</v>
      </c>
      <c r="AD20">
        <v>4.5173096540747837</v>
      </c>
    </row>
    <row r="21" spans="1:30">
      <c r="A21" t="s">
        <v>32</v>
      </c>
      <c r="B21">
        <v>666997</v>
      </c>
      <c r="C21">
        <v>1.5811981413873215</v>
      </c>
      <c r="D21">
        <v>1.5571280324881724</v>
      </c>
      <c r="E21">
        <v>1.5728068799881152</v>
      </c>
      <c r="F21">
        <v>13.374929814710837</v>
      </c>
      <c r="G21">
        <v>3.3218170408590155</v>
      </c>
      <c r="H21">
        <v>4.57497479233687</v>
      </c>
      <c r="I21">
        <v>14.301388367729832</v>
      </c>
      <c r="J21">
        <v>27.844243132670954</v>
      </c>
      <c r="K21">
        <v>6.9755847578608297</v>
      </c>
      <c r="L21">
        <v>13.92720894540671</v>
      </c>
      <c r="M21">
        <v>15.074038917892738</v>
      </c>
      <c r="R21" t="s">
        <v>17</v>
      </c>
      <c r="S21">
        <v>132603</v>
      </c>
      <c r="T21">
        <v>1.7656741647871603</v>
      </c>
      <c r="U21">
        <v>1.7588230449285509</v>
      </c>
      <c r="V21">
        <v>1.7532835395404527</v>
      </c>
      <c r="W21">
        <v>1.5879203613853103</v>
      </c>
      <c r="X21">
        <v>1.9197006472491909</v>
      </c>
      <c r="Y21">
        <v>2.3652017942738297</v>
      </c>
      <c r="Z21">
        <v>2.0974471184933172</v>
      </c>
      <c r="AA21">
        <v>2.7520189870698912</v>
      </c>
      <c r="AB21">
        <v>2.7317373908223237</v>
      </c>
      <c r="AC21">
        <v>3.1348083690470849</v>
      </c>
      <c r="AD21">
        <v>3.1583767106122669</v>
      </c>
    </row>
    <row r="22" spans="1:30">
      <c r="A22" t="s">
        <v>33</v>
      </c>
      <c r="B22">
        <v>426754</v>
      </c>
      <c r="C22">
        <v>4.1317899101589495</v>
      </c>
      <c r="D22">
        <v>3.8947917005960719</v>
      </c>
      <c r="E22">
        <v>3.9871290430143382</v>
      </c>
      <c r="F22">
        <v>11.995786516853933</v>
      </c>
      <c r="G22">
        <v>7.6581273216344306</v>
      </c>
      <c r="H22">
        <v>10.315217391304348</v>
      </c>
      <c r="I22">
        <v>13.409666928339128</v>
      </c>
      <c r="J22">
        <v>16.078257361839452</v>
      </c>
      <c r="K22">
        <v>19.070813397129186</v>
      </c>
      <c r="L22">
        <v>20.36341961852861</v>
      </c>
      <c r="M22">
        <v>20.009036144578314</v>
      </c>
      <c r="R22" t="s">
        <v>18</v>
      </c>
      <c r="S22">
        <v>1722101</v>
      </c>
      <c r="T22">
        <v>1.6677113933450547</v>
      </c>
      <c r="U22">
        <v>1.6599257612730365</v>
      </c>
      <c r="V22">
        <v>1.6580784556420529</v>
      </c>
      <c r="W22">
        <v>1.926152022148087</v>
      </c>
      <c r="X22">
        <v>1.9740884251075339</v>
      </c>
      <c r="Y22">
        <v>2.3908819776589665</v>
      </c>
      <c r="Z22">
        <v>2.4539958139665679</v>
      </c>
      <c r="AA22">
        <v>3.1639094628891078</v>
      </c>
      <c r="AB22">
        <v>2.7287655567368598</v>
      </c>
      <c r="AC22">
        <v>3.3289518141887107</v>
      </c>
      <c r="AD22">
        <v>3.4216449052524269</v>
      </c>
    </row>
    <row r="23" spans="1:30">
      <c r="A23" t="s">
        <v>34</v>
      </c>
      <c r="B23">
        <v>525106</v>
      </c>
      <c r="C23">
        <v>4.0904135690964543</v>
      </c>
      <c r="D23">
        <v>4.0751927224314004</v>
      </c>
      <c r="E23">
        <v>3.5859891678539157</v>
      </c>
      <c r="F23">
        <v>3.9341842516588246</v>
      </c>
      <c r="G23">
        <v>5.0287219459610739</v>
      </c>
      <c r="H23">
        <v>5.4895110236086833</v>
      </c>
      <c r="I23">
        <v>5.103225840383093</v>
      </c>
      <c r="J23">
        <v>4.5862880640930204</v>
      </c>
      <c r="K23">
        <v>6.4456117392286334</v>
      </c>
      <c r="L23">
        <v>6.492753186791127</v>
      </c>
      <c r="M23">
        <v>6.058546225387202</v>
      </c>
      <c r="R23" t="s">
        <v>45</v>
      </c>
      <c r="S23">
        <v>53312</v>
      </c>
      <c r="T23">
        <v>1.7911826155143429</v>
      </c>
      <c r="U23">
        <v>1.7830473405208018</v>
      </c>
      <c r="V23">
        <v>1.7779474876715979</v>
      </c>
      <c r="W23">
        <v>1.8239410429598841</v>
      </c>
      <c r="X23">
        <v>2.0550807246734042</v>
      </c>
      <c r="Y23">
        <v>2.5731916206936463</v>
      </c>
      <c r="Z23">
        <v>2.3616030647868174</v>
      </c>
      <c r="AA23">
        <v>3.1580250654571107</v>
      </c>
      <c r="AB23">
        <v>2.9933669920341073</v>
      </c>
      <c r="AC23">
        <v>3.5152653852843057</v>
      </c>
      <c r="AD23">
        <v>3.596950936721421</v>
      </c>
    </row>
    <row r="24" spans="1:30">
      <c r="A24" t="s">
        <v>35</v>
      </c>
      <c r="B24">
        <v>19683</v>
      </c>
      <c r="C24">
        <v>1.5502833075780991</v>
      </c>
      <c r="D24">
        <v>1.4694276113616129</v>
      </c>
      <c r="E24">
        <v>1.5471424251587542</v>
      </c>
      <c r="F24">
        <v>1.8606444105025821</v>
      </c>
      <c r="G24">
        <v>1.4282842945675842</v>
      </c>
      <c r="H24">
        <v>1.6654947916666667</v>
      </c>
      <c r="I24">
        <v>2.38404547784353</v>
      </c>
      <c r="J24">
        <v>2.79599978140882</v>
      </c>
      <c r="K24">
        <v>2.5185331036180161</v>
      </c>
      <c r="L24">
        <v>2.6456383473809399</v>
      </c>
      <c r="M24">
        <v>2.4200170277173401</v>
      </c>
      <c r="R24" t="s">
        <v>46</v>
      </c>
      <c r="S24">
        <v>246814</v>
      </c>
      <c r="T24">
        <v>1.8055635097312925</v>
      </c>
      <c r="U24">
        <v>1.7913497314833482</v>
      </c>
      <c r="V24">
        <v>1.7940872773665346</v>
      </c>
      <c r="W24">
        <v>1.8575270477665695</v>
      </c>
      <c r="X24">
        <v>1.994230592652295</v>
      </c>
      <c r="Y24">
        <v>2.5693845628056153</v>
      </c>
      <c r="Z24">
        <v>2.4066399492738904</v>
      </c>
      <c r="AA24">
        <v>3.2061886953383851</v>
      </c>
      <c r="AB24">
        <v>2.9743299071037836</v>
      </c>
      <c r="AC24">
        <v>3.5645042170047869</v>
      </c>
      <c r="AD24">
        <v>3.6086270238336993</v>
      </c>
    </row>
    <row r="25" spans="1:30">
      <c r="A25" t="s">
        <v>36</v>
      </c>
      <c r="B25">
        <v>481861</v>
      </c>
      <c r="C25">
        <v>1.8294209048405414</v>
      </c>
      <c r="D25">
        <v>1.8179256289618451</v>
      </c>
      <c r="E25">
        <v>1.8228606539450891</v>
      </c>
      <c r="F25">
        <v>1.8064371865174105</v>
      </c>
      <c r="G25">
        <v>2.0763220536017903</v>
      </c>
      <c r="H25">
        <v>2.3144453945222625</v>
      </c>
      <c r="I25">
        <v>2.230204033093794</v>
      </c>
      <c r="J25">
        <v>2.4788794894066997</v>
      </c>
      <c r="K25">
        <v>3.471362085834413</v>
      </c>
      <c r="L25">
        <v>3.249418316831683</v>
      </c>
      <c r="M25">
        <v>3.0705977978024803</v>
      </c>
      <c r="R25" t="s">
        <v>47</v>
      </c>
      <c r="S25">
        <v>262750</v>
      </c>
      <c r="T25">
        <v>1.7617385592562727</v>
      </c>
      <c r="U25">
        <v>1.7603725427336241</v>
      </c>
      <c r="V25">
        <v>1.7492440125368804</v>
      </c>
      <c r="W25">
        <v>1.8733514175046366</v>
      </c>
      <c r="X25">
        <v>2.2653326506413052</v>
      </c>
      <c r="Y25">
        <v>2.6697000470362151</v>
      </c>
      <c r="Z25">
        <v>2.4238222878093851</v>
      </c>
      <c r="AA25">
        <v>3.2313065990227732</v>
      </c>
      <c r="AB25">
        <v>3.0517272846854548</v>
      </c>
      <c r="AC25">
        <v>3.8005246199730318</v>
      </c>
      <c r="AD25">
        <v>4.1633568419494207</v>
      </c>
    </row>
    <row r="26" spans="1:30">
      <c r="A26" t="s">
        <v>37</v>
      </c>
      <c r="B26">
        <v>49379</v>
      </c>
      <c r="C26">
        <v>2.2375524217205189</v>
      </c>
      <c r="D26">
        <v>2.2287818086190887</v>
      </c>
      <c r="E26">
        <v>2.2250302506482282</v>
      </c>
      <c r="F26">
        <v>3.0983908433328922</v>
      </c>
      <c r="G26">
        <v>3.7534910677509541</v>
      </c>
      <c r="H26">
        <v>2.9286872237675126</v>
      </c>
      <c r="I26">
        <v>3.8947328608062208</v>
      </c>
      <c r="J26">
        <v>4.2066596129728051</v>
      </c>
      <c r="K26">
        <v>4.6547782102222648</v>
      </c>
      <c r="L26">
        <v>4.7721717852822998</v>
      </c>
      <c r="M26">
        <v>4.4814149124601252</v>
      </c>
      <c r="R26" t="s">
        <v>48</v>
      </c>
      <c r="S26">
        <v>23101</v>
      </c>
      <c r="T26">
        <v>1.7739764441951766</v>
      </c>
      <c r="U26">
        <v>1.7538863990710478</v>
      </c>
      <c r="V26">
        <v>1.7617474952000891</v>
      </c>
      <c r="W26">
        <v>1.6106431669502288</v>
      </c>
      <c r="X26">
        <v>1.7602595327886026</v>
      </c>
      <c r="Y26">
        <v>2.1995827538247568</v>
      </c>
      <c r="Z26">
        <v>2.1191209969181295</v>
      </c>
      <c r="AA26">
        <v>2.8235436204959092</v>
      </c>
      <c r="AB26">
        <v>2.7050508099406381</v>
      </c>
      <c r="AC26">
        <v>3.0250573833205814</v>
      </c>
      <c r="AD26">
        <v>2.9446135985279942</v>
      </c>
    </row>
    <row r="27" spans="1:30">
      <c r="A27" t="s">
        <v>38</v>
      </c>
      <c r="B27">
        <v>1643523</v>
      </c>
      <c r="C27">
        <v>1.6822556256086934</v>
      </c>
      <c r="D27">
        <v>1.672439931714526</v>
      </c>
      <c r="E27">
        <v>1.6764712455422848</v>
      </c>
      <c r="F27">
        <v>1.5173535760416335</v>
      </c>
      <c r="G27">
        <v>1.8073076208242413</v>
      </c>
      <c r="H27">
        <v>1.9267258143818478</v>
      </c>
      <c r="I27">
        <v>1.9065437527003917</v>
      </c>
      <c r="J27">
        <v>2.1061273929801905</v>
      </c>
      <c r="K27">
        <v>2.8464115351257591</v>
      </c>
      <c r="L27">
        <v>2.6351615153385626</v>
      </c>
      <c r="M27">
        <v>2.4570385794165128</v>
      </c>
      <c r="R27" t="s">
        <v>49</v>
      </c>
      <c r="S27">
        <v>53161</v>
      </c>
      <c r="T27">
        <v>1.7966908374017447</v>
      </c>
      <c r="U27">
        <v>1.7837039837039836</v>
      </c>
      <c r="V27">
        <v>1.7884060656338301</v>
      </c>
      <c r="W27">
        <v>1.8700122409799829</v>
      </c>
      <c r="X27">
        <v>1.9767136613497047</v>
      </c>
      <c r="Y27">
        <v>2.4992408549503318</v>
      </c>
      <c r="Z27">
        <v>2.4173022631027732</v>
      </c>
      <c r="AA27">
        <v>3.2059409677662867</v>
      </c>
      <c r="AB27">
        <v>2.8715904634400315</v>
      </c>
      <c r="AC27">
        <v>3.4352053320822784</v>
      </c>
      <c r="AD27">
        <v>3.5180711912986573</v>
      </c>
    </row>
    <row r="28" spans="1:30">
      <c r="A28" t="s">
        <v>39</v>
      </c>
      <c r="B28">
        <v>82199</v>
      </c>
      <c r="C28">
        <v>1.7111364164909102</v>
      </c>
      <c r="D28">
        <v>1.6993959087451866</v>
      </c>
      <c r="E28">
        <v>1.7024941754699519</v>
      </c>
      <c r="F28">
        <v>1.9035881240409664</v>
      </c>
      <c r="G28">
        <v>1.9751368813725627</v>
      </c>
      <c r="H28">
        <v>2.4867665054484003</v>
      </c>
      <c r="I28">
        <v>2.4353934828511101</v>
      </c>
      <c r="J28">
        <v>3.2216845458731873</v>
      </c>
      <c r="K28">
        <v>2.8678740633715263</v>
      </c>
      <c r="L28">
        <v>3.4734982907374246</v>
      </c>
      <c r="M28">
        <v>3.5440563389639079</v>
      </c>
      <c r="R28" t="s">
        <v>50</v>
      </c>
      <c r="S28">
        <v>787420</v>
      </c>
      <c r="T28">
        <v>1.7425040012003601</v>
      </c>
      <c r="U28">
        <v>1.7238165332805562</v>
      </c>
      <c r="V28">
        <v>1.7306992542364461</v>
      </c>
      <c r="W28">
        <v>1.6245846982432006</v>
      </c>
      <c r="X28">
        <v>1.772772085154019</v>
      </c>
      <c r="Y28">
        <v>2.2225527096424358</v>
      </c>
      <c r="Z28">
        <v>2.1309616649081762</v>
      </c>
      <c r="AA28">
        <v>2.8485272775586123</v>
      </c>
      <c r="AB28">
        <v>2.7472795016362417</v>
      </c>
      <c r="AC28">
        <v>3.073802040253653</v>
      </c>
      <c r="AD28">
        <v>2.9954109706817986</v>
      </c>
    </row>
    <row r="29" spans="1:30">
      <c r="A29" t="s">
        <v>40</v>
      </c>
      <c r="B29">
        <v>390937</v>
      </c>
      <c r="C29">
        <v>1.033000220211193</v>
      </c>
      <c r="D29">
        <v>1.0229013182146214</v>
      </c>
      <c r="E29">
        <v>1.0285941015855447</v>
      </c>
      <c r="F29">
        <v>0.91918522734695018</v>
      </c>
      <c r="G29">
        <v>0.92148957466114145</v>
      </c>
      <c r="H29">
        <v>0.88533990006111374</v>
      </c>
      <c r="I29">
        <v>1.0384558621998272</v>
      </c>
      <c r="J29">
        <v>1.2880828473547949</v>
      </c>
      <c r="K29">
        <v>1.0904904494910639</v>
      </c>
      <c r="L29">
        <v>0.97204063408112018</v>
      </c>
      <c r="M29">
        <v>0.86849958783518699</v>
      </c>
      <c r="R29" t="s">
        <v>51</v>
      </c>
      <c r="S29">
        <v>21504</v>
      </c>
      <c r="T29">
        <v>1.7355933114442748</v>
      </c>
      <c r="U29">
        <v>1.7222930955545381</v>
      </c>
      <c r="V29">
        <v>1.7288636241946136</v>
      </c>
      <c r="W29">
        <v>1.6238056123646361</v>
      </c>
      <c r="X29">
        <v>1.8228375720966119</v>
      </c>
      <c r="Y29">
        <v>2.2780325478575798</v>
      </c>
      <c r="Z29">
        <v>2.1146543396514743</v>
      </c>
      <c r="AA29">
        <v>2.7841601517590249</v>
      </c>
      <c r="AB29">
        <v>2.6736359809827421</v>
      </c>
      <c r="AC29">
        <v>3.0446084093570009</v>
      </c>
      <c r="AD29">
        <v>3.0084165411432209</v>
      </c>
    </row>
    <row r="30" spans="1:30">
      <c r="A30" t="s">
        <v>41</v>
      </c>
      <c r="B30">
        <v>39611</v>
      </c>
      <c r="C30">
        <v>1.0313304642336072</v>
      </c>
      <c r="D30">
        <v>1.0288349730202904</v>
      </c>
      <c r="E30">
        <v>1.0272016822178769</v>
      </c>
      <c r="F30">
        <v>0.92108125811469943</v>
      </c>
      <c r="G30">
        <v>0.98206379810486355</v>
      </c>
      <c r="H30">
        <v>0.83828880329924649</v>
      </c>
      <c r="I30">
        <v>1.0414925246796669</v>
      </c>
      <c r="J30">
        <v>1.3100010979614516</v>
      </c>
      <c r="K30">
        <v>1.1516496116367125</v>
      </c>
      <c r="L30">
        <v>1.0311738038431018</v>
      </c>
      <c r="M30">
        <v>0.99259330220738751</v>
      </c>
      <c r="R30" t="s">
        <v>52</v>
      </c>
      <c r="S30">
        <v>424691</v>
      </c>
      <c r="T30">
        <v>1.8112159306302971</v>
      </c>
      <c r="U30">
        <v>1.7886655239433993</v>
      </c>
      <c r="V30">
        <v>1.8015733129144573</v>
      </c>
      <c r="W30">
        <v>1.7038011176542922</v>
      </c>
      <c r="X30">
        <v>1.8096388689348919</v>
      </c>
      <c r="Y30">
        <v>2.2752892019121993</v>
      </c>
      <c r="Z30">
        <v>2.2393933679928884</v>
      </c>
      <c r="AA30">
        <v>3.0154156792571456</v>
      </c>
      <c r="AB30">
        <v>2.801197308863006</v>
      </c>
      <c r="AC30">
        <v>3.169466754778365</v>
      </c>
      <c r="AD30">
        <v>3.1258491464667988</v>
      </c>
    </row>
    <row r="31" spans="1:30">
      <c r="A31" t="s">
        <v>42</v>
      </c>
      <c r="B31">
        <v>190566</v>
      </c>
      <c r="C31">
        <v>1.0698687826214208</v>
      </c>
      <c r="D31">
        <v>1.0380361903860413</v>
      </c>
      <c r="E31">
        <v>1.0653821243523316</v>
      </c>
      <c r="F31">
        <v>0.93152120053797693</v>
      </c>
      <c r="G31">
        <v>0.90838556479001575</v>
      </c>
      <c r="H31">
        <v>0.90526113037257172</v>
      </c>
      <c r="I31">
        <v>1.0765555719170798</v>
      </c>
      <c r="J31">
        <v>1.3125997446536866</v>
      </c>
      <c r="K31">
        <v>1.212084369531178</v>
      </c>
      <c r="L31">
        <v>1.0687045218295219</v>
      </c>
      <c r="M31">
        <v>0.94540072990603174</v>
      </c>
      <c r="R31" t="s">
        <v>53</v>
      </c>
      <c r="S31">
        <v>262750</v>
      </c>
      <c r="T31">
        <v>1.7665202164247966</v>
      </c>
      <c r="U31">
        <v>1.7506780559279234</v>
      </c>
      <c r="V31">
        <v>1.7560338762214984</v>
      </c>
      <c r="W31">
        <v>1.6300003386370343</v>
      </c>
      <c r="X31">
        <v>1.8149933743441677</v>
      </c>
      <c r="Y31">
        <v>2.2803435346986287</v>
      </c>
      <c r="Z31">
        <v>2.1435687656661533</v>
      </c>
      <c r="AA31">
        <v>2.8216983502219244</v>
      </c>
      <c r="AB31">
        <v>2.7520276396069687</v>
      </c>
      <c r="AC31">
        <v>3.0932267185663926</v>
      </c>
      <c r="AD31">
        <v>3.0346663064036745</v>
      </c>
    </row>
    <row r="32" spans="1:30">
      <c r="A32" t="s">
        <v>43</v>
      </c>
      <c r="B32">
        <v>278717</v>
      </c>
      <c r="C32">
        <v>1.0724895752075769</v>
      </c>
      <c r="D32">
        <v>1.0644469576285271</v>
      </c>
      <c r="E32">
        <v>1.06908821469865</v>
      </c>
      <c r="F32">
        <v>0.96380386111722827</v>
      </c>
      <c r="G32">
        <v>1.0710023696005939</v>
      </c>
      <c r="H32">
        <v>1.1154731664217081</v>
      </c>
      <c r="I32">
        <v>1.0999974866583446</v>
      </c>
      <c r="J32">
        <v>1.4722919937205652</v>
      </c>
      <c r="K32">
        <v>1.4578977465148428</v>
      </c>
      <c r="L32">
        <v>1.29999653463631</v>
      </c>
      <c r="M32">
        <v>1.1317708512912457</v>
      </c>
      <c r="R32" t="s">
        <v>54</v>
      </c>
      <c r="S32">
        <v>262598</v>
      </c>
      <c r="T32">
        <v>1.735195621044852</v>
      </c>
      <c r="U32">
        <v>1.7006315360586717</v>
      </c>
      <c r="V32">
        <v>1.726225214254532</v>
      </c>
      <c r="W32">
        <v>1.7829631211732877</v>
      </c>
      <c r="X32">
        <v>1.7208085203847916</v>
      </c>
      <c r="Y32">
        <v>2.1418125320713837</v>
      </c>
      <c r="Z32">
        <v>2.2990452584228405</v>
      </c>
      <c r="AA32">
        <v>3.0696206410492124</v>
      </c>
      <c r="AB32">
        <v>2.8608609561525427</v>
      </c>
      <c r="AC32">
        <v>3.1795213610106012</v>
      </c>
      <c r="AD32">
        <v>3.0345948784231358</v>
      </c>
    </row>
    <row r="33" spans="1:30">
      <c r="A33" t="s">
        <v>44</v>
      </c>
      <c r="B33">
        <v>249399</v>
      </c>
      <c r="C33">
        <v>1.0949604730729321</v>
      </c>
      <c r="D33">
        <v>1.0865160361910118</v>
      </c>
      <c r="E33">
        <v>1.0900092510775639</v>
      </c>
      <c r="F33">
        <v>0.95801156541459753</v>
      </c>
      <c r="G33">
        <v>1.0469253664736844</v>
      </c>
      <c r="H33">
        <v>1.0454632267511261</v>
      </c>
      <c r="I33">
        <v>1.1119857462683409</v>
      </c>
      <c r="J33">
        <v>1.3812299912211072</v>
      </c>
      <c r="K33">
        <v>1.3544093692653456</v>
      </c>
      <c r="L33">
        <v>1.2109243581294387</v>
      </c>
      <c r="M33">
        <v>1.0616161616161617</v>
      </c>
      <c r="R33" t="s">
        <v>55</v>
      </c>
      <c r="S33">
        <v>71646</v>
      </c>
      <c r="T33">
        <v>1.7660327349944451</v>
      </c>
      <c r="U33">
        <v>1.7609152193725224</v>
      </c>
      <c r="V33">
        <v>1.7521852495015797</v>
      </c>
      <c r="W33">
        <v>1.6182235281824602</v>
      </c>
      <c r="X33">
        <v>1.9920619607522134</v>
      </c>
      <c r="Y33">
        <v>2.4844316646087132</v>
      </c>
      <c r="Z33">
        <v>2.1317097892326364</v>
      </c>
      <c r="AA33">
        <v>2.8693080535725817</v>
      </c>
      <c r="AB33">
        <v>2.848596917091442</v>
      </c>
      <c r="AC33">
        <v>3.3370715717578534</v>
      </c>
      <c r="AD33">
        <v>3.4292477043289797</v>
      </c>
    </row>
    <row r="34" spans="1:30">
      <c r="A34" t="s">
        <v>45</v>
      </c>
      <c r="B34">
        <v>53312</v>
      </c>
      <c r="C34">
        <v>1.7911826155143429</v>
      </c>
      <c r="D34">
        <v>1.7830473405208018</v>
      </c>
      <c r="E34">
        <v>1.7779474876715979</v>
      </c>
      <c r="F34">
        <v>1.8239410429598841</v>
      </c>
      <c r="G34">
        <v>2.0550807246734042</v>
      </c>
      <c r="H34">
        <v>2.5731916206936463</v>
      </c>
      <c r="I34">
        <v>2.3616030647868174</v>
      </c>
      <c r="J34">
        <v>3.1580250654571107</v>
      </c>
      <c r="K34">
        <v>2.9933669920341073</v>
      </c>
      <c r="L34">
        <v>3.5152653852843057</v>
      </c>
      <c r="M34">
        <v>3.596950936721421</v>
      </c>
      <c r="R34" t="s">
        <v>56</v>
      </c>
      <c r="S34">
        <v>3711999</v>
      </c>
      <c r="T34">
        <v>1.7536953220155482</v>
      </c>
      <c r="U34">
        <v>1.7310366835625284</v>
      </c>
      <c r="V34">
        <v>1.7426893594130568</v>
      </c>
      <c r="W34">
        <v>1.7046846451801505</v>
      </c>
      <c r="X34">
        <v>1.7897991912402262</v>
      </c>
      <c r="Y34">
        <v>2.2508588412398192</v>
      </c>
      <c r="Z34">
        <v>2.2159183751021261</v>
      </c>
      <c r="AA34">
        <v>3.0314514452069039</v>
      </c>
      <c r="AB34">
        <v>2.8217219312146908</v>
      </c>
      <c r="AC34">
        <v>3.19913318977932</v>
      </c>
      <c r="AD34">
        <v>3.1135553627444437</v>
      </c>
    </row>
    <row r="35" spans="1:30">
      <c r="A35" t="s">
        <v>46</v>
      </c>
      <c r="B35">
        <v>246814</v>
      </c>
      <c r="C35">
        <v>1.8055635097312925</v>
      </c>
      <c r="D35">
        <v>1.7913497314833482</v>
      </c>
      <c r="E35">
        <v>1.7940872773665346</v>
      </c>
      <c r="F35">
        <v>1.8575270477665695</v>
      </c>
      <c r="G35">
        <v>1.994230592652295</v>
      </c>
      <c r="H35">
        <v>2.5693845628056153</v>
      </c>
      <c r="I35">
        <v>2.4066399492738904</v>
      </c>
      <c r="J35">
        <v>3.2061886953383851</v>
      </c>
      <c r="K35">
        <v>2.9743299071037836</v>
      </c>
      <c r="L35">
        <v>3.5645042170047869</v>
      </c>
      <c r="M35">
        <v>3.6086270238336993</v>
      </c>
      <c r="R35" t="s">
        <v>63</v>
      </c>
      <c r="S35">
        <v>102400</v>
      </c>
      <c r="T35">
        <v>1.5939373950587672</v>
      </c>
      <c r="U35">
        <v>1.5118448369024258</v>
      </c>
      <c r="V35">
        <v>1.5894101115197177</v>
      </c>
      <c r="W35">
        <v>1.8510742017479718</v>
      </c>
      <c r="X35">
        <v>1.4667126500206924</v>
      </c>
      <c r="Y35">
        <v>1.7293754066363045</v>
      </c>
      <c r="Z35">
        <v>2.359250876492256</v>
      </c>
      <c r="AA35">
        <v>2.9360985308737435</v>
      </c>
      <c r="AB35">
        <v>2.6169636703751107</v>
      </c>
      <c r="AC35">
        <v>2.7969169253432944</v>
      </c>
      <c r="AD35">
        <v>2.5775030303030304</v>
      </c>
    </row>
    <row r="36" spans="1:30">
      <c r="A36" t="s">
        <v>47</v>
      </c>
      <c r="B36">
        <v>262750</v>
      </c>
      <c r="C36">
        <v>1.7617385592562727</v>
      </c>
      <c r="D36">
        <v>1.7603725427336241</v>
      </c>
      <c r="E36">
        <v>1.7492440125368804</v>
      </c>
      <c r="F36">
        <v>1.8733514175046366</v>
      </c>
      <c r="G36">
        <v>2.2653326506413052</v>
      </c>
      <c r="H36">
        <v>2.6697000470362151</v>
      </c>
      <c r="I36">
        <v>2.4238222878093851</v>
      </c>
      <c r="J36">
        <v>3.2313065990227732</v>
      </c>
      <c r="K36">
        <v>3.0517272846854548</v>
      </c>
      <c r="L36">
        <v>3.8005246199730318</v>
      </c>
      <c r="M36">
        <v>4.1633568419494207</v>
      </c>
      <c r="R36" t="s">
        <v>64</v>
      </c>
      <c r="S36">
        <v>1940619</v>
      </c>
      <c r="T36">
        <v>1.7289764839510329</v>
      </c>
      <c r="U36">
        <v>1.6663085343604298</v>
      </c>
      <c r="V36">
        <v>1.7224189594116044</v>
      </c>
      <c r="W36">
        <v>1.7845682898764681</v>
      </c>
      <c r="X36">
        <v>1.588233020964158</v>
      </c>
      <c r="Y36">
        <v>1.9266594787174198</v>
      </c>
      <c r="Z36">
        <v>2.3085067542898869</v>
      </c>
      <c r="AA36">
        <v>2.9308635812593598</v>
      </c>
      <c r="AB36">
        <v>2.7002726585854604</v>
      </c>
      <c r="AC36">
        <v>2.9609524152588165</v>
      </c>
      <c r="AD36">
        <v>2.7757741532435078</v>
      </c>
    </row>
    <row r="37" spans="1:30">
      <c r="A37" t="s">
        <v>48</v>
      </c>
      <c r="B37">
        <v>23101</v>
      </c>
      <c r="C37">
        <v>1.7739764441951766</v>
      </c>
      <c r="D37">
        <v>1.7538863990710478</v>
      </c>
      <c r="E37">
        <v>1.7617474952000891</v>
      </c>
      <c r="F37">
        <v>1.6106431669502288</v>
      </c>
      <c r="G37">
        <v>1.7602595327886026</v>
      </c>
      <c r="H37">
        <v>2.1995827538247568</v>
      </c>
      <c r="I37">
        <v>2.1191209969181295</v>
      </c>
      <c r="J37">
        <v>2.8235436204959092</v>
      </c>
      <c r="K37">
        <v>2.7050508099406381</v>
      </c>
      <c r="L37">
        <v>3.0250573833205814</v>
      </c>
      <c r="M37">
        <v>2.9446135985279942</v>
      </c>
      <c r="R37" t="s">
        <v>83</v>
      </c>
      <c r="S37">
        <v>1299</v>
      </c>
      <c r="T37">
        <v>1.8488860744919693</v>
      </c>
      <c r="U37">
        <v>1.6747666475465401</v>
      </c>
      <c r="V37">
        <v>1.8559375902918231</v>
      </c>
      <c r="W37">
        <v>2.1124046303604316</v>
      </c>
      <c r="X37">
        <v>1.6862858342959151</v>
      </c>
      <c r="Y37">
        <v>2.1730040595399189</v>
      </c>
      <c r="Z37">
        <v>2.7203964086057937</v>
      </c>
      <c r="AA37">
        <v>3.8882566585956417</v>
      </c>
      <c r="AB37">
        <v>3.3113723064233427</v>
      </c>
      <c r="AC37">
        <v>4.217043067226891</v>
      </c>
      <c r="AD37">
        <v>3.9734009649882469</v>
      </c>
    </row>
    <row r="38" spans="1:30">
      <c r="A38" t="s">
        <v>49</v>
      </c>
      <c r="B38">
        <v>53161</v>
      </c>
      <c r="C38">
        <v>1.7966908374017447</v>
      </c>
      <c r="D38">
        <v>1.7837039837039836</v>
      </c>
      <c r="E38">
        <v>1.7884060656338301</v>
      </c>
      <c r="F38">
        <v>1.8700122409799829</v>
      </c>
      <c r="G38">
        <v>1.9767136613497047</v>
      </c>
      <c r="H38">
        <v>2.4992408549503318</v>
      </c>
      <c r="I38">
        <v>2.4173022631027732</v>
      </c>
      <c r="J38">
        <v>3.2059409677662867</v>
      </c>
      <c r="K38">
        <v>2.8715904634400315</v>
      </c>
      <c r="L38">
        <v>3.4352053320822784</v>
      </c>
      <c r="M38">
        <v>3.5180711912986573</v>
      </c>
      <c r="R38" t="s">
        <v>88</v>
      </c>
      <c r="S38">
        <v>262750</v>
      </c>
      <c r="T38">
        <v>1.600137668511304</v>
      </c>
      <c r="U38">
        <v>1.5984179965813734</v>
      </c>
      <c r="V38">
        <v>1.5868270388039325</v>
      </c>
      <c r="W38">
        <v>2.3301669667225324</v>
      </c>
      <c r="X38">
        <v>2.3991208202832115</v>
      </c>
      <c r="Y38">
        <v>2.6490250636712784</v>
      </c>
      <c r="Z38">
        <v>2.8965921068040754</v>
      </c>
      <c r="AA38">
        <v>3.7177660335612033</v>
      </c>
      <c r="AB38">
        <v>2.8092580351321943</v>
      </c>
      <c r="AC38">
        <v>3.6684538773573014</v>
      </c>
      <c r="AD38">
        <v>4.2779213321848983</v>
      </c>
    </row>
    <row r="39" spans="1:30">
      <c r="A39" t="s">
        <v>50</v>
      </c>
      <c r="B39">
        <v>787420</v>
      </c>
      <c r="C39">
        <v>1.7425040012003601</v>
      </c>
      <c r="D39">
        <v>1.7238165332805562</v>
      </c>
      <c r="E39">
        <v>1.7306992542364461</v>
      </c>
      <c r="F39">
        <v>1.6245846982432006</v>
      </c>
      <c r="G39">
        <v>1.772772085154019</v>
      </c>
      <c r="H39">
        <v>2.2225527096424358</v>
      </c>
      <c r="I39">
        <v>2.1309616649081762</v>
      </c>
      <c r="J39">
        <v>2.8485272775586123</v>
      </c>
      <c r="K39">
        <v>2.7472795016362417</v>
      </c>
      <c r="L39">
        <v>3.073802040253653</v>
      </c>
      <c r="M39">
        <v>2.9954109706817986</v>
      </c>
      <c r="R39" t="s">
        <v>39</v>
      </c>
      <c r="S39">
        <v>82199</v>
      </c>
      <c r="T39">
        <v>1.7111364164909102</v>
      </c>
      <c r="U39">
        <v>1.6993959087451866</v>
      </c>
      <c r="V39">
        <v>1.7024941754699519</v>
      </c>
      <c r="W39">
        <v>1.9035881240409664</v>
      </c>
      <c r="X39">
        <v>1.9751368813725627</v>
      </c>
      <c r="Y39">
        <v>2.4867665054484003</v>
      </c>
      <c r="Z39">
        <v>2.4353934828511101</v>
      </c>
      <c r="AA39">
        <v>3.2216845458731873</v>
      </c>
      <c r="AB39">
        <v>2.8678740633715263</v>
      </c>
      <c r="AC39">
        <v>3.4734982907374246</v>
      </c>
      <c r="AD39">
        <v>3.5440563389639079</v>
      </c>
    </row>
    <row r="40" spans="1:30">
      <c r="A40" t="s">
        <v>51</v>
      </c>
      <c r="B40">
        <v>21504</v>
      </c>
      <c r="C40">
        <v>1.7355933114442748</v>
      </c>
      <c r="D40">
        <v>1.7222930955545381</v>
      </c>
      <c r="E40">
        <v>1.7288636241946136</v>
      </c>
      <c r="F40">
        <v>1.6238056123646361</v>
      </c>
      <c r="G40">
        <v>1.8228375720966119</v>
      </c>
      <c r="H40">
        <v>2.2780325478575798</v>
      </c>
      <c r="I40">
        <v>2.1146543396514743</v>
      </c>
      <c r="J40">
        <v>2.7841601517590249</v>
      </c>
      <c r="K40">
        <v>2.6736359809827421</v>
      </c>
      <c r="L40">
        <v>3.0446084093570009</v>
      </c>
      <c r="M40">
        <v>3.0084165411432209</v>
      </c>
      <c r="R40" t="s">
        <v>110</v>
      </c>
      <c r="T40" t="s">
        <v>107</v>
      </c>
      <c r="U40" t="s">
        <v>98</v>
      </c>
      <c r="V40" t="s">
        <v>99</v>
      </c>
      <c r="W40" t="s">
        <v>100</v>
      </c>
      <c r="X40" t="s">
        <v>101</v>
      </c>
      <c r="Y40" t="s">
        <v>102</v>
      </c>
      <c r="Z40" t="s">
        <v>103</v>
      </c>
      <c r="AA40" t="s">
        <v>112</v>
      </c>
      <c r="AB40" t="s">
        <v>104</v>
      </c>
      <c r="AC40" t="s">
        <v>105</v>
      </c>
      <c r="AD40" t="s">
        <v>106</v>
      </c>
    </row>
    <row r="41" spans="1:30">
      <c r="A41" t="s">
        <v>52</v>
      </c>
      <c r="B41">
        <v>424691</v>
      </c>
      <c r="C41">
        <v>1.8112159306302971</v>
      </c>
      <c r="D41">
        <v>1.7886655239433993</v>
      </c>
      <c r="E41">
        <v>1.8015733129144573</v>
      </c>
      <c r="F41">
        <v>1.7038011176542922</v>
      </c>
      <c r="G41">
        <v>1.8096388689348919</v>
      </c>
      <c r="H41">
        <v>2.2752892019121993</v>
      </c>
      <c r="I41">
        <v>2.2393933679928884</v>
      </c>
      <c r="J41">
        <v>3.0154156792571456</v>
      </c>
      <c r="K41">
        <v>2.801197308863006</v>
      </c>
      <c r="L41">
        <v>3.169466754778365</v>
      </c>
      <c r="M41">
        <v>3.1258491464667988</v>
      </c>
      <c r="R41" t="s">
        <v>19</v>
      </c>
      <c r="S41">
        <v>387466</v>
      </c>
      <c r="T41">
        <v>1.1330461368624865</v>
      </c>
      <c r="U41">
        <v>1.1240160848733745</v>
      </c>
      <c r="V41">
        <v>1.127251822265315</v>
      </c>
      <c r="W41">
        <v>1.247560668721007</v>
      </c>
      <c r="X41">
        <v>1.2984221267932061</v>
      </c>
      <c r="Y41">
        <v>1.3909181383136409</v>
      </c>
      <c r="Z41">
        <v>1.4012361809581202</v>
      </c>
      <c r="AA41">
        <v>1.9000065081098281</v>
      </c>
      <c r="AB41">
        <v>1.8887251554469324</v>
      </c>
      <c r="AC41">
        <v>1.7453369114677437</v>
      </c>
      <c r="AD41">
        <v>1.5736077090308014</v>
      </c>
    </row>
    <row r="42" spans="1:30">
      <c r="A42" t="s">
        <v>53</v>
      </c>
      <c r="B42">
        <v>262750</v>
      </c>
      <c r="C42">
        <v>1.7665202164247966</v>
      </c>
      <c r="D42">
        <v>1.7506780559279234</v>
      </c>
      <c r="E42">
        <v>1.7560338762214984</v>
      </c>
      <c r="F42">
        <v>1.6300003386370343</v>
      </c>
      <c r="G42">
        <v>1.8149933743441677</v>
      </c>
      <c r="H42">
        <v>2.2803435346986287</v>
      </c>
      <c r="I42">
        <v>2.1435687656661533</v>
      </c>
      <c r="J42">
        <v>2.8216983502219244</v>
      </c>
      <c r="K42">
        <v>2.7520276396069687</v>
      </c>
      <c r="L42">
        <v>3.0932267185663926</v>
      </c>
      <c r="M42">
        <v>3.0346663064036745</v>
      </c>
      <c r="R42" t="s">
        <v>31</v>
      </c>
      <c r="S42">
        <v>262750</v>
      </c>
      <c r="T42">
        <v>2.0552657019957494</v>
      </c>
      <c r="U42">
        <v>2.0406889529687002</v>
      </c>
      <c r="V42">
        <v>2.0468537438168259</v>
      </c>
      <c r="W42">
        <v>2.6416838970303407</v>
      </c>
      <c r="X42">
        <v>2.8438525611169481</v>
      </c>
      <c r="Y42">
        <v>3.3042991265825972</v>
      </c>
      <c r="Z42">
        <v>3.1772806757468128</v>
      </c>
      <c r="AA42">
        <v>3.8731486398772645</v>
      </c>
      <c r="AB42">
        <v>4.9901262959830461</v>
      </c>
      <c r="AC42">
        <v>4.6710135387571388</v>
      </c>
      <c r="AD42">
        <v>4.762909414144346</v>
      </c>
    </row>
    <row r="43" spans="1:30">
      <c r="A43" t="s">
        <v>54</v>
      </c>
      <c r="B43">
        <v>262598</v>
      </c>
      <c r="C43">
        <v>1.735195621044852</v>
      </c>
      <c r="D43">
        <v>1.7006315360586717</v>
      </c>
      <c r="E43">
        <v>1.726225214254532</v>
      </c>
      <c r="F43">
        <v>1.7829631211732877</v>
      </c>
      <c r="G43">
        <v>1.7208085203847916</v>
      </c>
      <c r="H43">
        <v>2.1418125320713837</v>
      </c>
      <c r="I43">
        <v>2.2990452584228405</v>
      </c>
      <c r="J43">
        <v>3.0696206410492124</v>
      </c>
      <c r="K43">
        <v>2.8608609561525427</v>
      </c>
      <c r="L43">
        <v>3.1795213610106012</v>
      </c>
      <c r="M43">
        <v>3.0345948784231358</v>
      </c>
      <c r="R43" t="s">
        <v>32</v>
      </c>
      <c r="S43">
        <v>666997</v>
      </c>
      <c r="T43">
        <v>1.5811981413873215</v>
      </c>
      <c r="U43">
        <v>1.5571280324881724</v>
      </c>
      <c r="V43">
        <v>1.5728068799881152</v>
      </c>
      <c r="W43">
        <v>13.374929814710837</v>
      </c>
      <c r="X43">
        <v>3.3218170408590155</v>
      </c>
      <c r="Y43">
        <v>4.57497479233687</v>
      </c>
      <c r="Z43">
        <v>14.301388367729832</v>
      </c>
      <c r="AA43">
        <v>27.844243132670954</v>
      </c>
      <c r="AB43">
        <v>6.9755847578608297</v>
      </c>
      <c r="AC43">
        <v>13.92720894540671</v>
      </c>
      <c r="AD43">
        <v>15.074038917892738</v>
      </c>
    </row>
    <row r="44" spans="1:30">
      <c r="A44" t="s">
        <v>55</v>
      </c>
      <c r="B44">
        <v>71646</v>
      </c>
      <c r="C44">
        <v>1.7660327349944451</v>
      </c>
      <c r="D44">
        <v>1.7609152193725224</v>
      </c>
      <c r="E44">
        <v>1.7521852495015797</v>
      </c>
      <c r="F44">
        <v>1.6182235281824602</v>
      </c>
      <c r="G44">
        <v>1.9920619607522134</v>
      </c>
      <c r="H44">
        <v>2.4844316646087132</v>
      </c>
      <c r="I44">
        <v>2.1317097892326364</v>
      </c>
      <c r="J44">
        <v>2.8693080535725817</v>
      </c>
      <c r="K44">
        <v>2.848596917091442</v>
      </c>
      <c r="L44">
        <v>3.3370715717578534</v>
      </c>
      <c r="M44">
        <v>3.4292477043289797</v>
      </c>
      <c r="R44" t="s">
        <v>33</v>
      </c>
      <c r="S44">
        <v>426754</v>
      </c>
      <c r="T44">
        <v>4.1317899101589495</v>
      </c>
      <c r="U44">
        <v>3.8947917005960719</v>
      </c>
      <c r="V44">
        <v>3.9871290430143382</v>
      </c>
      <c r="W44">
        <v>11.995786516853933</v>
      </c>
      <c r="X44">
        <v>7.6581273216344306</v>
      </c>
      <c r="Y44">
        <v>10.315217391304348</v>
      </c>
      <c r="Z44">
        <v>13.409666928339128</v>
      </c>
      <c r="AA44">
        <v>16.078257361839452</v>
      </c>
      <c r="AB44">
        <v>19.070813397129186</v>
      </c>
      <c r="AC44">
        <v>20.36341961852861</v>
      </c>
      <c r="AD44">
        <v>20.009036144578314</v>
      </c>
    </row>
    <row r="45" spans="1:30">
      <c r="A45" t="s">
        <v>56</v>
      </c>
      <c r="B45">
        <v>3711999</v>
      </c>
      <c r="C45">
        <v>1.7536953220155482</v>
      </c>
      <c r="D45">
        <v>1.7310366835625284</v>
      </c>
      <c r="E45">
        <v>1.7426893594130568</v>
      </c>
      <c r="F45">
        <v>1.7046846451801505</v>
      </c>
      <c r="G45">
        <v>1.7897991912402262</v>
      </c>
      <c r="H45">
        <v>2.2508588412398192</v>
      </c>
      <c r="I45">
        <v>2.2159183751021261</v>
      </c>
      <c r="J45">
        <v>3.0314514452069039</v>
      </c>
      <c r="K45">
        <v>2.8217219312146908</v>
      </c>
      <c r="L45">
        <v>3.19913318977932</v>
      </c>
      <c r="M45">
        <v>3.1135553627444437</v>
      </c>
      <c r="R45" t="s">
        <v>34</v>
      </c>
      <c r="S45">
        <v>525106</v>
      </c>
      <c r="T45">
        <v>4.0904135690964543</v>
      </c>
      <c r="U45">
        <v>4.0751927224314004</v>
      </c>
      <c r="V45">
        <v>3.5859891678539157</v>
      </c>
      <c r="W45">
        <v>3.9341842516588246</v>
      </c>
      <c r="X45">
        <v>5.0287219459610739</v>
      </c>
      <c r="Y45">
        <v>5.4895110236086833</v>
      </c>
      <c r="Z45">
        <v>5.103225840383093</v>
      </c>
      <c r="AA45">
        <v>4.5862880640930204</v>
      </c>
      <c r="AB45">
        <v>6.4456117392286334</v>
      </c>
      <c r="AC45">
        <v>6.492753186791127</v>
      </c>
      <c r="AD45">
        <v>6.058546225387202</v>
      </c>
    </row>
    <row r="46" spans="1:30">
      <c r="A46" t="s">
        <v>57</v>
      </c>
      <c r="B46">
        <v>4638690</v>
      </c>
      <c r="C46">
        <v>1.6971054951513371</v>
      </c>
      <c r="D46">
        <v>1.4950168263008026</v>
      </c>
      <c r="E46">
        <v>1.6967315460888726</v>
      </c>
      <c r="F46">
        <v>1.8273216263249485</v>
      </c>
      <c r="G46">
        <v>1.3788349050972901</v>
      </c>
      <c r="H46">
        <v>1.5846480998765262</v>
      </c>
      <c r="I46">
        <v>2.4138975966562173</v>
      </c>
      <c r="J46">
        <v>2.8505676209279369</v>
      </c>
      <c r="K46">
        <v>2.5863188535602331</v>
      </c>
      <c r="L46">
        <v>2.6961951447245567</v>
      </c>
      <c r="M46">
        <v>2.4593846481422337</v>
      </c>
      <c r="R46" t="s">
        <v>40</v>
      </c>
      <c r="S46">
        <v>390937</v>
      </c>
      <c r="T46">
        <v>1.033000220211193</v>
      </c>
      <c r="U46">
        <v>1.0229013182146214</v>
      </c>
      <c r="V46">
        <v>1.0285941015855447</v>
      </c>
      <c r="W46">
        <v>0.91918522734695018</v>
      </c>
      <c r="X46">
        <v>0.92148957466114145</v>
      </c>
      <c r="Y46">
        <v>0.88533990006111374</v>
      </c>
      <c r="Z46">
        <v>1.0384558621998272</v>
      </c>
      <c r="AA46">
        <v>1.2880828473547949</v>
      </c>
      <c r="AB46">
        <v>1.0904904494910639</v>
      </c>
      <c r="AC46">
        <v>0.97204063408112018</v>
      </c>
      <c r="AD46">
        <v>0.86849958783518699</v>
      </c>
    </row>
    <row r="47" spans="1:30">
      <c r="A47" t="s">
        <v>58</v>
      </c>
      <c r="B47">
        <v>133510</v>
      </c>
      <c r="C47">
        <v>1.1245981384760182</v>
      </c>
      <c r="D47">
        <v>1.121658542422231</v>
      </c>
      <c r="E47">
        <v>1.1198065915312689</v>
      </c>
      <c r="F47">
        <v>0.97917350603356512</v>
      </c>
      <c r="G47">
        <v>1.1008371406362716</v>
      </c>
      <c r="H47">
        <v>1.1001419501944829</v>
      </c>
      <c r="I47">
        <v>1.1686395801671732</v>
      </c>
      <c r="J47">
        <v>1.5604124267027069</v>
      </c>
      <c r="K47">
        <v>1.6638281867395797</v>
      </c>
      <c r="L47">
        <v>1.5279858421367196</v>
      </c>
      <c r="M47">
        <v>1.3280912672711571</v>
      </c>
      <c r="R47" t="s">
        <v>41</v>
      </c>
      <c r="S47">
        <v>39611</v>
      </c>
      <c r="T47">
        <v>1.0313304642336072</v>
      </c>
      <c r="U47">
        <v>1.0288349730202904</v>
      </c>
      <c r="V47">
        <v>1.0272016822178769</v>
      </c>
      <c r="W47">
        <v>0.92108125811469943</v>
      </c>
      <c r="X47">
        <v>0.98206379810486355</v>
      </c>
      <c r="Y47">
        <v>0.83828880329924649</v>
      </c>
      <c r="Z47">
        <v>1.0414925246796669</v>
      </c>
      <c r="AA47">
        <v>1.3100010979614516</v>
      </c>
      <c r="AB47">
        <v>1.1516496116367125</v>
      </c>
      <c r="AC47">
        <v>1.0311738038431018</v>
      </c>
      <c r="AD47">
        <v>0.99259330220738751</v>
      </c>
    </row>
    <row r="48" spans="1:30">
      <c r="A48" t="s">
        <v>59</v>
      </c>
      <c r="B48">
        <v>336939</v>
      </c>
      <c r="C48">
        <v>1.094595551630333</v>
      </c>
      <c r="D48">
        <v>1.0862330553844499</v>
      </c>
      <c r="E48">
        <v>1.090420896240901</v>
      </c>
      <c r="F48">
        <v>0.92816973053934526</v>
      </c>
      <c r="G48">
        <v>1.0167950156727681</v>
      </c>
      <c r="H48">
        <v>1.0303840754190163</v>
      </c>
      <c r="I48">
        <v>1.0987195891980497</v>
      </c>
      <c r="J48">
        <v>1.3689530309740277</v>
      </c>
      <c r="K48">
        <v>1.2852181569164547</v>
      </c>
      <c r="L48">
        <v>1.139631414357404</v>
      </c>
      <c r="M48">
        <v>1.0022772960828219</v>
      </c>
      <c r="R48" t="s">
        <v>42</v>
      </c>
      <c r="S48">
        <v>190566</v>
      </c>
      <c r="T48">
        <v>1.0698687826214208</v>
      </c>
      <c r="U48">
        <v>1.0380361903860413</v>
      </c>
      <c r="V48">
        <v>1.0653821243523316</v>
      </c>
      <c r="W48">
        <v>0.93152120053797693</v>
      </c>
      <c r="X48">
        <v>0.90838556479001575</v>
      </c>
      <c r="Y48">
        <v>0.90526113037257172</v>
      </c>
      <c r="Z48">
        <v>1.0765555719170798</v>
      </c>
      <c r="AA48">
        <v>1.3125997446536866</v>
      </c>
      <c r="AB48">
        <v>1.212084369531178</v>
      </c>
      <c r="AC48">
        <v>1.0687045218295219</v>
      </c>
      <c r="AD48">
        <v>0.94540072990603174</v>
      </c>
    </row>
    <row r="49" spans="1:30">
      <c r="A49" t="s">
        <v>60</v>
      </c>
      <c r="B49">
        <v>377109</v>
      </c>
      <c r="C49">
        <v>1.5395974524373315</v>
      </c>
      <c r="D49">
        <v>1.5287190442795004</v>
      </c>
      <c r="E49">
        <v>1.5298167184571572</v>
      </c>
      <c r="F49">
        <v>1.7509739008501608</v>
      </c>
      <c r="G49">
        <v>1.7128549626641958</v>
      </c>
      <c r="H49">
        <v>2.0197795488141912</v>
      </c>
      <c r="I49">
        <v>2.2467024128686326</v>
      </c>
      <c r="J49">
        <v>2.7315456659205979</v>
      </c>
      <c r="K49">
        <v>2.4096575696969311</v>
      </c>
      <c r="L49">
        <v>2.7745740015892171</v>
      </c>
      <c r="M49">
        <v>2.7020313115752517</v>
      </c>
      <c r="R49" t="s">
        <v>43</v>
      </c>
      <c r="S49">
        <v>278717</v>
      </c>
      <c r="T49">
        <v>1.0724895752075769</v>
      </c>
      <c r="U49">
        <v>1.0644469576285271</v>
      </c>
      <c r="V49">
        <v>1.06908821469865</v>
      </c>
      <c r="W49">
        <v>0.96380386111722827</v>
      </c>
      <c r="X49">
        <v>1.0710023696005939</v>
      </c>
      <c r="Y49">
        <v>1.1154731664217081</v>
      </c>
      <c r="Z49">
        <v>1.0999974866583446</v>
      </c>
      <c r="AA49">
        <v>1.4722919937205652</v>
      </c>
      <c r="AB49">
        <v>1.4578977465148428</v>
      </c>
      <c r="AC49">
        <v>1.29999653463631</v>
      </c>
      <c r="AD49">
        <v>1.1317708512912457</v>
      </c>
    </row>
    <row r="50" spans="1:30">
      <c r="A50" t="s">
        <v>61</v>
      </c>
      <c r="B50">
        <v>24603</v>
      </c>
      <c r="C50">
        <v>1.3339950372208438</v>
      </c>
      <c r="D50">
        <v>1.1920838183934808</v>
      </c>
      <c r="E50">
        <v>1.3174856022546257</v>
      </c>
      <c r="F50">
        <v>1.5324971493728621</v>
      </c>
      <c r="G50">
        <v>1.19076360817321</v>
      </c>
      <c r="H50">
        <v>1.1857079841199825</v>
      </c>
      <c r="I50">
        <v>1.7767495662232504</v>
      </c>
      <c r="J50">
        <v>1.8613347182549986</v>
      </c>
      <c r="K50">
        <v>1.7682756352273661</v>
      </c>
      <c r="L50">
        <v>1.6356583250931771</v>
      </c>
      <c r="M50">
        <v>1.468752134417048</v>
      </c>
      <c r="R50" t="s">
        <v>58</v>
      </c>
      <c r="S50">
        <v>133510</v>
      </c>
      <c r="T50">
        <v>1.1245981384760182</v>
      </c>
      <c r="U50">
        <v>1.121658542422231</v>
      </c>
      <c r="V50">
        <v>1.1198065915312689</v>
      </c>
      <c r="W50">
        <v>0.97917350603356512</v>
      </c>
      <c r="X50">
        <v>1.1008371406362716</v>
      </c>
      <c r="Y50">
        <v>1.1001419501944829</v>
      </c>
      <c r="Z50">
        <v>1.1686395801671732</v>
      </c>
      <c r="AA50">
        <v>1.5604124267027069</v>
      </c>
      <c r="AB50">
        <v>1.6638281867395797</v>
      </c>
      <c r="AC50">
        <v>1.5279858421367196</v>
      </c>
      <c r="AD50">
        <v>1.3280912672711571</v>
      </c>
    </row>
    <row r="51" spans="1:30">
      <c r="A51" t="s">
        <v>62</v>
      </c>
      <c r="B51">
        <v>268855</v>
      </c>
      <c r="C51">
        <v>1.2766065295651094</v>
      </c>
      <c r="D51">
        <v>1.2644483721406798</v>
      </c>
      <c r="E51">
        <v>1.2698348999572973</v>
      </c>
      <c r="F51">
        <v>2.2020645414558855</v>
      </c>
      <c r="G51">
        <v>1.6188877009556668</v>
      </c>
      <c r="H51">
        <v>1.8073667252489749</v>
      </c>
      <c r="I51">
        <v>2.5469686806666321</v>
      </c>
      <c r="J51">
        <v>2.8968439337566458</v>
      </c>
      <c r="K51">
        <v>2.4395243790339318</v>
      </c>
      <c r="L51">
        <v>2.5181247768198745</v>
      </c>
      <c r="M51">
        <v>2.4252852103334086</v>
      </c>
      <c r="R51" t="s">
        <v>59</v>
      </c>
      <c r="S51">
        <v>336939</v>
      </c>
      <c r="T51">
        <v>1.094595551630333</v>
      </c>
      <c r="U51">
        <v>1.0862330553844499</v>
      </c>
      <c r="V51">
        <v>1.090420896240901</v>
      </c>
      <c r="W51">
        <v>0.92816973053934526</v>
      </c>
      <c r="X51">
        <v>1.0167950156727681</v>
      </c>
      <c r="Y51">
        <v>1.0303840754190163</v>
      </c>
      <c r="Z51">
        <v>1.0987195891980497</v>
      </c>
      <c r="AA51">
        <v>1.3689530309740277</v>
      </c>
      <c r="AB51">
        <v>1.2852181569164547</v>
      </c>
      <c r="AC51">
        <v>1.139631414357404</v>
      </c>
      <c r="AD51">
        <v>1.0022772960828219</v>
      </c>
    </row>
    <row r="52" spans="1:30">
      <c r="A52" t="s">
        <v>63</v>
      </c>
      <c r="B52">
        <v>102400</v>
      </c>
      <c r="C52">
        <v>1.5939373950587672</v>
      </c>
      <c r="D52">
        <v>1.5118448369024258</v>
      </c>
      <c r="E52">
        <v>1.5894101115197177</v>
      </c>
      <c r="F52">
        <v>1.8510742017479718</v>
      </c>
      <c r="G52">
        <v>1.4667126500206924</v>
      </c>
      <c r="H52">
        <v>1.7293754066363045</v>
      </c>
      <c r="I52">
        <v>2.359250876492256</v>
      </c>
      <c r="J52">
        <v>2.9360985308737435</v>
      </c>
      <c r="K52">
        <v>2.6169636703751107</v>
      </c>
      <c r="L52">
        <v>2.7969169253432944</v>
      </c>
      <c r="M52">
        <v>2.5775030303030304</v>
      </c>
      <c r="R52" t="s">
        <v>65</v>
      </c>
      <c r="S52">
        <v>1925300</v>
      </c>
      <c r="T52">
        <v>1.6623182321767318</v>
      </c>
      <c r="U52">
        <v>1.6526937463911833</v>
      </c>
      <c r="V52">
        <v>1.6566812521036689</v>
      </c>
      <c r="W52">
        <v>2.1752404868800932</v>
      </c>
      <c r="X52">
        <v>2.1893106415527299</v>
      </c>
      <c r="Y52">
        <v>2.4833267319262906</v>
      </c>
      <c r="Z52">
        <v>2.5270335111895896</v>
      </c>
      <c r="AA52">
        <v>3.2750688713799772</v>
      </c>
      <c r="AB52">
        <v>4.2388345607469118</v>
      </c>
      <c r="AC52">
        <v>3.9917989297679144</v>
      </c>
      <c r="AD52">
        <v>4.0842988537837543</v>
      </c>
    </row>
    <row r="53" spans="1:30">
      <c r="A53" t="s">
        <v>64</v>
      </c>
      <c r="B53">
        <v>1940619</v>
      </c>
      <c r="C53">
        <v>1.7289764839510329</v>
      </c>
      <c r="D53">
        <v>1.6663085343604298</v>
      </c>
      <c r="E53">
        <v>1.7224189594116044</v>
      </c>
      <c r="F53">
        <v>1.7845682898764681</v>
      </c>
      <c r="G53">
        <v>1.588233020964158</v>
      </c>
      <c r="H53">
        <v>1.9266594787174198</v>
      </c>
      <c r="I53">
        <v>2.3085067542898869</v>
      </c>
      <c r="J53">
        <v>2.9308635812593598</v>
      </c>
      <c r="K53">
        <v>2.7002726585854604</v>
      </c>
      <c r="L53">
        <v>2.9609524152588165</v>
      </c>
      <c r="M53">
        <v>2.7757741532435078</v>
      </c>
      <c r="R53" t="s">
        <v>66</v>
      </c>
      <c r="S53">
        <v>1452601</v>
      </c>
      <c r="T53">
        <v>1.8189898849937647</v>
      </c>
      <c r="U53">
        <v>1.8078365081714929</v>
      </c>
      <c r="V53">
        <v>1.8135620147542342</v>
      </c>
      <c r="W53">
        <v>2.3429366910134166</v>
      </c>
      <c r="X53">
        <v>2.3705746918874993</v>
      </c>
      <c r="Y53">
        <v>2.7756657610132041</v>
      </c>
      <c r="Z53">
        <v>2.7834047154609447</v>
      </c>
      <c r="AA53">
        <v>3.4013200935336143</v>
      </c>
      <c r="AB53">
        <v>4.3962894435002466</v>
      </c>
      <c r="AC53">
        <v>4.2031008620620653</v>
      </c>
      <c r="AD53">
        <v>4.4380155510480055</v>
      </c>
    </row>
    <row r="54" spans="1:30">
      <c r="A54" t="s">
        <v>65</v>
      </c>
      <c r="B54">
        <v>1925300</v>
      </c>
      <c r="C54">
        <v>1.6623182321767318</v>
      </c>
      <c r="D54">
        <v>1.6526937463911833</v>
      </c>
      <c r="E54">
        <v>1.6566812521036689</v>
      </c>
      <c r="F54">
        <v>2.1752404868800932</v>
      </c>
      <c r="G54">
        <v>2.1893106415527299</v>
      </c>
      <c r="H54">
        <v>2.4833267319262906</v>
      </c>
      <c r="I54">
        <v>2.5270335111895896</v>
      </c>
      <c r="J54">
        <v>3.2750688713799772</v>
      </c>
      <c r="K54">
        <v>4.2388345607469118</v>
      </c>
      <c r="L54">
        <v>3.9917989297679144</v>
      </c>
      <c r="M54">
        <v>4.0842988537837543</v>
      </c>
      <c r="R54" t="s">
        <v>85</v>
      </c>
      <c r="S54">
        <v>63071</v>
      </c>
      <c r="T54">
        <v>1.6500677176785563</v>
      </c>
      <c r="U54">
        <v>1.6405563643861809</v>
      </c>
      <c r="V54">
        <v>1.6449040196471532</v>
      </c>
      <c r="W54">
        <v>1.4087199600809113</v>
      </c>
      <c r="X54">
        <v>1.7102702984389198</v>
      </c>
      <c r="Y54">
        <v>1.7408136743976343</v>
      </c>
      <c r="Z54">
        <v>1.8009479648251547</v>
      </c>
      <c r="AA54">
        <v>1.9539264132408538</v>
      </c>
      <c r="AB54">
        <v>2.5332194820732505</v>
      </c>
      <c r="AC54">
        <v>2.3220291764872361</v>
      </c>
      <c r="AD54">
        <v>2.1512978925633379</v>
      </c>
    </row>
    <row r="55" spans="1:30">
      <c r="A55" t="s">
        <v>66</v>
      </c>
      <c r="B55">
        <v>1452601</v>
      </c>
      <c r="C55">
        <v>1.8189898849937647</v>
      </c>
      <c r="D55">
        <v>1.8078365081714929</v>
      </c>
      <c r="E55">
        <v>1.8135620147542342</v>
      </c>
      <c r="F55">
        <v>2.3429366910134166</v>
      </c>
      <c r="G55">
        <v>2.3705746918874993</v>
      </c>
      <c r="H55">
        <v>2.7756657610132041</v>
      </c>
      <c r="I55">
        <v>2.7834047154609447</v>
      </c>
      <c r="J55">
        <v>3.4013200935336143</v>
      </c>
      <c r="K55">
        <v>4.3962894435002466</v>
      </c>
      <c r="L55">
        <v>4.2031008620620653</v>
      </c>
      <c r="M55">
        <v>4.4380155510480055</v>
      </c>
      <c r="R55" t="s">
        <v>86</v>
      </c>
      <c r="S55">
        <v>1022125</v>
      </c>
      <c r="T55">
        <v>1.1486389011536662</v>
      </c>
      <c r="U55">
        <v>1.1394979703708843</v>
      </c>
      <c r="V55">
        <v>1.1431567223271233</v>
      </c>
      <c r="W55">
        <v>0.972229930991101</v>
      </c>
      <c r="X55">
        <v>1.0956864772897867</v>
      </c>
      <c r="Y55">
        <v>1.1415872298641827</v>
      </c>
      <c r="Z55">
        <v>1.1701544915673168</v>
      </c>
      <c r="AA55">
        <v>1.4207848247743777</v>
      </c>
      <c r="AB55">
        <v>1.4389769708918645</v>
      </c>
      <c r="AC55">
        <v>1.2874285238302898</v>
      </c>
      <c r="AD55">
        <v>1.1232136521222433</v>
      </c>
    </row>
    <row r="56" spans="1:30">
      <c r="A56" t="s">
        <v>67</v>
      </c>
      <c r="B56">
        <v>525106</v>
      </c>
      <c r="C56">
        <v>6.5828993612272644</v>
      </c>
      <c r="D56">
        <v>6.4404788796024395</v>
      </c>
      <c r="E56">
        <v>4.8086350348549587</v>
      </c>
      <c r="F56">
        <v>6.8818773047267854</v>
      </c>
      <c r="G56">
        <v>6.4408021887000828</v>
      </c>
      <c r="H56">
        <v>7.319527639911005</v>
      </c>
      <c r="I56">
        <v>8.8432153011113979</v>
      </c>
      <c r="J56">
        <v>7.1603208929194277</v>
      </c>
      <c r="K56">
        <v>9.4829268292682922</v>
      </c>
      <c r="L56">
        <v>9.0659789079474997</v>
      </c>
      <c r="M56">
        <v>8.3080957699965996</v>
      </c>
      <c r="R56" t="s">
        <v>87</v>
      </c>
      <c r="S56">
        <v>233252</v>
      </c>
      <c r="T56">
        <v>1.0969902178950313</v>
      </c>
      <c r="U56">
        <v>1.0885461332272752</v>
      </c>
      <c r="V56">
        <v>1.0927973115730458</v>
      </c>
      <c r="W56">
        <v>1.068641127736677</v>
      </c>
      <c r="X56">
        <v>1.2181326756266835</v>
      </c>
      <c r="Y56">
        <v>1.3334585168794788</v>
      </c>
      <c r="Z56">
        <v>1.1839212010886218</v>
      </c>
      <c r="AA56">
        <v>1.7968392042618084</v>
      </c>
      <c r="AB56">
        <v>1.8664403023242597</v>
      </c>
      <c r="AC56">
        <v>1.6736841434750205</v>
      </c>
      <c r="AD56">
        <v>1.4515291465947762</v>
      </c>
    </row>
    <row r="57" spans="1:30">
      <c r="A57" t="s">
        <v>68</v>
      </c>
      <c r="B57">
        <v>150261</v>
      </c>
      <c r="C57">
        <v>1.1029072256688801</v>
      </c>
      <c r="D57">
        <v>1.094449651150682</v>
      </c>
      <c r="E57">
        <v>1.0985725873213643</v>
      </c>
      <c r="F57">
        <v>0.96496736922901771</v>
      </c>
      <c r="G57">
        <v>1.0723964540512301</v>
      </c>
      <c r="H57">
        <v>1.110617972778764</v>
      </c>
      <c r="I57">
        <v>1.1231608374868556</v>
      </c>
      <c r="J57">
        <v>1.4018716520477197</v>
      </c>
      <c r="K57">
        <v>1.4210383991346673</v>
      </c>
      <c r="L57">
        <v>1.2620501169587834</v>
      </c>
      <c r="M57">
        <v>1.1038107200920857</v>
      </c>
    </row>
    <row r="58" spans="1:30">
      <c r="A58" t="s">
        <v>69</v>
      </c>
      <c r="B58">
        <v>526654</v>
      </c>
      <c r="C58">
        <v>1.7632759554443127</v>
      </c>
      <c r="D58">
        <v>1.7523046544018444</v>
      </c>
      <c r="E58">
        <v>1.7478680377967608</v>
      </c>
      <c r="F58">
        <v>1.607424976315333</v>
      </c>
      <c r="G58">
        <v>1.8914163022742796</v>
      </c>
      <c r="H58">
        <v>2.3521018822243049</v>
      </c>
      <c r="I58">
        <v>2.1178655250920788</v>
      </c>
      <c r="J58">
        <v>2.7592148284727749</v>
      </c>
      <c r="K58">
        <v>2.8183126188039189</v>
      </c>
      <c r="L58">
        <v>3.1773918089322333</v>
      </c>
      <c r="M58">
        <v>3.1361358429657398</v>
      </c>
      <c r="R58" t="s">
        <v>111</v>
      </c>
      <c r="T58" t="s">
        <v>107</v>
      </c>
      <c r="U58" t="s">
        <v>98</v>
      </c>
      <c r="V58" t="s">
        <v>99</v>
      </c>
      <c r="W58" t="s">
        <v>100</v>
      </c>
      <c r="X58" t="s">
        <v>101</v>
      </c>
      <c r="Y58" t="s">
        <v>102</v>
      </c>
      <c r="Z58" t="s">
        <v>103</v>
      </c>
      <c r="AA58" t="s">
        <v>112</v>
      </c>
      <c r="AB58" t="s">
        <v>104</v>
      </c>
      <c r="AC58" t="s">
        <v>105</v>
      </c>
      <c r="AD58" t="s">
        <v>106</v>
      </c>
    </row>
    <row r="59" spans="1:30">
      <c r="A59" t="s">
        <v>70</v>
      </c>
      <c r="B59">
        <v>38240</v>
      </c>
      <c r="C59">
        <v>1.3181432846211283</v>
      </c>
      <c r="D59">
        <v>1.3162251814739594</v>
      </c>
      <c r="E59">
        <v>1.3130211366681286</v>
      </c>
      <c r="F59">
        <v>2.5144700486210767</v>
      </c>
      <c r="G59">
        <v>1.9899372455101421</v>
      </c>
      <c r="H59">
        <v>0.97812564349470743</v>
      </c>
      <c r="I59">
        <v>2.8478751700297171</v>
      </c>
      <c r="J59">
        <v>3.0520900070753272</v>
      </c>
      <c r="K59">
        <v>2.4360434524188896</v>
      </c>
      <c r="L59">
        <v>2.6787369772991014</v>
      </c>
      <c r="M59">
        <v>2.6324503629479188</v>
      </c>
      <c r="R59" t="s">
        <v>61</v>
      </c>
      <c r="S59">
        <v>24603</v>
      </c>
      <c r="T59">
        <v>1.3339950372208438</v>
      </c>
      <c r="U59">
        <v>1.1920838183934808</v>
      </c>
      <c r="V59">
        <v>1.3174856022546257</v>
      </c>
      <c r="W59">
        <v>1.5324971493728621</v>
      </c>
      <c r="X59">
        <v>1.19076360817321</v>
      </c>
      <c r="Y59">
        <v>1.1857079841199825</v>
      </c>
      <c r="Z59">
        <v>1.7767495662232504</v>
      </c>
      <c r="AA59">
        <v>1.8613347182549986</v>
      </c>
      <c r="AB59">
        <v>1.7682756352273661</v>
      </c>
      <c r="AC59">
        <v>1.6356583250931771</v>
      </c>
      <c r="AD59">
        <v>1.468752134417048</v>
      </c>
    </row>
    <row r="60" spans="1:30">
      <c r="A60" t="s">
        <v>71</v>
      </c>
      <c r="B60">
        <v>513216</v>
      </c>
      <c r="C60">
        <v>1.3261390537001043</v>
      </c>
      <c r="D60">
        <v>1.3239392588825363</v>
      </c>
      <c r="E60">
        <v>1.321363206345741</v>
      </c>
      <c r="F60">
        <v>2.4444973604629832</v>
      </c>
      <c r="G60">
        <v>1.9634837687616247</v>
      </c>
      <c r="H60">
        <v>1.030789547633713</v>
      </c>
      <c r="I60">
        <v>2.7704685723876441</v>
      </c>
      <c r="J60">
        <v>2.9957206965674832</v>
      </c>
      <c r="K60">
        <v>2.4313999538024285</v>
      </c>
      <c r="L60">
        <v>2.6268979261156082</v>
      </c>
      <c r="M60">
        <v>2.5643034935654141</v>
      </c>
      <c r="R60" t="s">
        <v>62</v>
      </c>
      <c r="S60">
        <v>268855</v>
      </c>
      <c r="T60">
        <v>1.2766065295651094</v>
      </c>
      <c r="U60">
        <v>1.2644483721406798</v>
      </c>
      <c r="V60">
        <v>1.2698348999572973</v>
      </c>
      <c r="W60">
        <v>2.2020645414558855</v>
      </c>
      <c r="X60">
        <v>1.6188877009556668</v>
      </c>
      <c r="Y60">
        <v>1.8073667252489749</v>
      </c>
      <c r="Z60">
        <v>2.5469686806666321</v>
      </c>
      <c r="AA60">
        <v>2.8968439337566458</v>
      </c>
      <c r="AB60">
        <v>2.4395243790339318</v>
      </c>
      <c r="AC60">
        <v>2.5181247768198745</v>
      </c>
      <c r="AD60">
        <v>2.4252852103334086</v>
      </c>
    </row>
    <row r="61" spans="1:30">
      <c r="A61" t="s">
        <v>72</v>
      </c>
      <c r="B61">
        <v>525106</v>
      </c>
      <c r="C61">
        <v>1.406516212479372</v>
      </c>
      <c r="D61">
        <v>1.3496608247202071</v>
      </c>
      <c r="E61">
        <v>1.3956848860367337</v>
      </c>
      <c r="F61">
        <v>2.000729602842279</v>
      </c>
      <c r="G61">
        <v>1.4588624430411954</v>
      </c>
      <c r="H61">
        <v>1.537342173255984</v>
      </c>
      <c r="I61">
        <v>2.32314265718811</v>
      </c>
      <c r="J61">
        <v>2.480668633235005</v>
      </c>
      <c r="K61">
        <v>2.2505263157894735</v>
      </c>
      <c r="L61">
        <v>2.1861698440207973</v>
      </c>
      <c r="M61">
        <v>2.0162074036186945</v>
      </c>
      <c r="R61" t="s">
        <v>70</v>
      </c>
      <c r="S61">
        <v>38240</v>
      </c>
      <c r="T61">
        <v>1.3181432846211283</v>
      </c>
      <c r="U61">
        <v>1.3162251814739594</v>
      </c>
      <c r="V61">
        <v>1.3130211366681286</v>
      </c>
      <c r="W61">
        <v>2.5144700486210767</v>
      </c>
      <c r="X61">
        <v>1.9899372455101421</v>
      </c>
      <c r="Y61">
        <v>0.97812564349470743</v>
      </c>
      <c r="Z61">
        <v>2.8478751700297171</v>
      </c>
      <c r="AA61">
        <v>3.0520900070753272</v>
      </c>
      <c r="AB61">
        <v>2.4360434524188896</v>
      </c>
      <c r="AC61">
        <v>2.6787369772991014</v>
      </c>
      <c r="AD61">
        <v>2.6324503629479188</v>
      </c>
    </row>
    <row r="62" spans="1:30">
      <c r="A62" t="s">
        <v>73</v>
      </c>
      <c r="B62">
        <v>93695</v>
      </c>
      <c r="C62">
        <v>1.4486690498889025</v>
      </c>
      <c r="D62">
        <v>1.4466998591847746</v>
      </c>
      <c r="E62">
        <v>1.4396467021898662</v>
      </c>
      <c r="F62">
        <v>3.016907720513343</v>
      </c>
      <c r="G62">
        <v>2.4023997793880012</v>
      </c>
      <c r="H62">
        <v>1.1229303390079626</v>
      </c>
      <c r="I62">
        <v>3.377233450626401</v>
      </c>
      <c r="J62">
        <v>3.502003561482872</v>
      </c>
      <c r="K62">
        <v>2.8637768595287181</v>
      </c>
      <c r="L62">
        <v>3.1158864408041458</v>
      </c>
      <c r="M62">
        <v>3.0522769608814553</v>
      </c>
      <c r="R62" t="s">
        <v>71</v>
      </c>
      <c r="S62">
        <v>513216</v>
      </c>
      <c r="T62">
        <v>1.3261390537001043</v>
      </c>
      <c r="U62">
        <v>1.3239392588825363</v>
      </c>
      <c r="V62">
        <v>1.321363206345741</v>
      </c>
      <c r="W62">
        <v>2.4444973604629832</v>
      </c>
      <c r="X62">
        <v>1.9634837687616247</v>
      </c>
      <c r="Y62">
        <v>1.030789547633713</v>
      </c>
      <c r="Z62">
        <v>2.7704685723876441</v>
      </c>
      <c r="AA62">
        <v>2.9957206965674832</v>
      </c>
      <c r="AB62">
        <v>2.4313999538024285</v>
      </c>
      <c r="AC62">
        <v>2.6268979261156082</v>
      </c>
      <c r="AD62">
        <v>2.5643034935654141</v>
      </c>
    </row>
    <row r="63" spans="1:30">
      <c r="A63" t="s">
        <v>74</v>
      </c>
      <c r="B63">
        <v>32117</v>
      </c>
      <c r="C63">
        <v>1.3183346475077893</v>
      </c>
      <c r="D63">
        <v>1.3165044194341962</v>
      </c>
      <c r="E63">
        <v>1.3132165742308946</v>
      </c>
      <c r="F63">
        <v>2.5305886432902187</v>
      </c>
      <c r="G63">
        <v>2.0026875374318958</v>
      </c>
      <c r="H63">
        <v>0.97631414835476338</v>
      </c>
      <c r="I63">
        <v>2.8633821177143504</v>
      </c>
      <c r="J63">
        <v>3.0753945364052138</v>
      </c>
      <c r="K63">
        <v>2.4392261789255851</v>
      </c>
      <c r="L63">
        <v>2.6919773774612485</v>
      </c>
      <c r="M63">
        <v>2.6533702913913815</v>
      </c>
      <c r="R63" t="s">
        <v>72</v>
      </c>
      <c r="S63">
        <v>525106</v>
      </c>
      <c r="T63">
        <v>1.406516212479372</v>
      </c>
      <c r="U63">
        <v>1.3496608247202071</v>
      </c>
      <c r="V63">
        <v>1.3956848860367337</v>
      </c>
      <c r="W63">
        <v>2.000729602842279</v>
      </c>
      <c r="X63">
        <v>1.4588624430411954</v>
      </c>
      <c r="Y63">
        <v>1.537342173255984</v>
      </c>
      <c r="Z63">
        <v>2.32314265718811</v>
      </c>
      <c r="AA63">
        <v>2.480668633235005</v>
      </c>
      <c r="AB63">
        <v>2.2505263157894735</v>
      </c>
      <c r="AC63">
        <v>2.1861698440207973</v>
      </c>
      <c r="AD63">
        <v>2.0162074036186945</v>
      </c>
    </row>
    <row r="64" spans="1:30">
      <c r="A64" t="s">
        <v>75</v>
      </c>
      <c r="B64">
        <v>3721</v>
      </c>
      <c r="C64">
        <v>1.4535936307121824</v>
      </c>
      <c r="D64">
        <v>1.3823216739699744</v>
      </c>
      <c r="E64">
        <v>1.4362842825583275</v>
      </c>
      <c r="F64">
        <v>1.8967516988650515</v>
      </c>
      <c r="G64">
        <v>1.4268279627448881</v>
      </c>
      <c r="H64">
        <v>1.4850139275766017</v>
      </c>
      <c r="I64">
        <v>2.2197610026231418</v>
      </c>
      <c r="J64">
        <v>2.3702649831051041</v>
      </c>
      <c r="K64">
        <v>2.1736932235178994</v>
      </c>
      <c r="L64">
        <v>2.0904207348155119</v>
      </c>
      <c r="M64">
        <v>1.9205302784682445</v>
      </c>
      <c r="R64" t="s">
        <v>73</v>
      </c>
      <c r="S64">
        <v>93695</v>
      </c>
      <c r="T64">
        <v>1.4486690498889025</v>
      </c>
      <c r="U64">
        <v>1.4466998591847746</v>
      </c>
      <c r="V64">
        <v>1.4396467021898662</v>
      </c>
      <c r="W64">
        <v>3.016907720513343</v>
      </c>
      <c r="X64">
        <v>2.4023997793880012</v>
      </c>
      <c r="Y64">
        <v>1.1229303390079626</v>
      </c>
      <c r="Z64">
        <v>3.377233450626401</v>
      </c>
      <c r="AA64">
        <v>3.502003561482872</v>
      </c>
      <c r="AB64">
        <v>2.8637768595287181</v>
      </c>
      <c r="AC64">
        <v>3.1158864408041458</v>
      </c>
      <c r="AD64">
        <v>3.0522769608814553</v>
      </c>
    </row>
    <row r="65" spans="1:30">
      <c r="A65" t="s">
        <v>76</v>
      </c>
      <c r="B65">
        <v>787460</v>
      </c>
      <c r="C65">
        <v>1.5614681707920208</v>
      </c>
      <c r="D65">
        <v>1.5278779568839369</v>
      </c>
      <c r="E65">
        <v>1.5430077497730923</v>
      </c>
      <c r="F65">
        <v>2.3278795007285429</v>
      </c>
      <c r="G65">
        <v>1.720441128770678</v>
      </c>
      <c r="H65">
        <v>1.8399195226862772</v>
      </c>
      <c r="I65">
        <v>2.7016625239395298</v>
      </c>
      <c r="J65">
        <v>2.8177433064173396</v>
      </c>
      <c r="K65">
        <v>2.4913200315635216</v>
      </c>
      <c r="L65">
        <v>2.5136103423437084</v>
      </c>
      <c r="M65">
        <v>2.3538297683500486</v>
      </c>
      <c r="R65" t="s">
        <v>74</v>
      </c>
      <c r="S65">
        <v>32117</v>
      </c>
      <c r="T65">
        <v>1.3183346475077893</v>
      </c>
      <c r="U65">
        <v>1.3165044194341962</v>
      </c>
      <c r="V65">
        <v>1.3132165742308946</v>
      </c>
      <c r="W65">
        <v>2.5305886432902187</v>
      </c>
      <c r="X65">
        <v>2.0026875374318958</v>
      </c>
      <c r="Y65">
        <v>0.97631414835476338</v>
      </c>
      <c r="Z65">
        <v>2.8633821177143504</v>
      </c>
      <c r="AA65">
        <v>3.0753945364052138</v>
      </c>
      <c r="AB65">
        <v>2.4392261789255851</v>
      </c>
      <c r="AC65">
        <v>2.6919773774612485</v>
      </c>
      <c r="AD65">
        <v>2.6533702913913815</v>
      </c>
    </row>
    <row r="66" spans="1:30">
      <c r="A66" t="s">
        <v>77</v>
      </c>
      <c r="B66">
        <v>65798</v>
      </c>
      <c r="C66">
        <v>1.5601519135261466</v>
      </c>
      <c r="D66">
        <v>1.5268406486585393</v>
      </c>
      <c r="E66">
        <v>1.541668110068013</v>
      </c>
      <c r="F66">
        <v>2.3311972900770024</v>
      </c>
      <c r="G66">
        <v>1.7218654079290154</v>
      </c>
      <c r="H66">
        <v>1.8374621524910542</v>
      </c>
      <c r="I66">
        <v>2.7046573344407756</v>
      </c>
      <c r="J66">
        <v>2.8141730955693269</v>
      </c>
      <c r="K66">
        <v>2.487794879439496</v>
      </c>
      <c r="L66">
        <v>2.5103414560770156</v>
      </c>
      <c r="M66">
        <v>2.3517288756583468</v>
      </c>
      <c r="R66" t="s">
        <v>75</v>
      </c>
      <c r="S66">
        <v>3721</v>
      </c>
      <c r="T66">
        <v>1.4535936307121824</v>
      </c>
      <c r="U66">
        <v>1.3823216739699744</v>
      </c>
      <c r="V66">
        <v>1.4362842825583275</v>
      </c>
      <c r="W66">
        <v>1.8967516988650515</v>
      </c>
      <c r="X66">
        <v>1.4268279627448881</v>
      </c>
      <c r="Y66">
        <v>1.4850139275766017</v>
      </c>
      <c r="Z66">
        <v>2.2197610026231418</v>
      </c>
      <c r="AA66">
        <v>2.3702649831051041</v>
      </c>
      <c r="AB66">
        <v>2.1736932235178994</v>
      </c>
      <c r="AC66">
        <v>2.0904207348155119</v>
      </c>
      <c r="AD66">
        <v>1.9205302784682445</v>
      </c>
    </row>
    <row r="67" spans="1:30">
      <c r="A67" t="s">
        <v>78</v>
      </c>
      <c r="B67">
        <v>116884</v>
      </c>
      <c r="C67">
        <v>1.5254361304732931</v>
      </c>
      <c r="D67">
        <v>1.4252149821897599</v>
      </c>
      <c r="E67">
        <v>1.5222704738480457</v>
      </c>
      <c r="F67">
        <v>1.9057493384652393</v>
      </c>
      <c r="G67">
        <v>1.4085914441164966</v>
      </c>
      <c r="H67">
        <v>1.6533516988062442</v>
      </c>
      <c r="I67">
        <v>2.4232839838492599</v>
      </c>
      <c r="J67">
        <v>2.9211651917404131</v>
      </c>
      <c r="K67">
        <v>2.5998293515358362</v>
      </c>
      <c r="L67">
        <v>2.6922449534425339</v>
      </c>
      <c r="M67">
        <v>2.4425602762533143</v>
      </c>
      <c r="R67" t="s">
        <v>76</v>
      </c>
      <c r="S67">
        <v>787460</v>
      </c>
      <c r="T67">
        <v>1.5614681707920208</v>
      </c>
      <c r="U67">
        <v>1.5278779568839369</v>
      </c>
      <c r="V67">
        <v>1.5430077497730923</v>
      </c>
      <c r="W67">
        <v>2.3278795007285429</v>
      </c>
      <c r="X67">
        <v>1.720441128770678</v>
      </c>
      <c r="Y67">
        <v>1.8399195226862772</v>
      </c>
      <c r="Z67">
        <v>2.7016625239395298</v>
      </c>
      <c r="AA67">
        <v>2.8177433064173396</v>
      </c>
      <c r="AB67">
        <v>2.4913200315635216</v>
      </c>
      <c r="AC67">
        <v>2.5136103423437084</v>
      </c>
      <c r="AD67">
        <v>2.3538297683500486</v>
      </c>
    </row>
    <row r="68" spans="1:30">
      <c r="A68" t="s">
        <v>79</v>
      </c>
      <c r="B68">
        <v>119574</v>
      </c>
      <c r="C68">
        <v>1.6671165301563664</v>
      </c>
      <c r="D68">
        <v>1.6003127094036185</v>
      </c>
      <c r="E68">
        <v>1.6629375174078544</v>
      </c>
      <c r="F68">
        <v>2.8523767815908911</v>
      </c>
      <c r="G68">
        <v>1.7639846365964151</v>
      </c>
      <c r="H68">
        <v>2.1678063540090773</v>
      </c>
      <c r="I68">
        <v>3.6068264196536446</v>
      </c>
      <c r="J68">
        <v>4.1330256706085953</v>
      </c>
      <c r="K68">
        <v>3.1883761292332338</v>
      </c>
      <c r="L68">
        <v>3.6267274107820806</v>
      </c>
      <c r="M68">
        <v>3.4503250662171925</v>
      </c>
      <c r="R68" t="s">
        <v>77</v>
      </c>
      <c r="S68">
        <v>65798</v>
      </c>
      <c r="T68">
        <v>1.5601519135261466</v>
      </c>
      <c r="U68">
        <v>1.5268406486585393</v>
      </c>
      <c r="V68">
        <v>1.541668110068013</v>
      </c>
      <c r="W68">
        <v>2.3311972900770024</v>
      </c>
      <c r="X68">
        <v>1.7218654079290154</v>
      </c>
      <c r="Y68">
        <v>1.8374621524910542</v>
      </c>
      <c r="Z68">
        <v>2.7046573344407756</v>
      </c>
      <c r="AA68">
        <v>2.8141730955693269</v>
      </c>
      <c r="AB68">
        <v>2.487794879439496</v>
      </c>
      <c r="AC68">
        <v>2.5103414560770156</v>
      </c>
      <c r="AD68">
        <v>2.3517288756583468</v>
      </c>
    </row>
    <row r="69" spans="1:30">
      <c r="A69" t="s">
        <v>80</v>
      </c>
      <c r="B69">
        <v>40498</v>
      </c>
      <c r="C69">
        <v>1.6302079894354573</v>
      </c>
      <c r="D69">
        <v>1.5381907669304093</v>
      </c>
      <c r="E69">
        <v>1.628702421004024</v>
      </c>
      <c r="F69">
        <v>2.8239162758778451</v>
      </c>
      <c r="G69">
        <v>1.6922206991089788</v>
      </c>
      <c r="H69">
        <v>2.0545477240575849</v>
      </c>
      <c r="I69">
        <v>3.508775669722163</v>
      </c>
      <c r="J69">
        <v>4.1992516370439663</v>
      </c>
      <c r="K69">
        <v>3.2998529804865009</v>
      </c>
      <c r="L69">
        <v>3.620426717501283</v>
      </c>
      <c r="M69">
        <v>3.3379977016156288</v>
      </c>
      <c r="R69" t="s">
        <v>82</v>
      </c>
      <c r="S69">
        <v>1426</v>
      </c>
      <c r="T69">
        <v>1.4918851435705369</v>
      </c>
      <c r="U69">
        <v>1.3893834247720089</v>
      </c>
      <c r="V69">
        <v>1.4756502276761596</v>
      </c>
      <c r="W69">
        <v>2.0849462951856497</v>
      </c>
      <c r="X69">
        <v>1.4596534086571493</v>
      </c>
      <c r="Y69">
        <v>1.5263031851201405</v>
      </c>
      <c r="Z69">
        <v>2.4478299833568045</v>
      </c>
      <c r="AA69">
        <v>2.7361190612478534</v>
      </c>
      <c r="AB69">
        <v>2.4068479355488419</v>
      </c>
      <c r="AC69">
        <v>2.3473083297526243</v>
      </c>
      <c r="AD69">
        <v>2.1253890618052469</v>
      </c>
    </row>
    <row r="70" spans="1:30">
      <c r="A70" t="s">
        <v>81</v>
      </c>
      <c r="B70">
        <v>513216</v>
      </c>
      <c r="C70">
        <v>6.5828993612272644</v>
      </c>
      <c r="D70">
        <v>6.4404788796024395</v>
      </c>
      <c r="E70">
        <v>4.8086350348549587</v>
      </c>
      <c r="F70">
        <v>6.8818773047267854</v>
      </c>
      <c r="G70">
        <v>6.4408021887000828</v>
      </c>
      <c r="H70">
        <v>7.319527639911005</v>
      </c>
      <c r="I70">
        <v>8.8432153011113979</v>
      </c>
      <c r="J70">
        <v>7.1603208929194277</v>
      </c>
      <c r="K70">
        <v>9.4829268292682922</v>
      </c>
      <c r="L70">
        <v>9.0659789079474997</v>
      </c>
      <c r="M70">
        <v>8.3080957699965996</v>
      </c>
    </row>
    <row r="71" spans="1:30">
      <c r="A71" t="s">
        <v>82</v>
      </c>
      <c r="B71">
        <v>1426</v>
      </c>
      <c r="C71">
        <v>1.4918851435705369</v>
      </c>
      <c r="D71">
        <v>1.3893834247720089</v>
      </c>
      <c r="E71">
        <v>1.4756502276761596</v>
      </c>
      <c r="F71">
        <v>2.0849462951856497</v>
      </c>
      <c r="G71">
        <v>1.4596534086571493</v>
      </c>
      <c r="H71">
        <v>1.5263031851201405</v>
      </c>
      <c r="I71">
        <v>2.4478299833568045</v>
      </c>
      <c r="J71">
        <v>2.7361190612478534</v>
      </c>
      <c r="K71">
        <v>2.4068479355488419</v>
      </c>
      <c r="L71">
        <v>2.3473083297526243</v>
      </c>
      <c r="M71">
        <v>2.1253890618052469</v>
      </c>
    </row>
    <row r="72" spans="1:30">
      <c r="A72" t="s">
        <v>83</v>
      </c>
      <c r="B72">
        <v>1299</v>
      </c>
      <c r="C72">
        <v>1.8488860744919693</v>
      </c>
      <c r="D72">
        <v>1.6747666475465401</v>
      </c>
      <c r="E72">
        <v>1.8559375902918231</v>
      </c>
      <c r="F72">
        <v>2.1124046303604316</v>
      </c>
      <c r="G72">
        <v>1.6862858342959151</v>
      </c>
      <c r="H72">
        <v>2.1730040595399189</v>
      </c>
      <c r="I72">
        <v>2.7203964086057937</v>
      </c>
      <c r="J72">
        <v>3.8882566585956417</v>
      </c>
      <c r="K72">
        <v>3.3113723064233427</v>
      </c>
      <c r="L72">
        <v>4.217043067226891</v>
      </c>
      <c r="M72">
        <v>3.9734009649882469</v>
      </c>
    </row>
    <row r="73" spans="1:30">
      <c r="A73" t="s">
        <v>84</v>
      </c>
      <c r="B73">
        <v>51164</v>
      </c>
      <c r="C73">
        <v>1.4402650106065731</v>
      </c>
      <c r="D73">
        <v>1.4015706806282722</v>
      </c>
      <c r="E73">
        <v>1.4341144597676518</v>
      </c>
      <c r="F73">
        <v>3.342907092907093</v>
      </c>
      <c r="G73">
        <v>1.7241093773001619</v>
      </c>
      <c r="H73">
        <v>2.0875852234748895</v>
      </c>
      <c r="I73">
        <v>4.0546563960533151</v>
      </c>
      <c r="J73">
        <v>4.8408679927667269</v>
      </c>
      <c r="K73">
        <v>3.2067561092477241</v>
      </c>
      <c r="L73">
        <v>3.8027111489914365</v>
      </c>
      <c r="M73">
        <v>3.717023049153013</v>
      </c>
    </row>
    <row r="74" spans="1:30">
      <c r="A74" t="s">
        <v>85</v>
      </c>
      <c r="B74">
        <v>63071</v>
      </c>
      <c r="C74">
        <v>1.6500677176785563</v>
      </c>
      <c r="D74">
        <v>1.6405563643861809</v>
      </c>
      <c r="E74">
        <v>1.6449040196471532</v>
      </c>
      <c r="F74">
        <v>1.4087199600809113</v>
      </c>
      <c r="G74">
        <v>1.7102702984389198</v>
      </c>
      <c r="H74">
        <v>1.7408136743976343</v>
      </c>
      <c r="I74">
        <v>1.8009479648251547</v>
      </c>
      <c r="J74">
        <v>1.9539264132408538</v>
      </c>
      <c r="K74">
        <v>2.5332194820732505</v>
      </c>
      <c r="L74">
        <v>2.3220291764872361</v>
      </c>
      <c r="M74">
        <v>2.1512978925633379</v>
      </c>
    </row>
    <row r="75" spans="1:30">
      <c r="A75" t="s">
        <v>86</v>
      </c>
      <c r="B75">
        <v>1022125</v>
      </c>
      <c r="C75">
        <v>1.1486389011536662</v>
      </c>
      <c r="D75">
        <v>1.1394979703708843</v>
      </c>
      <c r="E75">
        <v>1.1431567223271233</v>
      </c>
      <c r="F75">
        <v>0.972229930991101</v>
      </c>
      <c r="G75">
        <v>1.0956864772897867</v>
      </c>
      <c r="H75">
        <v>1.1415872298641827</v>
      </c>
      <c r="I75">
        <v>1.1701544915673168</v>
      </c>
      <c r="J75">
        <v>1.4207848247743777</v>
      </c>
      <c r="K75">
        <v>1.4389769708918645</v>
      </c>
      <c r="L75">
        <v>1.2874285238302898</v>
      </c>
      <c r="M75">
        <v>1.1232136521222433</v>
      </c>
    </row>
    <row r="76" spans="1:30">
      <c r="A76" t="s">
        <v>87</v>
      </c>
      <c r="B76">
        <v>233252</v>
      </c>
      <c r="C76">
        <v>1.0969902178950313</v>
      </c>
      <c r="D76">
        <v>1.0885461332272752</v>
      </c>
      <c r="E76">
        <v>1.0927973115730458</v>
      </c>
      <c r="F76">
        <v>1.068641127736677</v>
      </c>
      <c r="G76">
        <v>1.2181326756266835</v>
      </c>
      <c r="H76">
        <v>1.3334585168794788</v>
      </c>
      <c r="I76">
        <v>1.1839212010886218</v>
      </c>
      <c r="J76">
        <v>1.7968392042618084</v>
      </c>
      <c r="K76">
        <v>1.8664403023242597</v>
      </c>
      <c r="L76">
        <v>1.6736841434750205</v>
      </c>
      <c r="M76">
        <v>1.4515291465947762</v>
      </c>
    </row>
    <row r="77" spans="1:30">
      <c r="A77" t="s">
        <v>88</v>
      </c>
      <c r="B77">
        <v>262750</v>
      </c>
      <c r="C77">
        <v>1.600137668511304</v>
      </c>
      <c r="D77">
        <v>1.5984179965813734</v>
      </c>
      <c r="E77">
        <v>1.5868270388039325</v>
      </c>
      <c r="F77">
        <v>2.3301669667225324</v>
      </c>
      <c r="G77">
        <v>2.3991208202832115</v>
      </c>
      <c r="H77">
        <v>2.6490250636712784</v>
      </c>
      <c r="I77">
        <v>2.8965921068040754</v>
      </c>
      <c r="J77">
        <v>3.7177660335612033</v>
      </c>
      <c r="K77">
        <v>2.8092580351321943</v>
      </c>
      <c r="L77">
        <v>3.6684538773573014</v>
      </c>
      <c r="M77">
        <v>4.2779213321848983</v>
      </c>
    </row>
    <row r="78" spans="1:30">
      <c r="A78" t="s">
        <v>89</v>
      </c>
      <c r="B78">
        <v>768771</v>
      </c>
      <c r="C78">
        <v>1.5443916697113629</v>
      </c>
      <c r="D78">
        <v>0.91138421733505826</v>
      </c>
      <c r="E78">
        <v>1.5719598363703979</v>
      </c>
      <c r="F78">
        <v>1.4910052910052911</v>
      </c>
      <c r="G78">
        <v>1.119438559322034</v>
      </c>
      <c r="H78">
        <v>1.1794084821428572</v>
      </c>
      <c r="I78">
        <v>1.9919886899151744</v>
      </c>
      <c r="J78">
        <v>2.3136288998357966</v>
      </c>
      <c r="K78">
        <v>2.2212296374146083</v>
      </c>
      <c r="L78">
        <v>2.0781710914454279</v>
      </c>
      <c r="M78">
        <v>1.8188468158347677</v>
      </c>
    </row>
  </sheetData>
  <sortState ref="A2:M78">
    <sortCondition ref="A2:A78"/>
  </sortState>
  <conditionalFormatting sqref="A12 R5">
    <cfRule type="cellIs" dxfId="4" priority="1" operator="equal">
      <formula>$O$12</formula>
    </cfRule>
  </conditionalFormatting>
  <conditionalFormatting sqref="A21 R43">
    <cfRule type="cellIs" dxfId="3" priority="1" operator="equal">
      <formula>$O$21</formula>
    </cfRule>
  </conditionalFormatting>
  <conditionalFormatting sqref="A56">
    <cfRule type="cellIs" dxfId="2" priority="1" operator="equal">
      <formula>$O$56</formula>
    </cfRule>
  </conditionalFormatting>
  <conditionalFormatting sqref="A2 R18">
    <cfRule type="cellIs" dxfId="1" priority="1" operator="equal">
      <formula>$O$2</formula>
    </cfRule>
  </conditionalFormatting>
  <conditionalFormatting sqref="A34 R23">
    <cfRule type="cellIs" dxfId="0" priority="1" operator="equal">
      <formula>$O$34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5"/>
  <sheetViews>
    <sheetView workbookViewId="0">
      <selection activeCell="O84" sqref="O84"/>
    </sheetView>
  </sheetViews>
  <sheetFormatPr defaultRowHeight="15"/>
  <sheetData>
    <row r="1" spans="1:22">
      <c r="A1" t="s">
        <v>3</v>
      </c>
      <c r="B1" t="s">
        <v>4</v>
      </c>
      <c r="C1" t="s">
        <v>7</v>
      </c>
      <c r="D1" t="s">
        <v>9</v>
      </c>
      <c r="E1" t="s">
        <v>8</v>
      </c>
      <c r="F1" t="s">
        <v>10</v>
      </c>
      <c r="G1" t="s">
        <v>91</v>
      </c>
      <c r="H1" t="s">
        <v>6</v>
      </c>
      <c r="I1" t="s">
        <v>11</v>
      </c>
      <c r="J1" t="s">
        <v>12</v>
      </c>
      <c r="K1" t="s">
        <v>13</v>
      </c>
      <c r="M1" t="s">
        <v>4</v>
      </c>
      <c r="N1" t="s">
        <v>7</v>
      </c>
      <c r="O1" t="s">
        <v>9</v>
      </c>
      <c r="P1" t="s">
        <v>8</v>
      </c>
      <c r="Q1" t="s">
        <v>10</v>
      </c>
      <c r="R1" t="s">
        <v>91</v>
      </c>
      <c r="S1" t="s">
        <v>6</v>
      </c>
      <c r="T1" t="s">
        <v>11</v>
      </c>
      <c r="U1" t="s">
        <v>12</v>
      </c>
      <c r="V1" t="s">
        <v>13</v>
      </c>
    </row>
    <row r="2" spans="1:22">
      <c r="A2">
        <v>1.4073672806067172</v>
      </c>
      <c r="B2">
        <v>0.45308685036623647</v>
      </c>
      <c r="C2">
        <v>1.4644870349492671</v>
      </c>
      <c r="D2">
        <v>1.4644870349492671</v>
      </c>
      <c r="E2">
        <v>1.0971283783783783</v>
      </c>
      <c r="F2">
        <v>0.99464012251148548</v>
      </c>
      <c r="G2">
        <v>1.7389558232931728</v>
      </c>
      <c r="H2">
        <v>2.0456692913385828</v>
      </c>
      <c r="I2">
        <v>2.0684713375796178</v>
      </c>
      <c r="J2">
        <v>1.8637015781922526</v>
      </c>
      <c r="K2">
        <v>1.6401515151515151</v>
      </c>
      <c r="M2">
        <f>A2-B2</f>
        <v>0.95428043024048081</v>
      </c>
      <c r="N2">
        <f>A2-C2</f>
        <v>-5.71197543425499E-2</v>
      </c>
      <c r="O2">
        <f>A2-D2</f>
        <v>-5.71197543425499E-2</v>
      </c>
      <c r="P2">
        <f>A2-E2</f>
        <v>0.31023890222833894</v>
      </c>
      <c r="Q2">
        <f>A2-F2</f>
        <v>0.41272715809523175</v>
      </c>
      <c r="R2">
        <f>A2-G2</f>
        <v>-0.33158854268645555</v>
      </c>
      <c r="S2">
        <f>A2-H2</f>
        <v>-0.63830201073186554</v>
      </c>
      <c r="T2">
        <f>A2-I2</f>
        <v>-0.66110405697290053</v>
      </c>
      <c r="U2">
        <f>A2-J2</f>
        <v>-0.45633429758553534</v>
      </c>
      <c r="V2">
        <f>A2-K2</f>
        <v>-0.23278423454479791</v>
      </c>
    </row>
    <row r="3" spans="1:22">
      <c r="A3">
        <v>1.3898635477582846</v>
      </c>
      <c r="B3">
        <v>0.48045822102425878</v>
      </c>
      <c r="C3">
        <v>1.4375</v>
      </c>
      <c r="D3">
        <v>1.580931263858093</v>
      </c>
      <c r="E3">
        <v>1.1011583011583013</v>
      </c>
      <c r="F3">
        <v>1.0318379160636759</v>
      </c>
      <c r="G3">
        <v>1.8212005108556832</v>
      </c>
      <c r="H3">
        <v>2.1443609022556389</v>
      </c>
      <c r="I3">
        <v>2.1606060606060606</v>
      </c>
      <c r="J3">
        <v>1.9427792915531334</v>
      </c>
      <c r="K3">
        <v>1.7139423076923077</v>
      </c>
      <c r="M3">
        <f t="shared" ref="M3:M66" si="0">A3-B3</f>
        <v>0.90940532673402585</v>
      </c>
      <c r="N3">
        <f t="shared" ref="N3:N66" si="1">A3-C3</f>
        <v>-4.7636452241715421E-2</v>
      </c>
      <c r="O3">
        <f t="shared" ref="O3:O66" si="2">A3-D3</f>
        <v>-0.19106771609980844</v>
      </c>
      <c r="P3">
        <f t="shared" ref="P3:P66" si="3">A3-E3</f>
        <v>0.28870524659998331</v>
      </c>
      <c r="Q3">
        <f t="shared" ref="Q3:Q66" si="4">A3-F3</f>
        <v>0.35802563169460866</v>
      </c>
      <c r="R3">
        <f t="shared" ref="R3:R66" si="5">A3-G3</f>
        <v>-0.43133696309739866</v>
      </c>
      <c r="S3">
        <f t="shared" ref="S3:S66" si="6">A3-H3</f>
        <v>-0.75449735449735433</v>
      </c>
      <c r="T3">
        <f t="shared" ref="T3:T66" si="7">A3-I3</f>
        <v>-0.77074251284777606</v>
      </c>
      <c r="U3">
        <f t="shared" ref="U3:U66" si="8">A3-J3</f>
        <v>-0.55291574379484887</v>
      </c>
      <c r="V3">
        <f t="shared" ref="V3:V66" si="9">A3-K3</f>
        <v>-0.32407875993402313</v>
      </c>
    </row>
    <row r="4" spans="1:22">
      <c r="A4">
        <v>1.4641388761991776</v>
      </c>
      <c r="B4">
        <v>0.78113575432610283</v>
      </c>
      <c r="C4">
        <v>1.4900046490004648</v>
      </c>
      <c r="D4">
        <v>1.7975322490185082</v>
      </c>
      <c r="E4">
        <v>1.1541231544832553</v>
      </c>
      <c r="F4">
        <v>1.2112622826908541</v>
      </c>
      <c r="G4">
        <v>2.2103448275862068</v>
      </c>
      <c r="H4">
        <v>2.5599041533546325</v>
      </c>
      <c r="I4">
        <v>2.4280303030303032</v>
      </c>
      <c r="J4">
        <v>2.2522839072382292</v>
      </c>
      <c r="K4">
        <v>1.9956413449564134</v>
      </c>
      <c r="M4">
        <f t="shared" si="0"/>
        <v>0.68300312187307477</v>
      </c>
      <c r="N4">
        <f t="shared" si="1"/>
        <v>-2.5865772801287212E-2</v>
      </c>
      <c r="O4">
        <f t="shared" si="2"/>
        <v>-0.33339337281933057</v>
      </c>
      <c r="P4">
        <f t="shared" si="3"/>
        <v>0.31001572171592229</v>
      </c>
      <c r="Q4">
        <f t="shared" si="4"/>
        <v>0.25287659350832348</v>
      </c>
      <c r="R4">
        <f t="shared" si="5"/>
        <v>-0.74620595138702916</v>
      </c>
      <c r="S4">
        <f t="shared" si="6"/>
        <v>-1.0957652771554549</v>
      </c>
      <c r="T4">
        <f t="shared" si="7"/>
        <v>-0.96389142683112561</v>
      </c>
      <c r="U4">
        <f t="shared" si="8"/>
        <v>-0.78814503103905165</v>
      </c>
      <c r="V4">
        <f>A4-K4</f>
        <v>-0.53150246875723584</v>
      </c>
    </row>
    <row r="5" spans="1:22">
      <c r="A5">
        <v>1.6192341166231505</v>
      </c>
      <c r="B5">
        <v>0.88489892984542207</v>
      </c>
      <c r="C5">
        <v>1.6471890216910137</v>
      </c>
      <c r="D5">
        <v>1.8330049261083743</v>
      </c>
      <c r="E5">
        <v>1.2583699695637471</v>
      </c>
      <c r="F5">
        <v>1.3204400283889284</v>
      </c>
      <c r="G5">
        <v>2.3417243549402138</v>
      </c>
      <c r="H5">
        <v>2.7260073260073261</v>
      </c>
      <c r="I5">
        <v>2.5840277777777776</v>
      </c>
      <c r="J5">
        <v>2.433616742969261</v>
      </c>
      <c r="K5">
        <v>2.1633720930232556</v>
      </c>
      <c r="M5">
        <f t="shared" si="0"/>
        <v>0.73433518677772847</v>
      </c>
      <c r="N5">
        <f t="shared" si="1"/>
        <v>-2.7954905067863134E-2</v>
      </c>
      <c r="O5">
        <f t="shared" si="2"/>
        <v>-0.21377080948522376</v>
      </c>
      <c r="P5">
        <f t="shared" si="3"/>
        <v>0.3608641470594034</v>
      </c>
      <c r="Q5">
        <f t="shared" si="4"/>
        <v>0.29879408823422215</v>
      </c>
      <c r="R5">
        <f t="shared" si="5"/>
        <v>-0.72249023831706327</v>
      </c>
      <c r="S5">
        <f t="shared" si="6"/>
        <v>-1.1067732093841756</v>
      </c>
      <c r="T5">
        <f t="shared" si="7"/>
        <v>-0.96479366115462706</v>
      </c>
      <c r="U5">
        <f t="shared" si="8"/>
        <v>-0.81438262634611047</v>
      </c>
      <c r="V5">
        <f t="shared" si="9"/>
        <v>-0.54413797640010508</v>
      </c>
    </row>
    <row r="6" spans="1:22">
      <c r="A6">
        <v>1.5443916697113629</v>
      </c>
      <c r="B6">
        <v>0.91138421733505826</v>
      </c>
      <c r="C6">
        <v>1.5719598363703979</v>
      </c>
      <c r="D6">
        <v>1.4910052910052911</v>
      </c>
      <c r="E6">
        <v>1.119438559322034</v>
      </c>
      <c r="F6">
        <v>1.1794084821428572</v>
      </c>
      <c r="G6">
        <v>1.9919886899151744</v>
      </c>
      <c r="H6">
        <v>2.3136288998357966</v>
      </c>
      <c r="I6">
        <v>2.2212296374146083</v>
      </c>
      <c r="J6">
        <v>2.0781710914454279</v>
      </c>
      <c r="K6">
        <v>1.8188468158347677</v>
      </c>
      <c r="M6">
        <f t="shared" si="0"/>
        <v>0.63300745237630462</v>
      </c>
      <c r="N6">
        <f t="shared" si="1"/>
        <v>-2.7568166659035054E-2</v>
      </c>
      <c r="O6">
        <f t="shared" si="2"/>
        <v>5.3386378706071769E-2</v>
      </c>
      <c r="P6">
        <f t="shared" si="3"/>
        <v>0.42495311038932893</v>
      </c>
      <c r="Q6">
        <f t="shared" si="4"/>
        <v>0.36498318756850567</v>
      </c>
      <c r="R6">
        <f t="shared" si="5"/>
        <v>-0.44759702020381154</v>
      </c>
      <c r="S6">
        <f t="shared" si="6"/>
        <v>-0.76923723012443368</v>
      </c>
      <c r="T6">
        <f t="shared" si="7"/>
        <v>-0.67683796770324545</v>
      </c>
      <c r="U6">
        <f t="shared" si="8"/>
        <v>-0.53377942173406501</v>
      </c>
      <c r="V6">
        <f t="shared" si="9"/>
        <v>-0.27445514612340483</v>
      </c>
    </row>
    <row r="7" spans="1:22">
      <c r="A7">
        <v>1.5576976809164571</v>
      </c>
      <c r="B7">
        <v>1.2347729789590254</v>
      </c>
      <c r="C7">
        <v>1.5638148667601683</v>
      </c>
      <c r="D7">
        <v>2.2211155378486054</v>
      </c>
      <c r="E7">
        <v>1.3767131744659835</v>
      </c>
      <c r="F7">
        <v>1.5739695087521175</v>
      </c>
      <c r="G7">
        <v>2.8078569629816168</v>
      </c>
      <c r="H7">
        <v>3.3983541603169765</v>
      </c>
      <c r="I7">
        <v>2.987674169346195</v>
      </c>
      <c r="J7">
        <v>2.9559915164369035</v>
      </c>
      <c r="K7">
        <v>2.6623686723973257</v>
      </c>
      <c r="M7">
        <f t="shared" si="0"/>
        <v>0.32292470195743173</v>
      </c>
      <c r="N7">
        <f t="shared" si="1"/>
        <v>-6.117185843711237E-3</v>
      </c>
      <c r="O7">
        <f t="shared" si="2"/>
        <v>-0.66341785693214828</v>
      </c>
      <c r="P7">
        <f t="shared" si="3"/>
        <v>0.18098450645047359</v>
      </c>
      <c r="Q7">
        <f t="shared" si="4"/>
        <v>-1.6271827835660391E-2</v>
      </c>
      <c r="R7">
        <f t="shared" si="5"/>
        <v>-1.2501592820651597</v>
      </c>
      <c r="S7">
        <f t="shared" si="6"/>
        <v>-1.8406564794005194</v>
      </c>
      <c r="T7">
        <f t="shared" si="7"/>
        <v>-1.4299764884297379</v>
      </c>
      <c r="U7">
        <f t="shared" si="8"/>
        <v>-1.3982938355204464</v>
      </c>
      <c r="V7">
        <f t="shared" si="9"/>
        <v>-1.1046709914808686</v>
      </c>
    </row>
    <row r="8" spans="1:22">
      <c r="A8">
        <v>1.4428236328984021</v>
      </c>
      <c r="B8">
        <v>1.2704447169689537</v>
      </c>
      <c r="C8">
        <v>1.4465348717571838</v>
      </c>
      <c r="D8">
        <v>2.8713347921225383</v>
      </c>
      <c r="E8">
        <v>1.4405005854800936</v>
      </c>
      <c r="F8">
        <v>1.7085937499999999</v>
      </c>
      <c r="G8">
        <v>3.4886565047855371</v>
      </c>
      <c r="H8">
        <v>4.1959070560648053</v>
      </c>
      <c r="I8">
        <v>3.1911478599221792</v>
      </c>
      <c r="J8">
        <v>3.3634654818865344</v>
      </c>
      <c r="K8">
        <v>3.0639788293897885</v>
      </c>
      <c r="M8">
        <f t="shared" si="0"/>
        <v>0.17237891592944843</v>
      </c>
      <c r="N8">
        <f t="shared" si="1"/>
        <v>-3.7112388587816625E-3</v>
      </c>
      <c r="O8">
        <f t="shared" si="2"/>
        <v>-1.4285111592241362</v>
      </c>
      <c r="P8">
        <f t="shared" si="3"/>
        <v>2.323047418308466E-3</v>
      </c>
      <c r="Q8">
        <f t="shared" si="4"/>
        <v>-0.26577011710159781</v>
      </c>
      <c r="R8">
        <f t="shared" si="5"/>
        <v>-2.0458328718871348</v>
      </c>
      <c r="S8">
        <f t="shared" si="6"/>
        <v>-2.7530834231664034</v>
      </c>
      <c r="T8">
        <f t="shared" si="7"/>
        <v>-1.7483242270237771</v>
      </c>
      <c r="U8">
        <f t="shared" si="8"/>
        <v>-1.9206418489881323</v>
      </c>
      <c r="V8">
        <f t="shared" si="9"/>
        <v>-1.6211551964913864</v>
      </c>
    </row>
    <row r="9" spans="1:22">
      <c r="A9">
        <v>1.3339950372208438</v>
      </c>
      <c r="B9">
        <v>1.1920838183934808</v>
      </c>
      <c r="C9">
        <v>1.3174856022546257</v>
      </c>
      <c r="D9">
        <v>1.5324971493728621</v>
      </c>
      <c r="E9">
        <v>1.19076360817321</v>
      </c>
      <c r="F9">
        <v>1.1857079841199825</v>
      </c>
      <c r="G9">
        <v>1.7767495662232504</v>
      </c>
      <c r="H9">
        <v>1.8613347182549986</v>
      </c>
      <c r="I9">
        <v>1.7682756352273661</v>
      </c>
      <c r="J9">
        <v>1.6356583250931771</v>
      </c>
      <c r="K9">
        <v>1.468752134417048</v>
      </c>
      <c r="M9">
        <f t="shared" si="0"/>
        <v>0.14191121882736302</v>
      </c>
      <c r="N9">
        <f t="shared" si="1"/>
        <v>1.650943496621804E-2</v>
      </c>
      <c r="O9">
        <f t="shared" si="2"/>
        <v>-0.1985021121520183</v>
      </c>
      <c r="P9">
        <f t="shared" si="3"/>
        <v>0.14323142904763375</v>
      </c>
      <c r="Q9">
        <f t="shared" si="4"/>
        <v>0.14828705310086132</v>
      </c>
      <c r="R9">
        <f t="shared" si="5"/>
        <v>-0.44275452900240664</v>
      </c>
      <c r="S9">
        <f t="shared" si="6"/>
        <v>-0.52733968103415485</v>
      </c>
      <c r="T9">
        <f t="shared" si="7"/>
        <v>-0.4342805980065223</v>
      </c>
      <c r="U9">
        <f t="shared" si="8"/>
        <v>-0.30166328787233332</v>
      </c>
      <c r="V9">
        <f t="shared" si="9"/>
        <v>-0.13475709719620421</v>
      </c>
    </row>
    <row r="10" spans="1:22">
      <c r="A10">
        <v>1.6971054951513371</v>
      </c>
      <c r="B10">
        <v>1.4950168263008026</v>
      </c>
      <c r="C10">
        <v>1.6967315460888726</v>
      </c>
      <c r="D10">
        <v>1.8273216263249485</v>
      </c>
      <c r="E10">
        <v>1.3788349050972901</v>
      </c>
      <c r="F10">
        <v>1.5846480998765262</v>
      </c>
      <c r="G10">
        <v>2.4138975966562173</v>
      </c>
      <c r="H10">
        <v>2.8505676209279369</v>
      </c>
      <c r="I10">
        <v>2.5863188535602331</v>
      </c>
      <c r="J10">
        <v>2.6961951447245567</v>
      </c>
      <c r="K10">
        <v>2.4593846481422337</v>
      </c>
      <c r="M10">
        <f t="shared" si="0"/>
        <v>0.20208866885053456</v>
      </c>
      <c r="N10">
        <f t="shared" si="1"/>
        <v>3.739490624645736E-4</v>
      </c>
      <c r="O10">
        <f t="shared" si="2"/>
        <v>-0.13021613117361142</v>
      </c>
      <c r="P10">
        <f t="shared" si="3"/>
        <v>0.31827059005404701</v>
      </c>
      <c r="Q10">
        <f t="shared" si="4"/>
        <v>0.11245739527481091</v>
      </c>
      <c r="R10">
        <f t="shared" si="5"/>
        <v>-0.71679210150488015</v>
      </c>
      <c r="S10">
        <f t="shared" si="6"/>
        <v>-1.1534621257765998</v>
      </c>
      <c r="T10">
        <f t="shared" si="7"/>
        <v>-0.88921335840889593</v>
      </c>
      <c r="U10">
        <f t="shared" si="8"/>
        <v>-0.99908964957321955</v>
      </c>
      <c r="V10">
        <f t="shared" si="9"/>
        <v>-0.76227915299089655</v>
      </c>
    </row>
    <row r="11" spans="1:22">
      <c r="A11">
        <v>1.510034984349107</v>
      </c>
      <c r="B11">
        <v>1.3568828590337525</v>
      </c>
      <c r="C11">
        <v>1.5094791091478004</v>
      </c>
      <c r="D11">
        <v>2.0730535894843274</v>
      </c>
      <c r="E11">
        <v>1.4645514613965116</v>
      </c>
      <c r="F11">
        <v>1.6459058067968959</v>
      </c>
      <c r="G11">
        <v>2.6821105418074787</v>
      </c>
      <c r="H11">
        <v>2.8634776536312847</v>
      </c>
      <c r="I11">
        <v>2.7345781927309103</v>
      </c>
      <c r="J11">
        <v>2.7257921559937959</v>
      </c>
      <c r="K11">
        <v>2.4344943597862656</v>
      </c>
      <c r="M11">
        <f t="shared" si="0"/>
        <v>0.15315212531535449</v>
      </c>
      <c r="N11">
        <f t="shared" si="1"/>
        <v>5.5587520130662149E-4</v>
      </c>
      <c r="O11">
        <f t="shared" si="2"/>
        <v>-0.5630186051352204</v>
      </c>
      <c r="P11">
        <f t="shared" si="3"/>
        <v>4.548352295259539E-2</v>
      </c>
      <c r="Q11">
        <f t="shared" si="4"/>
        <v>-0.13587082244778892</v>
      </c>
      <c r="R11">
        <f t="shared" si="5"/>
        <v>-1.1720755574583717</v>
      </c>
      <c r="S11">
        <f t="shared" si="6"/>
        <v>-1.3534426692821777</v>
      </c>
      <c r="T11">
        <f t="shared" si="7"/>
        <v>-1.2245432083818033</v>
      </c>
      <c r="U11">
        <f t="shared" si="8"/>
        <v>-1.2157571716446889</v>
      </c>
      <c r="V11">
        <f t="shared" si="9"/>
        <v>-0.92445937543715861</v>
      </c>
    </row>
    <row r="12" spans="1:22">
      <c r="A12">
        <v>1.8488860744919693</v>
      </c>
      <c r="B12">
        <v>1.6747666475465401</v>
      </c>
      <c r="C12">
        <v>1.8559375902918231</v>
      </c>
      <c r="D12">
        <v>2.1124046303604316</v>
      </c>
      <c r="E12">
        <v>1.6862858342959151</v>
      </c>
      <c r="F12">
        <v>2.1730040595399189</v>
      </c>
      <c r="G12">
        <v>2.7203964086057937</v>
      </c>
      <c r="H12">
        <v>3.8882566585956417</v>
      </c>
      <c r="I12">
        <v>3.3113723064233427</v>
      </c>
      <c r="J12">
        <v>4.217043067226891</v>
      </c>
      <c r="K12">
        <v>3.9734009649882469</v>
      </c>
      <c r="M12">
        <f t="shared" si="0"/>
        <v>0.17411942694542915</v>
      </c>
      <c r="N12">
        <f t="shared" si="1"/>
        <v>-7.051515799853858E-3</v>
      </c>
      <c r="O12">
        <f t="shared" si="2"/>
        <v>-0.26351855586846229</v>
      </c>
      <c r="P12">
        <f t="shared" si="3"/>
        <v>0.16260024019605424</v>
      </c>
      <c r="Q12">
        <f t="shared" si="4"/>
        <v>-0.32411798504794964</v>
      </c>
      <c r="R12">
        <f t="shared" si="5"/>
        <v>-0.87151033411382439</v>
      </c>
      <c r="S12">
        <f t="shared" si="6"/>
        <v>-2.0393705841036724</v>
      </c>
      <c r="T12">
        <f t="shared" si="7"/>
        <v>-1.4624862319313734</v>
      </c>
      <c r="U12">
        <f t="shared" si="8"/>
        <v>-2.3681569927349218</v>
      </c>
      <c r="V12">
        <f t="shared" si="9"/>
        <v>-2.1245148904962776</v>
      </c>
    </row>
    <row r="13" spans="1:22">
      <c r="A13">
        <v>1.4918851435705369</v>
      </c>
      <c r="B13">
        <v>1.3893834247720089</v>
      </c>
      <c r="C13">
        <v>1.4756502276761596</v>
      </c>
      <c r="D13">
        <v>2.0849462951856497</v>
      </c>
      <c r="E13">
        <v>1.4596534086571493</v>
      </c>
      <c r="F13">
        <v>1.5263031851201405</v>
      </c>
      <c r="G13">
        <v>2.4478299833568045</v>
      </c>
      <c r="H13">
        <v>2.7361190612478534</v>
      </c>
      <c r="I13">
        <v>2.4068479355488419</v>
      </c>
      <c r="J13">
        <v>2.3473083297526243</v>
      </c>
      <c r="K13">
        <v>2.1253890618052469</v>
      </c>
      <c r="M13">
        <f t="shared" si="0"/>
        <v>0.10250171879852799</v>
      </c>
      <c r="N13">
        <f t="shared" si="1"/>
        <v>1.6234915894377311E-2</v>
      </c>
      <c r="O13">
        <f t="shared" si="2"/>
        <v>-0.59306115161511275</v>
      </c>
      <c r="P13">
        <f t="shared" si="3"/>
        <v>3.22317349133876E-2</v>
      </c>
      <c r="Q13">
        <f t="shared" si="4"/>
        <v>-3.4418041549603595E-2</v>
      </c>
      <c r="R13">
        <f t="shared" si="5"/>
        <v>-0.95594483978626754</v>
      </c>
      <c r="S13">
        <f t="shared" si="6"/>
        <v>-1.2442339176773165</v>
      </c>
      <c r="T13">
        <f t="shared" si="7"/>
        <v>-0.91496279197830499</v>
      </c>
      <c r="U13">
        <f t="shared" si="8"/>
        <v>-0.85542318618208735</v>
      </c>
      <c r="V13">
        <f t="shared" si="9"/>
        <v>-0.63350391823470997</v>
      </c>
    </row>
    <row r="14" spans="1:22">
      <c r="A14">
        <v>1.5254361304732931</v>
      </c>
      <c r="B14">
        <v>1.4252149821897599</v>
      </c>
      <c r="C14">
        <v>1.5222704738480457</v>
      </c>
      <c r="D14">
        <v>1.9057493384652393</v>
      </c>
      <c r="E14">
        <v>1.4085914441164966</v>
      </c>
      <c r="F14">
        <v>1.6533516988062442</v>
      </c>
      <c r="G14">
        <v>2.4232839838492599</v>
      </c>
      <c r="H14">
        <v>2.9211651917404131</v>
      </c>
      <c r="I14">
        <v>2.5998293515358362</v>
      </c>
      <c r="J14">
        <v>2.6922449534425339</v>
      </c>
      <c r="K14">
        <v>2.4425602762533143</v>
      </c>
      <c r="M14">
        <f t="shared" si="0"/>
        <v>0.10022114828353312</v>
      </c>
      <c r="N14">
        <f t="shared" si="1"/>
        <v>3.1656566252473706E-3</v>
      </c>
      <c r="O14">
        <f t="shared" si="2"/>
        <v>-0.38031320799194623</v>
      </c>
      <c r="P14">
        <f t="shared" si="3"/>
        <v>0.11684468635679646</v>
      </c>
      <c r="Q14">
        <f t="shared" si="4"/>
        <v>-0.12791556833295115</v>
      </c>
      <c r="R14">
        <f t="shared" si="5"/>
        <v>-0.89784785337596684</v>
      </c>
      <c r="S14">
        <f t="shared" si="6"/>
        <v>-1.39572906126712</v>
      </c>
      <c r="T14">
        <f t="shared" si="7"/>
        <v>-1.0743932210625431</v>
      </c>
      <c r="U14">
        <f t="shared" si="8"/>
        <v>-1.1668088229692408</v>
      </c>
      <c r="V14">
        <f t="shared" si="9"/>
        <v>-0.91712414578002122</v>
      </c>
    </row>
    <row r="15" spans="1:22">
      <c r="A15">
        <v>1.5325058654355559</v>
      </c>
      <c r="B15">
        <v>1.4336590201076183</v>
      </c>
      <c r="C15">
        <v>1.527477086712179</v>
      </c>
      <c r="D15">
        <v>4.3508809626128064</v>
      </c>
      <c r="E15">
        <v>2.0086300962206129</v>
      </c>
      <c r="F15">
        <v>2.4080152217861817</v>
      </c>
      <c r="G15">
        <v>5.1973819301848048</v>
      </c>
      <c r="H15">
        <v>5.9758005016969165</v>
      </c>
      <c r="I15">
        <v>4.2633961469628385</v>
      </c>
      <c r="J15">
        <v>4.6651307453058406</v>
      </c>
      <c r="K15">
        <v>4.3401564676883506</v>
      </c>
      <c r="M15">
        <f t="shared" si="0"/>
        <v>9.8846845327937638E-2</v>
      </c>
      <c r="N15">
        <f t="shared" si="1"/>
        <v>5.0287787233769254E-3</v>
      </c>
      <c r="O15">
        <f t="shared" si="2"/>
        <v>-2.8183750971772508</v>
      </c>
      <c r="P15">
        <f t="shared" si="3"/>
        <v>-0.47612423078505706</v>
      </c>
      <c r="Q15">
        <f t="shared" si="4"/>
        <v>-0.87550935635062577</v>
      </c>
      <c r="R15">
        <f t="shared" si="5"/>
        <v>-3.6648760647492491</v>
      </c>
      <c r="S15">
        <f t="shared" si="6"/>
        <v>-4.4432946362613608</v>
      </c>
      <c r="T15">
        <f t="shared" si="7"/>
        <v>-2.7308902815272829</v>
      </c>
      <c r="U15">
        <f t="shared" si="8"/>
        <v>-3.1326248798702849</v>
      </c>
      <c r="V15">
        <f t="shared" si="9"/>
        <v>-2.8076506022527949</v>
      </c>
    </row>
    <row r="16" spans="1:22">
      <c r="A16">
        <v>1.6302079894354573</v>
      </c>
      <c r="B16">
        <v>1.5381907669304093</v>
      </c>
      <c r="C16">
        <v>1.628702421004024</v>
      </c>
      <c r="D16">
        <v>2.8239162758778451</v>
      </c>
      <c r="E16">
        <v>1.6922206991089788</v>
      </c>
      <c r="F16">
        <v>2.0545477240575849</v>
      </c>
      <c r="G16">
        <v>3.508775669722163</v>
      </c>
      <c r="H16">
        <v>4.1992516370439663</v>
      </c>
      <c r="I16">
        <v>3.2998529804865009</v>
      </c>
      <c r="J16">
        <v>3.620426717501283</v>
      </c>
      <c r="K16">
        <v>3.3379977016156288</v>
      </c>
      <c r="M16">
        <f t="shared" si="0"/>
        <v>9.2017222505047958E-2</v>
      </c>
      <c r="N16">
        <f t="shared" si="1"/>
        <v>1.5055684314333462E-3</v>
      </c>
      <c r="O16">
        <f t="shared" si="2"/>
        <v>-1.1937082864423878</v>
      </c>
      <c r="P16">
        <f t="shared" si="3"/>
        <v>-6.201270967352146E-2</v>
      </c>
      <c r="Q16">
        <f t="shared" si="4"/>
        <v>-0.4243397346221276</v>
      </c>
      <c r="R16">
        <f t="shared" si="5"/>
        <v>-1.8785676802867057</v>
      </c>
      <c r="S16">
        <f t="shared" si="6"/>
        <v>-2.5690436476085088</v>
      </c>
      <c r="T16">
        <f t="shared" si="7"/>
        <v>-1.6696449910510436</v>
      </c>
      <c r="U16">
        <f t="shared" si="8"/>
        <v>-1.9902187280658257</v>
      </c>
      <c r="V16">
        <f t="shared" si="9"/>
        <v>-1.7077897121801715</v>
      </c>
    </row>
    <row r="17" spans="1:22">
      <c r="A17">
        <v>1.5502833075780991</v>
      </c>
      <c r="B17">
        <v>1.4694276113616129</v>
      </c>
      <c r="C17">
        <v>1.5471424251587542</v>
      </c>
      <c r="D17">
        <v>1.8606444105025821</v>
      </c>
      <c r="E17">
        <v>1.4282842945675842</v>
      </c>
      <c r="F17">
        <v>1.6654947916666667</v>
      </c>
      <c r="G17">
        <v>2.38404547784353</v>
      </c>
      <c r="H17">
        <v>2.79599978140882</v>
      </c>
      <c r="I17">
        <v>2.5185331036180161</v>
      </c>
      <c r="J17">
        <v>2.6456383473809399</v>
      </c>
      <c r="K17">
        <v>2.4200170277173401</v>
      </c>
      <c r="M17">
        <f t="shared" si="0"/>
        <v>8.0855696216486139E-2</v>
      </c>
      <c r="N17">
        <f t="shared" si="1"/>
        <v>3.1408824193448481E-3</v>
      </c>
      <c r="O17">
        <f t="shared" si="2"/>
        <v>-0.31036110292448305</v>
      </c>
      <c r="P17">
        <f t="shared" si="3"/>
        <v>0.12199901301051486</v>
      </c>
      <c r="Q17">
        <f t="shared" si="4"/>
        <v>-0.11521148408856763</v>
      </c>
      <c r="R17">
        <f t="shared" si="5"/>
        <v>-0.83376217026543098</v>
      </c>
      <c r="S17">
        <f t="shared" si="6"/>
        <v>-1.2457164738307209</v>
      </c>
      <c r="T17">
        <f t="shared" si="7"/>
        <v>-0.96824979603991701</v>
      </c>
      <c r="U17">
        <f t="shared" si="8"/>
        <v>-1.0953550398028409</v>
      </c>
      <c r="V17">
        <f t="shared" si="9"/>
        <v>-0.869733720139241</v>
      </c>
    </row>
    <row r="18" spans="1:22">
      <c r="A18">
        <v>1.5939373950587672</v>
      </c>
      <c r="B18">
        <v>1.5118448369024258</v>
      </c>
      <c r="C18">
        <v>1.5894101115197177</v>
      </c>
      <c r="D18">
        <v>1.8510742017479718</v>
      </c>
      <c r="E18">
        <v>1.4667126500206924</v>
      </c>
      <c r="F18">
        <v>1.7293754066363045</v>
      </c>
      <c r="G18">
        <v>2.359250876492256</v>
      </c>
      <c r="H18">
        <v>2.9360985308737435</v>
      </c>
      <c r="I18">
        <v>2.6169636703751107</v>
      </c>
      <c r="J18">
        <v>2.7969169253432944</v>
      </c>
      <c r="K18">
        <v>2.5775030303030304</v>
      </c>
      <c r="M18">
        <f t="shared" si="0"/>
        <v>8.2092558156341422E-2</v>
      </c>
      <c r="N18">
        <f t="shared" si="1"/>
        <v>4.5272835390495203E-3</v>
      </c>
      <c r="O18">
        <f t="shared" si="2"/>
        <v>-0.25713680668920458</v>
      </c>
      <c r="P18">
        <f t="shared" si="3"/>
        <v>0.12722474503807479</v>
      </c>
      <c r="Q18">
        <f t="shared" si="4"/>
        <v>-0.13543801157753732</v>
      </c>
      <c r="R18">
        <f t="shared" si="5"/>
        <v>-0.76531348143348876</v>
      </c>
      <c r="S18">
        <f t="shared" si="6"/>
        <v>-1.3421611358149763</v>
      </c>
      <c r="T18">
        <f t="shared" si="7"/>
        <v>-1.0230262753163435</v>
      </c>
      <c r="U18">
        <f t="shared" si="8"/>
        <v>-1.2029795302845272</v>
      </c>
      <c r="V18">
        <f t="shared" si="9"/>
        <v>-0.98356563524426321</v>
      </c>
    </row>
    <row r="19" spans="1:22">
      <c r="A19">
        <v>1.4535936307121824</v>
      </c>
      <c r="B19">
        <v>1.3823216739699744</v>
      </c>
      <c r="C19">
        <v>1.4362842825583275</v>
      </c>
      <c r="D19">
        <v>1.8967516988650515</v>
      </c>
      <c r="E19">
        <v>1.4268279627448881</v>
      </c>
      <c r="F19">
        <v>1.4850139275766017</v>
      </c>
      <c r="G19">
        <v>2.2197610026231418</v>
      </c>
      <c r="H19">
        <v>2.3702649831051041</v>
      </c>
      <c r="I19">
        <v>2.1736932235178994</v>
      </c>
      <c r="J19">
        <v>2.0904207348155119</v>
      </c>
      <c r="K19">
        <v>1.9205302784682445</v>
      </c>
      <c r="M19">
        <f t="shared" si="0"/>
        <v>7.1271956742207987E-2</v>
      </c>
      <c r="N19">
        <f t="shared" si="1"/>
        <v>1.7309348153854875E-2</v>
      </c>
      <c r="O19">
        <f t="shared" si="2"/>
        <v>-0.44315806815286907</v>
      </c>
      <c r="P19">
        <f t="shared" si="3"/>
        <v>2.6765667967294293E-2</v>
      </c>
      <c r="Q19">
        <f t="shared" si="4"/>
        <v>-3.1420296864419273E-2</v>
      </c>
      <c r="R19">
        <f t="shared" si="5"/>
        <v>-0.7661673719109594</v>
      </c>
      <c r="S19">
        <f t="shared" si="6"/>
        <v>-0.91667135239292175</v>
      </c>
      <c r="T19">
        <f t="shared" si="7"/>
        <v>-0.720099592805717</v>
      </c>
      <c r="U19">
        <f t="shared" si="8"/>
        <v>-0.63682710410332954</v>
      </c>
      <c r="V19">
        <f t="shared" si="9"/>
        <v>-0.46693664775606214</v>
      </c>
    </row>
    <row r="20" spans="1:22">
      <c r="A20">
        <v>1.406516212479372</v>
      </c>
      <c r="B20">
        <v>1.3496608247202071</v>
      </c>
      <c r="C20">
        <v>1.3956848860367337</v>
      </c>
      <c r="D20">
        <v>2.000729602842279</v>
      </c>
      <c r="E20">
        <v>1.4588624430411954</v>
      </c>
      <c r="F20">
        <v>1.537342173255984</v>
      </c>
      <c r="G20">
        <v>2.32314265718811</v>
      </c>
      <c r="H20">
        <v>2.480668633235005</v>
      </c>
      <c r="I20">
        <v>2.2505263157894735</v>
      </c>
      <c r="J20">
        <v>2.1861698440207973</v>
      </c>
      <c r="K20">
        <v>2.0162074036186945</v>
      </c>
      <c r="M20">
        <f t="shared" si="0"/>
        <v>5.6855387759164877E-2</v>
      </c>
      <c r="N20">
        <f t="shared" si="1"/>
        <v>1.0831326442638289E-2</v>
      </c>
      <c r="O20">
        <f t="shared" si="2"/>
        <v>-0.59421339036290699</v>
      </c>
      <c r="P20">
        <f t="shared" si="3"/>
        <v>-5.2346230561823415E-2</v>
      </c>
      <c r="Q20">
        <f t="shared" si="4"/>
        <v>-0.13082596077661202</v>
      </c>
      <c r="R20">
        <f t="shared" si="5"/>
        <v>-0.916626444708738</v>
      </c>
      <c r="S20">
        <f t="shared" si="6"/>
        <v>-1.074152420755633</v>
      </c>
      <c r="T20">
        <f t="shared" si="7"/>
        <v>-0.84401010331010151</v>
      </c>
      <c r="U20">
        <f t="shared" si="8"/>
        <v>-0.77965363154142531</v>
      </c>
      <c r="V20">
        <f t="shared" si="9"/>
        <v>-0.60969119113932257</v>
      </c>
    </row>
    <row r="21" spans="1:22">
      <c r="A21">
        <v>1.0698687826214208</v>
      </c>
      <c r="B21">
        <v>1.0380361903860413</v>
      </c>
      <c r="C21">
        <v>1.0653821243523316</v>
      </c>
      <c r="D21">
        <v>0.93152120053797693</v>
      </c>
      <c r="E21">
        <v>0.90838556479001575</v>
      </c>
      <c r="F21">
        <v>0.90526113037257172</v>
      </c>
      <c r="G21">
        <v>1.0765555719170798</v>
      </c>
      <c r="H21">
        <v>1.3125997446536866</v>
      </c>
      <c r="I21">
        <v>1.212084369531178</v>
      </c>
      <c r="J21">
        <v>1.0687045218295219</v>
      </c>
      <c r="K21">
        <v>0.94540072990603174</v>
      </c>
      <c r="M21">
        <f t="shared" si="0"/>
        <v>3.1832592235379487E-2</v>
      </c>
      <c r="N21">
        <f t="shared" si="1"/>
        <v>4.4866582690892276E-3</v>
      </c>
      <c r="O21">
        <f t="shared" si="2"/>
        <v>0.13834758208344389</v>
      </c>
      <c r="P21">
        <f t="shared" si="3"/>
        <v>0.16148321783140507</v>
      </c>
      <c r="Q21">
        <f t="shared" si="4"/>
        <v>0.1646076522488491</v>
      </c>
      <c r="R21">
        <f t="shared" si="5"/>
        <v>-6.6867892956590236E-3</v>
      </c>
      <c r="S21">
        <f t="shared" si="6"/>
        <v>-0.24273096203226574</v>
      </c>
      <c r="T21">
        <f t="shared" si="7"/>
        <v>-0.14221558690975722</v>
      </c>
      <c r="U21">
        <f t="shared" si="8"/>
        <v>1.1642607918989079E-3</v>
      </c>
      <c r="V21">
        <f t="shared" si="9"/>
        <v>0.12446805271538908</v>
      </c>
    </row>
    <row r="22" spans="1:22">
      <c r="A22">
        <v>1.6671165301563664</v>
      </c>
      <c r="B22">
        <v>1.6003127094036185</v>
      </c>
      <c r="C22">
        <v>1.6629375174078544</v>
      </c>
      <c r="D22">
        <v>2.8523767815908911</v>
      </c>
      <c r="E22">
        <v>1.7639846365964151</v>
      </c>
      <c r="F22">
        <v>2.1678063540090773</v>
      </c>
      <c r="G22">
        <v>3.6068264196536446</v>
      </c>
      <c r="H22">
        <v>4.1330256706085953</v>
      </c>
      <c r="I22">
        <v>3.1883761292332338</v>
      </c>
      <c r="J22">
        <v>3.6267274107820806</v>
      </c>
      <c r="K22">
        <v>3.4503250662171925</v>
      </c>
      <c r="M22">
        <f t="shared" si="0"/>
        <v>6.6803820752747933E-2</v>
      </c>
      <c r="N22">
        <f t="shared" si="1"/>
        <v>4.1790127485119566E-3</v>
      </c>
      <c r="O22">
        <f t="shared" si="2"/>
        <v>-1.1852602514345247</v>
      </c>
      <c r="P22">
        <f t="shared" si="3"/>
        <v>-9.6868106440048729E-2</v>
      </c>
      <c r="Q22">
        <f t="shared" si="4"/>
        <v>-0.50068982385271088</v>
      </c>
      <c r="R22">
        <f t="shared" si="5"/>
        <v>-1.9397098894972782</v>
      </c>
      <c r="S22">
        <f t="shared" si="6"/>
        <v>-2.4659091404522289</v>
      </c>
      <c r="T22">
        <f t="shared" si="7"/>
        <v>-1.5212595990768674</v>
      </c>
      <c r="U22">
        <f t="shared" si="8"/>
        <v>-1.9596108806257142</v>
      </c>
      <c r="V22">
        <f t="shared" si="9"/>
        <v>-1.7832085360608261</v>
      </c>
    </row>
    <row r="23" spans="1:22">
      <c r="A23">
        <v>1.7289764839510329</v>
      </c>
      <c r="B23">
        <v>1.6663085343604298</v>
      </c>
      <c r="C23">
        <v>1.7224189594116044</v>
      </c>
      <c r="D23">
        <v>1.7845682898764681</v>
      </c>
      <c r="E23">
        <v>1.588233020964158</v>
      </c>
      <c r="F23">
        <v>1.9266594787174198</v>
      </c>
      <c r="G23">
        <v>2.3085067542898869</v>
      </c>
      <c r="H23">
        <v>2.9308635812593598</v>
      </c>
      <c r="I23">
        <v>2.7002726585854604</v>
      </c>
      <c r="J23">
        <v>2.9609524152588165</v>
      </c>
      <c r="K23">
        <v>2.7757741532435078</v>
      </c>
      <c r="M23">
        <f t="shared" si="0"/>
        <v>6.2667949590603067E-2</v>
      </c>
      <c r="N23">
        <f t="shared" si="1"/>
        <v>6.5575245394284831E-3</v>
      </c>
      <c r="O23">
        <f t="shared" si="2"/>
        <v>-5.5591805925435223E-2</v>
      </c>
      <c r="P23">
        <f t="shared" si="3"/>
        <v>0.1407434629868749</v>
      </c>
      <c r="Q23">
        <f t="shared" si="4"/>
        <v>-0.19768299476638695</v>
      </c>
      <c r="R23">
        <f t="shared" si="5"/>
        <v>-0.57953027033885407</v>
      </c>
      <c r="S23">
        <f t="shared" si="6"/>
        <v>-1.2018870973083269</v>
      </c>
      <c r="T23">
        <f t="shared" si="7"/>
        <v>-0.97129617463442752</v>
      </c>
      <c r="U23">
        <f t="shared" si="8"/>
        <v>-1.2319759313077836</v>
      </c>
      <c r="V23">
        <f t="shared" si="9"/>
        <v>-1.046797669292475</v>
      </c>
    </row>
    <row r="24" spans="1:22">
      <c r="A24">
        <v>1.4402650106065731</v>
      </c>
      <c r="B24">
        <v>1.4015706806282722</v>
      </c>
      <c r="C24">
        <v>1.4341144597676518</v>
      </c>
      <c r="D24">
        <v>3.342907092907093</v>
      </c>
      <c r="E24">
        <v>1.7241093773001619</v>
      </c>
      <c r="F24">
        <v>2.0875852234748895</v>
      </c>
      <c r="G24">
        <v>4.0546563960533151</v>
      </c>
      <c r="H24">
        <v>4.8408679927667269</v>
      </c>
      <c r="I24">
        <v>3.2067561092477241</v>
      </c>
      <c r="J24">
        <v>3.8027111489914365</v>
      </c>
      <c r="K24">
        <v>3.717023049153013</v>
      </c>
      <c r="M24">
        <f t="shared" si="0"/>
        <v>3.8694329978300912E-2</v>
      </c>
      <c r="N24">
        <f t="shared" si="1"/>
        <v>6.1505508389212427E-3</v>
      </c>
      <c r="O24">
        <f t="shared" si="2"/>
        <v>-1.9026420823005199</v>
      </c>
      <c r="P24">
        <f t="shared" si="3"/>
        <v>-0.28384436669358881</v>
      </c>
      <c r="Q24">
        <f t="shared" si="4"/>
        <v>-0.64732021286831642</v>
      </c>
      <c r="R24">
        <f t="shared" si="5"/>
        <v>-2.614391385446742</v>
      </c>
      <c r="S24">
        <f t="shared" si="6"/>
        <v>-3.4006029821601538</v>
      </c>
      <c r="T24">
        <f t="shared" si="7"/>
        <v>-1.7664910986411511</v>
      </c>
      <c r="U24">
        <f t="shared" si="8"/>
        <v>-2.3624461383848634</v>
      </c>
      <c r="V24">
        <f t="shared" si="9"/>
        <v>-2.2767580385464399</v>
      </c>
    </row>
    <row r="25" spans="1:22">
      <c r="A25">
        <v>1.4135641418533704</v>
      </c>
      <c r="B25">
        <v>1.377751466551854</v>
      </c>
      <c r="C25">
        <v>1.4061105389632682</v>
      </c>
      <c r="D25">
        <v>1.0966063033444351</v>
      </c>
      <c r="E25">
        <v>1.300614743687446</v>
      </c>
      <c r="F25">
        <v>1.1951726230771027</v>
      </c>
      <c r="G25">
        <v>1.4409546324439941</v>
      </c>
      <c r="H25">
        <v>1.4913634907226705</v>
      </c>
      <c r="I25">
        <v>1.6173358183024291</v>
      </c>
      <c r="J25">
        <v>1.4667545191508866</v>
      </c>
      <c r="K25">
        <v>1.2721445076651676</v>
      </c>
      <c r="M25">
        <f t="shared" si="0"/>
        <v>3.5812675301516439E-2</v>
      </c>
      <c r="N25">
        <f t="shared" si="1"/>
        <v>7.4536028901022178E-3</v>
      </c>
      <c r="O25">
        <f t="shared" si="2"/>
        <v>0.31695783850893533</v>
      </c>
      <c r="P25">
        <f t="shared" si="3"/>
        <v>0.11294939816592442</v>
      </c>
      <c r="Q25">
        <f t="shared" si="4"/>
        <v>0.21839151877626772</v>
      </c>
      <c r="R25">
        <f t="shared" si="5"/>
        <v>-2.7390490590623706E-2</v>
      </c>
      <c r="S25">
        <f t="shared" si="6"/>
        <v>-7.7799348869300067E-2</v>
      </c>
      <c r="T25">
        <f t="shared" si="7"/>
        <v>-0.20377167644905869</v>
      </c>
      <c r="U25">
        <f t="shared" si="8"/>
        <v>-5.3190377297516189E-2</v>
      </c>
      <c r="V25">
        <f t="shared" si="9"/>
        <v>0.1414196341882028</v>
      </c>
    </row>
    <row r="26" spans="1:22">
      <c r="A26">
        <v>1.5324995523477638</v>
      </c>
      <c r="B26">
        <v>1.4958456574347943</v>
      </c>
      <c r="C26">
        <v>1.5270937988964837</v>
      </c>
      <c r="D26">
        <v>2.2021851434000355</v>
      </c>
      <c r="E26">
        <v>1.7351725643704869</v>
      </c>
      <c r="F26">
        <v>2.0710509660846581</v>
      </c>
      <c r="G26">
        <v>2.7110380116959063</v>
      </c>
      <c r="H26">
        <v>3.4701827708814172</v>
      </c>
      <c r="I26">
        <v>2.927535850545981</v>
      </c>
      <c r="J26">
        <v>3.369503331314355</v>
      </c>
      <c r="K26">
        <v>3.216100592571181</v>
      </c>
      <c r="M26">
        <f t="shared" si="0"/>
        <v>3.6653894912969553E-2</v>
      </c>
      <c r="N26">
        <f t="shared" si="1"/>
        <v>5.4057534512801375E-3</v>
      </c>
      <c r="O26">
        <f t="shared" si="2"/>
        <v>-0.66968559105227166</v>
      </c>
      <c r="P26">
        <f t="shared" si="3"/>
        <v>-0.20267301202272314</v>
      </c>
      <c r="Q26">
        <f t="shared" si="4"/>
        <v>-0.5385514137368943</v>
      </c>
      <c r="R26">
        <f t="shared" si="5"/>
        <v>-1.1785384593481425</v>
      </c>
      <c r="S26">
        <f t="shared" si="6"/>
        <v>-1.9376832185336534</v>
      </c>
      <c r="T26">
        <f t="shared" si="7"/>
        <v>-1.3950362981982172</v>
      </c>
      <c r="U26">
        <f t="shared" si="8"/>
        <v>-1.8370037789665912</v>
      </c>
      <c r="V26">
        <f t="shared" si="9"/>
        <v>-1.6836010402234172</v>
      </c>
    </row>
    <row r="27" spans="1:22">
      <c r="A27">
        <v>1.4882287780593082</v>
      </c>
      <c r="B27">
        <v>1.4551928487836459</v>
      </c>
      <c r="C27">
        <v>1.483205380369266</v>
      </c>
      <c r="D27">
        <v>8.0238896135099882</v>
      </c>
      <c r="E27">
        <v>2.70027260546135</v>
      </c>
      <c r="F27">
        <v>3.4422193426787606</v>
      </c>
      <c r="G27">
        <v>9.225256511444357</v>
      </c>
      <c r="H27">
        <v>10.374012603177421</v>
      </c>
      <c r="I27">
        <v>5.5778573132903846</v>
      </c>
      <c r="J27">
        <v>6.9864913329348477</v>
      </c>
      <c r="K27">
        <v>6.894590927859376</v>
      </c>
      <c r="M27">
        <f t="shared" si="0"/>
        <v>3.3035929275662346E-2</v>
      </c>
      <c r="N27">
        <f t="shared" si="1"/>
        <v>5.0233976900422306E-3</v>
      </c>
      <c r="O27">
        <f t="shared" si="2"/>
        <v>-6.5356608354506802</v>
      </c>
      <c r="P27">
        <f t="shared" si="3"/>
        <v>-1.2120438274020418</v>
      </c>
      <c r="Q27">
        <f t="shared" si="4"/>
        <v>-1.9539905646194524</v>
      </c>
      <c r="R27">
        <f t="shared" si="5"/>
        <v>-7.737027733385049</v>
      </c>
      <c r="S27">
        <f t="shared" si="6"/>
        <v>-8.8857838251181125</v>
      </c>
      <c r="T27">
        <f t="shared" si="7"/>
        <v>-4.0896285352310766</v>
      </c>
      <c r="U27">
        <f t="shared" si="8"/>
        <v>-5.4982625548755397</v>
      </c>
      <c r="V27">
        <f t="shared" si="9"/>
        <v>-5.406362149800068</v>
      </c>
    </row>
    <row r="28" spans="1:22">
      <c r="A28">
        <v>4.1317899101589495</v>
      </c>
      <c r="B28">
        <v>3.8947917005960719</v>
      </c>
      <c r="C28">
        <v>3.9871290430143382</v>
      </c>
      <c r="D28">
        <v>11.995786516853933</v>
      </c>
      <c r="E28">
        <v>7.6581273216344306</v>
      </c>
      <c r="F28">
        <v>10.315217391304348</v>
      </c>
      <c r="G28">
        <v>13.409666928339128</v>
      </c>
      <c r="H28">
        <v>16.078257361839452</v>
      </c>
      <c r="I28">
        <v>19.070813397129186</v>
      </c>
      <c r="J28">
        <v>20.36341961852861</v>
      </c>
      <c r="K28">
        <v>20.009036144578314</v>
      </c>
      <c r="M28">
        <f t="shared" si="0"/>
        <v>0.23699820956287754</v>
      </c>
      <c r="N28">
        <f t="shared" si="1"/>
        <v>0.14466086714461124</v>
      </c>
      <c r="O28">
        <f t="shared" si="2"/>
        <v>-7.8639966066949833</v>
      </c>
      <c r="P28">
        <f t="shared" si="3"/>
        <v>-3.5263374114754811</v>
      </c>
      <c r="Q28">
        <f t="shared" si="4"/>
        <v>-6.1834274811453982</v>
      </c>
      <c r="R28">
        <f t="shared" si="5"/>
        <v>-9.2778770181801775</v>
      </c>
      <c r="S28">
        <f t="shared" si="6"/>
        <v>-11.946467451680501</v>
      </c>
      <c r="T28">
        <f t="shared" si="7"/>
        <v>-14.939023486970235</v>
      </c>
      <c r="U28">
        <f t="shared" si="8"/>
        <v>-16.23162970836966</v>
      </c>
      <c r="V28">
        <f t="shared" si="9"/>
        <v>-15.877246234419363</v>
      </c>
    </row>
    <row r="29" spans="1:22">
      <c r="A29">
        <v>1.6575609110169491</v>
      </c>
      <c r="B29">
        <v>1.619706281943456</v>
      </c>
      <c r="C29">
        <v>1.6495012452397582</v>
      </c>
      <c r="D29">
        <v>1.6553908409262224</v>
      </c>
      <c r="E29">
        <v>1.6359632499967327</v>
      </c>
      <c r="F29">
        <v>1.9949480461528655</v>
      </c>
      <c r="G29">
        <v>2.1615755210581753</v>
      </c>
      <c r="H29">
        <v>2.7852216091135635</v>
      </c>
      <c r="I29">
        <v>2.7984217115264238</v>
      </c>
      <c r="J29">
        <v>2.9531707086911392</v>
      </c>
      <c r="K29">
        <v>2.7449127269537761</v>
      </c>
      <c r="M29">
        <f t="shared" si="0"/>
        <v>3.7854629073493129E-2</v>
      </c>
      <c r="N29">
        <f t="shared" si="1"/>
        <v>8.0596657771909719E-3</v>
      </c>
      <c r="O29">
        <f t="shared" si="2"/>
        <v>2.1700700907267834E-3</v>
      </c>
      <c r="P29">
        <f t="shared" si="3"/>
        <v>2.159766102021643E-2</v>
      </c>
      <c r="Q29">
        <f t="shared" si="4"/>
        <v>-0.33738713513591634</v>
      </c>
      <c r="R29">
        <f t="shared" si="5"/>
        <v>-0.50401461004122616</v>
      </c>
      <c r="S29">
        <f t="shared" si="6"/>
        <v>-1.1276606980966144</v>
      </c>
      <c r="T29">
        <f t="shared" si="7"/>
        <v>-1.1408608005094747</v>
      </c>
      <c r="U29">
        <f t="shared" si="8"/>
        <v>-1.29560979767419</v>
      </c>
      <c r="V29">
        <f t="shared" si="9"/>
        <v>-1.0873518159368269</v>
      </c>
    </row>
    <row r="30" spans="1:22">
      <c r="A30">
        <v>1.5614681707920208</v>
      </c>
      <c r="B30">
        <v>1.5278779568839369</v>
      </c>
      <c r="C30">
        <v>1.5430077497730923</v>
      </c>
      <c r="D30">
        <v>2.3278795007285429</v>
      </c>
      <c r="E30">
        <v>1.720441128770678</v>
      </c>
      <c r="F30">
        <v>1.8399195226862772</v>
      </c>
      <c r="G30">
        <v>2.7016625239395298</v>
      </c>
      <c r="H30">
        <v>2.8177433064173396</v>
      </c>
      <c r="I30">
        <v>2.4913200315635216</v>
      </c>
      <c r="J30">
        <v>2.5136103423437084</v>
      </c>
      <c r="K30">
        <v>2.3538297683500486</v>
      </c>
      <c r="M30">
        <f t="shared" si="0"/>
        <v>3.3590213908083921E-2</v>
      </c>
      <c r="N30">
        <f t="shared" si="1"/>
        <v>1.846042101892853E-2</v>
      </c>
      <c r="O30">
        <f t="shared" si="2"/>
        <v>-0.76641132993652206</v>
      </c>
      <c r="P30">
        <f t="shared" si="3"/>
        <v>-0.15897295797865718</v>
      </c>
      <c r="Q30">
        <f t="shared" si="4"/>
        <v>-0.2784513518942564</v>
      </c>
      <c r="R30">
        <f t="shared" si="5"/>
        <v>-1.1401943531475089</v>
      </c>
      <c r="S30">
        <f t="shared" si="6"/>
        <v>-1.2562751356253188</v>
      </c>
      <c r="T30">
        <f t="shared" si="7"/>
        <v>-0.92985186077150073</v>
      </c>
      <c r="U30">
        <f t="shared" si="8"/>
        <v>-0.95214217155168757</v>
      </c>
      <c r="V30">
        <f t="shared" si="9"/>
        <v>-0.79236159755802782</v>
      </c>
    </row>
    <row r="31" spans="1:22">
      <c r="A31">
        <v>1.5601519135261466</v>
      </c>
      <c r="B31">
        <v>1.5268406486585393</v>
      </c>
      <c r="C31">
        <v>1.541668110068013</v>
      </c>
      <c r="D31">
        <v>2.3311972900770024</v>
      </c>
      <c r="E31">
        <v>1.7218654079290154</v>
      </c>
      <c r="F31">
        <v>1.8374621524910542</v>
      </c>
      <c r="G31">
        <v>2.7046573344407756</v>
      </c>
      <c r="H31">
        <v>2.8141730955693269</v>
      </c>
      <c r="I31">
        <v>2.487794879439496</v>
      </c>
      <c r="J31">
        <v>2.5103414560770156</v>
      </c>
      <c r="K31">
        <v>2.3517288756583468</v>
      </c>
      <c r="M31">
        <f t="shared" si="0"/>
        <v>3.3311264867607271E-2</v>
      </c>
      <c r="N31">
        <f t="shared" si="1"/>
        <v>1.8483803458133607E-2</v>
      </c>
      <c r="O31">
        <f t="shared" si="2"/>
        <v>-0.77104537655085581</v>
      </c>
      <c r="P31">
        <f t="shared" si="3"/>
        <v>-0.16171349440286886</v>
      </c>
      <c r="Q31">
        <f t="shared" si="4"/>
        <v>-0.27731023896490758</v>
      </c>
      <c r="R31">
        <f t="shared" si="5"/>
        <v>-1.144505420914629</v>
      </c>
      <c r="S31">
        <f t="shared" si="6"/>
        <v>-1.2540211820431804</v>
      </c>
      <c r="T31">
        <f t="shared" si="7"/>
        <v>-0.92764296591334938</v>
      </c>
      <c r="U31">
        <f t="shared" si="8"/>
        <v>-0.95018954255086907</v>
      </c>
      <c r="V31">
        <f t="shared" si="9"/>
        <v>-0.79157696213220019</v>
      </c>
    </row>
    <row r="32" spans="1:22">
      <c r="A32">
        <v>1.735195621044852</v>
      </c>
      <c r="B32">
        <v>1.7006315360586717</v>
      </c>
      <c r="C32">
        <v>1.726225214254532</v>
      </c>
      <c r="D32">
        <v>1.7829631211732877</v>
      </c>
      <c r="E32">
        <v>1.7208085203847916</v>
      </c>
      <c r="F32">
        <v>2.1418125320713837</v>
      </c>
      <c r="G32">
        <v>2.2990452584228405</v>
      </c>
      <c r="H32">
        <v>3.0696206410492124</v>
      </c>
      <c r="I32">
        <v>2.8608609561525427</v>
      </c>
      <c r="J32">
        <v>3.1795213610106012</v>
      </c>
      <c r="K32">
        <v>3.0345948784231358</v>
      </c>
      <c r="M32">
        <f t="shared" si="0"/>
        <v>3.4564084986180355E-2</v>
      </c>
      <c r="N32">
        <f t="shared" si="1"/>
        <v>8.970406790320018E-3</v>
      </c>
      <c r="O32">
        <f t="shared" si="2"/>
        <v>-4.7767500128435669E-2</v>
      </c>
      <c r="P32">
        <f t="shared" si="3"/>
        <v>1.4387100660060437E-2</v>
      </c>
      <c r="Q32">
        <f t="shared" si="4"/>
        <v>-0.40661691102653164</v>
      </c>
      <c r="R32">
        <f t="shared" si="5"/>
        <v>-0.56384963737798843</v>
      </c>
      <c r="S32">
        <f t="shared" si="6"/>
        <v>-1.3344250200043604</v>
      </c>
      <c r="T32">
        <f t="shared" si="7"/>
        <v>-1.1256653351076906</v>
      </c>
      <c r="U32">
        <f t="shared" si="8"/>
        <v>-1.4443257399657492</v>
      </c>
      <c r="V32">
        <f t="shared" si="9"/>
        <v>-1.2993992573782838</v>
      </c>
    </row>
    <row r="33" spans="1:22">
      <c r="A33">
        <v>1.7455211118889948</v>
      </c>
      <c r="B33">
        <v>1.7110183601836018</v>
      </c>
      <c r="C33">
        <v>1.7326551072022602</v>
      </c>
      <c r="D33">
        <v>1.8115969649684942</v>
      </c>
      <c r="E33">
        <v>1.7477275600142494</v>
      </c>
      <c r="F33">
        <v>2.1681159833494896</v>
      </c>
      <c r="G33">
        <v>2.3274416184617266</v>
      </c>
      <c r="H33">
        <v>3.10493436498377</v>
      </c>
      <c r="I33">
        <v>2.8864322180258486</v>
      </c>
      <c r="J33">
        <v>3.2249575911789652</v>
      </c>
      <c r="K33">
        <v>3.0708300522947081</v>
      </c>
      <c r="M33">
        <f t="shared" si="0"/>
        <v>3.4502751705393075E-2</v>
      </c>
      <c r="N33">
        <f t="shared" si="1"/>
        <v>1.28660046867346E-2</v>
      </c>
      <c r="O33">
        <f t="shared" si="2"/>
        <v>-6.6075853079499369E-2</v>
      </c>
      <c r="P33">
        <f t="shared" si="3"/>
        <v>-2.206448125254612E-3</v>
      </c>
      <c r="Q33">
        <f t="shared" si="4"/>
        <v>-0.42259487146049479</v>
      </c>
      <c r="R33">
        <f t="shared" si="5"/>
        <v>-0.58192050657273175</v>
      </c>
      <c r="S33">
        <f t="shared" si="6"/>
        <v>-1.3594132530947751</v>
      </c>
      <c r="T33">
        <f t="shared" si="7"/>
        <v>-1.1409111061368538</v>
      </c>
      <c r="U33">
        <f t="shared" si="8"/>
        <v>-1.4794364792899704</v>
      </c>
      <c r="V33">
        <f t="shared" si="9"/>
        <v>-1.3253089404057132</v>
      </c>
    </row>
    <row r="34" spans="1:22">
      <c r="A34">
        <v>1.5811981413873215</v>
      </c>
      <c r="B34">
        <v>1.5571280324881724</v>
      </c>
      <c r="C34">
        <v>1.5728068799881152</v>
      </c>
      <c r="D34">
        <v>13.374929814710837</v>
      </c>
      <c r="E34">
        <v>3.3218170408590155</v>
      </c>
      <c r="F34">
        <v>4.57497479233687</v>
      </c>
      <c r="G34">
        <v>14.301388367729832</v>
      </c>
      <c r="H34">
        <v>27.844243132670954</v>
      </c>
      <c r="I34">
        <v>6.9755847578608297</v>
      </c>
      <c r="J34">
        <v>13.92720894540671</v>
      </c>
      <c r="K34">
        <v>15.074038917892738</v>
      </c>
      <c r="M34">
        <f t="shared" si="0"/>
        <v>2.4070108899149067E-2</v>
      </c>
      <c r="N34">
        <f t="shared" si="1"/>
        <v>8.3912613992063179E-3</v>
      </c>
      <c r="O34">
        <f t="shared" si="2"/>
        <v>-11.793731673323515</v>
      </c>
      <c r="P34">
        <f t="shared" si="3"/>
        <v>-1.740618899471694</v>
      </c>
      <c r="Q34">
        <f t="shared" si="4"/>
        <v>-2.9937766509495485</v>
      </c>
      <c r="R34">
        <f t="shared" si="5"/>
        <v>-12.72019022634251</v>
      </c>
      <c r="S34">
        <f t="shared" si="6"/>
        <v>-26.263044991283632</v>
      </c>
      <c r="T34">
        <f t="shared" si="7"/>
        <v>-5.3943866164735077</v>
      </c>
      <c r="U34">
        <f t="shared" si="8"/>
        <v>-12.346010804019388</v>
      </c>
      <c r="V34">
        <f t="shared" si="9"/>
        <v>-13.492840776505416</v>
      </c>
    </row>
    <row r="35" spans="1:22">
      <c r="A35">
        <v>1.033000220211193</v>
      </c>
      <c r="B35">
        <v>1.0229013182146214</v>
      </c>
      <c r="C35">
        <v>1.0285941015855447</v>
      </c>
      <c r="D35">
        <v>0.91918522734695018</v>
      </c>
      <c r="E35">
        <v>0.92148957466114145</v>
      </c>
      <c r="F35">
        <v>0.88533990006111374</v>
      </c>
      <c r="G35">
        <v>1.0384558621998272</v>
      </c>
      <c r="H35">
        <v>1.2880828473547949</v>
      </c>
      <c r="I35">
        <v>1.0904904494910639</v>
      </c>
      <c r="J35">
        <v>0.97204063408112018</v>
      </c>
      <c r="K35">
        <v>0.86849958783518699</v>
      </c>
      <c r="M35">
        <f t="shared" si="0"/>
        <v>1.0098901996571596E-2</v>
      </c>
      <c r="N35">
        <f t="shared" si="1"/>
        <v>4.4061186256483253E-3</v>
      </c>
      <c r="O35">
        <f t="shared" si="2"/>
        <v>0.11381499286424279</v>
      </c>
      <c r="P35">
        <f t="shared" si="3"/>
        <v>0.11151064555005152</v>
      </c>
      <c r="Q35">
        <f t="shared" si="4"/>
        <v>0.14766032015007924</v>
      </c>
      <c r="R35">
        <f t="shared" si="5"/>
        <v>-5.4556419886342411E-3</v>
      </c>
      <c r="S35">
        <f t="shared" si="6"/>
        <v>-0.25508262714360197</v>
      </c>
      <c r="T35">
        <f t="shared" si="7"/>
        <v>-5.7490229279870908E-2</v>
      </c>
      <c r="U35">
        <f t="shared" si="8"/>
        <v>6.0959586130072796E-2</v>
      </c>
      <c r="V35">
        <f t="shared" si="9"/>
        <v>0.16450063237600598</v>
      </c>
    </row>
    <row r="36" spans="1:22">
      <c r="A36">
        <v>1.7536953220155482</v>
      </c>
      <c r="B36">
        <v>1.7310366835625284</v>
      </c>
      <c r="C36">
        <v>1.7426893594130568</v>
      </c>
      <c r="D36">
        <v>1.7046846451801505</v>
      </c>
      <c r="E36">
        <v>1.7897991912402262</v>
      </c>
      <c r="F36">
        <v>2.2508588412398192</v>
      </c>
      <c r="G36">
        <v>2.2159183751021261</v>
      </c>
      <c r="H36">
        <v>3.0314514452069039</v>
      </c>
      <c r="I36">
        <v>2.8217219312146908</v>
      </c>
      <c r="J36">
        <v>3.19913318977932</v>
      </c>
      <c r="K36">
        <v>3.1135553627444437</v>
      </c>
      <c r="M36">
        <f t="shared" si="0"/>
        <v>2.2658638453019853E-2</v>
      </c>
      <c r="N36">
        <f t="shared" si="1"/>
        <v>1.1005962602491426E-2</v>
      </c>
      <c r="O36">
        <f t="shared" si="2"/>
        <v>4.9010676835397726E-2</v>
      </c>
      <c r="P36">
        <f t="shared" si="3"/>
        <v>-3.6103869224678009E-2</v>
      </c>
      <c r="Q36">
        <f t="shared" si="4"/>
        <v>-0.49716351922427093</v>
      </c>
      <c r="R36">
        <f t="shared" si="5"/>
        <v>-0.46222305308657785</v>
      </c>
      <c r="S36">
        <f t="shared" si="6"/>
        <v>-1.2777561231913557</v>
      </c>
      <c r="T36">
        <f t="shared" si="7"/>
        <v>-1.0680266091991426</v>
      </c>
      <c r="U36">
        <f t="shared" si="8"/>
        <v>-1.4454378677637718</v>
      </c>
      <c r="V36">
        <f t="shared" si="9"/>
        <v>-1.3598600407288954</v>
      </c>
    </row>
    <row r="37" spans="1:22">
      <c r="A37">
        <v>1.2766065295651094</v>
      </c>
      <c r="B37">
        <v>1.2644483721406798</v>
      </c>
      <c r="C37">
        <v>1.2698348999572973</v>
      </c>
      <c r="D37">
        <v>2.2020645414558855</v>
      </c>
      <c r="E37">
        <v>1.6188877009556668</v>
      </c>
      <c r="F37">
        <v>1.8073667252489749</v>
      </c>
      <c r="G37">
        <v>2.5469686806666321</v>
      </c>
      <c r="H37">
        <v>2.8968439337566458</v>
      </c>
      <c r="I37">
        <v>2.4395243790339318</v>
      </c>
      <c r="J37">
        <v>2.5181247768198745</v>
      </c>
      <c r="K37">
        <v>2.4252852103334086</v>
      </c>
      <c r="M37">
        <f t="shared" si="0"/>
        <v>1.2158157424429605E-2</v>
      </c>
      <c r="N37">
        <f t="shared" si="1"/>
        <v>6.7716296078121907E-3</v>
      </c>
      <c r="O37">
        <f t="shared" si="2"/>
        <v>-0.92545801189077603</v>
      </c>
      <c r="P37">
        <f t="shared" si="3"/>
        <v>-0.34228117139055736</v>
      </c>
      <c r="Q37">
        <f t="shared" si="4"/>
        <v>-0.53076019568386545</v>
      </c>
      <c r="R37">
        <f t="shared" si="5"/>
        <v>-1.2703621511015226</v>
      </c>
      <c r="S37">
        <f t="shared" si="6"/>
        <v>-1.6202374041915364</v>
      </c>
      <c r="T37">
        <f t="shared" si="7"/>
        <v>-1.1629178494688224</v>
      </c>
      <c r="U37">
        <f t="shared" si="8"/>
        <v>-1.241518247254765</v>
      </c>
      <c r="V37">
        <f t="shared" si="9"/>
        <v>-1.1486786807682992</v>
      </c>
    </row>
    <row r="38" spans="1:22">
      <c r="A38">
        <v>1.8112159306302971</v>
      </c>
      <c r="B38">
        <v>1.7886655239433993</v>
      </c>
      <c r="C38">
        <v>1.8015733129144573</v>
      </c>
      <c r="D38">
        <v>1.7038011176542922</v>
      </c>
      <c r="E38">
        <v>1.8096388689348919</v>
      </c>
      <c r="F38">
        <v>2.2752892019121993</v>
      </c>
      <c r="G38">
        <v>2.2393933679928884</v>
      </c>
      <c r="H38">
        <v>3.0154156792571456</v>
      </c>
      <c r="I38">
        <v>2.801197308863006</v>
      </c>
      <c r="J38">
        <v>3.169466754778365</v>
      </c>
      <c r="K38">
        <v>3.1258491464667988</v>
      </c>
      <c r="M38">
        <f t="shared" si="0"/>
        <v>2.2550406686897784E-2</v>
      </c>
      <c r="N38">
        <f t="shared" si="1"/>
        <v>9.6426177158397408E-3</v>
      </c>
      <c r="O38">
        <f t="shared" si="2"/>
        <v>0.10741481297600486</v>
      </c>
      <c r="P38">
        <f t="shared" si="3"/>
        <v>1.5770616954051686E-3</v>
      </c>
      <c r="Q38">
        <f t="shared" si="4"/>
        <v>-0.46407327128190223</v>
      </c>
      <c r="R38">
        <f t="shared" si="5"/>
        <v>-0.42817743736259128</v>
      </c>
      <c r="S38">
        <f t="shared" si="6"/>
        <v>-1.2041997486268485</v>
      </c>
      <c r="T38">
        <f t="shared" si="7"/>
        <v>-0.98998137823270893</v>
      </c>
      <c r="U38">
        <f t="shared" si="8"/>
        <v>-1.358250824148068</v>
      </c>
      <c r="V38">
        <f t="shared" si="9"/>
        <v>-1.3146332158365017</v>
      </c>
    </row>
    <row r="39" spans="1:22">
      <c r="A39">
        <v>1.0724895752075769</v>
      </c>
      <c r="B39">
        <v>1.0644469576285271</v>
      </c>
      <c r="C39">
        <v>1.06908821469865</v>
      </c>
      <c r="D39">
        <v>0.96380386111722827</v>
      </c>
      <c r="E39">
        <v>1.0710023696005939</v>
      </c>
      <c r="F39">
        <v>1.1154731664217081</v>
      </c>
      <c r="G39">
        <v>1.0999974866583446</v>
      </c>
      <c r="H39">
        <v>1.4722919937205652</v>
      </c>
      <c r="I39">
        <v>1.4578977465148428</v>
      </c>
      <c r="J39">
        <v>1.29999653463631</v>
      </c>
      <c r="K39">
        <v>1.1317708512912457</v>
      </c>
      <c r="M39">
        <f t="shared" si="0"/>
        <v>8.0426175790497823E-3</v>
      </c>
      <c r="N39">
        <f t="shared" si="1"/>
        <v>3.4013605089269205E-3</v>
      </c>
      <c r="O39">
        <f t="shared" si="2"/>
        <v>0.10868571409034866</v>
      </c>
      <c r="P39">
        <f t="shared" si="3"/>
        <v>1.4872056069830109E-3</v>
      </c>
      <c r="Q39">
        <f t="shared" si="4"/>
        <v>-4.29835912141312E-2</v>
      </c>
      <c r="R39">
        <f t="shared" si="5"/>
        <v>-2.7507911450767697E-2</v>
      </c>
      <c r="S39">
        <f t="shared" si="6"/>
        <v>-0.39980241851298826</v>
      </c>
      <c r="T39">
        <f t="shared" si="7"/>
        <v>-0.3854081713072659</v>
      </c>
      <c r="U39">
        <f t="shared" si="8"/>
        <v>-0.22750695942873311</v>
      </c>
      <c r="V39">
        <f t="shared" si="9"/>
        <v>-5.9281276083668732E-2</v>
      </c>
    </row>
    <row r="40" spans="1:22">
      <c r="A40">
        <v>1.1330461368624865</v>
      </c>
      <c r="B40">
        <v>1.1240160848733745</v>
      </c>
      <c r="C40">
        <v>1.127251822265315</v>
      </c>
      <c r="D40">
        <v>1.247560668721007</v>
      </c>
      <c r="E40">
        <v>1.2984221267932061</v>
      </c>
      <c r="F40">
        <v>1.3909181383136409</v>
      </c>
      <c r="G40">
        <v>1.4012361809581202</v>
      </c>
      <c r="H40">
        <v>1.9000065081098281</v>
      </c>
      <c r="I40">
        <v>1.8887251554469324</v>
      </c>
      <c r="J40">
        <v>1.7453369114677437</v>
      </c>
      <c r="K40">
        <v>1.5736077090308014</v>
      </c>
      <c r="M40">
        <f t="shared" si="0"/>
        <v>9.0300519891119979E-3</v>
      </c>
      <c r="N40">
        <f t="shared" si="1"/>
        <v>5.7943145971715015E-3</v>
      </c>
      <c r="O40">
        <f t="shared" si="2"/>
        <v>-0.11451453185852056</v>
      </c>
      <c r="P40">
        <f t="shared" si="3"/>
        <v>-0.16537598993071967</v>
      </c>
      <c r="Q40">
        <f t="shared" si="4"/>
        <v>-0.25787200145115441</v>
      </c>
      <c r="R40">
        <f t="shared" si="5"/>
        <v>-0.26819004409563374</v>
      </c>
      <c r="S40">
        <f t="shared" si="6"/>
        <v>-0.76696037124734162</v>
      </c>
      <c r="T40">
        <f t="shared" si="7"/>
        <v>-0.75567901858444597</v>
      </c>
      <c r="U40">
        <f t="shared" si="8"/>
        <v>-0.61229077460525727</v>
      </c>
      <c r="V40">
        <f t="shared" si="9"/>
        <v>-0.44056157216831493</v>
      </c>
    </row>
    <row r="41" spans="1:22">
      <c r="A41">
        <v>1.0949604730729321</v>
      </c>
      <c r="B41">
        <v>1.0865160361910118</v>
      </c>
      <c r="C41">
        <v>1.0900092510775639</v>
      </c>
      <c r="D41">
        <v>0.95801156541459753</v>
      </c>
      <c r="E41">
        <v>1.0469253664736844</v>
      </c>
      <c r="F41">
        <v>1.0454632267511261</v>
      </c>
      <c r="G41">
        <v>1.1119857462683409</v>
      </c>
      <c r="H41">
        <v>1.3812299912211072</v>
      </c>
      <c r="I41">
        <v>1.3544093692653456</v>
      </c>
      <c r="J41">
        <v>1.2109243581294387</v>
      </c>
      <c r="K41">
        <v>1.0616161616161617</v>
      </c>
      <c r="M41">
        <f t="shared" si="0"/>
        <v>8.4444368819203142E-3</v>
      </c>
      <c r="N41">
        <f t="shared" si="1"/>
        <v>4.9512219953682379E-3</v>
      </c>
      <c r="O41">
        <f t="shared" si="2"/>
        <v>0.13694890765833456</v>
      </c>
      <c r="P41">
        <f t="shared" si="3"/>
        <v>4.8035106599247701E-2</v>
      </c>
      <c r="Q41">
        <f t="shared" si="4"/>
        <v>4.9497246321805966E-2</v>
      </c>
      <c r="R41">
        <f t="shared" si="5"/>
        <v>-1.7025273195408808E-2</v>
      </c>
      <c r="S41">
        <f t="shared" si="6"/>
        <v>-0.28626951814817514</v>
      </c>
      <c r="T41">
        <f t="shared" si="7"/>
        <v>-0.25944889619241351</v>
      </c>
      <c r="U41">
        <f t="shared" si="8"/>
        <v>-0.11596388505650657</v>
      </c>
      <c r="V41">
        <f t="shared" si="9"/>
        <v>3.3344311456770415E-2</v>
      </c>
    </row>
    <row r="42" spans="1:22">
      <c r="A42">
        <v>1.094595551630333</v>
      </c>
      <c r="B42">
        <v>1.0862330553844499</v>
      </c>
      <c r="C42">
        <v>1.090420896240901</v>
      </c>
      <c r="D42">
        <v>0.92816973053934526</v>
      </c>
      <c r="E42">
        <v>1.0167950156727681</v>
      </c>
      <c r="F42">
        <v>1.0303840754190163</v>
      </c>
      <c r="G42">
        <v>1.0987195891980497</v>
      </c>
      <c r="H42">
        <v>1.3689530309740277</v>
      </c>
      <c r="I42">
        <v>1.2852181569164547</v>
      </c>
      <c r="J42">
        <v>1.139631414357404</v>
      </c>
      <c r="K42">
        <v>1.0022772960828219</v>
      </c>
      <c r="M42">
        <f t="shared" si="0"/>
        <v>8.3624962458830332E-3</v>
      </c>
      <c r="N42">
        <f t="shared" si="1"/>
        <v>4.1746553894319582E-3</v>
      </c>
      <c r="O42">
        <f t="shared" si="2"/>
        <v>0.16642582109098769</v>
      </c>
      <c r="P42">
        <f t="shared" si="3"/>
        <v>7.7800535957564865E-2</v>
      </c>
      <c r="Q42">
        <f t="shared" si="4"/>
        <v>6.421147621131662E-2</v>
      </c>
      <c r="R42">
        <f t="shared" si="5"/>
        <v>-4.1240375677167318E-3</v>
      </c>
      <c r="S42">
        <f t="shared" si="6"/>
        <v>-0.2743574793436947</v>
      </c>
      <c r="T42">
        <f t="shared" si="7"/>
        <v>-0.19062260528612174</v>
      </c>
      <c r="U42">
        <f t="shared" si="8"/>
        <v>-4.5035862727071052E-2</v>
      </c>
      <c r="V42">
        <f t="shared" si="9"/>
        <v>9.2318255547511052E-2</v>
      </c>
    </row>
    <row r="43" spans="1:22">
      <c r="A43">
        <v>1.1029072256688801</v>
      </c>
      <c r="B43">
        <v>1.094449651150682</v>
      </c>
      <c r="C43">
        <v>1.0985725873213643</v>
      </c>
      <c r="D43">
        <v>0.96496736922901771</v>
      </c>
      <c r="E43">
        <v>1.0723964540512301</v>
      </c>
      <c r="F43">
        <v>1.110617972778764</v>
      </c>
      <c r="G43">
        <v>1.1231608374868556</v>
      </c>
      <c r="H43">
        <v>1.4018716520477197</v>
      </c>
      <c r="I43">
        <v>1.4210383991346673</v>
      </c>
      <c r="J43">
        <v>1.2620501169587834</v>
      </c>
      <c r="K43">
        <v>1.1038107200920857</v>
      </c>
      <c r="M43">
        <f t="shared" si="0"/>
        <v>8.4575745181980633E-3</v>
      </c>
      <c r="N43">
        <f t="shared" si="1"/>
        <v>4.3346383475157957E-3</v>
      </c>
      <c r="O43">
        <f t="shared" si="2"/>
        <v>0.1379398564398624</v>
      </c>
      <c r="P43">
        <f t="shared" si="3"/>
        <v>3.0510771617650034E-2</v>
      </c>
      <c r="Q43">
        <f t="shared" si="4"/>
        <v>-7.710747109883842E-3</v>
      </c>
      <c r="R43">
        <f t="shared" si="5"/>
        <v>-2.025361181797547E-2</v>
      </c>
      <c r="S43">
        <f t="shared" si="6"/>
        <v>-0.29896442637883958</v>
      </c>
      <c r="T43">
        <f t="shared" si="7"/>
        <v>-0.31813117346578723</v>
      </c>
      <c r="U43">
        <f t="shared" si="8"/>
        <v>-0.15914289128990333</v>
      </c>
      <c r="V43">
        <f t="shared" si="9"/>
        <v>-9.0349442320558637E-4</v>
      </c>
    </row>
    <row r="44" spans="1:22">
      <c r="A44">
        <v>1.1486389011536662</v>
      </c>
      <c r="B44">
        <v>1.1394979703708843</v>
      </c>
      <c r="C44">
        <v>1.1431567223271233</v>
      </c>
      <c r="D44">
        <v>0.972229930991101</v>
      </c>
      <c r="E44">
        <v>1.0956864772897867</v>
      </c>
      <c r="F44">
        <v>1.1415872298641827</v>
      </c>
      <c r="G44">
        <v>1.1701544915673168</v>
      </c>
      <c r="H44">
        <v>1.4207848247743777</v>
      </c>
      <c r="I44">
        <v>1.4389769708918645</v>
      </c>
      <c r="J44">
        <v>1.2874285238302898</v>
      </c>
      <c r="K44">
        <v>1.1232136521222433</v>
      </c>
      <c r="M44">
        <f t="shared" si="0"/>
        <v>9.1409307827818864E-3</v>
      </c>
      <c r="N44">
        <f t="shared" si="1"/>
        <v>5.4821788265428939E-3</v>
      </c>
      <c r="O44">
        <f t="shared" si="2"/>
        <v>0.17640897016256518</v>
      </c>
      <c r="P44">
        <f t="shared" si="3"/>
        <v>5.2952423863879439E-2</v>
      </c>
      <c r="Q44">
        <f t="shared" si="4"/>
        <v>7.0516712894834743E-3</v>
      </c>
      <c r="R44">
        <f t="shared" si="5"/>
        <v>-2.1515590413650587E-2</v>
      </c>
      <c r="S44">
        <f t="shared" si="6"/>
        <v>-0.27214592362071155</v>
      </c>
      <c r="T44">
        <f t="shared" si="7"/>
        <v>-0.29033806973819831</v>
      </c>
      <c r="U44">
        <f t="shared" si="8"/>
        <v>-0.13878962267662365</v>
      </c>
      <c r="V44">
        <f t="shared" si="9"/>
        <v>2.5425249031422847E-2</v>
      </c>
    </row>
    <row r="45" spans="1:22">
      <c r="A45">
        <v>1.0969902178950313</v>
      </c>
      <c r="B45">
        <v>1.0885461332272752</v>
      </c>
      <c r="C45">
        <v>1.0927973115730458</v>
      </c>
      <c r="D45">
        <v>1.068641127736677</v>
      </c>
      <c r="E45">
        <v>1.2181326756266835</v>
      </c>
      <c r="F45">
        <v>1.3334585168794788</v>
      </c>
      <c r="G45">
        <v>1.1839212010886218</v>
      </c>
      <c r="H45">
        <v>1.7968392042618084</v>
      </c>
      <c r="I45">
        <v>1.8664403023242597</v>
      </c>
      <c r="J45">
        <v>1.6736841434750205</v>
      </c>
      <c r="K45">
        <v>1.4515291465947762</v>
      </c>
      <c r="M45">
        <f t="shared" si="0"/>
        <v>8.4440846677560355E-3</v>
      </c>
      <c r="N45">
        <f t="shared" si="1"/>
        <v>4.1929063219854346E-3</v>
      </c>
      <c r="O45">
        <f t="shared" si="2"/>
        <v>2.8349090158354295E-2</v>
      </c>
      <c r="P45">
        <f t="shared" si="3"/>
        <v>-0.12114245773165222</v>
      </c>
      <c r="Q45">
        <f t="shared" si="4"/>
        <v>-0.23646829898444754</v>
      </c>
      <c r="R45">
        <f t="shared" si="5"/>
        <v>-8.6930983193590494E-2</v>
      </c>
      <c r="S45">
        <f t="shared" si="6"/>
        <v>-0.69984898636677717</v>
      </c>
      <c r="T45">
        <f t="shared" si="7"/>
        <v>-0.76945008442922846</v>
      </c>
      <c r="U45">
        <f t="shared" si="8"/>
        <v>-0.57669392557998922</v>
      </c>
      <c r="V45">
        <f t="shared" si="9"/>
        <v>-0.3545389286997449</v>
      </c>
    </row>
    <row r="46" spans="1:22">
      <c r="A46">
        <v>1.7739764441951766</v>
      </c>
      <c r="B46">
        <v>1.7538863990710478</v>
      </c>
      <c r="C46">
        <v>1.7617474952000891</v>
      </c>
      <c r="D46">
        <v>1.6106431669502288</v>
      </c>
      <c r="E46">
        <v>1.7602595327886026</v>
      </c>
      <c r="F46">
        <v>2.1995827538247568</v>
      </c>
      <c r="G46">
        <v>2.1191209969181295</v>
      </c>
      <c r="H46">
        <v>2.8235436204959092</v>
      </c>
      <c r="I46">
        <v>2.7050508099406381</v>
      </c>
      <c r="J46">
        <v>3.0250573833205814</v>
      </c>
      <c r="K46">
        <v>2.9446135985279942</v>
      </c>
      <c r="M46">
        <f t="shared" si="0"/>
        <v>2.0090045124128819E-2</v>
      </c>
      <c r="N46">
        <f t="shared" si="1"/>
        <v>1.222894899508753E-2</v>
      </c>
      <c r="O46">
        <f t="shared" si="2"/>
        <v>0.16333327724494784</v>
      </c>
      <c r="P46">
        <f t="shared" si="3"/>
        <v>1.3716911406574051E-2</v>
      </c>
      <c r="Q46">
        <f t="shared" si="4"/>
        <v>-0.42560630962958013</v>
      </c>
      <c r="R46">
        <f t="shared" si="5"/>
        <v>-0.34514455272295286</v>
      </c>
      <c r="S46">
        <f t="shared" si="6"/>
        <v>-1.0495671763007326</v>
      </c>
      <c r="T46">
        <f t="shared" si="7"/>
        <v>-0.93107436574546143</v>
      </c>
      <c r="U46">
        <f t="shared" si="8"/>
        <v>-1.2510809391254047</v>
      </c>
      <c r="V46">
        <f t="shared" si="9"/>
        <v>-1.1706371543328176</v>
      </c>
    </row>
    <row r="47" spans="1:22">
      <c r="A47">
        <v>1.7425040012003601</v>
      </c>
      <c r="B47">
        <v>1.7238165332805562</v>
      </c>
      <c r="C47">
        <v>1.7306992542364461</v>
      </c>
      <c r="D47">
        <v>1.6245846982432006</v>
      </c>
      <c r="E47">
        <v>1.772772085154019</v>
      </c>
      <c r="F47">
        <v>2.2225527096424358</v>
      </c>
      <c r="G47">
        <v>2.1309616649081762</v>
      </c>
      <c r="H47">
        <v>2.8485272775586123</v>
      </c>
      <c r="I47">
        <v>2.7472795016362417</v>
      </c>
      <c r="J47">
        <v>3.073802040253653</v>
      </c>
      <c r="K47">
        <v>2.9954109706817986</v>
      </c>
      <c r="M47">
        <f t="shared" si="0"/>
        <v>1.8687467919803913E-2</v>
      </c>
      <c r="N47">
        <f t="shared" si="1"/>
        <v>1.1804746963913981E-2</v>
      </c>
      <c r="O47">
        <f t="shared" si="2"/>
        <v>0.11791930295715947</v>
      </c>
      <c r="P47">
        <f t="shared" si="3"/>
        <v>-3.0268083953658875E-2</v>
      </c>
      <c r="Q47">
        <f t="shared" si="4"/>
        <v>-0.4800487084420757</v>
      </c>
      <c r="R47">
        <f t="shared" si="5"/>
        <v>-0.38845766370781609</v>
      </c>
      <c r="S47">
        <f t="shared" si="6"/>
        <v>-1.1060232763582523</v>
      </c>
      <c r="T47">
        <f t="shared" si="7"/>
        <v>-1.0047755004358816</v>
      </c>
      <c r="U47">
        <f t="shared" si="8"/>
        <v>-1.3312980390532929</v>
      </c>
      <c r="V47">
        <f t="shared" si="9"/>
        <v>-1.2529069694814385</v>
      </c>
    </row>
    <row r="48" spans="1:22">
      <c r="A48">
        <v>1.7665202164247966</v>
      </c>
      <c r="B48">
        <v>1.7506780559279234</v>
      </c>
      <c r="C48">
        <v>1.7560338762214984</v>
      </c>
      <c r="D48">
        <v>1.6300003386370343</v>
      </c>
      <c r="E48">
        <v>1.8149933743441677</v>
      </c>
      <c r="F48">
        <v>2.2803435346986287</v>
      </c>
      <c r="G48">
        <v>2.1435687656661533</v>
      </c>
      <c r="H48">
        <v>2.8216983502219244</v>
      </c>
      <c r="I48">
        <v>2.7520276396069687</v>
      </c>
      <c r="J48">
        <v>3.0932267185663926</v>
      </c>
      <c r="K48">
        <v>3.0346663064036745</v>
      </c>
      <c r="M48">
        <f t="shared" si="0"/>
        <v>1.5842160496873259E-2</v>
      </c>
      <c r="N48">
        <f t="shared" si="1"/>
        <v>1.0486340203298194E-2</v>
      </c>
      <c r="O48">
        <f t="shared" si="2"/>
        <v>0.13651987778776231</v>
      </c>
      <c r="P48">
        <f t="shared" si="3"/>
        <v>-4.8473157919371124E-2</v>
      </c>
      <c r="Q48">
        <f t="shared" si="4"/>
        <v>-0.5138233182738321</v>
      </c>
      <c r="R48">
        <f t="shared" si="5"/>
        <v>-0.37704854924135667</v>
      </c>
      <c r="S48">
        <f t="shared" si="6"/>
        <v>-1.0551781337971278</v>
      </c>
      <c r="T48">
        <f t="shared" si="7"/>
        <v>-0.9855074231821721</v>
      </c>
      <c r="U48">
        <f t="shared" si="8"/>
        <v>-1.326706502141596</v>
      </c>
      <c r="V48">
        <f t="shared" si="9"/>
        <v>-1.2681460899788779</v>
      </c>
    </row>
    <row r="49" spans="1:22">
      <c r="A49">
        <v>1.5395974524373315</v>
      </c>
      <c r="B49">
        <v>1.5287190442795004</v>
      </c>
      <c r="C49">
        <v>1.5298167184571572</v>
      </c>
      <c r="D49">
        <v>1.7509739008501608</v>
      </c>
      <c r="E49">
        <v>1.7128549626641958</v>
      </c>
      <c r="F49">
        <v>2.0197795488141912</v>
      </c>
      <c r="G49">
        <v>2.2467024128686326</v>
      </c>
      <c r="H49">
        <v>2.7315456659205979</v>
      </c>
      <c r="I49">
        <v>2.4096575696969311</v>
      </c>
      <c r="J49">
        <v>2.7745740015892171</v>
      </c>
      <c r="K49">
        <v>2.7020313115752517</v>
      </c>
      <c r="M49">
        <f t="shared" si="0"/>
        <v>1.0878408157831032E-2</v>
      </c>
      <c r="N49">
        <f t="shared" si="1"/>
        <v>9.7807339801743165E-3</v>
      </c>
      <c r="O49">
        <f t="shared" si="2"/>
        <v>-0.21137644841282932</v>
      </c>
      <c r="P49">
        <f t="shared" si="3"/>
        <v>-0.17325751022686431</v>
      </c>
      <c r="Q49">
        <f t="shared" si="4"/>
        <v>-0.48018209637685971</v>
      </c>
      <c r="R49">
        <f t="shared" si="5"/>
        <v>-0.70710496043130111</v>
      </c>
      <c r="S49">
        <f t="shared" si="6"/>
        <v>-1.1919482134832664</v>
      </c>
      <c r="T49">
        <f t="shared" si="7"/>
        <v>-0.87006011725959964</v>
      </c>
      <c r="U49">
        <f t="shared" si="8"/>
        <v>-1.2349765491518856</v>
      </c>
      <c r="V49">
        <f t="shared" si="9"/>
        <v>-1.1624338591379202</v>
      </c>
    </row>
    <row r="50" spans="1:22">
      <c r="A50">
        <v>1.7355933114442748</v>
      </c>
      <c r="B50">
        <v>1.7222930955545381</v>
      </c>
      <c r="C50">
        <v>1.7288636241946136</v>
      </c>
      <c r="D50">
        <v>1.6238056123646361</v>
      </c>
      <c r="E50">
        <v>1.8228375720966119</v>
      </c>
      <c r="F50">
        <v>2.2780325478575798</v>
      </c>
      <c r="G50">
        <v>2.1146543396514743</v>
      </c>
      <c r="H50">
        <v>2.7841601517590249</v>
      </c>
      <c r="I50">
        <v>2.6736359809827421</v>
      </c>
      <c r="J50">
        <v>3.0446084093570009</v>
      </c>
      <c r="K50">
        <v>3.0084165411432209</v>
      </c>
      <c r="M50">
        <f t="shared" si="0"/>
        <v>1.3300215889736622E-2</v>
      </c>
      <c r="N50">
        <f t="shared" si="1"/>
        <v>6.7296872496611648E-3</v>
      </c>
      <c r="O50">
        <f t="shared" si="2"/>
        <v>0.1117876990796387</v>
      </c>
      <c r="P50">
        <f t="shared" si="3"/>
        <v>-8.7244260652337147E-2</v>
      </c>
      <c r="Q50">
        <f t="shared" si="4"/>
        <v>-0.54243923641330505</v>
      </c>
      <c r="R50">
        <f t="shared" si="5"/>
        <v>-0.37906102820719956</v>
      </c>
      <c r="S50">
        <f t="shared" si="6"/>
        <v>-1.0485668403147501</v>
      </c>
      <c r="T50">
        <f t="shared" si="7"/>
        <v>-0.93804266953846738</v>
      </c>
      <c r="U50">
        <f t="shared" si="8"/>
        <v>-1.3090150979127262</v>
      </c>
      <c r="V50">
        <f t="shared" si="9"/>
        <v>-1.2728232296989461</v>
      </c>
    </row>
    <row r="51" spans="1:22">
      <c r="A51">
        <v>1.8055635097312925</v>
      </c>
      <c r="B51">
        <v>1.7913497314833482</v>
      </c>
      <c r="C51">
        <v>1.7940872773665346</v>
      </c>
      <c r="D51">
        <v>1.8575270477665695</v>
      </c>
      <c r="E51">
        <v>1.994230592652295</v>
      </c>
      <c r="F51">
        <v>2.5693845628056153</v>
      </c>
      <c r="G51">
        <v>2.4066399492738904</v>
      </c>
      <c r="H51">
        <v>3.2061886953383851</v>
      </c>
      <c r="I51">
        <v>2.9743299071037836</v>
      </c>
      <c r="J51">
        <v>3.5645042170047869</v>
      </c>
      <c r="K51">
        <v>3.6086270238336993</v>
      </c>
      <c r="M51">
        <f t="shared" si="0"/>
        <v>1.4213778247944342E-2</v>
      </c>
      <c r="N51">
        <f t="shared" si="1"/>
        <v>1.1476232364757921E-2</v>
      </c>
      <c r="O51">
        <f t="shared" si="2"/>
        <v>-5.1963538035276979E-2</v>
      </c>
      <c r="P51">
        <f t="shared" si="3"/>
        <v>-0.18866708292100243</v>
      </c>
      <c r="Q51">
        <f t="shared" si="4"/>
        <v>-0.7638210530743228</v>
      </c>
      <c r="R51">
        <f t="shared" si="5"/>
        <v>-0.60107643954259782</v>
      </c>
      <c r="S51">
        <f t="shared" si="6"/>
        <v>-1.4006251856070926</v>
      </c>
      <c r="T51">
        <f t="shared" si="7"/>
        <v>-1.1687663973724911</v>
      </c>
      <c r="U51">
        <f t="shared" si="8"/>
        <v>-1.7589407072734944</v>
      </c>
      <c r="V51">
        <f t="shared" si="9"/>
        <v>-1.8030635141024067</v>
      </c>
    </row>
    <row r="52" spans="1:22">
      <c r="A52">
        <v>1.7966908374017447</v>
      </c>
      <c r="B52">
        <v>1.7837039837039836</v>
      </c>
      <c r="C52">
        <v>1.7884060656338301</v>
      </c>
      <c r="D52">
        <v>1.8700122409799829</v>
      </c>
      <c r="E52">
        <v>1.9767136613497047</v>
      </c>
      <c r="F52">
        <v>2.4992408549503318</v>
      </c>
      <c r="G52">
        <v>2.4173022631027732</v>
      </c>
      <c r="H52">
        <v>3.2059409677662867</v>
      </c>
      <c r="I52">
        <v>2.8715904634400315</v>
      </c>
      <c r="J52">
        <v>3.4352053320822784</v>
      </c>
      <c r="K52">
        <v>3.5180711912986573</v>
      </c>
      <c r="M52">
        <f t="shared" si="0"/>
        <v>1.2986853697761092E-2</v>
      </c>
      <c r="N52">
        <f t="shared" si="1"/>
        <v>8.2847717679146449E-3</v>
      </c>
      <c r="O52">
        <f t="shared" si="2"/>
        <v>-7.3321403578238131E-2</v>
      </c>
      <c r="P52">
        <f t="shared" si="3"/>
        <v>-0.18002282394795999</v>
      </c>
      <c r="Q52">
        <f t="shared" si="4"/>
        <v>-0.70255001754858704</v>
      </c>
      <c r="R52">
        <f t="shared" si="5"/>
        <v>-0.62061142570102845</v>
      </c>
      <c r="S52">
        <f t="shared" si="6"/>
        <v>-1.4092501303645419</v>
      </c>
      <c r="T52">
        <f t="shared" si="7"/>
        <v>-1.0748996260382868</v>
      </c>
      <c r="U52">
        <f t="shared" si="8"/>
        <v>-1.6385144946805337</v>
      </c>
      <c r="V52">
        <f t="shared" si="9"/>
        <v>-1.7213803538969126</v>
      </c>
    </row>
    <row r="53" spans="1:22">
      <c r="A53">
        <v>1.7111364164909102</v>
      </c>
      <c r="B53">
        <v>1.6993959087451866</v>
      </c>
      <c r="C53">
        <v>1.7024941754699519</v>
      </c>
      <c r="D53">
        <v>1.9035881240409664</v>
      </c>
      <c r="E53">
        <v>1.9751368813725627</v>
      </c>
      <c r="F53">
        <v>2.4867665054484003</v>
      </c>
      <c r="G53">
        <v>2.4353934828511101</v>
      </c>
      <c r="H53">
        <v>3.2216845458731873</v>
      </c>
      <c r="I53">
        <v>2.8678740633715263</v>
      </c>
      <c r="J53">
        <v>3.4734982907374246</v>
      </c>
      <c r="K53">
        <v>3.5440563389639079</v>
      </c>
      <c r="M53">
        <f t="shared" si="0"/>
        <v>1.174050774572355E-2</v>
      </c>
      <c r="N53">
        <f t="shared" si="1"/>
        <v>8.6422410209583411E-3</v>
      </c>
      <c r="O53">
        <f t="shared" si="2"/>
        <v>-0.19245170755005625</v>
      </c>
      <c r="P53">
        <f t="shared" si="3"/>
        <v>-0.26400046488165252</v>
      </c>
      <c r="Q53">
        <f t="shared" si="4"/>
        <v>-0.77563008895749008</v>
      </c>
      <c r="R53">
        <f t="shared" si="5"/>
        <v>-0.72425706636019993</v>
      </c>
      <c r="S53">
        <f t="shared" si="6"/>
        <v>-1.5105481293822771</v>
      </c>
      <c r="T53">
        <f t="shared" si="7"/>
        <v>-1.1567376468806161</v>
      </c>
      <c r="U53">
        <f t="shared" si="8"/>
        <v>-1.7623618742465144</v>
      </c>
      <c r="V53">
        <f t="shared" si="9"/>
        <v>-1.8329199224729977</v>
      </c>
    </row>
    <row r="54" spans="1:22">
      <c r="A54">
        <v>1.7632759554443127</v>
      </c>
      <c r="B54">
        <v>1.7523046544018444</v>
      </c>
      <c r="C54">
        <v>1.7478680377967608</v>
      </c>
      <c r="D54">
        <v>1.607424976315333</v>
      </c>
      <c r="E54">
        <v>1.8914163022742796</v>
      </c>
      <c r="F54">
        <v>2.3521018822243049</v>
      </c>
      <c r="G54">
        <v>2.1178655250920788</v>
      </c>
      <c r="H54">
        <v>2.7592148284727749</v>
      </c>
      <c r="I54">
        <v>2.8183126188039189</v>
      </c>
      <c r="J54">
        <v>3.1773918089322333</v>
      </c>
      <c r="K54">
        <v>3.1361358429657398</v>
      </c>
      <c r="M54">
        <f t="shared" si="0"/>
        <v>1.0971301042468351E-2</v>
      </c>
      <c r="N54">
        <f t="shared" si="1"/>
        <v>1.5407917647551894E-2</v>
      </c>
      <c r="O54">
        <f t="shared" si="2"/>
        <v>0.15585097912897972</v>
      </c>
      <c r="P54">
        <f t="shared" si="3"/>
        <v>-0.12814034682996689</v>
      </c>
      <c r="Q54">
        <f t="shared" si="4"/>
        <v>-0.58882592677999224</v>
      </c>
      <c r="R54">
        <f t="shared" si="5"/>
        <v>-0.35458956964776611</v>
      </c>
      <c r="S54">
        <f t="shared" si="6"/>
        <v>-0.99593887302846218</v>
      </c>
      <c r="T54">
        <f t="shared" si="7"/>
        <v>-1.0550366633596062</v>
      </c>
      <c r="U54">
        <f t="shared" si="8"/>
        <v>-1.4141158534879206</v>
      </c>
      <c r="V54">
        <f t="shared" si="9"/>
        <v>-1.3728598875214271</v>
      </c>
    </row>
    <row r="55" spans="1:22">
      <c r="A55">
        <v>6.5828993612272644</v>
      </c>
      <c r="B55">
        <v>6.4404788796024395</v>
      </c>
      <c r="C55">
        <v>4.8086350348549587</v>
      </c>
      <c r="D55">
        <v>6.8818773047267854</v>
      </c>
      <c r="E55">
        <v>6.4408021887000828</v>
      </c>
      <c r="F55">
        <v>7.319527639911005</v>
      </c>
      <c r="G55">
        <v>8.8432153011113979</v>
      </c>
      <c r="H55">
        <v>7.1603208929194277</v>
      </c>
      <c r="I55">
        <v>9.4829268292682922</v>
      </c>
      <c r="J55">
        <v>9.0659789079474997</v>
      </c>
      <c r="K55">
        <v>8.3080957699965996</v>
      </c>
      <c r="M55">
        <f t="shared" si="0"/>
        <v>0.1424204816248249</v>
      </c>
      <c r="N55">
        <f t="shared" si="1"/>
        <v>1.7742643263723057</v>
      </c>
      <c r="O55">
        <f t="shared" si="2"/>
        <v>-0.298977943499521</v>
      </c>
      <c r="P55">
        <f t="shared" si="3"/>
        <v>0.14209717252718157</v>
      </c>
      <c r="Q55">
        <f t="shared" si="4"/>
        <v>-0.73662827868374059</v>
      </c>
      <c r="R55">
        <f t="shared" si="5"/>
        <v>-2.2603159398841335</v>
      </c>
      <c r="S55">
        <f t="shared" si="6"/>
        <v>-0.57742153169216337</v>
      </c>
      <c r="T55">
        <f t="shared" si="7"/>
        <v>-2.9000274680410278</v>
      </c>
      <c r="U55">
        <f t="shared" si="8"/>
        <v>-2.4830795467202353</v>
      </c>
      <c r="V55">
        <f t="shared" si="9"/>
        <v>-1.7251964087693352</v>
      </c>
    </row>
    <row r="56" spans="1:22">
      <c r="A56">
        <v>6.5828993612272644</v>
      </c>
      <c r="B56">
        <v>6.4404788796024395</v>
      </c>
      <c r="C56">
        <v>4.8086350348549587</v>
      </c>
      <c r="D56">
        <v>6.8818773047267854</v>
      </c>
      <c r="E56">
        <v>6.4408021887000828</v>
      </c>
      <c r="F56">
        <v>7.319527639911005</v>
      </c>
      <c r="G56">
        <v>8.8432153011113979</v>
      </c>
      <c r="H56">
        <v>7.1603208929194277</v>
      </c>
      <c r="I56">
        <v>9.4829268292682922</v>
      </c>
      <c r="J56">
        <v>9.0659789079474997</v>
      </c>
      <c r="K56">
        <v>8.3080957699965996</v>
      </c>
      <c r="M56">
        <f t="shared" si="0"/>
        <v>0.1424204816248249</v>
      </c>
      <c r="N56">
        <f t="shared" si="1"/>
        <v>1.7742643263723057</v>
      </c>
      <c r="O56">
        <f t="shared" si="2"/>
        <v>-0.298977943499521</v>
      </c>
      <c r="P56">
        <f t="shared" si="3"/>
        <v>0.14209717252718157</v>
      </c>
      <c r="Q56">
        <f t="shared" si="4"/>
        <v>-0.73662827868374059</v>
      </c>
      <c r="R56">
        <f t="shared" si="5"/>
        <v>-2.2603159398841335</v>
      </c>
      <c r="S56">
        <f t="shared" si="6"/>
        <v>-0.57742153169216337</v>
      </c>
      <c r="T56">
        <f t="shared" si="7"/>
        <v>-2.9000274680410278</v>
      </c>
      <c r="U56">
        <f t="shared" si="8"/>
        <v>-2.4830795467202353</v>
      </c>
      <c r="V56">
        <f t="shared" si="9"/>
        <v>-1.7251964087693352</v>
      </c>
    </row>
    <row r="57" spans="1:22">
      <c r="A57">
        <v>2.0552657019957494</v>
      </c>
      <c r="B57">
        <v>2.0406889529687002</v>
      </c>
      <c r="C57">
        <v>2.0468537438168259</v>
      </c>
      <c r="D57">
        <v>2.6416838970303407</v>
      </c>
      <c r="E57">
        <v>2.8438525611169481</v>
      </c>
      <c r="F57">
        <v>3.3042991265825972</v>
      </c>
      <c r="G57">
        <v>3.1772806757468128</v>
      </c>
      <c r="H57">
        <v>3.8731486398772645</v>
      </c>
      <c r="I57">
        <v>4.9901262959830461</v>
      </c>
      <c r="J57">
        <v>4.6710135387571388</v>
      </c>
      <c r="K57">
        <v>4.762909414144346</v>
      </c>
      <c r="M57">
        <f t="shared" si="0"/>
        <v>1.4576749027049196E-2</v>
      </c>
      <c r="N57">
        <f t="shared" si="1"/>
        <v>8.4119581789234843E-3</v>
      </c>
      <c r="O57">
        <f t="shared" si="2"/>
        <v>-0.58641819503459125</v>
      </c>
      <c r="P57">
        <f t="shared" si="3"/>
        <v>-0.78858685912119864</v>
      </c>
      <c r="Q57">
        <f t="shared" si="4"/>
        <v>-1.2490334245868477</v>
      </c>
      <c r="R57">
        <f t="shared" si="5"/>
        <v>-1.1220149737510634</v>
      </c>
      <c r="S57">
        <f t="shared" si="6"/>
        <v>-1.8178829378815151</v>
      </c>
      <c r="T57">
        <f t="shared" si="7"/>
        <v>-2.9348605939872967</v>
      </c>
      <c r="U57">
        <f t="shared" si="8"/>
        <v>-2.6157478367613893</v>
      </c>
      <c r="V57">
        <f t="shared" si="9"/>
        <v>-2.7076437121485966</v>
      </c>
    </row>
    <row r="58" spans="1:22">
      <c r="A58">
        <v>1.8294209048405414</v>
      </c>
      <c r="B58">
        <v>1.8179256289618451</v>
      </c>
      <c r="C58">
        <v>1.8228606539450891</v>
      </c>
      <c r="D58">
        <v>1.8064371865174105</v>
      </c>
      <c r="E58">
        <v>2.0763220536017903</v>
      </c>
      <c r="F58">
        <v>2.3144453945222625</v>
      </c>
      <c r="G58">
        <v>2.230204033093794</v>
      </c>
      <c r="H58">
        <v>2.4788794894066997</v>
      </c>
      <c r="I58">
        <v>3.471362085834413</v>
      </c>
      <c r="J58">
        <v>3.249418316831683</v>
      </c>
      <c r="K58">
        <v>3.0705977978024803</v>
      </c>
      <c r="M58">
        <f t="shared" si="0"/>
        <v>1.1495275878696365E-2</v>
      </c>
      <c r="N58">
        <f t="shared" si="1"/>
        <v>6.5602508954523131E-3</v>
      </c>
      <c r="O58">
        <f t="shared" si="2"/>
        <v>2.2983718323130953E-2</v>
      </c>
      <c r="P58">
        <f t="shared" si="3"/>
        <v>-0.24690114876124891</v>
      </c>
      <c r="Q58">
        <f t="shared" si="4"/>
        <v>-0.48502448968172107</v>
      </c>
      <c r="R58">
        <f t="shared" si="5"/>
        <v>-0.40078312825325257</v>
      </c>
      <c r="S58">
        <f t="shared" si="6"/>
        <v>-0.64945858456615824</v>
      </c>
      <c r="T58">
        <f t="shared" si="7"/>
        <v>-1.6419411809938715</v>
      </c>
      <c r="U58">
        <f t="shared" si="8"/>
        <v>-1.4199974119911416</v>
      </c>
      <c r="V58">
        <f t="shared" si="9"/>
        <v>-1.2411768929619389</v>
      </c>
    </row>
    <row r="59" spans="1:22">
      <c r="A59">
        <v>1.6822556256086934</v>
      </c>
      <c r="B59">
        <v>1.672439931714526</v>
      </c>
      <c r="C59">
        <v>1.6764712455422848</v>
      </c>
      <c r="D59">
        <v>1.5173535760416335</v>
      </c>
      <c r="E59">
        <v>1.8073076208242413</v>
      </c>
      <c r="F59">
        <v>1.9267258143818478</v>
      </c>
      <c r="G59">
        <v>1.9065437527003917</v>
      </c>
      <c r="H59">
        <v>2.1061273929801905</v>
      </c>
      <c r="I59">
        <v>2.8464115351257591</v>
      </c>
      <c r="J59">
        <v>2.6351615153385626</v>
      </c>
      <c r="K59">
        <v>2.4570385794165128</v>
      </c>
      <c r="M59">
        <f t="shared" si="0"/>
        <v>9.8156938941673655E-3</v>
      </c>
      <c r="N59">
        <f t="shared" si="1"/>
        <v>5.7843800664085787E-3</v>
      </c>
      <c r="O59">
        <f t="shared" si="2"/>
        <v>0.16490204956705989</v>
      </c>
      <c r="P59">
        <f t="shared" si="3"/>
        <v>-0.125051995215548</v>
      </c>
      <c r="Q59">
        <f t="shared" si="4"/>
        <v>-0.24447018877315441</v>
      </c>
      <c r="R59">
        <f t="shared" si="5"/>
        <v>-0.22428812709169832</v>
      </c>
      <c r="S59">
        <f t="shared" si="6"/>
        <v>-0.42387176737149712</v>
      </c>
      <c r="T59">
        <f t="shared" si="7"/>
        <v>-1.1641559095170657</v>
      </c>
      <c r="U59">
        <f t="shared" si="8"/>
        <v>-0.95290588972986923</v>
      </c>
      <c r="V59">
        <f t="shared" si="9"/>
        <v>-0.77478295380781947</v>
      </c>
    </row>
    <row r="60" spans="1:22">
      <c r="A60">
        <v>1.8189898849937647</v>
      </c>
      <c r="B60">
        <v>1.8078365081714929</v>
      </c>
      <c r="C60">
        <v>1.8135620147542342</v>
      </c>
      <c r="D60">
        <v>2.3429366910134166</v>
      </c>
      <c r="E60">
        <v>2.3705746918874993</v>
      </c>
      <c r="F60">
        <v>2.7756657610132041</v>
      </c>
      <c r="G60">
        <v>2.7834047154609447</v>
      </c>
      <c r="H60">
        <v>3.4013200935336143</v>
      </c>
      <c r="I60">
        <v>4.3962894435002466</v>
      </c>
      <c r="J60">
        <v>4.2031008620620653</v>
      </c>
      <c r="K60">
        <v>4.4380155510480055</v>
      </c>
      <c r="M60">
        <f t="shared" si="0"/>
        <v>1.1153376822271799E-2</v>
      </c>
      <c r="N60">
        <f t="shared" si="1"/>
        <v>5.4278702395305078E-3</v>
      </c>
      <c r="O60">
        <f t="shared" si="2"/>
        <v>-0.52394680601965193</v>
      </c>
      <c r="P60">
        <f t="shared" si="3"/>
        <v>-0.55158480689373457</v>
      </c>
      <c r="Q60">
        <f t="shared" si="4"/>
        <v>-0.95667587601943938</v>
      </c>
      <c r="R60">
        <f t="shared" si="5"/>
        <v>-0.96441483046718002</v>
      </c>
      <c r="S60">
        <f t="shared" si="6"/>
        <v>-1.5823302085398496</v>
      </c>
      <c r="T60">
        <f t="shared" si="7"/>
        <v>-2.577299558506482</v>
      </c>
      <c r="U60">
        <f t="shared" si="8"/>
        <v>-2.3841109770683007</v>
      </c>
      <c r="V60">
        <f t="shared" si="9"/>
        <v>-2.6190256660542408</v>
      </c>
    </row>
    <row r="61" spans="1:22">
      <c r="A61">
        <v>1.6500677176785563</v>
      </c>
      <c r="B61">
        <v>1.6405563643861809</v>
      </c>
      <c r="C61">
        <v>1.6449040196471532</v>
      </c>
      <c r="D61">
        <v>1.4087199600809113</v>
      </c>
      <c r="E61">
        <v>1.7102702984389198</v>
      </c>
      <c r="F61">
        <v>1.7408136743976343</v>
      </c>
      <c r="G61">
        <v>1.8009479648251547</v>
      </c>
      <c r="H61">
        <v>1.9539264132408538</v>
      </c>
      <c r="I61">
        <v>2.5332194820732505</v>
      </c>
      <c r="J61">
        <v>2.3220291764872361</v>
      </c>
      <c r="K61">
        <v>2.1512978925633379</v>
      </c>
      <c r="M61">
        <f t="shared" si="0"/>
        <v>9.5113532923754018E-3</v>
      </c>
      <c r="N61">
        <f t="shared" si="1"/>
        <v>5.1636980314031522E-3</v>
      </c>
      <c r="O61">
        <f t="shared" si="2"/>
        <v>0.24134775759764504</v>
      </c>
      <c r="P61">
        <f t="shared" si="3"/>
        <v>-6.0202580760363444E-2</v>
      </c>
      <c r="Q61">
        <f t="shared" si="4"/>
        <v>-9.0745956719078036E-2</v>
      </c>
      <c r="R61">
        <f t="shared" si="5"/>
        <v>-0.15088024714659842</v>
      </c>
      <c r="S61">
        <f t="shared" si="6"/>
        <v>-0.3038586955622975</v>
      </c>
      <c r="T61">
        <f t="shared" si="7"/>
        <v>-0.88315176439469423</v>
      </c>
      <c r="U61">
        <f t="shared" si="8"/>
        <v>-0.67196145880867975</v>
      </c>
      <c r="V61">
        <f t="shared" si="9"/>
        <v>-0.50123017488478161</v>
      </c>
    </row>
    <row r="62" spans="1:22">
      <c r="A62">
        <v>1.6623182321767318</v>
      </c>
      <c r="B62">
        <v>1.6526937463911833</v>
      </c>
      <c r="C62">
        <v>1.6566812521036689</v>
      </c>
      <c r="D62">
        <v>2.1752404868800932</v>
      </c>
      <c r="E62">
        <v>2.1893106415527299</v>
      </c>
      <c r="F62">
        <v>2.4833267319262906</v>
      </c>
      <c r="G62">
        <v>2.5270335111895896</v>
      </c>
      <c r="H62">
        <v>3.2750688713799772</v>
      </c>
      <c r="I62">
        <v>4.2388345607469118</v>
      </c>
      <c r="J62">
        <v>3.9917989297679144</v>
      </c>
      <c r="K62">
        <v>4.0842988537837543</v>
      </c>
      <c r="M62">
        <f t="shared" si="0"/>
        <v>9.6244857855485311E-3</v>
      </c>
      <c r="N62">
        <f t="shared" si="1"/>
        <v>5.6369800730629027E-3</v>
      </c>
      <c r="O62">
        <f t="shared" si="2"/>
        <v>-0.51292225470336139</v>
      </c>
      <c r="P62">
        <f t="shared" si="3"/>
        <v>-0.52699240937599812</v>
      </c>
      <c r="Q62">
        <f t="shared" si="4"/>
        <v>-0.82100849974955881</v>
      </c>
      <c r="R62">
        <f t="shared" si="5"/>
        <v>-0.86471527901285783</v>
      </c>
      <c r="S62">
        <f t="shared" si="6"/>
        <v>-1.6127506392032454</v>
      </c>
      <c r="T62">
        <f t="shared" si="7"/>
        <v>-2.5765163285701798</v>
      </c>
      <c r="U62">
        <f t="shared" si="8"/>
        <v>-2.3294806975911824</v>
      </c>
      <c r="V62">
        <f t="shared" si="9"/>
        <v>-2.4219806216070223</v>
      </c>
    </row>
    <row r="63" spans="1:22">
      <c r="A63">
        <v>1.6677113933450547</v>
      </c>
      <c r="B63">
        <v>1.6599257612730365</v>
      </c>
      <c r="C63">
        <v>1.6580784556420529</v>
      </c>
      <c r="D63">
        <v>1.926152022148087</v>
      </c>
      <c r="E63">
        <v>1.9740884251075339</v>
      </c>
      <c r="F63">
        <v>2.3908819776589665</v>
      </c>
      <c r="G63">
        <v>2.4539958139665679</v>
      </c>
      <c r="H63">
        <v>3.1639094628891078</v>
      </c>
      <c r="I63">
        <v>2.7287655567368598</v>
      </c>
      <c r="J63">
        <v>3.3289518141887107</v>
      </c>
      <c r="K63">
        <v>3.4216449052524269</v>
      </c>
      <c r="M63">
        <f t="shared" si="0"/>
        <v>7.7856320720182115E-3</v>
      </c>
      <c r="N63">
        <f t="shared" si="1"/>
        <v>9.632937703001776E-3</v>
      </c>
      <c r="O63">
        <f t="shared" si="2"/>
        <v>-0.25844062880303231</v>
      </c>
      <c r="P63">
        <f t="shared" si="3"/>
        <v>-0.30637703176247921</v>
      </c>
      <c r="Q63">
        <f t="shared" si="4"/>
        <v>-0.72317058431391179</v>
      </c>
      <c r="R63">
        <f t="shared" si="5"/>
        <v>-0.78628442062151316</v>
      </c>
      <c r="S63">
        <f t="shared" si="6"/>
        <v>-1.4961980695440531</v>
      </c>
      <c r="T63">
        <f t="shared" si="7"/>
        <v>-1.0610541633918051</v>
      </c>
      <c r="U63">
        <f t="shared" si="8"/>
        <v>-1.661240420843656</v>
      </c>
      <c r="V63">
        <f t="shared" si="9"/>
        <v>-1.7539335119073722</v>
      </c>
    </row>
    <row r="64" spans="1:22">
      <c r="A64">
        <v>1.7911826155143429</v>
      </c>
      <c r="B64">
        <v>1.7830473405208018</v>
      </c>
      <c r="C64">
        <v>1.7779474876715979</v>
      </c>
      <c r="D64">
        <v>1.8239410429598841</v>
      </c>
      <c r="E64">
        <v>2.0550807246734042</v>
      </c>
      <c r="F64">
        <v>2.5731916206936463</v>
      </c>
      <c r="G64">
        <v>2.3616030647868174</v>
      </c>
      <c r="H64">
        <v>3.1580250654571107</v>
      </c>
      <c r="I64">
        <v>2.9933669920341073</v>
      </c>
      <c r="J64">
        <v>3.5152653852843057</v>
      </c>
      <c r="K64">
        <v>3.596950936721421</v>
      </c>
      <c r="M64">
        <f t="shared" si="0"/>
        <v>8.1352749935410529E-3</v>
      </c>
      <c r="N64">
        <f t="shared" si="1"/>
        <v>1.3235127842744943E-2</v>
      </c>
      <c r="O64">
        <f t="shared" si="2"/>
        <v>-3.2758427445541249E-2</v>
      </c>
      <c r="P64">
        <f t="shared" si="3"/>
        <v>-0.26389810915906131</v>
      </c>
      <c r="Q64">
        <f t="shared" si="4"/>
        <v>-0.78200900517930338</v>
      </c>
      <c r="R64">
        <f t="shared" si="5"/>
        <v>-0.57042044927247448</v>
      </c>
      <c r="S64">
        <f t="shared" si="6"/>
        <v>-1.3668424499427678</v>
      </c>
      <c r="T64">
        <f t="shared" si="7"/>
        <v>-1.2021843765197644</v>
      </c>
      <c r="U64">
        <f t="shared" si="8"/>
        <v>-1.7240827697699628</v>
      </c>
      <c r="V64">
        <f t="shared" si="9"/>
        <v>-1.8057683212070781</v>
      </c>
    </row>
    <row r="65" spans="1:22">
      <c r="A65">
        <v>1.7656741647871603</v>
      </c>
      <c r="B65">
        <v>1.7588230449285509</v>
      </c>
      <c r="C65">
        <v>1.7532835395404527</v>
      </c>
      <c r="D65">
        <v>1.5879203613853103</v>
      </c>
      <c r="E65">
        <v>1.9197006472491909</v>
      </c>
      <c r="F65">
        <v>2.3652017942738297</v>
      </c>
      <c r="G65">
        <v>2.0974471184933172</v>
      </c>
      <c r="H65">
        <v>2.7520189870698912</v>
      </c>
      <c r="I65">
        <v>2.7317373908223237</v>
      </c>
      <c r="J65">
        <v>3.1348083690470849</v>
      </c>
      <c r="K65">
        <v>3.1583767106122669</v>
      </c>
      <c r="M65">
        <f t="shared" si="0"/>
        <v>6.8511198586094224E-3</v>
      </c>
      <c r="N65">
        <f t="shared" si="1"/>
        <v>1.2390625246707643E-2</v>
      </c>
      <c r="O65">
        <f t="shared" si="2"/>
        <v>0.17775380340184999</v>
      </c>
      <c r="P65">
        <f t="shared" si="3"/>
        <v>-0.15402648246203055</v>
      </c>
      <c r="Q65">
        <f t="shared" si="4"/>
        <v>-0.59952762948666938</v>
      </c>
      <c r="R65">
        <f t="shared" si="5"/>
        <v>-0.33177295370615689</v>
      </c>
      <c r="S65">
        <f t="shared" si="6"/>
        <v>-0.9863448222827309</v>
      </c>
      <c r="T65">
        <f t="shared" si="7"/>
        <v>-0.96606322603516337</v>
      </c>
      <c r="U65">
        <f t="shared" si="8"/>
        <v>-1.3691342042599246</v>
      </c>
      <c r="V65">
        <f t="shared" si="9"/>
        <v>-1.3927025458251066</v>
      </c>
    </row>
    <row r="66" spans="1:22">
      <c r="A66">
        <v>1.1245981384760182</v>
      </c>
      <c r="B66">
        <v>1.121658542422231</v>
      </c>
      <c r="C66">
        <v>1.1198065915312689</v>
      </c>
      <c r="D66">
        <v>0.97917350603356512</v>
      </c>
      <c r="E66">
        <v>1.1008371406362716</v>
      </c>
      <c r="F66">
        <v>1.1001419501944829</v>
      </c>
      <c r="G66">
        <v>1.1686395801671732</v>
      </c>
      <c r="H66">
        <v>1.5604124267027069</v>
      </c>
      <c r="I66">
        <v>1.6638281867395797</v>
      </c>
      <c r="J66">
        <v>1.5279858421367196</v>
      </c>
      <c r="K66">
        <v>1.3280912672711571</v>
      </c>
      <c r="M66">
        <f t="shared" si="0"/>
        <v>2.9395960537872412E-3</v>
      </c>
      <c r="N66">
        <f t="shared" si="1"/>
        <v>4.7915469447492587E-3</v>
      </c>
      <c r="O66">
        <f t="shared" si="2"/>
        <v>0.14542463244245307</v>
      </c>
      <c r="P66">
        <f t="shared" si="3"/>
        <v>2.3760997839746612E-2</v>
      </c>
      <c r="Q66">
        <f t="shared" si="4"/>
        <v>2.4456188281535285E-2</v>
      </c>
      <c r="R66">
        <f t="shared" si="5"/>
        <v>-4.4041441691154981E-2</v>
      </c>
      <c r="S66">
        <f t="shared" si="6"/>
        <v>-0.43581428822668866</v>
      </c>
      <c r="T66">
        <f t="shared" si="7"/>
        <v>-0.53923004826356147</v>
      </c>
      <c r="U66">
        <f t="shared" si="8"/>
        <v>-0.40338770366070142</v>
      </c>
      <c r="V66">
        <f t="shared" si="9"/>
        <v>-0.20349312879513892</v>
      </c>
    </row>
    <row r="67" spans="1:22">
      <c r="A67">
        <v>1.0313304642336072</v>
      </c>
      <c r="B67">
        <v>1.0288349730202904</v>
      </c>
      <c r="C67">
        <v>1.0272016822178769</v>
      </c>
      <c r="D67">
        <v>0.92108125811469943</v>
      </c>
      <c r="E67">
        <v>0.98206379810486355</v>
      </c>
      <c r="F67">
        <v>0.83828880329924649</v>
      </c>
      <c r="G67">
        <v>1.0414925246796669</v>
      </c>
      <c r="H67">
        <v>1.3100010979614516</v>
      </c>
      <c r="I67">
        <v>1.1516496116367125</v>
      </c>
      <c r="J67">
        <v>1.0311738038431018</v>
      </c>
      <c r="K67">
        <v>0.99259330220738751</v>
      </c>
      <c r="M67">
        <f t="shared" ref="M67:M78" si="10">A67-B67</f>
        <v>2.495491213316825E-3</v>
      </c>
      <c r="N67">
        <f t="shared" ref="N67:N78" si="11">A67-C67</f>
        <v>4.1287820157303035E-3</v>
      </c>
      <c r="O67">
        <f t="shared" ref="O67:O78" si="12">A67-D67</f>
        <v>0.11024920611890776</v>
      </c>
      <c r="P67">
        <f t="shared" ref="P67:P78" si="13">A67-E67</f>
        <v>4.9266666128743641E-2</v>
      </c>
      <c r="Q67">
        <f t="shared" ref="Q67:Q78" si="14">A67-F67</f>
        <v>0.1930416609343607</v>
      </c>
      <c r="R67">
        <f t="shared" ref="R67:R78" si="15">A67-G67</f>
        <v>-1.0162060446059717E-2</v>
      </c>
      <c r="S67">
        <f t="shared" ref="S67:S78" si="16">A67-H67</f>
        <v>-0.2786706337278444</v>
      </c>
      <c r="T67">
        <f t="shared" ref="T67:T78" si="17">A67-I67</f>
        <v>-0.12031914740310534</v>
      </c>
      <c r="U67">
        <f t="shared" ref="U67:U78" si="18">A67-J67</f>
        <v>1.5666039050543645E-4</v>
      </c>
      <c r="V67">
        <f t="shared" ref="V67:V78" si="19">A67-K67</f>
        <v>3.8737162026219685E-2</v>
      </c>
    </row>
    <row r="68" spans="1:22">
      <c r="A68">
        <v>1.7660327349944451</v>
      </c>
      <c r="B68">
        <v>1.7609152193725224</v>
      </c>
      <c r="C68">
        <v>1.7521852495015797</v>
      </c>
      <c r="D68">
        <v>1.6182235281824602</v>
      </c>
      <c r="E68">
        <v>1.9920619607522134</v>
      </c>
      <c r="F68">
        <v>2.4844316646087132</v>
      </c>
      <c r="G68">
        <v>2.1317097892326364</v>
      </c>
      <c r="H68">
        <v>2.8693080535725817</v>
      </c>
      <c r="I68">
        <v>2.848596917091442</v>
      </c>
      <c r="J68">
        <v>3.3370715717578534</v>
      </c>
      <c r="K68">
        <v>3.4292477043289797</v>
      </c>
      <c r="M68">
        <f t="shared" si="10"/>
        <v>5.1175156219227524E-3</v>
      </c>
      <c r="N68">
        <f t="shared" si="11"/>
        <v>1.3847485492865408E-2</v>
      </c>
      <c r="O68">
        <f t="shared" si="12"/>
        <v>0.14780920681198495</v>
      </c>
      <c r="P68">
        <f t="shared" si="13"/>
        <v>-0.22602922575776829</v>
      </c>
      <c r="Q68">
        <f t="shared" si="14"/>
        <v>-0.7183989296142681</v>
      </c>
      <c r="R68">
        <f t="shared" si="15"/>
        <v>-0.3656770542381913</v>
      </c>
      <c r="S68">
        <f t="shared" si="16"/>
        <v>-1.1032753185781365</v>
      </c>
      <c r="T68">
        <f t="shared" si="17"/>
        <v>-1.0825641820969969</v>
      </c>
      <c r="U68">
        <f t="shared" si="18"/>
        <v>-1.5710388367634083</v>
      </c>
      <c r="V68">
        <f t="shared" si="19"/>
        <v>-1.6632149693345346</v>
      </c>
    </row>
    <row r="69" spans="1:22">
      <c r="A69">
        <v>2.2375524217205189</v>
      </c>
      <c r="B69">
        <v>2.2287818086190887</v>
      </c>
      <c r="C69">
        <v>2.2250302506482282</v>
      </c>
      <c r="D69">
        <v>3.0983908433328922</v>
      </c>
      <c r="E69">
        <v>3.7534910677509541</v>
      </c>
      <c r="F69">
        <v>2.9286872237675126</v>
      </c>
      <c r="G69">
        <v>3.8947328608062208</v>
      </c>
      <c r="H69">
        <v>4.2066596129728051</v>
      </c>
      <c r="I69">
        <v>4.6547782102222648</v>
      </c>
      <c r="J69">
        <v>4.7721717852822998</v>
      </c>
      <c r="K69">
        <v>4.4814149124601252</v>
      </c>
      <c r="M69">
        <f t="shared" si="10"/>
        <v>8.7706131014302358E-3</v>
      </c>
      <c r="N69">
        <f t="shared" si="11"/>
        <v>1.25221710722907E-2</v>
      </c>
      <c r="O69">
        <f t="shared" si="12"/>
        <v>-0.86083842161237323</v>
      </c>
      <c r="P69">
        <f t="shared" si="13"/>
        <v>-1.5159386460304352</v>
      </c>
      <c r="Q69">
        <f t="shared" si="14"/>
        <v>-0.69113480204699362</v>
      </c>
      <c r="R69">
        <f t="shared" si="15"/>
        <v>-1.6571804390857019</v>
      </c>
      <c r="S69">
        <f t="shared" si="16"/>
        <v>-1.9691071912522862</v>
      </c>
      <c r="T69">
        <f t="shared" si="17"/>
        <v>-2.4172257885017459</v>
      </c>
      <c r="U69">
        <f t="shared" si="18"/>
        <v>-2.5346193635617809</v>
      </c>
      <c r="V69">
        <f t="shared" si="19"/>
        <v>-2.2438624907396063</v>
      </c>
    </row>
    <row r="70" spans="1:22">
      <c r="A70">
        <v>1.3261390537001043</v>
      </c>
      <c r="B70">
        <v>1.3239392588825363</v>
      </c>
      <c r="C70">
        <v>1.321363206345741</v>
      </c>
      <c r="D70">
        <v>2.4444973604629832</v>
      </c>
      <c r="E70">
        <v>1.9634837687616247</v>
      </c>
      <c r="F70">
        <v>1.030789547633713</v>
      </c>
      <c r="G70">
        <v>2.7704685723876441</v>
      </c>
      <c r="H70">
        <v>2.9957206965674832</v>
      </c>
      <c r="I70">
        <v>2.4313999538024285</v>
      </c>
      <c r="J70">
        <v>2.6268979261156082</v>
      </c>
      <c r="K70">
        <v>2.5643034935654141</v>
      </c>
      <c r="M70">
        <f t="shared" si="10"/>
        <v>2.199794817568046E-3</v>
      </c>
      <c r="N70">
        <f t="shared" si="11"/>
        <v>4.7758473543633162E-3</v>
      </c>
      <c r="O70">
        <f t="shared" si="12"/>
        <v>-1.1183583067628788</v>
      </c>
      <c r="P70">
        <f t="shared" si="13"/>
        <v>-0.63734471506152035</v>
      </c>
      <c r="Q70">
        <f t="shared" si="14"/>
        <v>0.29534950606639132</v>
      </c>
      <c r="R70">
        <f t="shared" si="15"/>
        <v>-1.4443295186875398</v>
      </c>
      <c r="S70">
        <f t="shared" si="16"/>
        <v>-1.6695816428673789</v>
      </c>
      <c r="T70">
        <f t="shared" si="17"/>
        <v>-1.1052609001023241</v>
      </c>
      <c r="U70">
        <f t="shared" si="18"/>
        <v>-1.3007588724155039</v>
      </c>
      <c r="V70">
        <f t="shared" si="19"/>
        <v>-1.2381644398653098</v>
      </c>
    </row>
    <row r="71" spans="1:22">
      <c r="A71">
        <v>1.3181432846211283</v>
      </c>
      <c r="B71">
        <v>1.3162251814739594</v>
      </c>
      <c r="C71">
        <v>1.3130211366681286</v>
      </c>
      <c r="D71">
        <v>2.5144700486210767</v>
      </c>
      <c r="E71">
        <v>1.9899372455101421</v>
      </c>
      <c r="F71">
        <v>0.97812564349470743</v>
      </c>
      <c r="G71">
        <v>2.8478751700297171</v>
      </c>
      <c r="H71">
        <v>3.0520900070753272</v>
      </c>
      <c r="I71">
        <v>2.4360434524188896</v>
      </c>
      <c r="J71">
        <v>2.6787369772991014</v>
      </c>
      <c r="K71">
        <v>2.6324503629479188</v>
      </c>
      <c r="M71">
        <f t="shared" si="10"/>
        <v>1.9181031471688925E-3</v>
      </c>
      <c r="N71">
        <f t="shared" si="11"/>
        <v>5.1221479529997005E-3</v>
      </c>
      <c r="O71">
        <f t="shared" si="12"/>
        <v>-1.1963267639999484</v>
      </c>
      <c r="P71">
        <f t="shared" si="13"/>
        <v>-0.67179396088901377</v>
      </c>
      <c r="Q71">
        <f t="shared" si="14"/>
        <v>0.34001764112642086</v>
      </c>
      <c r="R71">
        <f t="shared" si="15"/>
        <v>-1.5297318854085888</v>
      </c>
      <c r="S71">
        <f t="shared" si="16"/>
        <v>-1.7339467224541989</v>
      </c>
      <c r="T71">
        <f t="shared" si="17"/>
        <v>-1.1179001677977614</v>
      </c>
      <c r="U71">
        <f t="shared" si="18"/>
        <v>-1.3605936926779731</v>
      </c>
      <c r="V71">
        <f t="shared" si="19"/>
        <v>-1.3143070783267905</v>
      </c>
    </row>
    <row r="72" spans="1:22">
      <c r="A72">
        <v>1.3183346475077893</v>
      </c>
      <c r="B72">
        <v>1.3165044194341962</v>
      </c>
      <c r="C72">
        <v>1.3132165742308946</v>
      </c>
      <c r="D72">
        <v>2.5305886432902187</v>
      </c>
      <c r="E72">
        <v>2.0026875374318958</v>
      </c>
      <c r="F72">
        <v>0.97631414835476338</v>
      </c>
      <c r="G72">
        <v>2.8633821177143504</v>
      </c>
      <c r="H72">
        <v>3.0753945364052138</v>
      </c>
      <c r="I72">
        <v>2.4392261789255851</v>
      </c>
      <c r="J72">
        <v>2.6919773774612485</v>
      </c>
      <c r="K72">
        <v>2.6533702913913815</v>
      </c>
      <c r="M72">
        <f t="shared" si="10"/>
        <v>1.8302280735931209E-3</v>
      </c>
      <c r="N72">
        <f t="shared" si="11"/>
        <v>5.1180732768947301E-3</v>
      </c>
      <c r="O72">
        <f t="shared" si="12"/>
        <v>-1.2122539957824294</v>
      </c>
      <c r="P72">
        <f t="shared" si="13"/>
        <v>-0.68435288992410648</v>
      </c>
      <c r="Q72">
        <f t="shared" si="14"/>
        <v>0.3420204991530259</v>
      </c>
      <c r="R72">
        <f t="shared" si="15"/>
        <v>-1.5450474702065611</v>
      </c>
      <c r="S72">
        <f t="shared" si="16"/>
        <v>-1.7570598888974245</v>
      </c>
      <c r="T72">
        <f t="shared" si="17"/>
        <v>-1.1208915314177958</v>
      </c>
      <c r="U72">
        <f t="shared" si="18"/>
        <v>-1.3736427299534593</v>
      </c>
      <c r="V72">
        <f t="shared" si="19"/>
        <v>-1.3350356438835922</v>
      </c>
    </row>
    <row r="73" spans="1:22">
      <c r="A73">
        <v>1.4486690498889025</v>
      </c>
      <c r="B73">
        <v>1.4466998591847746</v>
      </c>
      <c r="C73">
        <v>1.4396467021898662</v>
      </c>
      <c r="D73">
        <v>3.016907720513343</v>
      </c>
      <c r="E73">
        <v>2.4023997793880012</v>
      </c>
      <c r="F73">
        <v>1.1229303390079626</v>
      </c>
      <c r="G73">
        <v>3.377233450626401</v>
      </c>
      <c r="H73">
        <v>3.502003561482872</v>
      </c>
      <c r="I73">
        <v>2.8637768595287181</v>
      </c>
      <c r="J73">
        <v>3.1158864408041458</v>
      </c>
      <c r="K73">
        <v>3.0522769608814553</v>
      </c>
      <c r="M73">
        <f t="shared" si="10"/>
        <v>1.9691907041279322E-3</v>
      </c>
      <c r="N73">
        <f t="shared" si="11"/>
        <v>9.0223476990363149E-3</v>
      </c>
      <c r="O73">
        <f t="shared" si="12"/>
        <v>-1.5682386706244404</v>
      </c>
      <c r="P73">
        <f t="shared" si="13"/>
        <v>-0.95373072949909865</v>
      </c>
      <c r="Q73">
        <f t="shared" si="14"/>
        <v>0.32573871088093997</v>
      </c>
      <c r="R73">
        <f t="shared" si="15"/>
        <v>-1.9285644007374985</v>
      </c>
      <c r="S73">
        <f t="shared" si="16"/>
        <v>-2.0533345115939694</v>
      </c>
      <c r="T73">
        <f t="shared" si="17"/>
        <v>-1.4151078096398155</v>
      </c>
      <c r="U73">
        <f t="shared" si="18"/>
        <v>-1.6672173909152432</v>
      </c>
      <c r="V73">
        <f t="shared" si="19"/>
        <v>-1.6036079109925527</v>
      </c>
    </row>
    <row r="74" spans="1:22">
      <c r="A74">
        <v>4.0904135690964543</v>
      </c>
      <c r="B74">
        <v>4.0751927224314004</v>
      </c>
      <c r="C74">
        <v>3.5859891678539157</v>
      </c>
      <c r="D74">
        <v>3.9341842516588246</v>
      </c>
      <c r="E74">
        <v>5.0287219459610739</v>
      </c>
      <c r="F74">
        <v>5.4895110236086833</v>
      </c>
      <c r="G74">
        <v>5.103225840383093</v>
      </c>
      <c r="H74">
        <v>4.5862880640930204</v>
      </c>
      <c r="I74">
        <v>6.4456117392286334</v>
      </c>
      <c r="J74">
        <v>6.492753186791127</v>
      </c>
      <c r="K74">
        <v>6.058546225387202</v>
      </c>
      <c r="M74">
        <f t="shared" si="10"/>
        <v>1.5220846665053855E-2</v>
      </c>
      <c r="N74">
        <f t="shared" si="11"/>
        <v>0.50442440124253851</v>
      </c>
      <c r="O74">
        <f t="shared" si="12"/>
        <v>0.15622931743762969</v>
      </c>
      <c r="P74">
        <f t="shared" si="13"/>
        <v>-0.93830837686461965</v>
      </c>
      <c r="Q74">
        <f t="shared" si="14"/>
        <v>-1.399097454512229</v>
      </c>
      <c r="R74">
        <f t="shared" si="15"/>
        <v>-1.0128122712866388</v>
      </c>
      <c r="S74">
        <f t="shared" si="16"/>
        <v>-0.49587449499656611</v>
      </c>
      <c r="T74">
        <f t="shared" si="17"/>
        <v>-2.3551981701321791</v>
      </c>
      <c r="U74">
        <f t="shared" si="18"/>
        <v>-2.4023396176946727</v>
      </c>
      <c r="V74">
        <f t="shared" si="19"/>
        <v>-1.9681326562907477</v>
      </c>
    </row>
    <row r="75" spans="1:22">
      <c r="A75">
        <v>1.600137668511304</v>
      </c>
      <c r="B75">
        <v>1.5984179965813734</v>
      </c>
      <c r="C75">
        <v>1.5868270388039325</v>
      </c>
      <c r="D75">
        <v>2.3301669667225324</v>
      </c>
      <c r="E75">
        <v>2.3991208202832115</v>
      </c>
      <c r="F75">
        <v>2.6490250636712784</v>
      </c>
      <c r="G75">
        <v>2.8965921068040754</v>
      </c>
      <c r="H75">
        <v>3.7177660335612033</v>
      </c>
      <c r="I75">
        <v>2.8092580351321943</v>
      </c>
      <c r="J75">
        <v>3.6684538773573014</v>
      </c>
      <c r="K75">
        <v>4.2779213321848983</v>
      </c>
      <c r="M75">
        <f t="shared" si="10"/>
        <v>1.7196719299306107E-3</v>
      </c>
      <c r="N75">
        <f t="shared" si="11"/>
        <v>1.3310629707371513E-2</v>
      </c>
      <c r="O75">
        <f t="shared" si="12"/>
        <v>-0.73002929821122842</v>
      </c>
      <c r="P75">
        <f t="shared" si="13"/>
        <v>-0.79898315177190748</v>
      </c>
      <c r="Q75">
        <f t="shared" si="14"/>
        <v>-1.0488873951599744</v>
      </c>
      <c r="R75">
        <f t="shared" si="15"/>
        <v>-1.2964544382927714</v>
      </c>
      <c r="S75">
        <f t="shared" si="16"/>
        <v>-2.1176283650498995</v>
      </c>
      <c r="T75">
        <f t="shared" si="17"/>
        <v>-1.2091203666208903</v>
      </c>
      <c r="U75">
        <f t="shared" si="18"/>
        <v>-2.0683162088459977</v>
      </c>
      <c r="V75">
        <f t="shared" si="19"/>
        <v>-2.6777836636735941</v>
      </c>
    </row>
    <row r="76" spans="1:22">
      <c r="A76">
        <v>1.7617385592562727</v>
      </c>
      <c r="B76">
        <v>1.7603725427336241</v>
      </c>
      <c r="C76">
        <v>1.7492440125368804</v>
      </c>
      <c r="D76">
        <v>1.8733514175046366</v>
      </c>
      <c r="E76">
        <v>2.2653326506413052</v>
      </c>
      <c r="F76">
        <v>2.6697000470362151</v>
      </c>
      <c r="G76">
        <v>2.4238222878093851</v>
      </c>
      <c r="H76">
        <v>3.2313065990227732</v>
      </c>
      <c r="I76">
        <v>3.0517272846854548</v>
      </c>
      <c r="J76">
        <v>3.8005246199730318</v>
      </c>
      <c r="K76">
        <v>4.1633568419494207</v>
      </c>
      <c r="M76">
        <f t="shared" si="10"/>
        <v>1.366016522648561E-3</v>
      </c>
      <c r="N76">
        <f t="shared" si="11"/>
        <v>1.2494546719392208E-2</v>
      </c>
      <c r="O76">
        <f t="shared" si="12"/>
        <v>-0.11161285824836398</v>
      </c>
      <c r="P76">
        <f t="shared" si="13"/>
        <v>-0.50359409138503253</v>
      </c>
      <c r="Q76">
        <f t="shared" si="14"/>
        <v>-0.90796148777994246</v>
      </c>
      <c r="R76">
        <f t="shared" si="15"/>
        <v>-0.66208372855311248</v>
      </c>
      <c r="S76">
        <f t="shared" si="16"/>
        <v>-1.4695680397665005</v>
      </c>
      <c r="T76">
        <f t="shared" si="17"/>
        <v>-1.2899887254291822</v>
      </c>
      <c r="U76">
        <f t="shared" si="18"/>
        <v>-2.0387860607167592</v>
      </c>
      <c r="V76">
        <f t="shared" si="19"/>
        <v>-2.401618282693148</v>
      </c>
    </row>
    <row r="77" spans="1:22">
      <c r="A77">
        <v>1.8417855990593104</v>
      </c>
      <c r="B77">
        <v>1.8404313658797884</v>
      </c>
      <c r="C77">
        <v>1.8243575701027257</v>
      </c>
      <c r="D77">
        <v>2.2144231595176778</v>
      </c>
      <c r="E77">
        <v>2.4507190986199312</v>
      </c>
      <c r="F77">
        <v>2.8390079936253012</v>
      </c>
      <c r="G77">
        <v>2.8163450485280159</v>
      </c>
      <c r="H77">
        <v>3.7373490015309918</v>
      </c>
      <c r="I77">
        <v>3.1993726769839803</v>
      </c>
      <c r="J77">
        <v>4.0197441993965501</v>
      </c>
      <c r="K77">
        <v>4.5173096540747837</v>
      </c>
      <c r="M77">
        <f t="shared" si="10"/>
        <v>1.3542331795219908E-3</v>
      </c>
      <c r="N77">
        <f t="shared" si="11"/>
        <v>1.7428028956584685E-2</v>
      </c>
      <c r="O77">
        <f t="shared" si="12"/>
        <v>-0.37263756045836738</v>
      </c>
      <c r="P77">
        <f t="shared" si="13"/>
        <v>-0.60893349956062082</v>
      </c>
      <c r="Q77">
        <f t="shared" si="14"/>
        <v>-0.99722239456599082</v>
      </c>
      <c r="R77">
        <f t="shared" si="15"/>
        <v>-0.97455944946870554</v>
      </c>
      <c r="S77">
        <f t="shared" si="16"/>
        <v>-1.8955634024716814</v>
      </c>
      <c r="T77">
        <f t="shared" si="17"/>
        <v>-1.3575870779246699</v>
      </c>
      <c r="U77">
        <f t="shared" si="18"/>
        <v>-2.1779586003372398</v>
      </c>
      <c r="V77">
        <f t="shared" si="19"/>
        <v>-2.6755240550154733</v>
      </c>
    </row>
    <row r="78" spans="1:22">
      <c r="A78">
        <v>3.9986431806466185</v>
      </c>
      <c r="B78">
        <v>3.9932938482464144</v>
      </c>
      <c r="C78">
        <v>3.9999672323964672</v>
      </c>
      <c r="D78">
        <v>2.1646069872154126</v>
      </c>
      <c r="E78">
        <v>2.8529351708800346</v>
      </c>
      <c r="F78">
        <v>3.7975979958738582</v>
      </c>
      <c r="G78">
        <v>3.2610772608494836</v>
      </c>
      <c r="H78">
        <v>4.0115901971942067</v>
      </c>
      <c r="I78">
        <v>4.0740151975577108</v>
      </c>
      <c r="J78">
        <v>4.0979926533338285</v>
      </c>
      <c r="K78">
        <v>4.1068416816954008</v>
      </c>
      <c r="M78">
        <f t="shared" si="10"/>
        <v>5.3493324002040765E-3</v>
      </c>
      <c r="N78">
        <f t="shared" si="11"/>
        <v>-1.3240517498487314E-3</v>
      </c>
      <c r="O78">
        <f t="shared" si="12"/>
        <v>1.8340361934312059</v>
      </c>
      <c r="P78">
        <f t="shared" si="13"/>
        <v>1.1457080097665839</v>
      </c>
      <c r="Q78">
        <f t="shared" si="14"/>
        <v>0.20104518477276034</v>
      </c>
      <c r="R78">
        <f t="shared" si="15"/>
        <v>0.73756591979713493</v>
      </c>
      <c r="S78">
        <f t="shared" si="16"/>
        <v>-1.294701654758823E-2</v>
      </c>
      <c r="T78">
        <f t="shared" si="17"/>
        <v>-7.5372016911092299E-2</v>
      </c>
      <c r="U78">
        <f t="shared" si="18"/>
        <v>-9.934947268720995E-2</v>
      </c>
      <c r="V78">
        <f t="shared" si="19"/>
        <v>-0.10819850104878226</v>
      </c>
    </row>
    <row r="79" spans="1:22">
      <c r="L79" t="s">
        <v>92</v>
      </c>
      <c r="M79">
        <f>AVERAGE(M2:M78)</f>
        <v>9.3348066993746537E-2</v>
      </c>
      <c r="N79">
        <f t="shared" ref="N79:V79" si="20">AVERAGE(N2:N78)</f>
        <v>5.8710917155660798E-2</v>
      </c>
      <c r="O79">
        <f t="shared" si="20"/>
        <v>-0.62753958537014554</v>
      </c>
      <c r="P79">
        <f t="shared" si="20"/>
        <v>-0.19531106223051345</v>
      </c>
      <c r="Q79">
        <f t="shared" si="20"/>
        <v>-0.43547079908219111</v>
      </c>
      <c r="R79">
        <f t="shared" si="20"/>
        <v>-1.1513204884019765</v>
      </c>
      <c r="S79">
        <f t="shared" si="20"/>
        <v>-1.7860605290478544</v>
      </c>
      <c r="T79">
        <f t="shared" si="20"/>
        <v>-1.4065578493122375</v>
      </c>
      <c r="U79">
        <f t="shared" si="20"/>
        <v>-1.6601178500690712</v>
      </c>
      <c r="V79">
        <f t="shared" si="20"/>
        <v>-1.5513584261224771</v>
      </c>
    </row>
    <row r="80" spans="1:22">
      <c r="L80" t="s">
        <v>93</v>
      </c>
      <c r="M80">
        <f>STDEVA(M2:M78)</f>
        <v>0.19551858551143608</v>
      </c>
      <c r="N80">
        <f t="shared" ref="N80:V80" si="21">STDEVA(N2:N78)</f>
        <v>0.28835888907015145</v>
      </c>
      <c r="O80">
        <f t="shared" si="21"/>
        <v>1.8054269616913063</v>
      </c>
      <c r="P80">
        <f t="shared" si="21"/>
        <v>0.57609242605920508</v>
      </c>
      <c r="Q80">
        <f t="shared" si="21"/>
        <v>0.86188541664698337</v>
      </c>
      <c r="R80">
        <f t="shared" si="21"/>
        <v>1.95379673183419</v>
      </c>
      <c r="S80">
        <f t="shared" si="21"/>
        <v>3.2823356481682189</v>
      </c>
      <c r="T80">
        <f t="shared" si="21"/>
        <v>1.7929693423372095</v>
      </c>
      <c r="U80">
        <f t="shared" si="21"/>
        <v>2.2781257005075326</v>
      </c>
      <c r="V80">
        <f t="shared" si="21"/>
        <v>2.3552995092793614</v>
      </c>
    </row>
    <row r="81" spans="12:22">
      <c r="L81" t="s">
        <v>94</v>
      </c>
      <c r="M81">
        <f>VARA(M2:M78)</f>
        <v>3.8227517280392746E-2</v>
      </c>
      <c r="N81">
        <f t="shared" ref="N81:V81" si="22">VARA(N2:N78)</f>
        <v>8.3150848905771901E-2</v>
      </c>
      <c r="O81">
        <f t="shared" si="22"/>
        <v>3.2595665140019019</v>
      </c>
      <c r="P81">
        <f t="shared" si="22"/>
        <v>0.3318824833627807</v>
      </c>
      <c r="Q81">
        <f t="shared" si="22"/>
        <v>0.74284647142874416</v>
      </c>
      <c r="R81">
        <f t="shared" si="22"/>
        <v>3.817321669325962</v>
      </c>
      <c r="S81">
        <f t="shared" si="22"/>
        <v>10.773727307235882</v>
      </c>
      <c r="T81">
        <f t="shared" si="22"/>
        <v>3.2147390625611258</v>
      </c>
      <c r="U81">
        <f t="shared" si="22"/>
        <v>5.1898567073129369</v>
      </c>
      <c r="V81">
        <f t="shared" si="22"/>
        <v>5.5474357784116011</v>
      </c>
    </row>
    <row r="82" spans="12:22">
      <c r="L82" t="s">
        <v>95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</row>
    <row r="83" spans="12:22">
      <c r="M83">
        <f>COUNT(M2:M78)</f>
        <v>77</v>
      </c>
      <c r="N83">
        <f t="shared" ref="N83:V83" si="23">COUNT(N2:N78)</f>
        <v>77</v>
      </c>
      <c r="O83">
        <f t="shared" si="23"/>
        <v>77</v>
      </c>
      <c r="P83">
        <f t="shared" si="23"/>
        <v>77</v>
      </c>
      <c r="Q83">
        <f t="shared" si="23"/>
        <v>77</v>
      </c>
      <c r="R83">
        <f t="shared" si="23"/>
        <v>77</v>
      </c>
      <c r="S83">
        <f t="shared" si="23"/>
        <v>77</v>
      </c>
      <c r="T83">
        <f t="shared" si="23"/>
        <v>77</v>
      </c>
      <c r="U83">
        <f t="shared" si="23"/>
        <v>77</v>
      </c>
      <c r="V83">
        <f t="shared" si="23"/>
        <v>77</v>
      </c>
    </row>
    <row r="84" spans="12:22">
      <c r="M84">
        <f>M79-M82*SQRT(M81/M83)</f>
        <v>4.8785245566833987E-2</v>
      </c>
      <c r="N84">
        <f t="shared" ref="N84:V84" si="24">N79-N82*SQRT(N81/N83)</f>
        <v>-7.0121732957297081E-3</v>
      </c>
      <c r="O84">
        <f t="shared" si="24"/>
        <v>-1.0390345799903735</v>
      </c>
      <c r="P84">
        <f t="shared" si="24"/>
        <v>-0.3266147121659902</v>
      </c>
      <c r="Q84">
        <f t="shared" si="24"/>
        <v>-0.63191271692868201</v>
      </c>
      <c r="R84">
        <f t="shared" si="24"/>
        <v>-1.5966320920915384</v>
      </c>
      <c r="S84">
        <f t="shared" si="24"/>
        <v>-2.5341742542463934</v>
      </c>
      <c r="T84">
        <f t="shared" si="24"/>
        <v>-1.8152134889666502</v>
      </c>
      <c r="U84">
        <f t="shared" si="24"/>
        <v>-2.1793508862237809</v>
      </c>
      <c r="V84">
        <f t="shared" si="24"/>
        <v>-2.088181005747634</v>
      </c>
    </row>
    <row r="85" spans="12:22">
      <c r="M85">
        <f>M79+M82*SQRT(M81/M83)</f>
        <v>0.13791088842065907</v>
      </c>
      <c r="N85">
        <f t="shared" ref="N85:V85" si="25">N79+N82*SQRT(N81/N83)</f>
        <v>0.12443400760705131</v>
      </c>
      <c r="O85">
        <f t="shared" si="25"/>
        <v>-0.21604459074991761</v>
      </c>
      <c r="P85">
        <f t="shared" si="25"/>
        <v>-6.4007412295036703E-2</v>
      </c>
      <c r="Q85">
        <f t="shared" si="25"/>
        <v>-0.23902888123570018</v>
      </c>
      <c r="R85">
        <f t="shared" si="25"/>
        <v>-0.70600888471241463</v>
      </c>
      <c r="S85">
        <f t="shared" si="25"/>
        <v>-1.0379468038493154</v>
      </c>
      <c r="T85">
        <f t="shared" si="25"/>
        <v>-0.99790220965782483</v>
      </c>
      <c r="U85">
        <f t="shared" si="25"/>
        <v>-1.1408848139143613</v>
      </c>
      <c r="V85">
        <f t="shared" si="25"/>
        <v>-1.0145358464973202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5"/>
  <sheetViews>
    <sheetView workbookViewId="0">
      <selection activeCell="U85" sqref="A1:U85"/>
    </sheetView>
  </sheetViews>
  <sheetFormatPr defaultRowHeight="15"/>
  <sheetData>
    <row r="1" spans="1:21">
      <c r="A1" t="s">
        <v>4</v>
      </c>
      <c r="B1" t="s">
        <v>7</v>
      </c>
      <c r="C1" t="s">
        <v>9</v>
      </c>
      <c r="D1" t="s">
        <v>8</v>
      </c>
      <c r="E1" t="s">
        <v>10</v>
      </c>
      <c r="F1" t="s">
        <v>91</v>
      </c>
      <c r="G1" t="s">
        <v>6</v>
      </c>
      <c r="H1" t="s">
        <v>11</v>
      </c>
      <c r="I1" t="s">
        <v>12</v>
      </c>
      <c r="J1" t="s">
        <v>13</v>
      </c>
      <c r="M1" t="s">
        <v>7</v>
      </c>
      <c r="N1" t="s">
        <v>9</v>
      </c>
      <c r="O1" t="s">
        <v>8</v>
      </c>
      <c r="P1" t="s">
        <v>10</v>
      </c>
      <c r="Q1" t="s">
        <v>91</v>
      </c>
      <c r="R1" t="s">
        <v>6</v>
      </c>
      <c r="S1" t="s">
        <v>11</v>
      </c>
      <c r="T1" t="s">
        <v>12</v>
      </c>
      <c r="U1" t="s">
        <v>13</v>
      </c>
    </row>
    <row r="2" spans="1:21">
      <c r="A2">
        <v>0.45308685036623647</v>
      </c>
      <c r="B2">
        <v>1.4644870349492671</v>
      </c>
      <c r="C2">
        <v>1.4644870349492671</v>
      </c>
      <c r="D2">
        <v>1.0971283783783783</v>
      </c>
      <c r="E2">
        <v>0.99464012251148548</v>
      </c>
      <c r="F2">
        <v>1.7389558232931728</v>
      </c>
      <c r="G2">
        <v>2.0456692913385828</v>
      </c>
      <c r="H2">
        <v>2.0684713375796178</v>
      </c>
      <c r="I2">
        <v>1.8637015781922526</v>
      </c>
      <c r="J2">
        <v>1.6401515151515151</v>
      </c>
      <c r="M2">
        <f>A2-B2</f>
        <v>-1.0114001845830307</v>
      </c>
      <c r="N2">
        <f>A2-C2</f>
        <v>-1.0114001845830307</v>
      </c>
      <c r="O2">
        <f>A2-D2</f>
        <v>-0.64404152801214187</v>
      </c>
      <c r="P2">
        <f>A2-E2</f>
        <v>-0.54155327214524895</v>
      </c>
      <c r="Q2">
        <f>A2-F2</f>
        <v>-1.2858689729269364</v>
      </c>
      <c r="R2">
        <f>A2-G2</f>
        <v>-1.5925824409723464</v>
      </c>
      <c r="S2">
        <f>A2-H2</f>
        <v>-1.6153844872133813</v>
      </c>
      <c r="T2">
        <f>A2-I2</f>
        <v>-1.4106147278260162</v>
      </c>
      <c r="U2">
        <f>A2-J2</f>
        <v>-1.1870646647852787</v>
      </c>
    </row>
    <row r="3" spans="1:21">
      <c r="A3">
        <v>0.48045822102425878</v>
      </c>
      <c r="B3">
        <v>1.4375</v>
      </c>
      <c r="C3">
        <v>1.580931263858093</v>
      </c>
      <c r="D3">
        <v>1.1011583011583013</v>
      </c>
      <c r="E3">
        <v>1.0318379160636759</v>
      </c>
      <c r="F3">
        <v>1.8212005108556832</v>
      </c>
      <c r="G3">
        <v>2.1443609022556389</v>
      </c>
      <c r="H3">
        <v>2.1606060606060606</v>
      </c>
      <c r="I3">
        <v>1.9427792915531334</v>
      </c>
      <c r="J3">
        <v>1.7139423076923077</v>
      </c>
      <c r="M3">
        <f>A3-B3</f>
        <v>-0.95704177897574128</v>
      </c>
      <c r="N3">
        <f>A3-C3</f>
        <v>-1.1004730428338343</v>
      </c>
      <c r="O3">
        <f>A3-D3</f>
        <v>-0.62070008013404254</v>
      </c>
      <c r="P3">
        <f>A3-E3</f>
        <v>-0.55137969503941719</v>
      </c>
      <c r="Q3">
        <f>A3-F3</f>
        <v>-1.3407422898314245</v>
      </c>
      <c r="R3">
        <f>A3-G3</f>
        <v>-1.6639026812313802</v>
      </c>
      <c r="S3">
        <f>A3-H3</f>
        <v>-1.6801478395818019</v>
      </c>
      <c r="T3">
        <f>A3-I3</f>
        <v>-1.4623210705288747</v>
      </c>
      <c r="U3">
        <f>A3-J3</f>
        <v>-1.233484086668049</v>
      </c>
    </row>
    <row r="4" spans="1:21">
      <c r="A4">
        <v>0.78113575432610283</v>
      </c>
      <c r="B4">
        <v>1.4900046490004648</v>
      </c>
      <c r="C4">
        <v>1.7975322490185082</v>
      </c>
      <c r="D4">
        <v>1.1541231544832553</v>
      </c>
      <c r="E4">
        <v>1.2112622826908541</v>
      </c>
      <c r="F4">
        <v>2.2103448275862068</v>
      </c>
      <c r="G4">
        <v>2.5599041533546325</v>
      </c>
      <c r="H4">
        <v>2.4280303030303032</v>
      </c>
      <c r="I4">
        <v>2.2522839072382292</v>
      </c>
      <c r="J4">
        <v>1.9956413449564134</v>
      </c>
      <c r="M4">
        <f>A4-B4</f>
        <v>-0.70886889467436198</v>
      </c>
      <c r="N4">
        <f>A4-C4</f>
        <v>-1.0163964946924053</v>
      </c>
      <c r="O4">
        <f>A4-D4</f>
        <v>-0.37298740015715248</v>
      </c>
      <c r="P4">
        <f>A4-E4</f>
        <v>-0.43012652836475129</v>
      </c>
      <c r="Q4">
        <f>A4-F4</f>
        <v>-1.4292090732601039</v>
      </c>
      <c r="R4">
        <f>A4-G4</f>
        <v>-1.7787683990285297</v>
      </c>
      <c r="S4">
        <f>A4-H4</f>
        <v>-1.6468945487042004</v>
      </c>
      <c r="T4">
        <f>A4-I4</f>
        <v>-1.4711481529121264</v>
      </c>
      <c r="U4">
        <f>A4-J4</f>
        <v>-1.2145055906303106</v>
      </c>
    </row>
    <row r="5" spans="1:21">
      <c r="A5">
        <v>0.88489892984542207</v>
      </c>
      <c r="B5">
        <v>1.6471890216910137</v>
      </c>
      <c r="C5">
        <v>1.8330049261083743</v>
      </c>
      <c r="D5">
        <v>1.2583699695637471</v>
      </c>
      <c r="E5">
        <v>1.3204400283889284</v>
      </c>
      <c r="F5">
        <v>2.3417243549402138</v>
      </c>
      <c r="G5">
        <v>2.7260073260073261</v>
      </c>
      <c r="H5">
        <v>2.5840277777777776</v>
      </c>
      <c r="I5">
        <v>2.433616742969261</v>
      </c>
      <c r="J5">
        <v>2.1633720930232556</v>
      </c>
      <c r="M5">
        <f>A5-B5</f>
        <v>-0.7622900918455916</v>
      </c>
      <c r="N5">
        <f>A5-C5</f>
        <v>-0.94810599626295222</v>
      </c>
      <c r="O5">
        <f>A5-D5</f>
        <v>-0.37347103971832507</v>
      </c>
      <c r="P5">
        <f>A5-E5</f>
        <v>-0.43554109854350631</v>
      </c>
      <c r="Q5">
        <f>A5-F5</f>
        <v>-1.4568254250947916</v>
      </c>
      <c r="R5">
        <f>A5-G5</f>
        <v>-1.8411083961619039</v>
      </c>
      <c r="S5">
        <f>A5-H5</f>
        <v>-1.6991288479323554</v>
      </c>
      <c r="T5">
        <f>A5-I5</f>
        <v>-1.5487178131238388</v>
      </c>
      <c r="U5">
        <f>A5-J5</f>
        <v>-1.2784731631778334</v>
      </c>
    </row>
    <row r="6" spans="1:21">
      <c r="A6">
        <v>0.91138421733505826</v>
      </c>
      <c r="B6">
        <v>1.5719598363703979</v>
      </c>
      <c r="C6">
        <v>1.4910052910052911</v>
      </c>
      <c r="D6">
        <v>1.119438559322034</v>
      </c>
      <c r="E6">
        <v>1.1794084821428572</v>
      </c>
      <c r="F6">
        <v>1.9919886899151744</v>
      </c>
      <c r="G6">
        <v>2.3136288998357966</v>
      </c>
      <c r="H6">
        <v>2.2212296374146083</v>
      </c>
      <c r="I6">
        <v>2.0781710914454279</v>
      </c>
      <c r="J6">
        <v>1.8188468158347677</v>
      </c>
      <c r="M6">
        <f>A6-B6</f>
        <v>-0.66057561903533968</v>
      </c>
      <c r="N6">
        <f>A6-C6</f>
        <v>-0.57962107367023286</v>
      </c>
      <c r="O6">
        <f>A6-D6</f>
        <v>-0.2080543419869757</v>
      </c>
      <c r="P6">
        <f>A6-E6</f>
        <v>-0.26802426480779895</v>
      </c>
      <c r="Q6">
        <f>A6-F6</f>
        <v>-1.080604472580116</v>
      </c>
      <c r="R6">
        <f>A6-G6</f>
        <v>-1.4022446825007382</v>
      </c>
      <c r="S6">
        <f>A6-H6</f>
        <v>-1.30984542007955</v>
      </c>
      <c r="T6">
        <f>A6-I6</f>
        <v>-1.1667868741103695</v>
      </c>
      <c r="U6">
        <f>A6-J6</f>
        <v>-0.90746259849970945</v>
      </c>
    </row>
    <row r="7" spans="1:21">
      <c r="A7">
        <v>1.2347729789590254</v>
      </c>
      <c r="B7">
        <v>1.5638148667601683</v>
      </c>
      <c r="C7">
        <v>2.2211155378486054</v>
      </c>
      <c r="D7">
        <v>1.3767131744659835</v>
      </c>
      <c r="E7">
        <v>1.5739695087521175</v>
      </c>
      <c r="F7">
        <v>2.8078569629816168</v>
      </c>
      <c r="G7">
        <v>3.3983541603169765</v>
      </c>
      <c r="H7">
        <v>2.987674169346195</v>
      </c>
      <c r="I7">
        <v>2.9559915164369035</v>
      </c>
      <c r="J7">
        <v>2.6623686723973257</v>
      </c>
      <c r="M7">
        <f>A7-B7</f>
        <v>-0.32904188780114296</v>
      </c>
      <c r="N7">
        <f>A7-C7</f>
        <v>-0.98634255888958</v>
      </c>
      <c r="O7">
        <f>A7-D7</f>
        <v>-0.14194019550695813</v>
      </c>
      <c r="P7">
        <f>A7-E7</f>
        <v>-0.33919652979309212</v>
      </c>
      <c r="Q7">
        <f>A7-F7</f>
        <v>-1.5730839840225914</v>
      </c>
      <c r="R7">
        <f>A7-G7</f>
        <v>-2.1635811813579511</v>
      </c>
      <c r="S7">
        <f>A7-H7</f>
        <v>-1.7529011903871696</v>
      </c>
      <c r="T7">
        <f>A7-I7</f>
        <v>-1.7212185374778781</v>
      </c>
      <c r="U7">
        <f>A7-J7</f>
        <v>-1.4275956934383003</v>
      </c>
    </row>
    <row r="8" spans="1:21">
      <c r="A8">
        <v>1.2704447169689537</v>
      </c>
      <c r="B8">
        <v>1.4465348717571838</v>
      </c>
      <c r="C8">
        <v>2.8713347921225383</v>
      </c>
      <c r="D8">
        <v>1.4405005854800936</v>
      </c>
      <c r="E8">
        <v>1.7085937499999999</v>
      </c>
      <c r="F8">
        <v>3.4886565047855371</v>
      </c>
      <c r="G8">
        <v>4.1959070560648053</v>
      </c>
      <c r="H8">
        <v>3.1911478599221792</v>
      </c>
      <c r="I8">
        <v>3.3634654818865344</v>
      </c>
      <c r="J8">
        <v>3.0639788293897885</v>
      </c>
      <c r="M8">
        <f>A8-B8</f>
        <v>-0.17609015478823009</v>
      </c>
      <c r="N8">
        <f>A8-C8</f>
        <v>-1.6008900751535846</v>
      </c>
      <c r="O8">
        <f>A8-D8</f>
        <v>-0.17005586851113996</v>
      </c>
      <c r="P8">
        <f>A8-E8</f>
        <v>-0.43814903303104624</v>
      </c>
      <c r="Q8">
        <f>A8-F8</f>
        <v>-2.2182117878165837</v>
      </c>
      <c r="R8">
        <f>A8-G8</f>
        <v>-2.9254623390958514</v>
      </c>
      <c r="S8">
        <f>A8-H8</f>
        <v>-1.9207031429532255</v>
      </c>
      <c r="T8">
        <f>A8-I8</f>
        <v>-2.0930207649175809</v>
      </c>
      <c r="U8">
        <f>A8-J8</f>
        <v>-1.7935341124208348</v>
      </c>
    </row>
    <row r="9" spans="1:21">
      <c r="A9">
        <v>1.1920838183934808</v>
      </c>
      <c r="B9">
        <v>1.3174856022546257</v>
      </c>
      <c r="C9">
        <v>1.5324971493728621</v>
      </c>
      <c r="D9">
        <v>1.19076360817321</v>
      </c>
      <c r="E9">
        <v>1.1857079841199825</v>
      </c>
      <c r="F9">
        <v>1.7767495662232504</v>
      </c>
      <c r="G9">
        <v>1.8613347182549986</v>
      </c>
      <c r="H9">
        <v>1.7682756352273661</v>
      </c>
      <c r="I9">
        <v>1.6356583250931771</v>
      </c>
      <c r="J9">
        <v>1.468752134417048</v>
      </c>
      <c r="M9">
        <f>A9-B9</f>
        <v>-0.12540178386114498</v>
      </c>
      <c r="N9">
        <f>A9-C9</f>
        <v>-0.34041333097938131</v>
      </c>
      <c r="O9">
        <f>A9-D9</f>
        <v>1.3202102202707344E-3</v>
      </c>
      <c r="P9">
        <f>A9-E9</f>
        <v>6.3758342734983042E-3</v>
      </c>
      <c r="Q9">
        <f>A9-F9</f>
        <v>-0.58466574782976966</v>
      </c>
      <c r="R9">
        <f>A9-G9</f>
        <v>-0.66925089986151787</v>
      </c>
      <c r="S9">
        <f>A9-H9</f>
        <v>-0.57619181683388532</v>
      </c>
      <c r="T9">
        <f>A9-I9</f>
        <v>-0.44357450669969634</v>
      </c>
      <c r="U9">
        <f>A9-J9</f>
        <v>-0.27666831602356723</v>
      </c>
    </row>
    <row r="10" spans="1:21">
      <c r="A10">
        <v>1.4950168263008026</v>
      </c>
      <c r="B10">
        <v>1.6967315460888726</v>
      </c>
      <c r="C10">
        <v>1.8273216263249485</v>
      </c>
      <c r="D10">
        <v>1.3788349050972901</v>
      </c>
      <c r="E10">
        <v>1.5846480998765262</v>
      </c>
      <c r="F10">
        <v>2.4138975966562173</v>
      </c>
      <c r="G10">
        <v>2.8505676209279369</v>
      </c>
      <c r="H10">
        <v>2.5863188535602331</v>
      </c>
      <c r="I10">
        <v>2.6961951447245567</v>
      </c>
      <c r="J10">
        <v>2.4593846481422337</v>
      </c>
      <c r="M10">
        <f>A10-B10</f>
        <v>-0.20171471978806998</v>
      </c>
      <c r="N10">
        <f>A10-C10</f>
        <v>-0.33230480002414597</v>
      </c>
      <c r="O10">
        <f>A10-D10</f>
        <v>0.11618192120351245</v>
      </c>
      <c r="P10">
        <f>A10-E10</f>
        <v>-8.9631273575723647E-2</v>
      </c>
      <c r="Q10">
        <f>A10-F10</f>
        <v>-0.91888077035541471</v>
      </c>
      <c r="R10">
        <f>A10-G10</f>
        <v>-1.3555507946271343</v>
      </c>
      <c r="S10">
        <f>A10-H10</f>
        <v>-1.0913020272594305</v>
      </c>
      <c r="T10">
        <f>A10-I10</f>
        <v>-1.2011783184237541</v>
      </c>
      <c r="U10">
        <f>A10-J10</f>
        <v>-0.96436782184143111</v>
      </c>
    </row>
    <row r="11" spans="1:21">
      <c r="A11">
        <v>1.3568828590337525</v>
      </c>
      <c r="B11">
        <v>1.5094791091478004</v>
      </c>
      <c r="C11">
        <v>2.0730535894843274</v>
      </c>
      <c r="D11">
        <v>1.4645514613965116</v>
      </c>
      <c r="E11">
        <v>1.6459058067968959</v>
      </c>
      <c r="F11">
        <v>2.6821105418074787</v>
      </c>
      <c r="G11">
        <v>2.8634776536312847</v>
      </c>
      <c r="H11">
        <v>2.7345781927309103</v>
      </c>
      <c r="I11">
        <v>2.7257921559937959</v>
      </c>
      <c r="J11">
        <v>2.4344943597862656</v>
      </c>
      <c r="M11">
        <f>A11-B11</f>
        <v>-0.15259625011404787</v>
      </c>
      <c r="N11">
        <f>A11-C11</f>
        <v>-0.71617073045057489</v>
      </c>
      <c r="O11">
        <f>A11-D11</f>
        <v>-0.1076686023627591</v>
      </c>
      <c r="P11">
        <f>A11-E11</f>
        <v>-0.28902294776314341</v>
      </c>
      <c r="Q11">
        <f>A11-F11</f>
        <v>-1.3252276827737262</v>
      </c>
      <c r="R11">
        <f>A11-G11</f>
        <v>-1.5065947945975322</v>
      </c>
      <c r="S11">
        <f>A11-H11</f>
        <v>-1.3776953336971578</v>
      </c>
      <c r="T11">
        <f>A11-I11</f>
        <v>-1.3689092969600434</v>
      </c>
      <c r="U11">
        <f>A11-J11</f>
        <v>-1.0776115007525131</v>
      </c>
    </row>
    <row r="12" spans="1:21">
      <c r="A12">
        <v>1.6747666475465401</v>
      </c>
      <c r="B12">
        <v>1.8559375902918231</v>
      </c>
      <c r="C12">
        <v>2.1124046303604316</v>
      </c>
      <c r="D12">
        <v>1.6862858342959151</v>
      </c>
      <c r="E12">
        <v>2.1730040595399189</v>
      </c>
      <c r="F12">
        <v>2.7203964086057937</v>
      </c>
      <c r="G12">
        <v>3.8882566585956417</v>
      </c>
      <c r="H12">
        <v>3.3113723064233427</v>
      </c>
      <c r="I12">
        <v>4.217043067226891</v>
      </c>
      <c r="J12">
        <v>3.9734009649882469</v>
      </c>
      <c r="M12">
        <f>A12-B12</f>
        <v>-0.181170942745283</v>
      </c>
      <c r="N12">
        <f>A12-C12</f>
        <v>-0.43763798281389144</v>
      </c>
      <c r="O12">
        <f>A12-D12</f>
        <v>-1.151918674937491E-2</v>
      </c>
      <c r="P12">
        <f>A12-E12</f>
        <v>-0.49823741199337879</v>
      </c>
      <c r="Q12">
        <f>A12-F12</f>
        <v>-1.0456297610592535</v>
      </c>
      <c r="R12">
        <f>A12-G12</f>
        <v>-2.2134900110491014</v>
      </c>
      <c r="S12">
        <f>A12-H12</f>
        <v>-1.6366056588768025</v>
      </c>
      <c r="T12">
        <f>A12-I12</f>
        <v>-2.5422764196803511</v>
      </c>
      <c r="U12">
        <f>A12-J12</f>
        <v>-2.2986343174417065</v>
      </c>
    </row>
    <row r="13" spans="1:21">
      <c r="A13">
        <v>1.3893834247720089</v>
      </c>
      <c r="B13">
        <v>1.4756502276761596</v>
      </c>
      <c r="C13">
        <v>2.0849462951856497</v>
      </c>
      <c r="D13">
        <v>1.4596534086571493</v>
      </c>
      <c r="E13">
        <v>1.5263031851201405</v>
      </c>
      <c r="F13">
        <v>2.4478299833568045</v>
      </c>
      <c r="G13">
        <v>2.7361190612478534</v>
      </c>
      <c r="H13">
        <v>2.4068479355488419</v>
      </c>
      <c r="I13">
        <v>2.3473083297526243</v>
      </c>
      <c r="J13">
        <v>2.1253890618052469</v>
      </c>
      <c r="M13">
        <f>A13-B13</f>
        <v>-8.6266802904150675E-2</v>
      </c>
      <c r="N13">
        <f>A13-C13</f>
        <v>-0.69556287041364073</v>
      </c>
      <c r="O13">
        <f>A13-D13</f>
        <v>-7.0269983885140386E-2</v>
      </c>
      <c r="P13">
        <f>A13-E13</f>
        <v>-0.13691976034813158</v>
      </c>
      <c r="Q13">
        <f>A13-F13</f>
        <v>-1.0584465585847955</v>
      </c>
      <c r="R13">
        <f>A13-G13</f>
        <v>-1.3467356364758445</v>
      </c>
      <c r="S13">
        <f>A13-H13</f>
        <v>-1.017464510776833</v>
      </c>
      <c r="T13">
        <f>A13-I13</f>
        <v>-0.95792490498061533</v>
      </c>
      <c r="U13">
        <f>A13-J13</f>
        <v>-0.73600563703323796</v>
      </c>
    </row>
    <row r="14" spans="1:21">
      <c r="A14">
        <v>1.4252149821897599</v>
      </c>
      <c r="B14">
        <v>1.5222704738480457</v>
      </c>
      <c r="C14">
        <v>1.9057493384652393</v>
      </c>
      <c r="D14">
        <v>1.4085914441164966</v>
      </c>
      <c r="E14">
        <v>1.6533516988062442</v>
      </c>
      <c r="F14">
        <v>2.4232839838492599</v>
      </c>
      <c r="G14">
        <v>2.9211651917404131</v>
      </c>
      <c r="H14">
        <v>2.5998293515358362</v>
      </c>
      <c r="I14">
        <v>2.6922449534425339</v>
      </c>
      <c r="J14">
        <v>2.4425602762533143</v>
      </c>
      <c r="M14">
        <f>A14-B14</f>
        <v>-9.7055491658285753E-2</v>
      </c>
      <c r="N14">
        <f>A14-C14</f>
        <v>-0.48053435627547936</v>
      </c>
      <c r="O14">
        <f>A14-D14</f>
        <v>1.6623538073263333E-2</v>
      </c>
      <c r="P14">
        <f>A14-E14</f>
        <v>-0.22813671661648427</v>
      </c>
      <c r="Q14">
        <f>A14-F14</f>
        <v>-0.99806900165949997</v>
      </c>
      <c r="R14">
        <f>A14-G14</f>
        <v>-1.4959502095506532</v>
      </c>
      <c r="S14">
        <f>A14-H14</f>
        <v>-1.1746143693460762</v>
      </c>
      <c r="T14">
        <f>A14-I14</f>
        <v>-1.2670299712527739</v>
      </c>
      <c r="U14">
        <f>A14-J14</f>
        <v>-1.0173452940635543</v>
      </c>
    </row>
    <row r="15" spans="1:21">
      <c r="A15">
        <v>1.4336590201076183</v>
      </c>
      <c r="B15">
        <v>1.527477086712179</v>
      </c>
      <c r="C15">
        <v>4.3508809626128064</v>
      </c>
      <c r="D15">
        <v>2.0086300962206129</v>
      </c>
      <c r="E15">
        <v>2.4080152217861817</v>
      </c>
      <c r="F15">
        <v>5.1973819301848048</v>
      </c>
      <c r="G15">
        <v>5.9758005016969165</v>
      </c>
      <c r="H15">
        <v>4.2633961469628385</v>
      </c>
      <c r="I15">
        <v>4.6651307453058406</v>
      </c>
      <c r="J15">
        <v>4.3401564676883506</v>
      </c>
      <c r="M15">
        <f>A15-B15</f>
        <v>-9.3818066604560713E-2</v>
      </c>
      <c r="N15">
        <f>A15-C15</f>
        <v>-2.9172219425051882</v>
      </c>
      <c r="O15">
        <f>A15-D15</f>
        <v>-0.57497107611299469</v>
      </c>
      <c r="P15">
        <f>A15-E15</f>
        <v>-0.97435620167856341</v>
      </c>
      <c r="Q15">
        <f>A15-F15</f>
        <v>-3.7637229100771865</v>
      </c>
      <c r="R15">
        <f>A15-G15</f>
        <v>-4.5421414815892982</v>
      </c>
      <c r="S15">
        <f>A15-H15</f>
        <v>-2.8297371268552203</v>
      </c>
      <c r="T15">
        <f>A15-I15</f>
        <v>-3.2314717251982223</v>
      </c>
      <c r="U15">
        <f>A15-J15</f>
        <v>-2.9064974475807324</v>
      </c>
    </row>
    <row r="16" spans="1:21">
      <c r="A16">
        <v>1.5381907669304093</v>
      </c>
      <c r="B16">
        <v>1.628702421004024</v>
      </c>
      <c r="C16">
        <v>2.8239162758778451</v>
      </c>
      <c r="D16">
        <v>1.6922206991089788</v>
      </c>
      <c r="E16">
        <v>2.0545477240575849</v>
      </c>
      <c r="F16">
        <v>3.508775669722163</v>
      </c>
      <c r="G16">
        <v>4.1992516370439663</v>
      </c>
      <c r="H16">
        <v>3.2998529804865009</v>
      </c>
      <c r="I16">
        <v>3.620426717501283</v>
      </c>
      <c r="J16">
        <v>3.3379977016156288</v>
      </c>
      <c r="M16">
        <f>A16-B16</f>
        <v>-9.0511654073614611E-2</v>
      </c>
      <c r="N16">
        <f>A16-C16</f>
        <v>-1.2857255089474358</v>
      </c>
      <c r="O16">
        <f>A16-D16</f>
        <v>-0.15402993217856942</v>
      </c>
      <c r="P16">
        <f>A16-E16</f>
        <v>-0.51635695712717555</v>
      </c>
      <c r="Q16">
        <f>A16-F16</f>
        <v>-1.9705849027917537</v>
      </c>
      <c r="R16">
        <f>A16-G16</f>
        <v>-2.6610608701135572</v>
      </c>
      <c r="S16">
        <f>A16-H16</f>
        <v>-1.7616622135560915</v>
      </c>
      <c r="T16">
        <f>A16-I16</f>
        <v>-2.0822359505708734</v>
      </c>
      <c r="U16">
        <f>A16-J16</f>
        <v>-1.7998069346852195</v>
      </c>
    </row>
    <row r="17" spans="1:21">
      <c r="A17">
        <v>1.4694276113616129</v>
      </c>
      <c r="B17">
        <v>1.5471424251587542</v>
      </c>
      <c r="C17">
        <v>1.8606444105025821</v>
      </c>
      <c r="D17">
        <v>1.4282842945675842</v>
      </c>
      <c r="E17">
        <v>1.6654947916666667</v>
      </c>
      <c r="F17">
        <v>2.38404547784353</v>
      </c>
      <c r="G17">
        <v>2.79599978140882</v>
      </c>
      <c r="H17">
        <v>2.5185331036180161</v>
      </c>
      <c r="I17">
        <v>2.6456383473809399</v>
      </c>
      <c r="J17">
        <v>2.4200170277173401</v>
      </c>
      <c r="M17">
        <f>A17-B17</f>
        <v>-7.7714813797141291E-2</v>
      </c>
      <c r="N17">
        <f>A17-C17</f>
        <v>-0.39121679914096918</v>
      </c>
      <c r="O17">
        <f>A17-D17</f>
        <v>4.1143316794028717E-2</v>
      </c>
      <c r="P17">
        <f>A17-E17</f>
        <v>-0.19606718030505377</v>
      </c>
      <c r="Q17">
        <f>A17-F17</f>
        <v>-0.91461786648191712</v>
      </c>
      <c r="R17">
        <f>A17-G17</f>
        <v>-1.3265721700472071</v>
      </c>
      <c r="S17">
        <f>A17-H17</f>
        <v>-1.0491054922564031</v>
      </c>
      <c r="T17">
        <f>A17-I17</f>
        <v>-1.176210736019327</v>
      </c>
      <c r="U17">
        <f>A17-J17</f>
        <v>-0.95058941635572713</v>
      </c>
    </row>
    <row r="18" spans="1:21">
      <c r="A18">
        <v>1.5118448369024258</v>
      </c>
      <c r="B18">
        <v>1.5894101115197177</v>
      </c>
      <c r="C18">
        <v>1.8510742017479718</v>
      </c>
      <c r="D18">
        <v>1.4667126500206924</v>
      </c>
      <c r="E18">
        <v>1.7293754066363045</v>
      </c>
      <c r="F18">
        <v>2.359250876492256</v>
      </c>
      <c r="G18">
        <v>2.9360985308737435</v>
      </c>
      <c r="H18">
        <v>2.6169636703751107</v>
      </c>
      <c r="I18">
        <v>2.7969169253432944</v>
      </c>
      <c r="J18">
        <v>2.5775030303030304</v>
      </c>
      <c r="M18">
        <f>A18-B18</f>
        <v>-7.7565274617291902E-2</v>
      </c>
      <c r="N18">
        <f>A18-C18</f>
        <v>-0.339229364845546</v>
      </c>
      <c r="O18">
        <f>A18-D18</f>
        <v>4.5132186881733372E-2</v>
      </c>
      <c r="P18">
        <f>A18-E18</f>
        <v>-0.21753056973387874</v>
      </c>
      <c r="Q18">
        <f>A18-F18</f>
        <v>-0.84740603958983018</v>
      </c>
      <c r="R18">
        <f>A18-G18</f>
        <v>-1.4242536939713177</v>
      </c>
      <c r="S18">
        <f>A18-H18</f>
        <v>-1.1051188334726849</v>
      </c>
      <c r="T18">
        <f>A18-I18</f>
        <v>-1.2850720884408686</v>
      </c>
      <c r="U18">
        <f>A18-J18</f>
        <v>-1.0656581934006046</v>
      </c>
    </row>
    <row r="19" spans="1:21">
      <c r="A19">
        <v>1.3823216739699744</v>
      </c>
      <c r="B19">
        <v>1.4362842825583275</v>
      </c>
      <c r="C19">
        <v>1.8967516988650515</v>
      </c>
      <c r="D19">
        <v>1.4268279627448881</v>
      </c>
      <c r="E19">
        <v>1.4850139275766017</v>
      </c>
      <c r="F19">
        <v>2.2197610026231418</v>
      </c>
      <c r="G19">
        <v>2.3702649831051041</v>
      </c>
      <c r="H19">
        <v>2.1736932235178994</v>
      </c>
      <c r="I19">
        <v>2.0904207348155119</v>
      </c>
      <c r="J19">
        <v>1.9205302784682445</v>
      </c>
      <c r="M19">
        <f>A19-B19</f>
        <v>-5.3962608588353111E-2</v>
      </c>
      <c r="N19">
        <f>A19-C19</f>
        <v>-0.51443002489507705</v>
      </c>
      <c r="O19">
        <f>A19-D19</f>
        <v>-4.4506288774913694E-2</v>
      </c>
      <c r="P19">
        <f>A19-E19</f>
        <v>-0.10269225360662726</v>
      </c>
      <c r="Q19">
        <f>A19-F19</f>
        <v>-0.83743932865316739</v>
      </c>
      <c r="R19">
        <f>A19-G19</f>
        <v>-0.98794330913512973</v>
      </c>
      <c r="S19">
        <f>A19-H19</f>
        <v>-0.79137154954792499</v>
      </c>
      <c r="T19">
        <f>A19-I19</f>
        <v>-0.70809906084553753</v>
      </c>
      <c r="U19">
        <f>A19-J19</f>
        <v>-0.53820860449827013</v>
      </c>
    </row>
    <row r="20" spans="1:21">
      <c r="A20">
        <v>1.3496608247202071</v>
      </c>
      <c r="B20">
        <v>1.3956848860367337</v>
      </c>
      <c r="C20">
        <v>2.000729602842279</v>
      </c>
      <c r="D20">
        <v>1.4588624430411954</v>
      </c>
      <c r="E20">
        <v>1.537342173255984</v>
      </c>
      <c r="F20">
        <v>2.32314265718811</v>
      </c>
      <c r="G20">
        <v>2.480668633235005</v>
      </c>
      <c r="H20">
        <v>2.2505263157894735</v>
      </c>
      <c r="I20">
        <v>2.1861698440207973</v>
      </c>
      <c r="J20">
        <v>2.0162074036186945</v>
      </c>
      <c r="M20">
        <f>A20-B20</f>
        <v>-4.6024061316526588E-2</v>
      </c>
      <c r="N20">
        <f>A20-C20</f>
        <v>-0.65106877812207187</v>
      </c>
      <c r="O20">
        <f>A20-D20</f>
        <v>-0.10920161832098829</v>
      </c>
      <c r="P20">
        <f>A20-E20</f>
        <v>-0.18768134853577689</v>
      </c>
      <c r="Q20">
        <f>A20-F20</f>
        <v>-0.97348183246790287</v>
      </c>
      <c r="R20">
        <f>A20-G20</f>
        <v>-1.1310078085147979</v>
      </c>
      <c r="S20">
        <f>A20-H20</f>
        <v>-0.90086549106926639</v>
      </c>
      <c r="T20">
        <f>A20-I20</f>
        <v>-0.83650901930059018</v>
      </c>
      <c r="U20">
        <f>A20-J20</f>
        <v>-0.66654657889848745</v>
      </c>
    </row>
    <row r="21" spans="1:21">
      <c r="A21">
        <v>1.0380361903860413</v>
      </c>
      <c r="B21">
        <v>1.0653821243523316</v>
      </c>
      <c r="C21">
        <v>0.93152120053797693</v>
      </c>
      <c r="D21">
        <v>0.90838556479001575</v>
      </c>
      <c r="E21">
        <v>0.90526113037257172</v>
      </c>
      <c r="F21">
        <v>1.0765555719170798</v>
      </c>
      <c r="G21">
        <v>1.3125997446536866</v>
      </c>
      <c r="H21">
        <v>1.212084369531178</v>
      </c>
      <c r="I21">
        <v>1.0687045218295219</v>
      </c>
      <c r="J21">
        <v>0.94540072990603174</v>
      </c>
      <c r="M21">
        <f>A21-B21</f>
        <v>-2.7345933966290259E-2</v>
      </c>
      <c r="N21">
        <f>A21-C21</f>
        <v>0.1065149898480644</v>
      </c>
      <c r="O21">
        <f>A21-D21</f>
        <v>0.12965062559602558</v>
      </c>
      <c r="P21">
        <f>A21-E21</f>
        <v>0.13277506001346961</v>
      </c>
      <c r="Q21">
        <f>A21-F21</f>
        <v>-3.851938153103851E-2</v>
      </c>
      <c r="R21">
        <f>A21-G21</f>
        <v>-0.27456355426764523</v>
      </c>
      <c r="S21">
        <f>A21-H21</f>
        <v>-0.17404817914513671</v>
      </c>
      <c r="T21">
        <f>A21-I21</f>
        <v>-3.0668331443480579E-2</v>
      </c>
      <c r="U21">
        <f>A21-J21</f>
        <v>9.263546048000959E-2</v>
      </c>
    </row>
    <row r="22" spans="1:21">
      <c r="A22">
        <v>1.6003127094036185</v>
      </c>
      <c r="B22">
        <v>1.6629375174078544</v>
      </c>
      <c r="C22">
        <v>2.8523767815908911</v>
      </c>
      <c r="D22">
        <v>1.7639846365964151</v>
      </c>
      <c r="E22">
        <v>2.1678063540090773</v>
      </c>
      <c r="F22">
        <v>3.6068264196536446</v>
      </c>
      <c r="G22">
        <v>4.1330256706085953</v>
      </c>
      <c r="H22">
        <v>3.1883761292332338</v>
      </c>
      <c r="I22">
        <v>3.6267274107820806</v>
      </c>
      <c r="J22">
        <v>3.4503250662171925</v>
      </c>
      <c r="M22">
        <f>A22-B22</f>
        <v>-6.2624808004235977E-2</v>
      </c>
      <c r="N22">
        <f>A22-C22</f>
        <v>-1.2520640721872727</v>
      </c>
      <c r="O22">
        <f>A22-D22</f>
        <v>-0.16367192719279666</v>
      </c>
      <c r="P22">
        <f>A22-E22</f>
        <v>-0.56749364460545881</v>
      </c>
      <c r="Q22">
        <f>A22-F22</f>
        <v>-2.0065137102500259</v>
      </c>
      <c r="R22">
        <f>A22-G22</f>
        <v>-2.532712961204977</v>
      </c>
      <c r="S22">
        <f>A22-H22</f>
        <v>-1.5880634198296153</v>
      </c>
      <c r="T22">
        <f>A22-I22</f>
        <v>-2.0264147013784619</v>
      </c>
      <c r="U22">
        <f>A22-J22</f>
        <v>-1.850012356813574</v>
      </c>
    </row>
    <row r="23" spans="1:21">
      <c r="A23">
        <v>1.6663085343604298</v>
      </c>
      <c r="B23">
        <v>1.7224189594116044</v>
      </c>
      <c r="C23">
        <v>1.7845682898764681</v>
      </c>
      <c r="D23">
        <v>1.588233020964158</v>
      </c>
      <c r="E23">
        <v>1.9266594787174198</v>
      </c>
      <c r="F23">
        <v>2.3085067542898869</v>
      </c>
      <c r="G23">
        <v>2.9308635812593598</v>
      </c>
      <c r="H23">
        <v>2.7002726585854604</v>
      </c>
      <c r="I23">
        <v>2.9609524152588165</v>
      </c>
      <c r="J23">
        <v>2.7757741532435078</v>
      </c>
      <c r="M23">
        <f>A23-B23</f>
        <v>-5.6110425051174584E-2</v>
      </c>
      <c r="N23">
        <f>A23-C23</f>
        <v>-0.11825975551603829</v>
      </c>
      <c r="O23">
        <f>A23-D23</f>
        <v>7.8075513396271834E-2</v>
      </c>
      <c r="P23">
        <f>A23-E23</f>
        <v>-0.26035094435699002</v>
      </c>
      <c r="Q23">
        <f>A23-F23</f>
        <v>-0.64219821992945714</v>
      </c>
      <c r="R23">
        <f>A23-G23</f>
        <v>-1.2645550468989299</v>
      </c>
      <c r="S23">
        <f>A23-H23</f>
        <v>-1.0339641242250306</v>
      </c>
      <c r="T23">
        <f>A23-I23</f>
        <v>-1.2946438808983867</v>
      </c>
      <c r="U23">
        <f>A23-J23</f>
        <v>-1.109465618883078</v>
      </c>
    </row>
    <row r="24" spans="1:21">
      <c r="A24">
        <v>1.4015706806282722</v>
      </c>
      <c r="B24">
        <v>1.4341144597676518</v>
      </c>
      <c r="C24">
        <v>3.342907092907093</v>
      </c>
      <c r="D24">
        <v>1.7241093773001619</v>
      </c>
      <c r="E24">
        <v>2.0875852234748895</v>
      </c>
      <c r="F24">
        <v>4.0546563960533151</v>
      </c>
      <c r="G24">
        <v>4.8408679927667269</v>
      </c>
      <c r="H24">
        <v>3.2067561092477241</v>
      </c>
      <c r="I24">
        <v>3.8027111489914365</v>
      </c>
      <c r="J24">
        <v>3.717023049153013</v>
      </c>
      <c r="M24">
        <f>A24-B24</f>
        <v>-3.2543779139379669E-2</v>
      </c>
      <c r="N24">
        <f>A24-C24</f>
        <v>-1.9413364122788208</v>
      </c>
      <c r="O24">
        <f>A24-D24</f>
        <v>-0.32253869667188972</v>
      </c>
      <c r="P24">
        <f>A24-E24</f>
        <v>-0.68601454284661734</v>
      </c>
      <c r="Q24">
        <f>A24-F24</f>
        <v>-2.6530857154250427</v>
      </c>
      <c r="R24">
        <f>A24-G24</f>
        <v>-3.4392973121384545</v>
      </c>
      <c r="S24">
        <f>A24-H24</f>
        <v>-1.805185428619452</v>
      </c>
      <c r="T24">
        <f>A24-I24</f>
        <v>-2.4011404683631641</v>
      </c>
      <c r="U24">
        <f>A24-J24</f>
        <v>-2.315452368524741</v>
      </c>
    </row>
    <row r="25" spans="1:21">
      <c r="A25">
        <v>1.377751466551854</v>
      </c>
      <c r="B25">
        <v>1.4061105389632682</v>
      </c>
      <c r="C25">
        <v>1.0966063033444351</v>
      </c>
      <c r="D25">
        <v>1.300614743687446</v>
      </c>
      <c r="E25">
        <v>1.1951726230771027</v>
      </c>
      <c r="F25">
        <v>1.4409546324439941</v>
      </c>
      <c r="G25">
        <v>1.4913634907226705</v>
      </c>
      <c r="H25">
        <v>1.6173358183024291</v>
      </c>
      <c r="I25">
        <v>1.4667545191508866</v>
      </c>
      <c r="J25">
        <v>1.2721445076651676</v>
      </c>
      <c r="M25">
        <f>A25-B25</f>
        <v>-2.8359072411414221E-2</v>
      </c>
      <c r="N25">
        <f>A25-C25</f>
        <v>0.28114516320741889</v>
      </c>
      <c r="O25">
        <f>A25-D25</f>
        <v>7.7136722864407981E-2</v>
      </c>
      <c r="P25">
        <f>A25-E25</f>
        <v>0.18257884347475128</v>
      </c>
      <c r="Q25">
        <f>A25-F25</f>
        <v>-6.3203165892140145E-2</v>
      </c>
      <c r="R25">
        <f>A25-G25</f>
        <v>-0.11361202417081651</v>
      </c>
      <c r="S25">
        <f>A25-H25</f>
        <v>-0.23958435175057513</v>
      </c>
      <c r="T25">
        <f>A25-I25</f>
        <v>-8.9003052599032628E-2</v>
      </c>
      <c r="U25">
        <f>A25-J25</f>
        <v>0.10560695888668636</v>
      </c>
    </row>
    <row r="26" spans="1:21">
      <c r="A26">
        <v>1.4958456574347943</v>
      </c>
      <c r="B26">
        <v>1.5270937988964837</v>
      </c>
      <c r="C26">
        <v>2.2021851434000355</v>
      </c>
      <c r="D26">
        <v>1.7351725643704869</v>
      </c>
      <c r="E26">
        <v>2.0710509660846581</v>
      </c>
      <c r="F26">
        <v>2.7110380116959063</v>
      </c>
      <c r="G26">
        <v>3.4701827708814172</v>
      </c>
      <c r="H26">
        <v>2.927535850545981</v>
      </c>
      <c r="I26">
        <v>3.369503331314355</v>
      </c>
      <c r="J26">
        <v>3.216100592571181</v>
      </c>
      <c r="M26">
        <f>A26-B26</f>
        <v>-3.1248141461689416E-2</v>
      </c>
      <c r="N26">
        <f>A26-C26</f>
        <v>-0.70633948596524121</v>
      </c>
      <c r="O26">
        <f>A26-D26</f>
        <v>-0.2393269069356927</v>
      </c>
      <c r="P26">
        <f>A26-E26</f>
        <v>-0.57520530864986386</v>
      </c>
      <c r="Q26">
        <f>A26-F26</f>
        <v>-1.2151923542611121</v>
      </c>
      <c r="R26">
        <f>A26-G26</f>
        <v>-1.974337113446623</v>
      </c>
      <c r="S26">
        <f>A26-H26</f>
        <v>-1.4316901931111867</v>
      </c>
      <c r="T26">
        <f>A26-I26</f>
        <v>-1.8736576738795607</v>
      </c>
      <c r="U26">
        <f>A26-J26</f>
        <v>-1.7202549351363867</v>
      </c>
    </row>
    <row r="27" spans="1:21">
      <c r="A27">
        <v>1.4551928487836459</v>
      </c>
      <c r="B27">
        <v>1.483205380369266</v>
      </c>
      <c r="C27">
        <v>8.0238896135099882</v>
      </c>
      <c r="D27">
        <v>2.70027260546135</v>
      </c>
      <c r="E27">
        <v>3.4422193426787606</v>
      </c>
      <c r="F27">
        <v>9.225256511444357</v>
      </c>
      <c r="G27">
        <v>10.374012603177421</v>
      </c>
      <c r="H27">
        <v>5.5778573132903846</v>
      </c>
      <c r="I27">
        <v>6.9864913329348477</v>
      </c>
      <c r="J27">
        <v>6.894590927859376</v>
      </c>
      <c r="M27">
        <f>A27-B27</f>
        <v>-2.8012531585620115E-2</v>
      </c>
      <c r="N27">
        <f>A27-C27</f>
        <v>-6.5686967647263419</v>
      </c>
      <c r="O27">
        <f>A27-D27</f>
        <v>-1.2450797566777041</v>
      </c>
      <c r="P27">
        <f>A27-E27</f>
        <v>-1.9870264938951148</v>
      </c>
      <c r="Q27">
        <f>A27-F27</f>
        <v>-7.7700636626607107</v>
      </c>
      <c r="R27">
        <f>A27-G27</f>
        <v>-8.9188197543937751</v>
      </c>
      <c r="S27">
        <f>A27-H27</f>
        <v>-4.1226644645067392</v>
      </c>
      <c r="T27">
        <f>A27-I27</f>
        <v>-5.5312984841512023</v>
      </c>
      <c r="U27">
        <f>A27-J27</f>
        <v>-5.4393980790757297</v>
      </c>
    </row>
    <row r="28" spans="1:21">
      <c r="A28">
        <v>3.8947917005960719</v>
      </c>
      <c r="B28">
        <v>3.9871290430143382</v>
      </c>
      <c r="C28">
        <v>11.995786516853933</v>
      </c>
      <c r="D28">
        <v>7.6581273216344306</v>
      </c>
      <c r="E28">
        <v>10.315217391304348</v>
      </c>
      <c r="F28">
        <v>13.409666928339128</v>
      </c>
      <c r="G28">
        <v>16.078257361839452</v>
      </c>
      <c r="H28">
        <v>19.070813397129186</v>
      </c>
      <c r="I28">
        <v>20.36341961852861</v>
      </c>
      <c r="J28">
        <v>20.009036144578314</v>
      </c>
      <c r="M28">
        <f>A28-B28</f>
        <v>-9.2337342418266299E-2</v>
      </c>
      <c r="N28">
        <f>A28-C28</f>
        <v>-8.1009948162578613</v>
      </c>
      <c r="O28">
        <f>A28-D28</f>
        <v>-3.7633356210383586</v>
      </c>
      <c r="P28">
        <f>A28-E28</f>
        <v>-6.4204256907082762</v>
      </c>
      <c r="Q28">
        <f>A28-F28</f>
        <v>-9.5148752277430564</v>
      </c>
      <c r="R28">
        <f>A28-G28</f>
        <v>-12.18346566124338</v>
      </c>
      <c r="S28">
        <f>A28-H28</f>
        <v>-15.176021696533114</v>
      </c>
      <c r="T28">
        <f>A28-I28</f>
        <v>-16.468627917932537</v>
      </c>
      <c r="U28">
        <f>A28-J28</f>
        <v>-16.114244443982241</v>
      </c>
    </row>
    <row r="29" spans="1:21">
      <c r="A29">
        <v>1.619706281943456</v>
      </c>
      <c r="B29">
        <v>1.6495012452397582</v>
      </c>
      <c r="C29">
        <v>1.6553908409262224</v>
      </c>
      <c r="D29">
        <v>1.6359632499967327</v>
      </c>
      <c r="E29">
        <v>1.9949480461528655</v>
      </c>
      <c r="F29">
        <v>2.1615755210581753</v>
      </c>
      <c r="G29">
        <v>2.7852216091135635</v>
      </c>
      <c r="H29">
        <v>2.7984217115264238</v>
      </c>
      <c r="I29">
        <v>2.9531707086911392</v>
      </c>
      <c r="J29">
        <v>2.7449127269537761</v>
      </c>
      <c r="M29">
        <f>A29-B29</f>
        <v>-2.9794963296302157E-2</v>
      </c>
      <c r="N29">
        <f>A29-C29</f>
        <v>-3.5684558982766346E-2</v>
      </c>
      <c r="O29">
        <f>A29-D29</f>
        <v>-1.6256968053276699E-2</v>
      </c>
      <c r="P29">
        <f>A29-E29</f>
        <v>-0.37524176420940947</v>
      </c>
      <c r="Q29">
        <f>A29-F29</f>
        <v>-0.54186923911471929</v>
      </c>
      <c r="R29">
        <f>A29-G29</f>
        <v>-1.1655153271701075</v>
      </c>
      <c r="S29">
        <f>A29-H29</f>
        <v>-1.1787154295829678</v>
      </c>
      <c r="T29">
        <f>A29-I29</f>
        <v>-1.3334644267476832</v>
      </c>
      <c r="U29">
        <f>A29-J29</f>
        <v>-1.1252064450103201</v>
      </c>
    </row>
    <row r="30" spans="1:21">
      <c r="A30">
        <v>1.5278779568839369</v>
      </c>
      <c r="B30">
        <v>1.5430077497730923</v>
      </c>
      <c r="C30">
        <v>2.3278795007285429</v>
      </c>
      <c r="D30">
        <v>1.720441128770678</v>
      </c>
      <c r="E30">
        <v>1.8399195226862772</v>
      </c>
      <c r="F30">
        <v>2.7016625239395298</v>
      </c>
      <c r="G30">
        <v>2.8177433064173396</v>
      </c>
      <c r="H30">
        <v>2.4913200315635216</v>
      </c>
      <c r="I30">
        <v>2.5136103423437084</v>
      </c>
      <c r="J30">
        <v>2.3538297683500486</v>
      </c>
      <c r="M30">
        <f>A30-B30</f>
        <v>-1.5129792889155391E-2</v>
      </c>
      <c r="N30">
        <f>A30-C30</f>
        <v>-0.80000154384460598</v>
      </c>
      <c r="O30">
        <f>A30-D30</f>
        <v>-0.1925631718867411</v>
      </c>
      <c r="P30">
        <f>A30-E30</f>
        <v>-0.31204156580234033</v>
      </c>
      <c r="Q30">
        <f>A30-F30</f>
        <v>-1.1737845670555929</v>
      </c>
      <c r="R30">
        <f>A30-G30</f>
        <v>-1.2898653495334027</v>
      </c>
      <c r="S30">
        <f>A30-H30</f>
        <v>-0.96344207467958465</v>
      </c>
      <c r="T30">
        <f>A30-I30</f>
        <v>-0.98573238545977149</v>
      </c>
      <c r="U30">
        <f>A30-J30</f>
        <v>-0.82595181146611174</v>
      </c>
    </row>
    <row r="31" spans="1:21">
      <c r="A31">
        <v>1.5268406486585393</v>
      </c>
      <c r="B31">
        <v>1.541668110068013</v>
      </c>
      <c r="C31">
        <v>2.3311972900770024</v>
      </c>
      <c r="D31">
        <v>1.7218654079290154</v>
      </c>
      <c r="E31">
        <v>1.8374621524910542</v>
      </c>
      <c r="F31">
        <v>2.7046573344407756</v>
      </c>
      <c r="G31">
        <v>2.8141730955693269</v>
      </c>
      <c r="H31">
        <v>2.487794879439496</v>
      </c>
      <c r="I31">
        <v>2.5103414560770156</v>
      </c>
      <c r="J31">
        <v>2.3517288756583468</v>
      </c>
      <c r="M31">
        <f>A31-B31</f>
        <v>-1.4827461409473663E-2</v>
      </c>
      <c r="N31">
        <f>A31-C31</f>
        <v>-0.80435664141846308</v>
      </c>
      <c r="O31">
        <f>A31-D31</f>
        <v>-0.19502475927047613</v>
      </c>
      <c r="P31">
        <f>A31-E31</f>
        <v>-0.31062150383251486</v>
      </c>
      <c r="Q31">
        <f>A31-F31</f>
        <v>-1.1778166857822363</v>
      </c>
      <c r="R31">
        <f>A31-G31</f>
        <v>-1.2873324469107876</v>
      </c>
      <c r="S31">
        <f>A31-H31</f>
        <v>-0.96095423078095665</v>
      </c>
      <c r="T31">
        <f>A31-I31</f>
        <v>-0.98350080741847634</v>
      </c>
      <c r="U31">
        <f>A31-J31</f>
        <v>-0.82488822699980746</v>
      </c>
    </row>
    <row r="32" spans="1:21">
      <c r="A32">
        <v>1.7006315360586717</v>
      </c>
      <c r="B32">
        <v>1.726225214254532</v>
      </c>
      <c r="C32">
        <v>1.7829631211732877</v>
      </c>
      <c r="D32">
        <v>1.7208085203847916</v>
      </c>
      <c r="E32">
        <v>2.1418125320713837</v>
      </c>
      <c r="F32">
        <v>2.2990452584228405</v>
      </c>
      <c r="G32">
        <v>3.0696206410492124</v>
      </c>
      <c r="H32">
        <v>2.8608609561525427</v>
      </c>
      <c r="I32">
        <v>3.1795213610106012</v>
      </c>
      <c r="J32">
        <v>3.0345948784231358</v>
      </c>
      <c r="M32">
        <f>A32-B32</f>
        <v>-2.5593678195860337E-2</v>
      </c>
      <c r="N32">
        <f>A32-C32</f>
        <v>-8.2331585114616024E-2</v>
      </c>
      <c r="O32">
        <f>A32-D32</f>
        <v>-2.0176984326119918E-2</v>
      </c>
      <c r="P32">
        <f>A32-E32</f>
        <v>-0.44118099601271199</v>
      </c>
      <c r="Q32">
        <f>A32-F32</f>
        <v>-0.59841372236416879</v>
      </c>
      <c r="R32">
        <f>A32-G32</f>
        <v>-1.3689891049905407</v>
      </c>
      <c r="S32">
        <f>A32-H32</f>
        <v>-1.160229420093871</v>
      </c>
      <c r="T32">
        <f>A32-I32</f>
        <v>-1.4788898249519296</v>
      </c>
      <c r="U32">
        <f>A32-J32</f>
        <v>-1.3339633423644641</v>
      </c>
    </row>
    <row r="33" spans="1:21">
      <c r="A33">
        <v>1.7110183601836018</v>
      </c>
      <c r="B33">
        <v>1.7326551072022602</v>
      </c>
      <c r="C33">
        <v>1.8115969649684942</v>
      </c>
      <c r="D33">
        <v>1.7477275600142494</v>
      </c>
      <c r="E33">
        <v>2.1681159833494896</v>
      </c>
      <c r="F33">
        <v>2.3274416184617266</v>
      </c>
      <c r="G33">
        <v>3.10493436498377</v>
      </c>
      <c r="H33">
        <v>2.8864322180258486</v>
      </c>
      <c r="I33">
        <v>3.2249575911789652</v>
      </c>
      <c r="J33">
        <v>3.0708300522947081</v>
      </c>
      <c r="M33">
        <f>A33-B33</f>
        <v>-2.1636747018658475E-2</v>
      </c>
      <c r="N33">
        <f>A33-C33</f>
        <v>-0.10057860478489244</v>
      </c>
      <c r="O33">
        <f>A33-D33</f>
        <v>-3.6709199830647687E-2</v>
      </c>
      <c r="P33">
        <f>A33-E33</f>
        <v>-0.45709762316588787</v>
      </c>
      <c r="Q33">
        <f>A33-F33</f>
        <v>-0.61642325827812483</v>
      </c>
      <c r="R33">
        <f>A33-G33</f>
        <v>-1.3939160048001682</v>
      </c>
      <c r="S33">
        <f>A33-H33</f>
        <v>-1.1754138578422468</v>
      </c>
      <c r="T33">
        <f>A33-I33</f>
        <v>-1.5139392309953634</v>
      </c>
      <c r="U33">
        <f>A33-J33</f>
        <v>-1.3598116921111063</v>
      </c>
    </row>
    <row r="34" spans="1:21">
      <c r="A34">
        <v>1.5571280324881724</v>
      </c>
      <c r="B34">
        <v>1.5728068799881152</v>
      </c>
      <c r="C34">
        <v>13.374929814710837</v>
      </c>
      <c r="D34">
        <v>3.3218170408590155</v>
      </c>
      <c r="E34">
        <v>4.57497479233687</v>
      </c>
      <c r="F34">
        <v>14.301388367729832</v>
      </c>
      <c r="G34">
        <v>27.844243132670954</v>
      </c>
      <c r="H34">
        <v>6.9755847578608297</v>
      </c>
      <c r="I34">
        <v>13.92720894540671</v>
      </c>
      <c r="J34">
        <v>15.074038917892738</v>
      </c>
      <c r="M34">
        <f>A34-B34</f>
        <v>-1.567884749994275E-2</v>
      </c>
      <c r="N34">
        <f>A34-C34</f>
        <v>-11.817801782222665</v>
      </c>
      <c r="O34">
        <f>A34-D34</f>
        <v>-1.7646890083708431</v>
      </c>
      <c r="P34">
        <f>A34-E34</f>
        <v>-3.0178467598486973</v>
      </c>
      <c r="Q34">
        <f>A34-F34</f>
        <v>-12.744260335241659</v>
      </c>
      <c r="R34">
        <f>A34-G34</f>
        <v>-26.287115100182781</v>
      </c>
      <c r="S34">
        <f>A34-H34</f>
        <v>-5.418456725372657</v>
      </c>
      <c r="T34">
        <f>A34-I34</f>
        <v>-12.370080912918537</v>
      </c>
      <c r="U34">
        <f>A34-J34</f>
        <v>-13.516910885404565</v>
      </c>
    </row>
    <row r="35" spans="1:21">
      <c r="A35">
        <v>1.0229013182146214</v>
      </c>
      <c r="B35">
        <v>1.0285941015855447</v>
      </c>
      <c r="C35">
        <v>0.91918522734695018</v>
      </c>
      <c r="D35">
        <v>0.92148957466114145</v>
      </c>
      <c r="E35">
        <v>0.88533990006111374</v>
      </c>
      <c r="F35">
        <v>1.0384558621998272</v>
      </c>
      <c r="G35">
        <v>1.2880828473547949</v>
      </c>
      <c r="H35">
        <v>1.0904904494910639</v>
      </c>
      <c r="I35">
        <v>0.97204063408112018</v>
      </c>
      <c r="J35">
        <v>0.86849958783518699</v>
      </c>
      <c r="M35">
        <f>A35-B35</f>
        <v>-5.6927833709232711E-3</v>
      </c>
      <c r="N35">
        <f>A35-C35</f>
        <v>0.1037160908676712</v>
      </c>
      <c r="O35">
        <f>A35-D35</f>
        <v>0.10141174355347993</v>
      </c>
      <c r="P35">
        <f>A35-E35</f>
        <v>0.13756141815350764</v>
      </c>
      <c r="Q35">
        <f>A35-F35</f>
        <v>-1.5554543985205838E-2</v>
      </c>
      <c r="R35">
        <f>A35-G35</f>
        <v>-0.26518152914017357</v>
      </c>
      <c r="S35">
        <f>A35-H35</f>
        <v>-6.7589131276442505E-2</v>
      </c>
      <c r="T35">
        <f>A35-I35</f>
        <v>5.0860684133501199E-2</v>
      </c>
      <c r="U35">
        <f>A35-J35</f>
        <v>0.15440173037943439</v>
      </c>
    </row>
    <row r="36" spans="1:21">
      <c r="A36">
        <v>1.7310366835625284</v>
      </c>
      <c r="B36">
        <v>1.7426893594130568</v>
      </c>
      <c r="C36">
        <v>1.7046846451801505</v>
      </c>
      <c r="D36">
        <v>1.7897991912402262</v>
      </c>
      <c r="E36">
        <v>2.2508588412398192</v>
      </c>
      <c r="F36">
        <v>2.2159183751021261</v>
      </c>
      <c r="G36">
        <v>3.0314514452069039</v>
      </c>
      <c r="H36">
        <v>2.8217219312146908</v>
      </c>
      <c r="I36">
        <v>3.19913318977932</v>
      </c>
      <c r="J36">
        <v>3.1135553627444437</v>
      </c>
      <c r="M36">
        <f>A36-B36</f>
        <v>-1.1652675850528427E-2</v>
      </c>
      <c r="N36">
        <f>A36-C36</f>
        <v>2.6352038382377874E-2</v>
      </c>
      <c r="O36">
        <f>A36-D36</f>
        <v>-5.8762507677697862E-2</v>
      </c>
      <c r="P36">
        <f>A36-E36</f>
        <v>-0.51982215767729079</v>
      </c>
      <c r="Q36">
        <f>A36-F36</f>
        <v>-0.4848816915395977</v>
      </c>
      <c r="R36">
        <f>A36-G36</f>
        <v>-1.3004147616443755</v>
      </c>
      <c r="S36">
        <f>A36-H36</f>
        <v>-1.0906852476521625</v>
      </c>
      <c r="T36">
        <f>A36-I36</f>
        <v>-1.4680965062167917</v>
      </c>
      <c r="U36">
        <f>A36-J36</f>
        <v>-1.3825186791819153</v>
      </c>
    </row>
    <row r="37" spans="1:21">
      <c r="A37">
        <v>1.2644483721406798</v>
      </c>
      <c r="B37">
        <v>1.2698348999572973</v>
      </c>
      <c r="C37">
        <v>2.2020645414558855</v>
      </c>
      <c r="D37">
        <v>1.6188877009556668</v>
      </c>
      <c r="E37">
        <v>1.8073667252489749</v>
      </c>
      <c r="F37">
        <v>2.5469686806666321</v>
      </c>
      <c r="G37">
        <v>2.8968439337566458</v>
      </c>
      <c r="H37">
        <v>2.4395243790339318</v>
      </c>
      <c r="I37">
        <v>2.5181247768198745</v>
      </c>
      <c r="J37">
        <v>2.4252852103334086</v>
      </c>
      <c r="M37">
        <f>A37-B37</f>
        <v>-5.3865278166174146E-3</v>
      </c>
      <c r="N37">
        <f>A37-C37</f>
        <v>-0.93761616931520564</v>
      </c>
      <c r="O37">
        <f>A37-D37</f>
        <v>-0.35443932881498696</v>
      </c>
      <c r="P37">
        <f>A37-E37</f>
        <v>-0.54291835310829506</v>
      </c>
      <c r="Q37">
        <f>A37-F37</f>
        <v>-1.2825203085259522</v>
      </c>
      <c r="R37">
        <f>A37-G37</f>
        <v>-1.632395561615966</v>
      </c>
      <c r="S37">
        <f>A37-H37</f>
        <v>-1.175076006893252</v>
      </c>
      <c r="T37">
        <f>A37-I37</f>
        <v>-1.2536764046791946</v>
      </c>
      <c r="U37">
        <f>A37-J37</f>
        <v>-1.1608368381927288</v>
      </c>
    </row>
    <row r="38" spans="1:21">
      <c r="A38">
        <v>1.7886655239433993</v>
      </c>
      <c r="B38">
        <v>1.8015733129144573</v>
      </c>
      <c r="C38">
        <v>1.7038011176542922</v>
      </c>
      <c r="D38">
        <v>1.8096388689348919</v>
      </c>
      <c r="E38">
        <v>2.2752892019121993</v>
      </c>
      <c r="F38">
        <v>2.2393933679928884</v>
      </c>
      <c r="G38">
        <v>3.0154156792571456</v>
      </c>
      <c r="H38">
        <v>2.801197308863006</v>
      </c>
      <c r="I38">
        <v>3.169466754778365</v>
      </c>
      <c r="J38">
        <v>3.1258491464667988</v>
      </c>
      <c r="M38">
        <f>A38-B38</f>
        <v>-1.2907788971058043E-2</v>
      </c>
      <c r="N38">
        <f>A38-C38</f>
        <v>8.4864406289107075E-2</v>
      </c>
      <c r="O38">
        <f>A38-D38</f>
        <v>-2.0973344991492615E-2</v>
      </c>
      <c r="P38">
        <f>A38-E38</f>
        <v>-0.48662367796880002</v>
      </c>
      <c r="Q38">
        <f>A38-F38</f>
        <v>-0.45072784404948907</v>
      </c>
      <c r="R38">
        <f>A38-G38</f>
        <v>-1.2267501553137463</v>
      </c>
      <c r="S38">
        <f>A38-H38</f>
        <v>-1.0125317849196067</v>
      </c>
      <c r="T38">
        <f>A38-I38</f>
        <v>-1.3808012308349658</v>
      </c>
      <c r="U38">
        <f>A38-J38</f>
        <v>-1.3371836225233995</v>
      </c>
    </row>
    <row r="39" spans="1:21">
      <c r="A39">
        <v>1.0644469576285271</v>
      </c>
      <c r="B39">
        <v>1.06908821469865</v>
      </c>
      <c r="C39">
        <v>0.96380386111722827</v>
      </c>
      <c r="D39">
        <v>1.0710023696005939</v>
      </c>
      <c r="E39">
        <v>1.1154731664217081</v>
      </c>
      <c r="F39">
        <v>1.0999974866583446</v>
      </c>
      <c r="G39">
        <v>1.4722919937205652</v>
      </c>
      <c r="H39">
        <v>1.4578977465148428</v>
      </c>
      <c r="I39">
        <v>1.29999653463631</v>
      </c>
      <c r="J39">
        <v>1.1317708512912457</v>
      </c>
      <c r="M39">
        <f>A39-B39</f>
        <v>-4.6412570701228617E-3</v>
      </c>
      <c r="N39">
        <f>A39-C39</f>
        <v>0.10064309651129888</v>
      </c>
      <c r="O39">
        <f>A39-D39</f>
        <v>-6.5554119720667714E-3</v>
      </c>
      <c r="P39">
        <f>A39-E39</f>
        <v>-5.1026208793180983E-2</v>
      </c>
      <c r="Q39">
        <f>A39-F39</f>
        <v>-3.5550529029817479E-2</v>
      </c>
      <c r="R39">
        <f>A39-G39</f>
        <v>-0.40784503609203804</v>
      </c>
      <c r="S39">
        <f>A39-H39</f>
        <v>-0.39345078888631568</v>
      </c>
      <c r="T39">
        <f>A39-I39</f>
        <v>-0.2355495770077829</v>
      </c>
      <c r="U39">
        <f>A39-J39</f>
        <v>-6.7323893662718515E-2</v>
      </c>
    </row>
    <row r="40" spans="1:21">
      <c r="A40">
        <v>1.1240160848733745</v>
      </c>
      <c r="B40">
        <v>1.127251822265315</v>
      </c>
      <c r="C40">
        <v>1.247560668721007</v>
      </c>
      <c r="D40">
        <v>1.2984221267932061</v>
      </c>
      <c r="E40">
        <v>1.3909181383136409</v>
      </c>
      <c r="F40">
        <v>1.4012361809581202</v>
      </c>
      <c r="G40">
        <v>1.9000065081098281</v>
      </c>
      <c r="H40">
        <v>1.8887251554469324</v>
      </c>
      <c r="I40">
        <v>1.7453369114677437</v>
      </c>
      <c r="J40">
        <v>1.5736077090308014</v>
      </c>
      <c r="M40">
        <f>A40-B40</f>
        <v>-3.2357373919404964E-3</v>
      </c>
      <c r="N40">
        <f>A40-C40</f>
        <v>-0.12354458384763256</v>
      </c>
      <c r="O40">
        <f>A40-D40</f>
        <v>-0.17440604191983167</v>
      </c>
      <c r="P40">
        <f>A40-E40</f>
        <v>-0.26690205344026641</v>
      </c>
      <c r="Q40">
        <f>A40-F40</f>
        <v>-0.27722009608474574</v>
      </c>
      <c r="R40">
        <f>A40-G40</f>
        <v>-0.77599042323645362</v>
      </c>
      <c r="S40">
        <f>A40-H40</f>
        <v>-0.76470907057355797</v>
      </c>
      <c r="T40">
        <f>A40-I40</f>
        <v>-0.62132082659436927</v>
      </c>
      <c r="U40">
        <f>A40-J40</f>
        <v>-0.44959162415742693</v>
      </c>
    </row>
    <row r="41" spans="1:21">
      <c r="A41">
        <v>1.0865160361910118</v>
      </c>
      <c r="B41">
        <v>1.0900092510775639</v>
      </c>
      <c r="C41">
        <v>0.95801156541459753</v>
      </c>
      <c r="D41">
        <v>1.0469253664736844</v>
      </c>
      <c r="E41">
        <v>1.0454632267511261</v>
      </c>
      <c r="F41">
        <v>1.1119857462683409</v>
      </c>
      <c r="G41">
        <v>1.3812299912211072</v>
      </c>
      <c r="H41">
        <v>1.3544093692653456</v>
      </c>
      <c r="I41">
        <v>1.2109243581294387</v>
      </c>
      <c r="J41">
        <v>1.0616161616161617</v>
      </c>
      <c r="M41">
        <f>A41-B41</f>
        <v>-3.4932148865520762E-3</v>
      </c>
      <c r="N41">
        <f>A41-C41</f>
        <v>0.12850447077641425</v>
      </c>
      <c r="O41">
        <f>A41-D41</f>
        <v>3.9590669717327387E-2</v>
      </c>
      <c r="P41">
        <f>A41-E41</f>
        <v>4.1052809439885651E-2</v>
      </c>
      <c r="Q41">
        <f>A41-F41</f>
        <v>-2.5469710077329122E-2</v>
      </c>
      <c r="R41">
        <f>A41-G41</f>
        <v>-0.29471395503009545</v>
      </c>
      <c r="S41">
        <f>A41-H41</f>
        <v>-0.26789333307433383</v>
      </c>
      <c r="T41">
        <f>A41-I41</f>
        <v>-0.12440832193842688</v>
      </c>
      <c r="U41">
        <f>A41-J41</f>
        <v>2.48998745748501E-2</v>
      </c>
    </row>
    <row r="42" spans="1:21">
      <c r="A42">
        <v>1.0862330553844499</v>
      </c>
      <c r="B42">
        <v>1.090420896240901</v>
      </c>
      <c r="C42">
        <v>0.92816973053934526</v>
      </c>
      <c r="D42">
        <v>1.0167950156727681</v>
      </c>
      <c r="E42">
        <v>1.0303840754190163</v>
      </c>
      <c r="F42">
        <v>1.0987195891980497</v>
      </c>
      <c r="G42">
        <v>1.3689530309740277</v>
      </c>
      <c r="H42">
        <v>1.2852181569164547</v>
      </c>
      <c r="I42">
        <v>1.139631414357404</v>
      </c>
      <c r="J42">
        <v>1.0022772960828219</v>
      </c>
      <c r="M42">
        <f>A42-B42</f>
        <v>-4.187840856451075E-3</v>
      </c>
      <c r="N42">
        <f>A42-C42</f>
        <v>0.15806332484510466</v>
      </c>
      <c r="O42">
        <f>A42-D42</f>
        <v>6.9438039711681832E-2</v>
      </c>
      <c r="P42">
        <f>A42-E42</f>
        <v>5.5848979965433587E-2</v>
      </c>
      <c r="Q42">
        <f>A42-F42</f>
        <v>-1.2486533813599765E-2</v>
      </c>
      <c r="R42">
        <f>A42-G42</f>
        <v>-0.28271997558957773</v>
      </c>
      <c r="S42">
        <f>A42-H42</f>
        <v>-0.19898510153200477</v>
      </c>
      <c r="T42">
        <f>A42-I42</f>
        <v>-5.3398358972954085E-2</v>
      </c>
      <c r="U42">
        <f>A42-J42</f>
        <v>8.3955759301628019E-2</v>
      </c>
    </row>
    <row r="43" spans="1:21">
      <c r="A43">
        <v>1.094449651150682</v>
      </c>
      <c r="B43">
        <v>1.0985725873213643</v>
      </c>
      <c r="C43">
        <v>0.96496736922901771</v>
      </c>
      <c r="D43">
        <v>1.0723964540512301</v>
      </c>
      <c r="E43">
        <v>1.110617972778764</v>
      </c>
      <c r="F43">
        <v>1.1231608374868556</v>
      </c>
      <c r="G43">
        <v>1.4018716520477197</v>
      </c>
      <c r="H43">
        <v>1.4210383991346673</v>
      </c>
      <c r="I43">
        <v>1.2620501169587834</v>
      </c>
      <c r="J43">
        <v>1.1038107200920857</v>
      </c>
      <c r="M43">
        <f>A43-B43</f>
        <v>-4.1229361706822676E-3</v>
      </c>
      <c r="N43">
        <f>A43-C43</f>
        <v>0.12948228192166433</v>
      </c>
      <c r="O43">
        <f>A43-D43</f>
        <v>2.2053197099451971E-2</v>
      </c>
      <c r="P43">
        <f>A43-E43</f>
        <v>-1.6168321628081905E-2</v>
      </c>
      <c r="Q43">
        <f>A43-F43</f>
        <v>-2.8711186336173533E-2</v>
      </c>
      <c r="R43">
        <f>A43-G43</f>
        <v>-0.30742200089703764</v>
      </c>
      <c r="S43">
        <f>A43-H43</f>
        <v>-0.32658874798398529</v>
      </c>
      <c r="T43">
        <f>A43-I43</f>
        <v>-0.1676004658081014</v>
      </c>
      <c r="U43">
        <f>A43-J43</f>
        <v>-9.3610689414036496E-3</v>
      </c>
    </row>
    <row r="44" spans="1:21">
      <c r="A44">
        <v>1.1394979703708843</v>
      </c>
      <c r="B44">
        <v>1.1431567223271233</v>
      </c>
      <c r="C44">
        <v>0.972229930991101</v>
      </c>
      <c r="D44">
        <v>1.0956864772897867</v>
      </c>
      <c r="E44">
        <v>1.1415872298641827</v>
      </c>
      <c r="F44">
        <v>1.1701544915673168</v>
      </c>
      <c r="G44">
        <v>1.4207848247743777</v>
      </c>
      <c r="H44">
        <v>1.4389769708918645</v>
      </c>
      <c r="I44">
        <v>1.2874285238302898</v>
      </c>
      <c r="J44">
        <v>1.1232136521222433</v>
      </c>
      <c r="M44">
        <f>A44-B44</f>
        <v>-3.6587519562389925E-3</v>
      </c>
      <c r="N44">
        <f>A44-C44</f>
        <v>0.1672680393797833</v>
      </c>
      <c r="O44">
        <f>A44-D44</f>
        <v>4.3811493081097552E-2</v>
      </c>
      <c r="P44">
        <f>A44-E44</f>
        <v>-2.0892594932984121E-3</v>
      </c>
      <c r="Q44">
        <f>A44-F44</f>
        <v>-3.0656521196432474E-2</v>
      </c>
      <c r="R44">
        <f>A44-G44</f>
        <v>-0.28128685440349344</v>
      </c>
      <c r="S44">
        <f>A44-H44</f>
        <v>-0.2994790005209802</v>
      </c>
      <c r="T44">
        <f>A44-I44</f>
        <v>-0.14793055345940553</v>
      </c>
      <c r="U44">
        <f>A44-J44</f>
        <v>1.6284318248640961E-2</v>
      </c>
    </row>
    <row r="45" spans="1:21">
      <c r="A45">
        <v>1.0885461332272752</v>
      </c>
      <c r="B45">
        <v>1.0927973115730458</v>
      </c>
      <c r="C45">
        <v>1.068641127736677</v>
      </c>
      <c r="D45">
        <v>1.2181326756266835</v>
      </c>
      <c r="E45">
        <v>1.3334585168794788</v>
      </c>
      <c r="F45">
        <v>1.1839212010886218</v>
      </c>
      <c r="G45">
        <v>1.7968392042618084</v>
      </c>
      <c r="H45">
        <v>1.8664403023242597</v>
      </c>
      <c r="I45">
        <v>1.6736841434750205</v>
      </c>
      <c r="J45">
        <v>1.4515291465947762</v>
      </c>
      <c r="M45">
        <f>A45-B45</f>
        <v>-4.2511783457706009E-3</v>
      </c>
      <c r="N45">
        <f>A45-C45</f>
        <v>1.990500549059826E-2</v>
      </c>
      <c r="O45">
        <f>A45-D45</f>
        <v>-0.12958654239940826</v>
      </c>
      <c r="P45">
        <f>A45-E45</f>
        <v>-0.24491238365220358</v>
      </c>
      <c r="Q45">
        <f>A45-F45</f>
        <v>-9.537506786134653E-2</v>
      </c>
      <c r="R45">
        <f>A45-G45</f>
        <v>-0.70829307103453321</v>
      </c>
      <c r="S45">
        <f>A45-H45</f>
        <v>-0.7778941690969845</v>
      </c>
      <c r="T45">
        <f>A45-I45</f>
        <v>-0.58513801024774525</v>
      </c>
      <c r="U45">
        <f>A45-J45</f>
        <v>-0.36298301336750094</v>
      </c>
    </row>
    <row r="46" spans="1:21">
      <c r="A46">
        <v>1.7538863990710478</v>
      </c>
      <c r="B46">
        <v>1.7617474952000891</v>
      </c>
      <c r="C46">
        <v>1.6106431669502288</v>
      </c>
      <c r="D46">
        <v>1.7602595327886026</v>
      </c>
      <c r="E46">
        <v>2.1995827538247568</v>
      </c>
      <c r="F46">
        <v>2.1191209969181295</v>
      </c>
      <c r="G46">
        <v>2.8235436204959092</v>
      </c>
      <c r="H46">
        <v>2.7050508099406381</v>
      </c>
      <c r="I46">
        <v>3.0250573833205814</v>
      </c>
      <c r="J46">
        <v>2.9446135985279942</v>
      </c>
      <c r="M46">
        <f>A46-B46</f>
        <v>-7.8610961290412895E-3</v>
      </c>
      <c r="N46">
        <f>A46-C46</f>
        <v>0.14324323212081902</v>
      </c>
      <c r="O46">
        <f>A46-D46</f>
        <v>-6.3731337175547687E-3</v>
      </c>
      <c r="P46">
        <f>A46-E46</f>
        <v>-0.44569635475370895</v>
      </c>
      <c r="Q46">
        <f>A46-F46</f>
        <v>-0.36523459784708168</v>
      </c>
      <c r="R46">
        <f>A46-G46</f>
        <v>-1.0696572214248614</v>
      </c>
      <c r="S46">
        <f>A46-H46</f>
        <v>-0.95116441086959025</v>
      </c>
      <c r="T46">
        <f>A46-I46</f>
        <v>-1.2711709842495336</v>
      </c>
      <c r="U46">
        <f>A46-J46</f>
        <v>-1.1907271994569464</v>
      </c>
    </row>
    <row r="47" spans="1:21">
      <c r="A47">
        <v>1.7238165332805562</v>
      </c>
      <c r="B47">
        <v>1.7306992542364461</v>
      </c>
      <c r="C47">
        <v>1.6245846982432006</v>
      </c>
      <c r="D47">
        <v>1.772772085154019</v>
      </c>
      <c r="E47">
        <v>2.2225527096424358</v>
      </c>
      <c r="F47">
        <v>2.1309616649081762</v>
      </c>
      <c r="G47">
        <v>2.8485272775586123</v>
      </c>
      <c r="H47">
        <v>2.7472795016362417</v>
      </c>
      <c r="I47">
        <v>3.073802040253653</v>
      </c>
      <c r="J47">
        <v>2.9954109706817986</v>
      </c>
      <c r="M47">
        <f>A47-B47</f>
        <v>-6.8827209558899316E-3</v>
      </c>
      <c r="N47">
        <f>A47-C47</f>
        <v>9.9231835037355554E-2</v>
      </c>
      <c r="O47">
        <f>A47-D47</f>
        <v>-4.8955551873462788E-2</v>
      </c>
      <c r="P47">
        <f>A47-E47</f>
        <v>-0.49873617636187961</v>
      </c>
      <c r="Q47">
        <f>A47-F47</f>
        <v>-0.40714513162762</v>
      </c>
      <c r="R47">
        <f>A47-G47</f>
        <v>-1.1247107442780562</v>
      </c>
      <c r="S47">
        <f>A47-H47</f>
        <v>-1.0234629683556855</v>
      </c>
      <c r="T47">
        <f>A47-I47</f>
        <v>-1.3499855069730968</v>
      </c>
      <c r="U47">
        <f>A47-J47</f>
        <v>-1.2715944374012425</v>
      </c>
    </row>
    <row r="48" spans="1:21">
      <c r="A48">
        <v>1.7506780559279234</v>
      </c>
      <c r="B48">
        <v>1.7560338762214984</v>
      </c>
      <c r="C48">
        <v>1.6300003386370343</v>
      </c>
      <c r="D48">
        <v>1.8149933743441677</v>
      </c>
      <c r="E48">
        <v>2.2803435346986287</v>
      </c>
      <c r="F48">
        <v>2.1435687656661533</v>
      </c>
      <c r="G48">
        <v>2.8216983502219244</v>
      </c>
      <c r="H48">
        <v>2.7520276396069687</v>
      </c>
      <c r="I48">
        <v>3.0932267185663926</v>
      </c>
      <c r="J48">
        <v>3.0346663064036745</v>
      </c>
      <c r="M48">
        <f>A48-B48</f>
        <v>-5.3558202935750643E-3</v>
      </c>
      <c r="N48">
        <f>A48-C48</f>
        <v>0.12067771729088905</v>
      </c>
      <c r="O48">
        <f>A48-D48</f>
        <v>-6.4315318416244383E-2</v>
      </c>
      <c r="P48">
        <f>A48-E48</f>
        <v>-0.52966547877070536</v>
      </c>
      <c r="Q48">
        <f>A48-F48</f>
        <v>-0.39289070973822993</v>
      </c>
      <c r="R48">
        <f>A48-G48</f>
        <v>-1.071020294294001</v>
      </c>
      <c r="S48">
        <f>A48-H48</f>
        <v>-1.0013495836790454</v>
      </c>
      <c r="T48">
        <f>A48-I48</f>
        <v>-1.3425486626384693</v>
      </c>
      <c r="U48">
        <f>A48-J48</f>
        <v>-1.2839882504757512</v>
      </c>
    </row>
    <row r="49" spans="1:21">
      <c r="A49">
        <v>1.5287190442795004</v>
      </c>
      <c r="B49">
        <v>1.5298167184571572</v>
      </c>
      <c r="C49">
        <v>1.7509739008501608</v>
      </c>
      <c r="D49">
        <v>1.7128549626641958</v>
      </c>
      <c r="E49">
        <v>2.0197795488141912</v>
      </c>
      <c r="F49">
        <v>2.2467024128686326</v>
      </c>
      <c r="G49">
        <v>2.7315456659205979</v>
      </c>
      <c r="H49">
        <v>2.4096575696969311</v>
      </c>
      <c r="I49">
        <v>2.7745740015892171</v>
      </c>
      <c r="J49">
        <v>2.7020313115752517</v>
      </c>
      <c r="M49">
        <f>A49-B49</f>
        <v>-1.0976741776567156E-3</v>
      </c>
      <c r="N49">
        <f>A49-C49</f>
        <v>-0.22225485657066035</v>
      </c>
      <c r="O49">
        <f>A49-D49</f>
        <v>-0.18413591838469534</v>
      </c>
      <c r="P49">
        <f>A49-E49</f>
        <v>-0.49106050453469074</v>
      </c>
      <c r="Q49">
        <f>A49-F49</f>
        <v>-0.71798336858913214</v>
      </c>
      <c r="R49">
        <f>A49-G49</f>
        <v>-1.2028266216410974</v>
      </c>
      <c r="S49">
        <f>A49-H49</f>
        <v>-0.88093852541743067</v>
      </c>
      <c r="T49">
        <f>A49-I49</f>
        <v>-1.2458549573097166</v>
      </c>
      <c r="U49">
        <f>A49-J49</f>
        <v>-1.1733122672957512</v>
      </c>
    </row>
    <row r="50" spans="1:21">
      <c r="A50">
        <v>1.7222930955545381</v>
      </c>
      <c r="B50">
        <v>1.7288636241946136</v>
      </c>
      <c r="C50">
        <v>1.6238056123646361</v>
      </c>
      <c r="D50">
        <v>1.8228375720966119</v>
      </c>
      <c r="E50">
        <v>2.2780325478575798</v>
      </c>
      <c r="F50">
        <v>2.1146543396514743</v>
      </c>
      <c r="G50">
        <v>2.7841601517590249</v>
      </c>
      <c r="H50">
        <v>2.6736359809827421</v>
      </c>
      <c r="I50">
        <v>3.0446084093570009</v>
      </c>
      <c r="J50">
        <v>3.0084165411432209</v>
      </c>
      <c r="M50">
        <f>A50-B50</f>
        <v>-6.570528640075457E-3</v>
      </c>
      <c r="N50">
        <f>A50-C50</f>
        <v>9.8487483189902081E-2</v>
      </c>
      <c r="O50">
        <f>A50-D50</f>
        <v>-0.10054447654207377</v>
      </c>
      <c r="P50">
        <f>A50-E50</f>
        <v>-0.55573945230304167</v>
      </c>
      <c r="Q50">
        <f>A50-F50</f>
        <v>-0.39236124409693618</v>
      </c>
      <c r="R50">
        <f>A50-G50</f>
        <v>-1.0618670562044867</v>
      </c>
      <c r="S50">
        <f>A50-H50</f>
        <v>-0.951342885428204</v>
      </c>
      <c r="T50">
        <f>A50-I50</f>
        <v>-1.3223153138024628</v>
      </c>
      <c r="U50">
        <f>A50-J50</f>
        <v>-1.2861234455886827</v>
      </c>
    </row>
    <row r="51" spans="1:21">
      <c r="A51">
        <v>1.7913497314833482</v>
      </c>
      <c r="B51">
        <v>1.7940872773665346</v>
      </c>
      <c r="C51">
        <v>1.8575270477665695</v>
      </c>
      <c r="D51">
        <v>1.994230592652295</v>
      </c>
      <c r="E51">
        <v>2.5693845628056153</v>
      </c>
      <c r="F51">
        <v>2.4066399492738904</v>
      </c>
      <c r="G51">
        <v>3.2061886953383851</v>
      </c>
      <c r="H51">
        <v>2.9743299071037836</v>
      </c>
      <c r="I51">
        <v>3.5645042170047869</v>
      </c>
      <c r="J51">
        <v>3.6086270238336993</v>
      </c>
      <c r="M51">
        <f>A51-B51</f>
        <v>-2.7375458831864208E-3</v>
      </c>
      <c r="N51">
        <f>A51-C51</f>
        <v>-6.6177316283221321E-2</v>
      </c>
      <c r="O51">
        <f>A51-D51</f>
        <v>-0.20288086116894677</v>
      </c>
      <c r="P51">
        <f>A51-E51</f>
        <v>-0.77803483132226714</v>
      </c>
      <c r="Q51">
        <f>A51-F51</f>
        <v>-0.61529021779054216</v>
      </c>
      <c r="R51">
        <f>A51-G51</f>
        <v>-1.4148389638550369</v>
      </c>
      <c r="S51">
        <f>A51-H51</f>
        <v>-1.1829801756204354</v>
      </c>
      <c r="T51">
        <f>A51-I51</f>
        <v>-1.7731544855214387</v>
      </c>
      <c r="U51">
        <f>A51-J51</f>
        <v>-1.8172772923503511</v>
      </c>
    </row>
    <row r="52" spans="1:21">
      <c r="A52">
        <v>1.7837039837039836</v>
      </c>
      <c r="B52">
        <v>1.7884060656338301</v>
      </c>
      <c r="C52">
        <v>1.8700122409799829</v>
      </c>
      <c r="D52">
        <v>1.9767136613497047</v>
      </c>
      <c r="E52">
        <v>2.4992408549503318</v>
      </c>
      <c r="F52">
        <v>2.4173022631027732</v>
      </c>
      <c r="G52">
        <v>3.2059409677662867</v>
      </c>
      <c r="H52">
        <v>2.8715904634400315</v>
      </c>
      <c r="I52">
        <v>3.4352053320822784</v>
      </c>
      <c r="J52">
        <v>3.5180711912986573</v>
      </c>
      <c r="M52">
        <f>A52-B52</f>
        <v>-4.7020819298464467E-3</v>
      </c>
      <c r="N52">
        <f>A52-C52</f>
        <v>-8.6308257275999223E-2</v>
      </c>
      <c r="O52">
        <f>A52-D52</f>
        <v>-0.19300967764572108</v>
      </c>
      <c r="P52">
        <f>A52-E52</f>
        <v>-0.71553687124634813</v>
      </c>
      <c r="Q52">
        <f>A52-F52</f>
        <v>-0.63359827939878954</v>
      </c>
      <c r="R52">
        <f>A52-G52</f>
        <v>-1.422236984062303</v>
      </c>
      <c r="S52">
        <f>A52-H52</f>
        <v>-1.0878864797360479</v>
      </c>
      <c r="T52">
        <f>A52-I52</f>
        <v>-1.6515013483782948</v>
      </c>
      <c r="U52">
        <f>A52-J52</f>
        <v>-1.7343672075946737</v>
      </c>
    </row>
    <row r="53" spans="1:21">
      <c r="A53">
        <v>1.6993959087451866</v>
      </c>
      <c r="B53">
        <v>1.7024941754699519</v>
      </c>
      <c r="C53">
        <v>1.9035881240409664</v>
      </c>
      <c r="D53">
        <v>1.9751368813725627</v>
      </c>
      <c r="E53">
        <v>2.4867665054484003</v>
      </c>
      <c r="F53">
        <v>2.4353934828511101</v>
      </c>
      <c r="G53">
        <v>3.2216845458731873</v>
      </c>
      <c r="H53">
        <v>2.8678740633715263</v>
      </c>
      <c r="I53">
        <v>3.4734982907374246</v>
      </c>
      <c r="J53">
        <v>3.5440563389639079</v>
      </c>
      <c r="M53">
        <f>A53-B53</f>
        <v>-3.0982667247652085E-3</v>
      </c>
      <c r="N53">
        <f>A53-C53</f>
        <v>-0.2041922152957798</v>
      </c>
      <c r="O53">
        <f>A53-D53</f>
        <v>-0.27574097262737607</v>
      </c>
      <c r="P53">
        <f>A53-E53</f>
        <v>-0.78737059670321363</v>
      </c>
      <c r="Q53">
        <f>A53-F53</f>
        <v>-0.73599757410592348</v>
      </c>
      <c r="R53">
        <f>A53-G53</f>
        <v>-1.5222886371280007</v>
      </c>
      <c r="S53">
        <f>A53-H53</f>
        <v>-1.1684781546263396</v>
      </c>
      <c r="T53">
        <f>A53-I53</f>
        <v>-1.7741023819922379</v>
      </c>
      <c r="U53">
        <f>A53-J53</f>
        <v>-1.8446604302187213</v>
      </c>
    </row>
    <row r="54" spans="1:21">
      <c r="A54">
        <v>1.7523046544018444</v>
      </c>
      <c r="B54">
        <v>1.7478680377967608</v>
      </c>
      <c r="C54">
        <v>1.607424976315333</v>
      </c>
      <c r="D54">
        <v>1.8914163022742796</v>
      </c>
      <c r="E54">
        <v>2.3521018822243049</v>
      </c>
      <c r="F54">
        <v>2.1178655250920788</v>
      </c>
      <c r="G54">
        <v>2.7592148284727749</v>
      </c>
      <c r="H54">
        <v>2.8183126188039189</v>
      </c>
      <c r="I54">
        <v>3.1773918089322333</v>
      </c>
      <c r="J54">
        <v>3.1361358429657398</v>
      </c>
      <c r="M54">
        <f>A54-B54</f>
        <v>4.4366166050835432E-3</v>
      </c>
      <c r="N54">
        <f>A54-C54</f>
        <v>0.14487967808651137</v>
      </c>
      <c r="O54">
        <f>A54-D54</f>
        <v>-0.13911164787243524</v>
      </c>
      <c r="P54">
        <f>A54-E54</f>
        <v>-0.59979722782246059</v>
      </c>
      <c r="Q54">
        <f>A54-F54</f>
        <v>-0.36556087069023446</v>
      </c>
      <c r="R54">
        <f>A54-G54</f>
        <v>-1.0069101740709305</v>
      </c>
      <c r="S54">
        <f>A54-H54</f>
        <v>-1.0660079644020746</v>
      </c>
      <c r="T54">
        <f>A54-I54</f>
        <v>-1.4250871545303889</v>
      </c>
      <c r="U54">
        <f>A54-J54</f>
        <v>-1.3838311885638954</v>
      </c>
    </row>
    <row r="55" spans="1:21">
      <c r="A55">
        <v>6.4404788796024395</v>
      </c>
      <c r="B55">
        <v>4.8086350348549587</v>
      </c>
      <c r="C55">
        <v>6.8818773047267854</v>
      </c>
      <c r="D55">
        <v>6.4408021887000828</v>
      </c>
      <c r="E55">
        <v>7.319527639911005</v>
      </c>
      <c r="F55">
        <v>8.8432153011113979</v>
      </c>
      <c r="G55">
        <v>7.1603208929194277</v>
      </c>
      <c r="H55">
        <v>9.4829268292682922</v>
      </c>
      <c r="I55">
        <v>9.0659789079474997</v>
      </c>
      <c r="J55">
        <v>8.3080957699965996</v>
      </c>
      <c r="M55">
        <f>A55-B55</f>
        <v>1.6318438447474808</v>
      </c>
      <c r="N55">
        <f>A55-C55</f>
        <v>-0.44139842512434591</v>
      </c>
      <c r="O55">
        <f>A55-D55</f>
        <v>-3.2330909764333171E-4</v>
      </c>
      <c r="P55">
        <f>A55-E55</f>
        <v>-0.87904876030856549</v>
      </c>
      <c r="Q55">
        <f>A55-F55</f>
        <v>-2.4027364215089584</v>
      </c>
      <c r="R55">
        <f>A55-G55</f>
        <v>-0.71984201331698827</v>
      </c>
      <c r="S55">
        <f>A55-H55</f>
        <v>-3.0424479496658527</v>
      </c>
      <c r="T55">
        <f>A55-I55</f>
        <v>-2.6255000283450602</v>
      </c>
      <c r="U55">
        <f>A55-J55</f>
        <v>-1.8676168903941601</v>
      </c>
    </row>
    <row r="56" spans="1:21">
      <c r="A56">
        <v>6.4404788796024395</v>
      </c>
      <c r="B56">
        <v>4.8086350348549587</v>
      </c>
      <c r="C56">
        <v>6.8818773047267854</v>
      </c>
      <c r="D56">
        <v>6.4408021887000828</v>
      </c>
      <c r="E56">
        <v>7.319527639911005</v>
      </c>
      <c r="F56">
        <v>8.8432153011113979</v>
      </c>
      <c r="G56">
        <v>7.1603208929194277</v>
      </c>
      <c r="H56">
        <v>9.4829268292682922</v>
      </c>
      <c r="I56">
        <v>9.0659789079474997</v>
      </c>
      <c r="J56">
        <v>8.3080957699965996</v>
      </c>
      <c r="M56">
        <f>A56-B56</f>
        <v>1.6318438447474808</v>
      </c>
      <c r="N56">
        <f>A56-C56</f>
        <v>-0.44139842512434591</v>
      </c>
      <c r="O56">
        <f>A56-D56</f>
        <v>-3.2330909764333171E-4</v>
      </c>
      <c r="P56">
        <f>A56-E56</f>
        <v>-0.87904876030856549</v>
      </c>
      <c r="Q56">
        <f>A56-F56</f>
        <v>-2.4027364215089584</v>
      </c>
      <c r="R56">
        <f>A56-G56</f>
        <v>-0.71984201331698827</v>
      </c>
      <c r="S56">
        <f>A56-H56</f>
        <v>-3.0424479496658527</v>
      </c>
      <c r="T56">
        <f>A56-I56</f>
        <v>-2.6255000283450602</v>
      </c>
      <c r="U56">
        <f>A56-J56</f>
        <v>-1.8676168903941601</v>
      </c>
    </row>
    <row r="57" spans="1:21">
      <c r="A57">
        <v>2.0406889529687002</v>
      </c>
      <c r="B57">
        <v>2.0468537438168259</v>
      </c>
      <c r="C57">
        <v>2.6416838970303407</v>
      </c>
      <c r="D57">
        <v>2.8438525611169481</v>
      </c>
      <c r="E57">
        <v>3.3042991265825972</v>
      </c>
      <c r="F57">
        <v>3.1772806757468128</v>
      </c>
      <c r="G57">
        <v>3.8731486398772645</v>
      </c>
      <c r="H57">
        <v>4.9901262959830461</v>
      </c>
      <c r="I57">
        <v>4.6710135387571388</v>
      </c>
      <c r="J57">
        <v>4.762909414144346</v>
      </c>
      <c r="M57">
        <f>A57-B57</f>
        <v>-6.1647908481257119E-3</v>
      </c>
      <c r="N57">
        <f>A57-C57</f>
        <v>-0.60099494406164045</v>
      </c>
      <c r="O57">
        <f>A57-D57</f>
        <v>-0.80316360814824783</v>
      </c>
      <c r="P57">
        <f>A57-E57</f>
        <v>-1.2636101736138969</v>
      </c>
      <c r="Q57">
        <f>A57-F57</f>
        <v>-1.1365917227781126</v>
      </c>
      <c r="R57">
        <f>A57-G57</f>
        <v>-1.8324596869085643</v>
      </c>
      <c r="S57">
        <f>A57-H57</f>
        <v>-2.9494373430143459</v>
      </c>
      <c r="T57">
        <f>A57-I57</f>
        <v>-2.6303245857884385</v>
      </c>
      <c r="U57">
        <f>A57-J57</f>
        <v>-2.7222204611756458</v>
      </c>
    </row>
    <row r="58" spans="1:21">
      <c r="A58">
        <v>1.8179256289618451</v>
      </c>
      <c r="B58">
        <v>1.8228606539450891</v>
      </c>
      <c r="C58">
        <v>1.8064371865174105</v>
      </c>
      <c r="D58">
        <v>2.0763220536017903</v>
      </c>
      <c r="E58">
        <v>2.3144453945222625</v>
      </c>
      <c r="F58">
        <v>2.230204033093794</v>
      </c>
      <c r="G58">
        <v>2.4788794894066997</v>
      </c>
      <c r="H58">
        <v>3.471362085834413</v>
      </c>
      <c r="I58">
        <v>3.249418316831683</v>
      </c>
      <c r="J58">
        <v>3.0705977978024803</v>
      </c>
      <c r="M58">
        <f>A58-B58</f>
        <v>-4.9350249832440518E-3</v>
      </c>
      <c r="N58">
        <f>A58-C58</f>
        <v>1.1488442444434588E-2</v>
      </c>
      <c r="O58">
        <f>A58-D58</f>
        <v>-0.25839642463994528</v>
      </c>
      <c r="P58">
        <f>A58-E58</f>
        <v>-0.49651976556041744</v>
      </c>
      <c r="Q58">
        <f>A58-F58</f>
        <v>-0.41227840413194894</v>
      </c>
      <c r="R58">
        <f>A58-G58</f>
        <v>-0.6609538604448546</v>
      </c>
      <c r="S58">
        <f>A58-H58</f>
        <v>-1.6534364568725679</v>
      </c>
      <c r="T58">
        <f>A58-I58</f>
        <v>-1.431492687869838</v>
      </c>
      <c r="U58">
        <f>A58-J58</f>
        <v>-1.2526721688406353</v>
      </c>
    </row>
    <row r="59" spans="1:21">
      <c r="A59">
        <v>1.672439931714526</v>
      </c>
      <c r="B59">
        <v>1.6764712455422848</v>
      </c>
      <c r="C59">
        <v>1.5173535760416335</v>
      </c>
      <c r="D59">
        <v>1.8073076208242413</v>
      </c>
      <c r="E59">
        <v>1.9267258143818478</v>
      </c>
      <c r="F59">
        <v>1.9065437527003917</v>
      </c>
      <c r="G59">
        <v>2.1061273929801905</v>
      </c>
      <c r="H59">
        <v>2.8464115351257591</v>
      </c>
      <c r="I59">
        <v>2.6351615153385626</v>
      </c>
      <c r="J59">
        <v>2.4570385794165128</v>
      </c>
      <c r="M59">
        <f>A59-B59</f>
        <v>-4.0313138277587868E-3</v>
      </c>
      <c r="N59">
        <f>A59-C59</f>
        <v>0.15508635567289253</v>
      </c>
      <c r="O59">
        <f>A59-D59</f>
        <v>-0.13486768910971536</v>
      </c>
      <c r="P59">
        <f>A59-E59</f>
        <v>-0.25428588266732177</v>
      </c>
      <c r="Q59">
        <f>A59-F59</f>
        <v>-0.23410382098586568</v>
      </c>
      <c r="R59">
        <f>A59-G59</f>
        <v>-0.43368746126566449</v>
      </c>
      <c r="S59">
        <f>A59-H59</f>
        <v>-1.1739716034112331</v>
      </c>
      <c r="T59">
        <f>A59-I59</f>
        <v>-0.96272158362403659</v>
      </c>
      <c r="U59">
        <f>A59-J59</f>
        <v>-0.78459864770198684</v>
      </c>
    </row>
    <row r="60" spans="1:21">
      <c r="A60">
        <v>1.8078365081714929</v>
      </c>
      <c r="B60">
        <v>1.8135620147542342</v>
      </c>
      <c r="C60">
        <v>2.3429366910134166</v>
      </c>
      <c r="D60">
        <v>2.3705746918874993</v>
      </c>
      <c r="E60">
        <v>2.7756657610132041</v>
      </c>
      <c r="F60">
        <v>2.7834047154609447</v>
      </c>
      <c r="G60">
        <v>3.4013200935336143</v>
      </c>
      <c r="H60">
        <v>4.3962894435002466</v>
      </c>
      <c r="I60">
        <v>4.2031008620620653</v>
      </c>
      <c r="J60">
        <v>4.4380155510480055</v>
      </c>
      <c r="M60">
        <f>A60-B60</f>
        <v>-5.725506582741291E-3</v>
      </c>
      <c r="N60">
        <f>A60-C60</f>
        <v>-0.53510018284192373</v>
      </c>
      <c r="O60">
        <f>A60-D60</f>
        <v>-0.56273818371600637</v>
      </c>
      <c r="P60">
        <f>A60-E60</f>
        <v>-0.96782925284171117</v>
      </c>
      <c r="Q60">
        <f>A60-F60</f>
        <v>-0.97556820728945182</v>
      </c>
      <c r="R60">
        <f>A60-G60</f>
        <v>-1.5934835853621214</v>
      </c>
      <c r="S60">
        <f>A60-H60</f>
        <v>-2.5884529353287538</v>
      </c>
      <c r="T60">
        <f>A60-I60</f>
        <v>-2.3952643538905725</v>
      </c>
      <c r="U60">
        <f>A60-J60</f>
        <v>-2.6301790428765126</v>
      </c>
    </row>
    <row r="61" spans="1:21">
      <c r="A61">
        <v>1.6405563643861809</v>
      </c>
      <c r="B61">
        <v>1.6449040196471532</v>
      </c>
      <c r="C61">
        <v>1.4087199600809113</v>
      </c>
      <c r="D61">
        <v>1.7102702984389198</v>
      </c>
      <c r="E61">
        <v>1.7408136743976343</v>
      </c>
      <c r="F61">
        <v>1.8009479648251547</v>
      </c>
      <c r="G61">
        <v>1.9539264132408538</v>
      </c>
      <c r="H61">
        <v>2.5332194820732505</v>
      </c>
      <c r="I61">
        <v>2.3220291764872361</v>
      </c>
      <c r="J61">
        <v>2.1512978925633379</v>
      </c>
      <c r="M61">
        <f>A61-B61</f>
        <v>-4.3476552609722496E-3</v>
      </c>
      <c r="N61">
        <f>A61-C61</f>
        <v>0.23183640430526964</v>
      </c>
      <c r="O61">
        <f>A61-D61</f>
        <v>-6.9713934052738846E-2</v>
      </c>
      <c r="P61">
        <f>A61-E61</f>
        <v>-0.10025731001145344</v>
      </c>
      <c r="Q61">
        <f>A61-F61</f>
        <v>-0.16039160043897382</v>
      </c>
      <c r="R61">
        <f>A61-G61</f>
        <v>-0.3133700488546729</v>
      </c>
      <c r="S61">
        <f>A61-H61</f>
        <v>-0.89266311768706963</v>
      </c>
      <c r="T61">
        <f>A61-I61</f>
        <v>-0.68147281210105515</v>
      </c>
      <c r="U61">
        <f>A61-J61</f>
        <v>-0.51074152817715701</v>
      </c>
    </row>
    <row r="62" spans="1:21">
      <c r="A62">
        <v>1.6526937463911833</v>
      </c>
      <c r="B62">
        <v>1.6566812521036689</v>
      </c>
      <c r="C62">
        <v>2.1752404868800932</v>
      </c>
      <c r="D62">
        <v>2.1893106415527299</v>
      </c>
      <c r="E62">
        <v>2.4833267319262906</v>
      </c>
      <c r="F62">
        <v>2.5270335111895896</v>
      </c>
      <c r="G62">
        <v>3.2750688713799772</v>
      </c>
      <c r="H62">
        <v>4.2388345607469118</v>
      </c>
      <c r="I62">
        <v>3.9917989297679144</v>
      </c>
      <c r="J62">
        <v>4.0842988537837543</v>
      </c>
      <c r="M62">
        <f>A62-B62</f>
        <v>-3.9875057124856284E-3</v>
      </c>
      <c r="N62">
        <f>A62-C62</f>
        <v>-0.52254674048890992</v>
      </c>
      <c r="O62">
        <f>A62-D62</f>
        <v>-0.53661689516154665</v>
      </c>
      <c r="P62">
        <f>A62-E62</f>
        <v>-0.83063298553510734</v>
      </c>
      <c r="Q62">
        <f>A62-F62</f>
        <v>-0.87433976479840636</v>
      </c>
      <c r="R62">
        <f>A62-G62</f>
        <v>-1.6223751249887939</v>
      </c>
      <c r="S62">
        <f>A62-H62</f>
        <v>-2.5861408143557285</v>
      </c>
      <c r="T62">
        <f>A62-I62</f>
        <v>-2.3391051833767311</v>
      </c>
      <c r="U62">
        <f>A62-J62</f>
        <v>-2.4316051073925711</v>
      </c>
    </row>
    <row r="63" spans="1:21">
      <c r="A63">
        <v>1.6599257612730365</v>
      </c>
      <c r="B63">
        <v>1.6580784556420529</v>
      </c>
      <c r="C63">
        <v>1.926152022148087</v>
      </c>
      <c r="D63">
        <v>1.9740884251075339</v>
      </c>
      <c r="E63">
        <v>2.3908819776589665</v>
      </c>
      <c r="F63">
        <v>2.4539958139665679</v>
      </c>
      <c r="G63">
        <v>3.1639094628891078</v>
      </c>
      <c r="H63">
        <v>2.7287655567368598</v>
      </c>
      <c r="I63">
        <v>3.3289518141887107</v>
      </c>
      <c r="J63">
        <v>3.4216449052524269</v>
      </c>
      <c r="M63">
        <f>A63-B63</f>
        <v>1.8473056309835645E-3</v>
      </c>
      <c r="N63">
        <f>A63-C63</f>
        <v>-0.26622626087505052</v>
      </c>
      <c r="O63">
        <f>A63-D63</f>
        <v>-0.31416266383449742</v>
      </c>
      <c r="P63">
        <f>A63-E63</f>
        <v>-0.73095621638593</v>
      </c>
      <c r="Q63">
        <f>A63-F63</f>
        <v>-0.79407005269353137</v>
      </c>
      <c r="R63">
        <f>A63-G63</f>
        <v>-1.5039837016160713</v>
      </c>
      <c r="S63">
        <f>A63-H63</f>
        <v>-1.0688397954638234</v>
      </c>
      <c r="T63">
        <f>A63-I63</f>
        <v>-1.6690260529156742</v>
      </c>
      <c r="U63">
        <f>A63-J63</f>
        <v>-1.7617191439793904</v>
      </c>
    </row>
    <row r="64" spans="1:21">
      <c r="A64">
        <v>1.7830473405208018</v>
      </c>
      <c r="B64">
        <v>1.7779474876715979</v>
      </c>
      <c r="C64">
        <v>1.8239410429598841</v>
      </c>
      <c r="D64">
        <v>2.0550807246734042</v>
      </c>
      <c r="E64">
        <v>2.5731916206936463</v>
      </c>
      <c r="F64">
        <v>2.3616030647868174</v>
      </c>
      <c r="G64">
        <v>3.1580250654571107</v>
      </c>
      <c r="H64">
        <v>2.9933669920341073</v>
      </c>
      <c r="I64">
        <v>3.5152653852843057</v>
      </c>
      <c r="J64">
        <v>3.596950936721421</v>
      </c>
      <c r="M64">
        <f>A64-B64</f>
        <v>5.0998528492038897E-3</v>
      </c>
      <c r="N64">
        <f>A64-C64</f>
        <v>-4.0893702439082302E-2</v>
      </c>
      <c r="O64">
        <f>A64-D64</f>
        <v>-0.27203338415260236</v>
      </c>
      <c r="P64">
        <f>A64-E64</f>
        <v>-0.79014428017284444</v>
      </c>
      <c r="Q64">
        <f>A64-F64</f>
        <v>-0.57855572426601554</v>
      </c>
      <c r="R64">
        <f>A64-G64</f>
        <v>-1.3749777249363089</v>
      </c>
      <c r="S64">
        <f>A64-H64</f>
        <v>-1.2103196515133055</v>
      </c>
      <c r="T64">
        <f>A64-I64</f>
        <v>-1.7322180447635038</v>
      </c>
      <c r="U64">
        <f>A64-J64</f>
        <v>-1.8139035962006191</v>
      </c>
    </row>
    <row r="65" spans="1:21">
      <c r="A65">
        <v>1.7588230449285509</v>
      </c>
      <c r="B65">
        <v>1.7532835395404527</v>
      </c>
      <c r="C65">
        <v>1.5879203613853103</v>
      </c>
      <c r="D65">
        <v>1.9197006472491909</v>
      </c>
      <c r="E65">
        <v>2.3652017942738297</v>
      </c>
      <c r="F65">
        <v>2.0974471184933172</v>
      </c>
      <c r="G65">
        <v>2.7520189870698912</v>
      </c>
      <c r="H65">
        <v>2.7317373908223237</v>
      </c>
      <c r="I65">
        <v>3.1348083690470849</v>
      </c>
      <c r="J65">
        <v>3.1583767106122669</v>
      </c>
      <c r="M65">
        <f>A65-B65</f>
        <v>5.5395053880982204E-3</v>
      </c>
      <c r="N65">
        <f>A65-C65</f>
        <v>0.17090268354324056</v>
      </c>
      <c r="O65">
        <f>A65-D65</f>
        <v>-0.16087760232063997</v>
      </c>
      <c r="P65">
        <f>A65-E65</f>
        <v>-0.6063787493452788</v>
      </c>
      <c r="Q65">
        <f>A65-F65</f>
        <v>-0.33862407356476631</v>
      </c>
      <c r="R65">
        <f>A65-G65</f>
        <v>-0.99319594214134033</v>
      </c>
      <c r="S65">
        <f>A65-H65</f>
        <v>-0.97291434589377279</v>
      </c>
      <c r="T65">
        <f>A65-I65</f>
        <v>-1.375985324118534</v>
      </c>
      <c r="U65">
        <f>A65-J65</f>
        <v>-1.399553665683716</v>
      </c>
    </row>
    <row r="66" spans="1:21">
      <c r="A66">
        <v>1.121658542422231</v>
      </c>
      <c r="B66">
        <v>1.1198065915312689</v>
      </c>
      <c r="C66">
        <v>0.97917350603356512</v>
      </c>
      <c r="D66">
        <v>1.1008371406362716</v>
      </c>
      <c r="E66">
        <v>1.1001419501944829</v>
      </c>
      <c r="F66">
        <v>1.1686395801671732</v>
      </c>
      <c r="G66">
        <v>1.5604124267027069</v>
      </c>
      <c r="H66">
        <v>1.6638281867395797</v>
      </c>
      <c r="I66">
        <v>1.5279858421367196</v>
      </c>
      <c r="J66">
        <v>1.3280912672711571</v>
      </c>
      <c r="M66">
        <f>A66-B66</f>
        <v>1.8519508909620175E-3</v>
      </c>
      <c r="N66">
        <f>A66-C66</f>
        <v>0.14248503638866583</v>
      </c>
      <c r="O66">
        <f>A66-D66</f>
        <v>2.082140178595937E-2</v>
      </c>
      <c r="P66">
        <f>A66-E66</f>
        <v>2.1516592227748044E-2</v>
      </c>
      <c r="Q66">
        <f>A66-F66</f>
        <v>-4.6981037744942222E-2</v>
      </c>
      <c r="R66">
        <f>A66-G66</f>
        <v>-0.4387538842804759</v>
      </c>
      <c r="S66">
        <f>A66-H66</f>
        <v>-0.54216964431734871</v>
      </c>
      <c r="T66">
        <f>A66-I66</f>
        <v>-0.40632729971448867</v>
      </c>
      <c r="U66">
        <f>A66-J66</f>
        <v>-0.20643272484892616</v>
      </c>
    </row>
    <row r="67" spans="1:21">
      <c r="A67">
        <v>1.0288349730202904</v>
      </c>
      <c r="B67">
        <v>1.0272016822178769</v>
      </c>
      <c r="C67">
        <v>0.92108125811469943</v>
      </c>
      <c r="D67">
        <v>0.98206379810486355</v>
      </c>
      <c r="E67">
        <v>0.83828880329924649</v>
      </c>
      <c r="F67">
        <v>1.0414925246796669</v>
      </c>
      <c r="G67">
        <v>1.3100010979614516</v>
      </c>
      <c r="H67">
        <v>1.1516496116367125</v>
      </c>
      <c r="I67">
        <v>1.0311738038431018</v>
      </c>
      <c r="J67">
        <v>0.99259330220738751</v>
      </c>
      <c r="M67">
        <f>A67-B67</f>
        <v>1.6332908024134785E-3</v>
      </c>
      <c r="N67">
        <f>A67-C67</f>
        <v>0.10775371490559094</v>
      </c>
      <c r="O67">
        <f>A67-D67</f>
        <v>4.6771174915426816E-2</v>
      </c>
      <c r="P67">
        <f>A67-E67</f>
        <v>0.19054616972104388</v>
      </c>
      <c r="Q67">
        <f>A67-F67</f>
        <v>-1.2657551659376542E-2</v>
      </c>
      <c r="R67">
        <f>A67-G67</f>
        <v>-0.28116612494116122</v>
      </c>
      <c r="S67">
        <f>A67-H67</f>
        <v>-0.12281463861642217</v>
      </c>
      <c r="T67">
        <f>A67-I67</f>
        <v>-2.3388308228113885E-3</v>
      </c>
      <c r="U67">
        <f>A67-J67</f>
        <v>3.624167081290286E-2</v>
      </c>
    </row>
    <row r="68" spans="1:21">
      <c r="A68">
        <v>1.7609152193725224</v>
      </c>
      <c r="B68">
        <v>1.7521852495015797</v>
      </c>
      <c r="C68">
        <v>1.6182235281824602</v>
      </c>
      <c r="D68">
        <v>1.9920619607522134</v>
      </c>
      <c r="E68">
        <v>2.4844316646087132</v>
      </c>
      <c r="F68">
        <v>2.1317097892326364</v>
      </c>
      <c r="G68">
        <v>2.8693080535725817</v>
      </c>
      <c r="H68">
        <v>2.848596917091442</v>
      </c>
      <c r="I68">
        <v>3.3370715717578534</v>
      </c>
      <c r="J68">
        <v>3.4292477043289797</v>
      </c>
      <c r="M68">
        <f>A68-B68</f>
        <v>8.7299698709426554E-3</v>
      </c>
      <c r="N68">
        <f>A68-C68</f>
        <v>0.1426916911900622</v>
      </c>
      <c r="O68">
        <f>A68-D68</f>
        <v>-0.23114674137969105</v>
      </c>
      <c r="P68">
        <f>A68-E68</f>
        <v>-0.72351644523619085</v>
      </c>
      <c r="Q68">
        <f>A68-F68</f>
        <v>-0.37079456986011405</v>
      </c>
      <c r="R68">
        <f>A68-G68</f>
        <v>-1.1083928342000593</v>
      </c>
      <c r="S68">
        <f>A68-H68</f>
        <v>-1.0876816977189196</v>
      </c>
      <c r="T68">
        <f>A68-I68</f>
        <v>-1.576156352385331</v>
      </c>
      <c r="U68">
        <f>A68-J68</f>
        <v>-1.6683324849564574</v>
      </c>
    </row>
    <row r="69" spans="1:21">
      <c r="A69">
        <v>2.2287818086190887</v>
      </c>
      <c r="B69">
        <v>2.2250302506482282</v>
      </c>
      <c r="C69">
        <v>3.0983908433328922</v>
      </c>
      <c r="D69">
        <v>3.7534910677509541</v>
      </c>
      <c r="E69">
        <v>2.9286872237675126</v>
      </c>
      <c r="F69">
        <v>3.8947328608062208</v>
      </c>
      <c r="G69">
        <v>4.2066596129728051</v>
      </c>
      <c r="H69">
        <v>4.6547782102222648</v>
      </c>
      <c r="I69">
        <v>4.7721717852822998</v>
      </c>
      <c r="J69">
        <v>4.4814149124601252</v>
      </c>
      <c r="M69">
        <f>A69-B69</f>
        <v>3.7515579708604641E-3</v>
      </c>
      <c r="N69">
        <f>A69-C69</f>
        <v>-0.86960903471380346</v>
      </c>
      <c r="O69">
        <f>A69-D69</f>
        <v>-1.5247092591318654</v>
      </c>
      <c r="P69">
        <f>A69-E69</f>
        <v>-0.69990541514842386</v>
      </c>
      <c r="Q69">
        <f>A69-F69</f>
        <v>-1.6659510521871321</v>
      </c>
      <c r="R69">
        <f>A69-G69</f>
        <v>-1.9778778043537164</v>
      </c>
      <c r="S69">
        <f>A69-H69</f>
        <v>-2.4259964016031761</v>
      </c>
      <c r="T69">
        <f>A69-I69</f>
        <v>-2.5433899766632111</v>
      </c>
      <c r="U69">
        <f>A69-J69</f>
        <v>-2.2526331038410365</v>
      </c>
    </row>
    <row r="70" spans="1:21">
      <c r="A70">
        <v>1.3239392588825363</v>
      </c>
      <c r="B70">
        <v>1.321363206345741</v>
      </c>
      <c r="C70">
        <v>2.4444973604629832</v>
      </c>
      <c r="D70">
        <v>1.9634837687616247</v>
      </c>
      <c r="E70">
        <v>1.030789547633713</v>
      </c>
      <c r="F70">
        <v>2.7704685723876441</v>
      </c>
      <c r="G70">
        <v>2.9957206965674832</v>
      </c>
      <c r="H70">
        <v>2.4313999538024285</v>
      </c>
      <c r="I70">
        <v>2.6268979261156082</v>
      </c>
      <c r="J70">
        <v>2.5643034935654141</v>
      </c>
      <c r="M70">
        <f>A70-B70</f>
        <v>2.5760525367952702E-3</v>
      </c>
      <c r="N70">
        <f>A70-C70</f>
        <v>-1.1205581015804469</v>
      </c>
      <c r="O70">
        <f>A70-D70</f>
        <v>-0.6395445098790884</v>
      </c>
      <c r="P70">
        <f>A70-E70</f>
        <v>0.29314971124882327</v>
      </c>
      <c r="Q70">
        <f>A70-F70</f>
        <v>-1.4465293135051078</v>
      </c>
      <c r="R70">
        <f>A70-G70</f>
        <v>-1.6717814376849469</v>
      </c>
      <c r="S70">
        <f>A70-H70</f>
        <v>-1.1074606949198922</v>
      </c>
      <c r="T70">
        <f>A70-I70</f>
        <v>-1.302958667233072</v>
      </c>
      <c r="U70">
        <f>A70-J70</f>
        <v>-1.2403642346828778</v>
      </c>
    </row>
    <row r="71" spans="1:21">
      <c r="A71">
        <v>1.3162251814739594</v>
      </c>
      <c r="B71">
        <v>1.3130211366681286</v>
      </c>
      <c r="C71">
        <v>2.5144700486210767</v>
      </c>
      <c r="D71">
        <v>1.9899372455101421</v>
      </c>
      <c r="E71">
        <v>0.97812564349470743</v>
      </c>
      <c r="F71">
        <v>2.8478751700297171</v>
      </c>
      <c r="G71">
        <v>3.0520900070753272</v>
      </c>
      <c r="H71">
        <v>2.4360434524188896</v>
      </c>
      <c r="I71">
        <v>2.6787369772991014</v>
      </c>
      <c r="J71">
        <v>2.6324503629479188</v>
      </c>
      <c r="M71">
        <f>A71-B71</f>
        <v>3.204044805830808E-3</v>
      </c>
      <c r="N71">
        <f>A71-C71</f>
        <v>-1.1982448671471173</v>
      </c>
      <c r="O71">
        <f>A71-D71</f>
        <v>-0.67371206403618267</v>
      </c>
      <c r="P71">
        <f>A71-E71</f>
        <v>0.33809953797925196</v>
      </c>
      <c r="Q71">
        <f>A71-F71</f>
        <v>-1.5316499885557577</v>
      </c>
      <c r="R71">
        <f>A71-G71</f>
        <v>-1.7358648256013678</v>
      </c>
      <c r="S71">
        <f>A71-H71</f>
        <v>-1.1198182709449302</v>
      </c>
      <c r="T71">
        <f>A71-I71</f>
        <v>-1.362511795825142</v>
      </c>
      <c r="U71">
        <f>A71-J71</f>
        <v>-1.3162251814739594</v>
      </c>
    </row>
    <row r="72" spans="1:21">
      <c r="A72">
        <v>1.3165044194341962</v>
      </c>
      <c r="B72">
        <v>1.3132165742308946</v>
      </c>
      <c r="C72">
        <v>2.5305886432902187</v>
      </c>
      <c r="D72">
        <v>2.0026875374318958</v>
      </c>
      <c r="E72">
        <v>0.97631414835476338</v>
      </c>
      <c r="F72">
        <v>2.8633821177143504</v>
      </c>
      <c r="G72">
        <v>3.0753945364052138</v>
      </c>
      <c r="H72">
        <v>2.4392261789255851</v>
      </c>
      <c r="I72">
        <v>2.6919773774612485</v>
      </c>
      <c r="J72">
        <v>2.6533702913913815</v>
      </c>
      <c r="M72">
        <f>A72-B72</f>
        <v>3.2878452033016092E-3</v>
      </c>
      <c r="N72">
        <f>A72-C72</f>
        <v>-1.2140842238560225</v>
      </c>
      <c r="O72">
        <f>A72-D72</f>
        <v>-0.6861831179976996</v>
      </c>
      <c r="P72">
        <f>A72-E72</f>
        <v>0.34019027107943278</v>
      </c>
      <c r="Q72">
        <f>A72-F72</f>
        <v>-1.5468776982801542</v>
      </c>
      <c r="R72">
        <f>A72-G72</f>
        <v>-1.7588901169710176</v>
      </c>
      <c r="S72">
        <f>A72-H72</f>
        <v>-1.122721759491389</v>
      </c>
      <c r="T72">
        <f>A72-I72</f>
        <v>-1.3754729580270524</v>
      </c>
      <c r="U72">
        <f>A72-J72</f>
        <v>-1.3368658719571853</v>
      </c>
    </row>
    <row r="73" spans="1:21">
      <c r="A73">
        <v>1.4466998591847746</v>
      </c>
      <c r="B73">
        <v>1.4396467021898662</v>
      </c>
      <c r="C73">
        <v>3.016907720513343</v>
      </c>
      <c r="D73">
        <v>2.4023997793880012</v>
      </c>
      <c r="E73">
        <v>1.1229303390079626</v>
      </c>
      <c r="F73">
        <v>3.377233450626401</v>
      </c>
      <c r="G73">
        <v>3.502003561482872</v>
      </c>
      <c r="H73">
        <v>2.8637768595287181</v>
      </c>
      <c r="I73">
        <v>3.1158864408041458</v>
      </c>
      <c r="J73">
        <v>3.0522769608814553</v>
      </c>
      <c r="M73">
        <f>A73-B73</f>
        <v>7.0531569949083828E-3</v>
      </c>
      <c r="N73">
        <f>A73-C73</f>
        <v>-1.5702078613285684</v>
      </c>
      <c r="O73">
        <f>A73-D73</f>
        <v>-0.95569992020322658</v>
      </c>
      <c r="P73">
        <f>A73-E73</f>
        <v>0.32376952017681204</v>
      </c>
      <c r="Q73">
        <f>A73-F73</f>
        <v>-1.9305335914416264</v>
      </c>
      <c r="R73">
        <f>A73-G73</f>
        <v>-2.0553037022980973</v>
      </c>
      <c r="S73">
        <f>A73-H73</f>
        <v>-1.4170770003439435</v>
      </c>
      <c r="T73">
        <f>A73-I73</f>
        <v>-1.6691865816193712</v>
      </c>
      <c r="U73">
        <f>A73-J73</f>
        <v>-1.6055771016966807</v>
      </c>
    </row>
    <row r="74" spans="1:21">
      <c r="A74">
        <v>4.0751927224314004</v>
      </c>
      <c r="B74">
        <v>3.5859891678539157</v>
      </c>
      <c r="C74">
        <v>3.9341842516588246</v>
      </c>
      <c r="D74">
        <v>5.0287219459610739</v>
      </c>
      <c r="E74">
        <v>5.4895110236086833</v>
      </c>
      <c r="F74">
        <v>5.103225840383093</v>
      </c>
      <c r="G74">
        <v>4.5862880640930204</v>
      </c>
      <c r="H74">
        <v>6.4456117392286334</v>
      </c>
      <c r="I74">
        <v>6.492753186791127</v>
      </c>
      <c r="J74">
        <v>6.058546225387202</v>
      </c>
      <c r="M74">
        <f>A74-B74</f>
        <v>0.48920355457748466</v>
      </c>
      <c r="N74">
        <f>A74-C74</f>
        <v>0.14100847077257583</v>
      </c>
      <c r="O74">
        <f>A74-D74</f>
        <v>-0.95352922352967351</v>
      </c>
      <c r="P74">
        <f>A74-E74</f>
        <v>-1.4143183011772829</v>
      </c>
      <c r="Q74">
        <f>A74-F74</f>
        <v>-1.0280331179516926</v>
      </c>
      <c r="R74">
        <f>A74-G74</f>
        <v>-0.51109534166161996</v>
      </c>
      <c r="S74">
        <f>A74-H74</f>
        <v>-2.370419016797233</v>
      </c>
      <c r="T74">
        <f>A74-I74</f>
        <v>-2.4175604643597266</v>
      </c>
      <c r="U74">
        <f>A74-J74</f>
        <v>-1.9833535029558016</v>
      </c>
    </row>
    <row r="75" spans="1:21">
      <c r="A75">
        <v>1.5984179965813734</v>
      </c>
      <c r="B75">
        <v>1.5868270388039325</v>
      </c>
      <c r="C75">
        <v>2.3301669667225324</v>
      </c>
      <c r="D75">
        <v>2.3991208202832115</v>
      </c>
      <c r="E75">
        <v>2.6490250636712784</v>
      </c>
      <c r="F75">
        <v>2.8965921068040754</v>
      </c>
      <c r="G75">
        <v>3.7177660335612033</v>
      </c>
      <c r="H75">
        <v>2.8092580351321943</v>
      </c>
      <c r="I75">
        <v>3.6684538773573014</v>
      </c>
      <c r="J75">
        <v>4.2779213321848983</v>
      </c>
      <c r="M75">
        <f>A75-B75</f>
        <v>1.1590957777440902E-2</v>
      </c>
      <c r="N75">
        <f>A75-C75</f>
        <v>-0.73174897014115903</v>
      </c>
      <c r="O75">
        <f>A75-D75</f>
        <v>-0.8007028237018381</v>
      </c>
      <c r="P75">
        <f>A75-E75</f>
        <v>-1.050607067089905</v>
      </c>
      <c r="Q75">
        <f>A75-F75</f>
        <v>-1.298174110222702</v>
      </c>
      <c r="R75">
        <f>A75-G75</f>
        <v>-2.1193480369798299</v>
      </c>
      <c r="S75">
        <f>A75-H75</f>
        <v>-1.2108400385508209</v>
      </c>
      <c r="T75">
        <f>A75-I75</f>
        <v>-2.070035880775928</v>
      </c>
      <c r="U75">
        <f>A75-J75</f>
        <v>-2.6795033356035249</v>
      </c>
    </row>
    <row r="76" spans="1:21">
      <c r="A76">
        <v>1.7603725427336241</v>
      </c>
      <c r="B76">
        <v>1.7492440125368804</v>
      </c>
      <c r="C76">
        <v>1.8733514175046366</v>
      </c>
      <c r="D76">
        <v>2.2653326506413052</v>
      </c>
      <c r="E76">
        <v>2.6697000470362151</v>
      </c>
      <c r="F76">
        <v>2.4238222878093851</v>
      </c>
      <c r="G76">
        <v>3.2313065990227732</v>
      </c>
      <c r="H76">
        <v>3.0517272846854548</v>
      </c>
      <c r="I76">
        <v>3.8005246199730318</v>
      </c>
      <c r="J76">
        <v>4.1633568419494207</v>
      </c>
      <c r="M76">
        <f>A76-B76</f>
        <v>1.1128530196743647E-2</v>
      </c>
      <c r="N76">
        <f>A76-C76</f>
        <v>-0.11297887477101254</v>
      </c>
      <c r="O76">
        <f>A76-D76</f>
        <v>-0.50496010790768109</v>
      </c>
      <c r="P76">
        <f>A76-E76</f>
        <v>-0.90932750430259102</v>
      </c>
      <c r="Q76">
        <f>A76-F76</f>
        <v>-0.66344974507576104</v>
      </c>
      <c r="R76">
        <f>A76-G76</f>
        <v>-1.4709340562891491</v>
      </c>
      <c r="S76">
        <f>A76-H76</f>
        <v>-1.2913547419518308</v>
      </c>
      <c r="T76">
        <f>A76-I76</f>
        <v>-2.0401520772394077</v>
      </c>
      <c r="U76">
        <f>A76-J76</f>
        <v>-2.4029842992157966</v>
      </c>
    </row>
    <row r="77" spans="1:21">
      <c r="A77">
        <v>1.8404313658797884</v>
      </c>
      <c r="B77">
        <v>1.8243575701027257</v>
      </c>
      <c r="C77">
        <v>2.2144231595176778</v>
      </c>
      <c r="D77">
        <v>2.4507190986199312</v>
      </c>
      <c r="E77">
        <v>2.8390079936253012</v>
      </c>
      <c r="F77">
        <v>2.8163450485280159</v>
      </c>
      <c r="G77">
        <v>3.7373490015309918</v>
      </c>
      <c r="H77">
        <v>3.1993726769839803</v>
      </c>
      <c r="I77">
        <v>4.0197441993965501</v>
      </c>
      <c r="J77">
        <v>4.5173096540747837</v>
      </c>
      <c r="M77">
        <f>A77-B77</f>
        <v>1.6073795777062694E-2</v>
      </c>
      <c r="N77">
        <f>A77-C77</f>
        <v>-0.37399179363788937</v>
      </c>
      <c r="O77">
        <f>A77-D77</f>
        <v>-0.61028773274014281</v>
      </c>
      <c r="P77">
        <f>A77-E77</f>
        <v>-0.99857662774551281</v>
      </c>
      <c r="Q77">
        <f>A77-F77</f>
        <v>-0.97591368264822753</v>
      </c>
      <c r="R77">
        <f>A77-G77</f>
        <v>-1.8969176356512034</v>
      </c>
      <c r="S77">
        <f>A77-H77</f>
        <v>-1.3589413111041919</v>
      </c>
      <c r="T77">
        <f>A77-I77</f>
        <v>-2.1793128335167617</v>
      </c>
      <c r="U77">
        <f>A77-J77</f>
        <v>-2.6768782881949953</v>
      </c>
    </row>
    <row r="78" spans="1:21">
      <c r="A78">
        <v>3.9932938482464144</v>
      </c>
      <c r="B78">
        <v>3.9999672323964672</v>
      </c>
      <c r="C78">
        <v>2.1646069872154126</v>
      </c>
      <c r="D78">
        <v>2.8529351708800346</v>
      </c>
      <c r="E78">
        <v>3.7975979958738582</v>
      </c>
      <c r="F78">
        <v>3.2610772608494836</v>
      </c>
      <c r="G78">
        <v>4.0115901971942067</v>
      </c>
      <c r="H78">
        <v>4.0740151975577108</v>
      </c>
      <c r="I78">
        <v>4.0979926533338285</v>
      </c>
      <c r="J78">
        <v>4.1068416816954008</v>
      </c>
      <c r="M78">
        <f>A78-B78</f>
        <v>-6.6733841500528079E-3</v>
      </c>
      <c r="N78">
        <f>A78-C78</f>
        <v>1.8286868610310019</v>
      </c>
      <c r="O78">
        <f>A78-D78</f>
        <v>1.1403586773663799</v>
      </c>
      <c r="P78">
        <f>A78-E78</f>
        <v>0.19569585237255627</v>
      </c>
      <c r="Q78">
        <f>A78-F78</f>
        <v>0.73221658739693085</v>
      </c>
      <c r="R78">
        <f>A78-G78</f>
        <v>-1.8296348947792307E-2</v>
      </c>
      <c r="S78">
        <f>A78-H78</f>
        <v>-8.0721349311296375E-2</v>
      </c>
      <c r="T78">
        <f>A78-I78</f>
        <v>-0.10469880508741403</v>
      </c>
      <c r="U78">
        <f>A78-J78</f>
        <v>-0.11354783344898634</v>
      </c>
    </row>
    <row r="79" spans="1:21">
      <c r="L79" t="s">
        <v>92</v>
      </c>
      <c r="M79">
        <f>AVERAGE(M2:M78)</f>
        <v>-3.4637149838085642E-2</v>
      </c>
      <c r="N79">
        <f t="shared" ref="N79:V79" si="0">AVERAGE(N2:N78)</f>
        <v>-0.72088765236389263</v>
      </c>
      <c r="O79">
        <f t="shared" si="0"/>
        <v>-0.28865912922425996</v>
      </c>
      <c r="P79">
        <f t="shared" si="0"/>
        <v>-0.52881886607593753</v>
      </c>
      <c r="Q79">
        <f t="shared" si="0"/>
        <v>-1.2446685553957226</v>
      </c>
      <c r="R79">
        <f t="shared" si="0"/>
        <v>-1.8794085960416005</v>
      </c>
      <c r="S79">
        <f t="shared" si="0"/>
        <v>-1.499905916305984</v>
      </c>
      <c r="T79">
        <f t="shared" si="0"/>
        <v>-1.7534659170628184</v>
      </c>
      <c r="U79">
        <f t="shared" si="0"/>
        <v>-1.6447064931162234</v>
      </c>
    </row>
    <row r="80" spans="1:21">
      <c r="L80" t="s">
        <v>93</v>
      </c>
      <c r="M80">
        <f>STDEVA(M2:M78)</f>
        <v>0.34903329079969836</v>
      </c>
      <c r="N80">
        <f t="shared" ref="N80:V80" si="1">STDEVA(N2:N78)</f>
        <v>1.8159990559143906</v>
      </c>
      <c r="O80">
        <f t="shared" si="1"/>
        <v>0.56595312576088808</v>
      </c>
      <c r="P80">
        <f t="shared" si="1"/>
        <v>0.85241399616003377</v>
      </c>
      <c r="Q80">
        <f t="shared" si="1"/>
        <v>1.9640006951052613</v>
      </c>
      <c r="R80">
        <f t="shared" si="1"/>
        <v>3.2830859708458231</v>
      </c>
      <c r="S80">
        <f t="shared" si="1"/>
        <v>1.8102715052947163</v>
      </c>
      <c r="T80">
        <f t="shared" si="1"/>
        <v>2.2819996559750995</v>
      </c>
      <c r="U80">
        <f t="shared" si="1"/>
        <v>2.3533574935713597</v>
      </c>
    </row>
    <row r="81" spans="12:21">
      <c r="L81" t="s">
        <v>94</v>
      </c>
      <c r="M81">
        <f>VARA(M2:M78)</f>
        <v>0.12182423808646681</v>
      </c>
      <c r="N81">
        <f t="shared" ref="N81:V81" si="2">VARA(N2:N78)</f>
        <v>3.297852571081958</v>
      </c>
      <c r="O81">
        <f t="shared" si="2"/>
        <v>0.32030294055851966</v>
      </c>
      <c r="P81">
        <f t="shared" si="2"/>
        <v>0.72660962084951808</v>
      </c>
      <c r="Q81">
        <f t="shared" si="2"/>
        <v>3.8572987303739499</v>
      </c>
      <c r="R81">
        <f t="shared" si="2"/>
        <v>10.778653491964659</v>
      </c>
      <c r="S81">
        <f t="shared" si="2"/>
        <v>3.277082922881998</v>
      </c>
      <c r="T81">
        <f t="shared" si="2"/>
        <v>5.2075224298704725</v>
      </c>
      <c r="U81">
        <f t="shared" si="2"/>
        <v>5.5382914925484732</v>
      </c>
    </row>
    <row r="82" spans="12:21">
      <c r="L82" t="s">
        <v>95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</row>
    <row r="83" spans="12:21">
      <c r="M83">
        <f>COUNT(M2:M78)</f>
        <v>77</v>
      </c>
      <c r="N83">
        <f t="shared" ref="N83:V83" si="3">COUNT(N2:N78)</f>
        <v>77</v>
      </c>
      <c r="O83">
        <f t="shared" si="3"/>
        <v>77</v>
      </c>
      <c r="P83">
        <f t="shared" si="3"/>
        <v>77</v>
      </c>
      <c r="Q83">
        <f t="shared" si="3"/>
        <v>77</v>
      </c>
      <c r="R83">
        <f t="shared" si="3"/>
        <v>77</v>
      </c>
      <c r="S83">
        <f t="shared" si="3"/>
        <v>77</v>
      </c>
      <c r="T83">
        <f t="shared" si="3"/>
        <v>77</v>
      </c>
      <c r="U83">
        <f t="shared" si="3"/>
        <v>77</v>
      </c>
    </row>
    <row r="84" spans="12:21">
      <c r="M84">
        <f>M79-M82*SQRT(M81/M83)</f>
        <v>-0.11418921988436179</v>
      </c>
      <c r="N84">
        <f t="shared" ref="N84:V84" si="4">N79-N82*SQRT(N81/N83)</f>
        <v>-1.1347922508882171</v>
      </c>
      <c r="O84">
        <f t="shared" si="4"/>
        <v>-0.41765181814594954</v>
      </c>
      <c r="P84">
        <f t="shared" si="4"/>
        <v>-0.72310204684525958</v>
      </c>
      <c r="Q84">
        <f t="shared" si="4"/>
        <v>-1.692305858158373</v>
      </c>
      <c r="R84">
        <f t="shared" si="4"/>
        <v>-2.6276933356498806</v>
      </c>
      <c r="S84">
        <f t="shared" si="4"/>
        <v>-1.9125050848896687</v>
      </c>
      <c r="T84">
        <f t="shared" si="4"/>
        <v>-2.2735819096140539</v>
      </c>
      <c r="U84">
        <f t="shared" si="4"/>
        <v>-2.181086446282225</v>
      </c>
    </row>
    <row r="85" spans="12:21">
      <c r="M85">
        <f>M79+M82*SQRT(M81/M83)</f>
        <v>4.4914920208190497E-2</v>
      </c>
      <c r="N85">
        <f t="shared" ref="N85:V85" si="5">N79+N82*SQRT(N81/N83)</f>
        <v>-0.30698305383956814</v>
      </c>
      <c r="O85">
        <f t="shared" si="5"/>
        <v>-0.15966644030257038</v>
      </c>
      <c r="P85">
        <f t="shared" si="5"/>
        <v>-0.33453568530661543</v>
      </c>
      <c r="Q85">
        <f t="shared" si="5"/>
        <v>-0.79703125263307228</v>
      </c>
      <c r="R85">
        <f t="shared" si="5"/>
        <v>-1.1311238564333204</v>
      </c>
      <c r="S85">
        <f t="shared" si="5"/>
        <v>-1.0873067477222993</v>
      </c>
      <c r="T85">
        <f t="shared" si="5"/>
        <v>-1.2333499245115829</v>
      </c>
      <c r="U85">
        <f t="shared" si="5"/>
        <v>-1.1083265399502218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5"/>
  <sheetViews>
    <sheetView workbookViewId="0">
      <selection activeCell="T85" sqref="A1:T85"/>
    </sheetView>
  </sheetViews>
  <sheetFormatPr defaultRowHeight="15"/>
  <sheetData>
    <row r="1" spans="1:20">
      <c r="A1" t="s">
        <v>7</v>
      </c>
      <c r="B1" t="s">
        <v>9</v>
      </c>
      <c r="C1" t="s">
        <v>8</v>
      </c>
      <c r="D1" t="s">
        <v>10</v>
      </c>
      <c r="E1" t="s">
        <v>91</v>
      </c>
      <c r="F1" t="s">
        <v>6</v>
      </c>
      <c r="G1" t="s">
        <v>11</v>
      </c>
      <c r="H1" t="s">
        <v>12</v>
      </c>
      <c r="I1" t="s">
        <v>13</v>
      </c>
      <c r="M1" t="s">
        <v>9</v>
      </c>
      <c r="N1" t="s">
        <v>8</v>
      </c>
      <c r="O1" t="s">
        <v>10</v>
      </c>
      <c r="P1" t="s">
        <v>91</v>
      </c>
      <c r="Q1" t="s">
        <v>6</v>
      </c>
      <c r="R1" t="s">
        <v>11</v>
      </c>
      <c r="S1" t="s">
        <v>12</v>
      </c>
      <c r="T1" t="s">
        <v>13</v>
      </c>
    </row>
    <row r="2" spans="1:20">
      <c r="A2">
        <v>1.4644870349492671</v>
      </c>
      <c r="B2">
        <v>1.4644870349492671</v>
      </c>
      <c r="C2">
        <v>1.0971283783783783</v>
      </c>
      <c r="D2">
        <v>0.99464012251148548</v>
      </c>
      <c r="E2">
        <v>1.7389558232931728</v>
      </c>
      <c r="F2">
        <v>2.0456692913385828</v>
      </c>
      <c r="G2">
        <v>2.0684713375796178</v>
      </c>
      <c r="H2">
        <v>1.8637015781922526</v>
      </c>
      <c r="I2">
        <v>1.6401515151515151</v>
      </c>
      <c r="M2">
        <f>A2-B2</f>
        <v>0</v>
      </c>
      <c r="N2">
        <f>A2-C2</f>
        <v>0.36735865657088884</v>
      </c>
      <c r="O2">
        <f>A2-D2</f>
        <v>0.46984691243778165</v>
      </c>
      <c r="P2">
        <f>A2-E2</f>
        <v>-0.27446878834390565</v>
      </c>
      <c r="Q2">
        <f>A2-F2</f>
        <v>-0.58118225638931564</v>
      </c>
      <c r="R2">
        <f>A2-G2</f>
        <v>-0.60398430263035063</v>
      </c>
      <c r="S2">
        <f>A2-H2</f>
        <v>-0.39921454324298544</v>
      </c>
      <c r="T2">
        <f>A2-I2</f>
        <v>-0.17566448020224801</v>
      </c>
    </row>
    <row r="3" spans="1:20">
      <c r="A3">
        <v>1.4375</v>
      </c>
      <c r="B3">
        <v>1.580931263858093</v>
      </c>
      <c r="C3">
        <v>1.1011583011583013</v>
      </c>
      <c r="D3">
        <v>1.0318379160636759</v>
      </c>
      <c r="E3">
        <v>1.8212005108556832</v>
      </c>
      <c r="F3">
        <v>2.1443609022556389</v>
      </c>
      <c r="G3">
        <v>2.1606060606060606</v>
      </c>
      <c r="H3">
        <v>1.9427792915531334</v>
      </c>
      <c r="I3">
        <v>1.7139423076923077</v>
      </c>
      <c r="M3">
        <f>A3-B3</f>
        <v>-0.14343126385809302</v>
      </c>
      <c r="N3">
        <f>A3-C3</f>
        <v>0.33634169884169873</v>
      </c>
      <c r="O3">
        <f>A3-D3</f>
        <v>0.40566208393632408</v>
      </c>
      <c r="P3">
        <f>A3-E3</f>
        <v>-0.38370051085568324</v>
      </c>
      <c r="Q3">
        <f>A3-F3</f>
        <v>-0.70686090225563891</v>
      </c>
      <c r="R3">
        <f>A3-G3</f>
        <v>-0.72310606060606064</v>
      </c>
      <c r="S3">
        <f>A3-H3</f>
        <v>-0.50527929155313345</v>
      </c>
      <c r="T3">
        <f>A3-I3</f>
        <v>-0.27644230769230771</v>
      </c>
    </row>
    <row r="4" spans="1:20">
      <c r="A4">
        <v>1.4900046490004648</v>
      </c>
      <c r="B4">
        <v>1.7975322490185082</v>
      </c>
      <c r="C4">
        <v>1.1541231544832553</v>
      </c>
      <c r="D4">
        <v>1.2112622826908541</v>
      </c>
      <c r="E4">
        <v>2.2103448275862068</v>
      </c>
      <c r="F4">
        <v>2.5599041533546325</v>
      </c>
      <c r="G4">
        <v>2.4280303030303032</v>
      </c>
      <c r="H4">
        <v>2.2522839072382292</v>
      </c>
      <c r="I4">
        <v>1.9956413449564134</v>
      </c>
      <c r="M4">
        <f>A4-B4</f>
        <v>-0.30752760001804336</v>
      </c>
      <c r="N4">
        <f>A4-C4</f>
        <v>0.3358814945172095</v>
      </c>
      <c r="O4">
        <f>A4-D4</f>
        <v>0.27874236630961069</v>
      </c>
      <c r="P4">
        <f>A4-E4</f>
        <v>-0.72034017858574195</v>
      </c>
      <c r="Q4">
        <f>A4-F4</f>
        <v>-1.0698995043541677</v>
      </c>
      <c r="R4">
        <f>A4-G4</f>
        <v>-0.9380256540298384</v>
      </c>
      <c r="S4">
        <f>A4-H4</f>
        <v>-0.76227925823776443</v>
      </c>
      <c r="T4">
        <f>A4-I4</f>
        <v>-0.50563669595594862</v>
      </c>
    </row>
    <row r="5" spans="1:20">
      <c r="A5">
        <v>1.6471890216910137</v>
      </c>
      <c r="B5">
        <v>1.8330049261083743</v>
      </c>
      <c r="C5">
        <v>1.2583699695637471</v>
      </c>
      <c r="D5">
        <v>1.3204400283889284</v>
      </c>
      <c r="E5">
        <v>2.3417243549402138</v>
      </c>
      <c r="F5">
        <v>2.7260073260073261</v>
      </c>
      <c r="G5">
        <v>2.5840277777777776</v>
      </c>
      <c r="H5">
        <v>2.433616742969261</v>
      </c>
      <c r="I5">
        <v>2.1633720930232556</v>
      </c>
      <c r="M5">
        <f>A5-B5</f>
        <v>-0.18581590441736062</v>
      </c>
      <c r="N5">
        <f>A5-C5</f>
        <v>0.38881905212726653</v>
      </c>
      <c r="O5">
        <f>A5-D5</f>
        <v>0.32674899330208529</v>
      </c>
      <c r="P5">
        <f>A5-E5</f>
        <v>-0.69453533324920014</v>
      </c>
      <c r="Q5">
        <f>A5-F5</f>
        <v>-1.0788183043163124</v>
      </c>
      <c r="R5">
        <f>A5-G5</f>
        <v>-0.93683875608676392</v>
      </c>
      <c r="S5">
        <f>A5-H5</f>
        <v>-0.78642772127824734</v>
      </c>
      <c r="T5">
        <f>A5-I5</f>
        <v>-0.51618307133224195</v>
      </c>
    </row>
    <row r="6" spans="1:20">
      <c r="A6">
        <v>1.5719598363703979</v>
      </c>
      <c r="B6">
        <v>1.4910052910052911</v>
      </c>
      <c r="C6">
        <v>1.119438559322034</v>
      </c>
      <c r="D6">
        <v>1.1794084821428572</v>
      </c>
      <c r="E6">
        <v>1.9919886899151744</v>
      </c>
      <c r="F6">
        <v>2.3136288998357966</v>
      </c>
      <c r="G6">
        <v>2.2212296374146083</v>
      </c>
      <c r="H6">
        <v>2.0781710914454279</v>
      </c>
      <c r="I6">
        <v>1.8188468158347677</v>
      </c>
      <c r="M6">
        <f>A6-B6</f>
        <v>8.0954545365106823E-2</v>
      </c>
      <c r="N6">
        <f>A6-C6</f>
        <v>0.45252127704836398</v>
      </c>
      <c r="O6">
        <f>A6-D6</f>
        <v>0.39255135422754073</v>
      </c>
      <c r="P6">
        <f>A6-E6</f>
        <v>-0.42002885354477648</v>
      </c>
      <c r="Q6">
        <f>A6-F6</f>
        <v>-0.74166906346539863</v>
      </c>
      <c r="R6">
        <f>A6-G6</f>
        <v>-0.64926980104421039</v>
      </c>
      <c r="S6">
        <f>A6-H6</f>
        <v>-0.50621125507502995</v>
      </c>
      <c r="T6">
        <f>A6-I6</f>
        <v>-0.24688697946436977</v>
      </c>
    </row>
    <row r="7" spans="1:20">
      <c r="A7">
        <v>1.5638148667601683</v>
      </c>
      <c r="B7">
        <v>2.2211155378486054</v>
      </c>
      <c r="C7">
        <v>1.3767131744659835</v>
      </c>
      <c r="D7">
        <v>1.5739695087521175</v>
      </c>
      <c r="E7">
        <v>2.8078569629816168</v>
      </c>
      <c r="F7">
        <v>3.3983541603169765</v>
      </c>
      <c r="G7">
        <v>2.987674169346195</v>
      </c>
      <c r="H7">
        <v>2.9559915164369035</v>
      </c>
      <c r="I7">
        <v>2.6623686723973257</v>
      </c>
      <c r="M7">
        <f>A7-B7</f>
        <v>-0.65730067108843704</v>
      </c>
      <c r="N7">
        <f>A7-C7</f>
        <v>0.18710169229418483</v>
      </c>
      <c r="O7">
        <f>A7-D7</f>
        <v>-1.0154641991949154E-2</v>
      </c>
      <c r="P7">
        <f>A7-E7</f>
        <v>-1.2440420962214485</v>
      </c>
      <c r="Q7">
        <f>A7-F7</f>
        <v>-1.8345392935568081</v>
      </c>
      <c r="R7">
        <f>A7-G7</f>
        <v>-1.4238593025860267</v>
      </c>
      <c r="S7">
        <f>A7-H7</f>
        <v>-1.3921766496767352</v>
      </c>
      <c r="T7">
        <f>A7-I7</f>
        <v>-1.0985538056371573</v>
      </c>
    </row>
    <row r="8" spans="1:20">
      <c r="A8">
        <v>1.4465348717571838</v>
      </c>
      <c r="B8">
        <v>2.8713347921225383</v>
      </c>
      <c r="C8">
        <v>1.4405005854800936</v>
      </c>
      <c r="D8">
        <v>1.7085937499999999</v>
      </c>
      <c r="E8">
        <v>3.4886565047855371</v>
      </c>
      <c r="F8">
        <v>4.1959070560648053</v>
      </c>
      <c r="G8">
        <v>3.1911478599221792</v>
      </c>
      <c r="H8">
        <v>3.3634654818865344</v>
      </c>
      <c r="I8">
        <v>3.0639788293897885</v>
      </c>
      <c r="M8">
        <f>A8-B8</f>
        <v>-1.4247999203653545</v>
      </c>
      <c r="N8">
        <f>A8-C8</f>
        <v>6.0342862770901284E-3</v>
      </c>
      <c r="O8">
        <f>A8-D8</f>
        <v>-0.26205887824281615</v>
      </c>
      <c r="P8">
        <f>A8-E8</f>
        <v>-2.0421216330283531</v>
      </c>
      <c r="Q8">
        <f>A8-F8</f>
        <v>-2.7493721843076218</v>
      </c>
      <c r="R8">
        <f>A8-G8</f>
        <v>-1.7446129881649954</v>
      </c>
      <c r="S8">
        <f>A8-H8</f>
        <v>-1.9169306101293506</v>
      </c>
      <c r="T8">
        <f>A8-I8</f>
        <v>-1.6174439576326047</v>
      </c>
    </row>
    <row r="9" spans="1:20">
      <c r="A9">
        <v>1.3174856022546257</v>
      </c>
      <c r="B9">
        <v>1.5324971493728621</v>
      </c>
      <c r="C9">
        <v>1.19076360817321</v>
      </c>
      <c r="D9">
        <v>1.1857079841199825</v>
      </c>
      <c r="E9">
        <v>1.7767495662232504</v>
      </c>
      <c r="F9">
        <v>1.8613347182549986</v>
      </c>
      <c r="G9">
        <v>1.7682756352273661</v>
      </c>
      <c r="H9">
        <v>1.6356583250931771</v>
      </c>
      <c r="I9">
        <v>1.468752134417048</v>
      </c>
      <c r="M9">
        <f>A9-B9</f>
        <v>-0.21501154711823633</v>
      </c>
      <c r="N9">
        <f>A9-C9</f>
        <v>0.12672199408141571</v>
      </c>
      <c r="O9">
        <f>A9-D9</f>
        <v>0.13177761813464328</v>
      </c>
      <c r="P9">
        <f>A9-E9</f>
        <v>-0.45926396396862468</v>
      </c>
      <c r="Q9">
        <f>A9-F9</f>
        <v>-0.54384911600037289</v>
      </c>
      <c r="R9">
        <f>A9-G9</f>
        <v>-0.45079003297274034</v>
      </c>
      <c r="S9">
        <f>A9-H9</f>
        <v>-0.31817272283855136</v>
      </c>
      <c r="T9">
        <f>A9-I9</f>
        <v>-0.15126653216242225</v>
      </c>
    </row>
    <row r="10" spans="1:20">
      <c r="A10">
        <v>1.6967315460888726</v>
      </c>
      <c r="B10">
        <v>1.8273216263249485</v>
      </c>
      <c r="C10">
        <v>1.3788349050972901</v>
      </c>
      <c r="D10">
        <v>1.5846480998765262</v>
      </c>
      <c r="E10">
        <v>2.4138975966562173</v>
      </c>
      <c r="F10">
        <v>2.8505676209279369</v>
      </c>
      <c r="G10">
        <v>2.5863188535602331</v>
      </c>
      <c r="H10">
        <v>2.6961951447245567</v>
      </c>
      <c r="I10">
        <v>2.4593846481422337</v>
      </c>
      <c r="M10">
        <f>A10-B10</f>
        <v>-0.13059008023607599</v>
      </c>
      <c r="N10">
        <f>A10-C10</f>
        <v>0.31789664099158244</v>
      </c>
      <c r="O10">
        <f>A10-D10</f>
        <v>0.11208344621234634</v>
      </c>
      <c r="P10">
        <f>A10-E10</f>
        <v>-0.71716605056734473</v>
      </c>
      <c r="Q10">
        <f>A10-F10</f>
        <v>-1.1538360748390644</v>
      </c>
      <c r="R10">
        <f>A10-G10</f>
        <v>-0.8895873074713605</v>
      </c>
      <c r="S10">
        <f>A10-H10</f>
        <v>-0.99946359863568413</v>
      </c>
      <c r="T10">
        <f>A10-I10</f>
        <v>-0.76265310205336112</v>
      </c>
    </row>
    <row r="11" spans="1:20">
      <c r="A11">
        <v>1.5094791091478004</v>
      </c>
      <c r="B11">
        <v>2.0730535894843274</v>
      </c>
      <c r="C11">
        <v>1.4645514613965116</v>
      </c>
      <c r="D11">
        <v>1.6459058067968959</v>
      </c>
      <c r="E11">
        <v>2.6821105418074787</v>
      </c>
      <c r="F11">
        <v>2.8634776536312847</v>
      </c>
      <c r="G11">
        <v>2.7345781927309103</v>
      </c>
      <c r="H11">
        <v>2.7257921559937959</v>
      </c>
      <c r="I11">
        <v>2.4344943597862656</v>
      </c>
      <c r="M11">
        <f>A11-B11</f>
        <v>-0.56357448033652702</v>
      </c>
      <c r="N11">
        <f>A11-C11</f>
        <v>4.4927647751288768E-2</v>
      </c>
      <c r="O11">
        <f>A11-D11</f>
        <v>-0.13642669764909554</v>
      </c>
      <c r="P11">
        <f>A11-E11</f>
        <v>-1.1726314326596783</v>
      </c>
      <c r="Q11">
        <f>A11-F11</f>
        <v>-1.3539985444834843</v>
      </c>
      <c r="R11">
        <f>A11-G11</f>
        <v>-1.2250990835831099</v>
      </c>
      <c r="S11">
        <f>A11-H11</f>
        <v>-1.2163130468459955</v>
      </c>
      <c r="T11">
        <f>A11-I11</f>
        <v>-0.92501525063846524</v>
      </c>
    </row>
    <row r="12" spans="1:20">
      <c r="A12">
        <v>1.8559375902918231</v>
      </c>
      <c r="B12">
        <v>2.1124046303604316</v>
      </c>
      <c r="C12">
        <v>1.6862858342959151</v>
      </c>
      <c r="D12">
        <v>2.1730040595399189</v>
      </c>
      <c r="E12">
        <v>2.7203964086057937</v>
      </c>
      <c r="F12">
        <v>3.8882566585956417</v>
      </c>
      <c r="G12">
        <v>3.3113723064233427</v>
      </c>
      <c r="H12">
        <v>4.217043067226891</v>
      </c>
      <c r="I12">
        <v>3.9734009649882469</v>
      </c>
      <c r="M12">
        <f>A12-B12</f>
        <v>-0.25646704006860843</v>
      </c>
      <c r="N12">
        <f>A12-C12</f>
        <v>0.16965175599590809</v>
      </c>
      <c r="O12">
        <f>A12-D12</f>
        <v>-0.31706646924809578</v>
      </c>
      <c r="P12">
        <f>A12-E12</f>
        <v>-0.86445881831397053</v>
      </c>
      <c r="Q12">
        <f>A12-F12</f>
        <v>-2.0323190683038188</v>
      </c>
      <c r="R12">
        <f>A12-G12</f>
        <v>-1.4554347161315195</v>
      </c>
      <c r="S12">
        <f>A12-H12</f>
        <v>-2.3611054769350677</v>
      </c>
      <c r="T12">
        <f>A12-I12</f>
        <v>-2.117463374696424</v>
      </c>
    </row>
    <row r="13" spans="1:20">
      <c r="A13">
        <v>1.4756502276761596</v>
      </c>
      <c r="B13">
        <v>2.0849462951856497</v>
      </c>
      <c r="C13">
        <v>1.4596534086571493</v>
      </c>
      <c r="D13">
        <v>1.5263031851201405</v>
      </c>
      <c r="E13">
        <v>2.4478299833568045</v>
      </c>
      <c r="F13">
        <v>2.7361190612478534</v>
      </c>
      <c r="G13">
        <v>2.4068479355488419</v>
      </c>
      <c r="H13">
        <v>2.3473083297526243</v>
      </c>
      <c r="I13">
        <v>2.1253890618052469</v>
      </c>
      <c r="M13">
        <f>A13-B13</f>
        <v>-0.60929606750949006</v>
      </c>
      <c r="N13">
        <f>A13-C13</f>
        <v>1.5996819019010289E-2</v>
      </c>
      <c r="O13">
        <f>A13-D13</f>
        <v>-5.0652957443980906E-2</v>
      </c>
      <c r="P13">
        <f>A13-E13</f>
        <v>-0.97217975568064485</v>
      </c>
      <c r="Q13">
        <f>A13-F13</f>
        <v>-1.2604688335716938</v>
      </c>
      <c r="R13">
        <f>A13-G13</f>
        <v>-0.9311977078726823</v>
      </c>
      <c r="S13">
        <f>A13-H13</f>
        <v>-0.87165810207646466</v>
      </c>
      <c r="T13">
        <f>A13-I13</f>
        <v>-0.64973883412908728</v>
      </c>
    </row>
    <row r="14" spans="1:20">
      <c r="A14">
        <v>1.5222704738480457</v>
      </c>
      <c r="B14">
        <v>1.9057493384652393</v>
      </c>
      <c r="C14">
        <v>1.4085914441164966</v>
      </c>
      <c r="D14">
        <v>1.6533516988062442</v>
      </c>
      <c r="E14">
        <v>2.4232839838492599</v>
      </c>
      <c r="F14">
        <v>2.9211651917404131</v>
      </c>
      <c r="G14">
        <v>2.5998293515358362</v>
      </c>
      <c r="H14">
        <v>2.6922449534425339</v>
      </c>
      <c r="I14">
        <v>2.4425602762533143</v>
      </c>
      <c r="M14">
        <f>A14-B14</f>
        <v>-0.3834788646171936</v>
      </c>
      <c r="N14">
        <f>A14-C14</f>
        <v>0.11367902973154909</v>
      </c>
      <c r="O14">
        <f>A14-D14</f>
        <v>-0.13108122495819852</v>
      </c>
      <c r="P14">
        <f>A14-E14</f>
        <v>-0.90101351000121421</v>
      </c>
      <c r="Q14">
        <f>A14-F14</f>
        <v>-1.3988947178923674</v>
      </c>
      <c r="R14">
        <f>A14-G14</f>
        <v>-1.0775588776877905</v>
      </c>
      <c r="S14">
        <f>A14-H14</f>
        <v>-1.1699744795944882</v>
      </c>
      <c r="T14">
        <f>A14-I14</f>
        <v>-0.92028980240526859</v>
      </c>
    </row>
    <row r="15" spans="1:20">
      <c r="A15">
        <v>1.527477086712179</v>
      </c>
      <c r="B15">
        <v>4.3508809626128064</v>
      </c>
      <c r="C15">
        <v>2.0086300962206129</v>
      </c>
      <c r="D15">
        <v>2.4080152217861817</v>
      </c>
      <c r="E15">
        <v>5.1973819301848048</v>
      </c>
      <c r="F15">
        <v>5.9758005016969165</v>
      </c>
      <c r="G15">
        <v>4.2633961469628385</v>
      </c>
      <c r="H15">
        <v>4.6651307453058406</v>
      </c>
      <c r="I15">
        <v>4.3401564676883506</v>
      </c>
      <c r="M15">
        <f>A15-B15</f>
        <v>-2.8234038759006275</v>
      </c>
      <c r="N15">
        <f>A15-C15</f>
        <v>-0.48115300950843398</v>
      </c>
      <c r="O15">
        <f>A15-D15</f>
        <v>-0.88053813507400269</v>
      </c>
      <c r="P15">
        <f>A15-E15</f>
        <v>-3.6699048434726258</v>
      </c>
      <c r="Q15">
        <f>A15-F15</f>
        <v>-4.4483234149847375</v>
      </c>
      <c r="R15">
        <f>A15-G15</f>
        <v>-2.7359190602506596</v>
      </c>
      <c r="S15">
        <f>A15-H15</f>
        <v>-3.1376536585936616</v>
      </c>
      <c r="T15">
        <f>A15-I15</f>
        <v>-2.8126793809761717</v>
      </c>
    </row>
    <row r="16" spans="1:20">
      <c r="A16">
        <v>1.628702421004024</v>
      </c>
      <c r="B16">
        <v>2.8239162758778451</v>
      </c>
      <c r="C16">
        <v>1.6922206991089788</v>
      </c>
      <c r="D16">
        <v>2.0545477240575849</v>
      </c>
      <c r="E16">
        <v>3.508775669722163</v>
      </c>
      <c r="F16">
        <v>4.1992516370439663</v>
      </c>
      <c r="G16">
        <v>3.2998529804865009</v>
      </c>
      <c r="H16">
        <v>3.620426717501283</v>
      </c>
      <c r="I16">
        <v>3.3379977016156288</v>
      </c>
      <c r="M16">
        <f>A16-B16</f>
        <v>-1.1952138548738211</v>
      </c>
      <c r="N16">
        <f>A16-C16</f>
        <v>-6.3518278104954806E-2</v>
      </c>
      <c r="O16">
        <f>A16-D16</f>
        <v>-0.42584530305356094</v>
      </c>
      <c r="P16">
        <f>A16-E16</f>
        <v>-1.8800732487181391</v>
      </c>
      <c r="Q16">
        <f>A16-F16</f>
        <v>-2.5705492160399421</v>
      </c>
      <c r="R16">
        <f>A16-G16</f>
        <v>-1.6711505594824769</v>
      </c>
      <c r="S16">
        <f>A16-H16</f>
        <v>-1.991724296497259</v>
      </c>
      <c r="T16">
        <f>A16-I16</f>
        <v>-1.7092952806116049</v>
      </c>
    </row>
    <row r="17" spans="1:20">
      <c r="A17">
        <v>1.5471424251587542</v>
      </c>
      <c r="B17">
        <v>1.8606444105025821</v>
      </c>
      <c r="C17">
        <v>1.4282842945675842</v>
      </c>
      <c r="D17">
        <v>1.6654947916666667</v>
      </c>
      <c r="E17">
        <v>2.38404547784353</v>
      </c>
      <c r="F17">
        <v>2.79599978140882</v>
      </c>
      <c r="G17">
        <v>2.5185331036180161</v>
      </c>
      <c r="H17">
        <v>2.6456383473809399</v>
      </c>
      <c r="I17">
        <v>2.4200170277173401</v>
      </c>
      <c r="M17">
        <f>A17-B17</f>
        <v>-0.31350198534382789</v>
      </c>
      <c r="N17">
        <f>A17-C17</f>
        <v>0.11885813059117001</v>
      </c>
      <c r="O17">
        <f>A17-D17</f>
        <v>-0.11835236650791248</v>
      </c>
      <c r="P17">
        <f>A17-E17</f>
        <v>-0.83690305268477583</v>
      </c>
      <c r="Q17">
        <f>A17-F17</f>
        <v>-1.2488573562500658</v>
      </c>
      <c r="R17">
        <f>A17-G17</f>
        <v>-0.97139067845926186</v>
      </c>
      <c r="S17">
        <f>A17-H17</f>
        <v>-1.0984959222221857</v>
      </c>
      <c r="T17">
        <f>A17-I17</f>
        <v>-0.87287460255858584</v>
      </c>
    </row>
    <row r="18" spans="1:20">
      <c r="A18">
        <v>1.5894101115197177</v>
      </c>
      <c r="B18">
        <v>1.8510742017479718</v>
      </c>
      <c r="C18">
        <v>1.4667126500206924</v>
      </c>
      <c r="D18">
        <v>1.7293754066363045</v>
      </c>
      <c r="E18">
        <v>2.359250876492256</v>
      </c>
      <c r="F18">
        <v>2.9360985308737435</v>
      </c>
      <c r="G18">
        <v>2.6169636703751107</v>
      </c>
      <c r="H18">
        <v>2.7969169253432944</v>
      </c>
      <c r="I18">
        <v>2.5775030303030304</v>
      </c>
      <c r="M18">
        <f>A18-B18</f>
        <v>-0.2616640902282541</v>
      </c>
      <c r="N18">
        <f>A18-C18</f>
        <v>0.12269746149902527</v>
      </c>
      <c r="O18">
        <f>A18-D18</f>
        <v>-0.13996529511658684</v>
      </c>
      <c r="P18">
        <f>A18-E18</f>
        <v>-0.76984076497253828</v>
      </c>
      <c r="Q18">
        <f>A18-F18</f>
        <v>-1.3466884193540258</v>
      </c>
      <c r="R18">
        <f>A18-G18</f>
        <v>-1.027553558855393</v>
      </c>
      <c r="S18">
        <f>A18-H18</f>
        <v>-1.2075068138235767</v>
      </c>
      <c r="T18">
        <f>A18-I18</f>
        <v>-0.98809291878331273</v>
      </c>
    </row>
    <row r="19" spans="1:20">
      <c r="A19">
        <v>1.4362842825583275</v>
      </c>
      <c r="B19">
        <v>1.8967516988650515</v>
      </c>
      <c r="C19">
        <v>1.4268279627448881</v>
      </c>
      <c r="D19">
        <v>1.4850139275766017</v>
      </c>
      <c r="E19">
        <v>2.2197610026231418</v>
      </c>
      <c r="F19">
        <v>2.3702649831051041</v>
      </c>
      <c r="G19">
        <v>2.1736932235178994</v>
      </c>
      <c r="H19">
        <v>2.0904207348155119</v>
      </c>
      <c r="I19">
        <v>1.9205302784682445</v>
      </c>
      <c r="M19">
        <f>A19-B19</f>
        <v>-0.46046741630672394</v>
      </c>
      <c r="N19">
        <f>A19-C19</f>
        <v>9.4563198134394177E-3</v>
      </c>
      <c r="O19">
        <f>A19-D19</f>
        <v>-4.8729645018274148E-2</v>
      </c>
      <c r="P19">
        <f>A19-E19</f>
        <v>-0.78347672006481428</v>
      </c>
      <c r="Q19">
        <f>A19-F19</f>
        <v>-0.93398070054677662</v>
      </c>
      <c r="R19">
        <f>A19-G19</f>
        <v>-0.73740894095957188</v>
      </c>
      <c r="S19">
        <f>A19-H19</f>
        <v>-0.65413645225718442</v>
      </c>
      <c r="T19">
        <f>A19-I19</f>
        <v>-0.48424599590991702</v>
      </c>
    </row>
    <row r="20" spans="1:20">
      <c r="A20">
        <v>1.3956848860367337</v>
      </c>
      <c r="B20">
        <v>2.000729602842279</v>
      </c>
      <c r="C20">
        <v>1.4588624430411954</v>
      </c>
      <c r="D20">
        <v>1.537342173255984</v>
      </c>
      <c r="E20">
        <v>2.32314265718811</v>
      </c>
      <c r="F20">
        <v>2.480668633235005</v>
      </c>
      <c r="G20">
        <v>2.2505263157894735</v>
      </c>
      <c r="H20">
        <v>2.1861698440207973</v>
      </c>
      <c r="I20">
        <v>2.0162074036186945</v>
      </c>
      <c r="M20">
        <f>A20-B20</f>
        <v>-0.60504471680554528</v>
      </c>
      <c r="N20">
        <f>A20-C20</f>
        <v>-6.3177557004461704E-2</v>
      </c>
      <c r="O20">
        <f>A20-D20</f>
        <v>-0.14165728721925031</v>
      </c>
      <c r="P20">
        <f>A20-E20</f>
        <v>-0.92745777115137629</v>
      </c>
      <c r="Q20">
        <f>A20-F20</f>
        <v>-1.0849837471982713</v>
      </c>
      <c r="R20">
        <f>A20-G20</f>
        <v>-0.8548414297527398</v>
      </c>
      <c r="S20">
        <f>A20-H20</f>
        <v>-0.7904849579840636</v>
      </c>
      <c r="T20">
        <f>A20-I20</f>
        <v>-0.62052251758196086</v>
      </c>
    </row>
    <row r="21" spans="1:20">
      <c r="A21">
        <v>1.0653821243523316</v>
      </c>
      <c r="B21">
        <v>0.93152120053797693</v>
      </c>
      <c r="C21">
        <v>0.90838556479001575</v>
      </c>
      <c r="D21">
        <v>0.90526113037257172</v>
      </c>
      <c r="E21">
        <v>1.0765555719170798</v>
      </c>
      <c r="F21">
        <v>1.3125997446536866</v>
      </c>
      <c r="G21">
        <v>1.212084369531178</v>
      </c>
      <c r="H21">
        <v>1.0687045218295219</v>
      </c>
      <c r="I21">
        <v>0.94540072990603174</v>
      </c>
      <c r="M21">
        <f>A21-B21</f>
        <v>0.13386092381435466</v>
      </c>
      <c r="N21">
        <f>A21-C21</f>
        <v>0.15699655956231584</v>
      </c>
      <c r="O21">
        <f>A21-D21</f>
        <v>0.16012099397975987</v>
      </c>
      <c r="P21">
        <f>A21-E21</f>
        <v>-1.1173447564748251E-2</v>
      </c>
      <c r="Q21">
        <f>A21-F21</f>
        <v>-0.24721762030135497</v>
      </c>
      <c r="R21">
        <f>A21-G21</f>
        <v>-0.14670224517884645</v>
      </c>
      <c r="S21">
        <f>A21-H21</f>
        <v>-3.3223974771903197E-3</v>
      </c>
      <c r="T21">
        <f>A21-I21</f>
        <v>0.11998139444629985</v>
      </c>
    </row>
    <row r="22" spans="1:20">
      <c r="A22">
        <v>1.6629375174078544</v>
      </c>
      <c r="B22">
        <v>2.8523767815908911</v>
      </c>
      <c r="C22">
        <v>1.7639846365964151</v>
      </c>
      <c r="D22">
        <v>2.1678063540090773</v>
      </c>
      <c r="E22">
        <v>3.6068264196536446</v>
      </c>
      <c r="F22">
        <v>4.1330256706085953</v>
      </c>
      <c r="G22">
        <v>3.1883761292332338</v>
      </c>
      <c r="H22">
        <v>3.6267274107820806</v>
      </c>
      <c r="I22">
        <v>3.4503250662171925</v>
      </c>
      <c r="M22">
        <f>A22-B22</f>
        <v>-1.1894392641830367</v>
      </c>
      <c r="N22">
        <f>A22-C22</f>
        <v>-0.10104711918856069</v>
      </c>
      <c r="O22">
        <f>A22-D22</f>
        <v>-0.50486883660122284</v>
      </c>
      <c r="P22">
        <f>A22-E22</f>
        <v>-1.9438889022457901</v>
      </c>
      <c r="Q22">
        <f>A22-F22</f>
        <v>-2.4700881532007406</v>
      </c>
      <c r="R22">
        <f>A22-G22</f>
        <v>-1.5254386118253793</v>
      </c>
      <c r="S22">
        <f>A22-H22</f>
        <v>-1.9637898933742262</v>
      </c>
      <c r="T22">
        <f>A22-I22</f>
        <v>-1.787387548809338</v>
      </c>
    </row>
    <row r="23" spans="1:20">
      <c r="A23">
        <v>1.7224189594116044</v>
      </c>
      <c r="B23">
        <v>1.7845682898764681</v>
      </c>
      <c r="C23">
        <v>1.588233020964158</v>
      </c>
      <c r="D23">
        <v>1.9266594787174198</v>
      </c>
      <c r="E23">
        <v>2.3085067542898869</v>
      </c>
      <c r="F23">
        <v>2.9308635812593598</v>
      </c>
      <c r="G23">
        <v>2.7002726585854604</v>
      </c>
      <c r="H23">
        <v>2.9609524152588165</v>
      </c>
      <c r="I23">
        <v>2.7757741532435078</v>
      </c>
      <c r="M23">
        <f>A23-B23</f>
        <v>-6.2149330464863706E-2</v>
      </c>
      <c r="N23">
        <f>A23-C23</f>
        <v>0.13418593844744642</v>
      </c>
      <c r="O23">
        <f>A23-D23</f>
        <v>-0.20424051930581544</v>
      </c>
      <c r="P23">
        <f>A23-E23</f>
        <v>-0.58608779487828255</v>
      </c>
      <c r="Q23">
        <f>A23-F23</f>
        <v>-1.2084446218477554</v>
      </c>
      <c r="R23">
        <f>A23-G23</f>
        <v>-0.97785369917385601</v>
      </c>
      <c r="S23">
        <f>A23-H23</f>
        <v>-1.2385334558472121</v>
      </c>
      <c r="T23">
        <f>A23-I23</f>
        <v>-1.0533551938319035</v>
      </c>
    </row>
    <row r="24" spans="1:20">
      <c r="A24">
        <v>1.4341144597676518</v>
      </c>
      <c r="B24">
        <v>3.342907092907093</v>
      </c>
      <c r="C24">
        <v>1.7241093773001619</v>
      </c>
      <c r="D24">
        <v>2.0875852234748895</v>
      </c>
      <c r="E24">
        <v>4.0546563960533151</v>
      </c>
      <c r="F24">
        <v>4.8408679927667269</v>
      </c>
      <c r="G24">
        <v>3.2067561092477241</v>
      </c>
      <c r="H24">
        <v>3.8027111489914365</v>
      </c>
      <c r="I24">
        <v>3.717023049153013</v>
      </c>
      <c r="M24">
        <f>A24-B24</f>
        <v>-1.9087926331394411</v>
      </c>
      <c r="N24">
        <f>A24-C24</f>
        <v>-0.28999491753251005</v>
      </c>
      <c r="O24">
        <f>A24-D24</f>
        <v>-0.65347076370723767</v>
      </c>
      <c r="P24">
        <f>A24-E24</f>
        <v>-2.6205419362856635</v>
      </c>
      <c r="Q24">
        <f>A24-F24</f>
        <v>-3.4067535329990752</v>
      </c>
      <c r="R24">
        <f>A24-G24</f>
        <v>-1.7726416494800723</v>
      </c>
      <c r="S24">
        <f>A24-H24</f>
        <v>-2.3685966892237849</v>
      </c>
      <c r="T24">
        <f>A24-I24</f>
        <v>-2.2829085893853609</v>
      </c>
    </row>
    <row r="25" spans="1:20">
      <c r="A25">
        <v>1.4061105389632682</v>
      </c>
      <c r="B25">
        <v>1.0966063033444351</v>
      </c>
      <c r="C25">
        <v>1.300614743687446</v>
      </c>
      <c r="D25">
        <v>1.1951726230771027</v>
      </c>
      <c r="E25">
        <v>1.4409546324439941</v>
      </c>
      <c r="F25">
        <v>1.4913634907226705</v>
      </c>
      <c r="G25">
        <v>1.6173358183024291</v>
      </c>
      <c r="H25">
        <v>1.4667545191508866</v>
      </c>
      <c r="I25">
        <v>1.2721445076651676</v>
      </c>
      <c r="M25">
        <f>A25-B25</f>
        <v>0.30950423561883311</v>
      </c>
      <c r="N25">
        <f>A25-C25</f>
        <v>0.1054957952758222</v>
      </c>
      <c r="O25">
        <f>A25-D25</f>
        <v>0.21093791588616551</v>
      </c>
      <c r="P25">
        <f>A25-E25</f>
        <v>-3.4844093480725924E-2</v>
      </c>
      <c r="Q25">
        <f>A25-F25</f>
        <v>-8.5252951759402285E-2</v>
      </c>
      <c r="R25">
        <f>A25-G25</f>
        <v>-0.21122527933916091</v>
      </c>
      <c r="S25">
        <f>A25-H25</f>
        <v>-6.0643980187618407E-2</v>
      </c>
      <c r="T25">
        <f>A25-I25</f>
        <v>0.13396603129810059</v>
      </c>
    </row>
    <row r="26" spans="1:20">
      <c r="A26">
        <v>1.5270937988964837</v>
      </c>
      <c r="B26">
        <v>2.2021851434000355</v>
      </c>
      <c r="C26">
        <v>1.7351725643704869</v>
      </c>
      <c r="D26">
        <v>2.0710509660846581</v>
      </c>
      <c r="E26">
        <v>2.7110380116959063</v>
      </c>
      <c r="F26">
        <v>3.4701827708814172</v>
      </c>
      <c r="G26">
        <v>2.927535850545981</v>
      </c>
      <c r="H26">
        <v>3.369503331314355</v>
      </c>
      <c r="I26">
        <v>3.216100592571181</v>
      </c>
      <c r="M26">
        <f>A26-B26</f>
        <v>-0.67509134450355179</v>
      </c>
      <c r="N26">
        <f>A26-C26</f>
        <v>-0.20807876547400328</v>
      </c>
      <c r="O26">
        <f>A26-D26</f>
        <v>-0.54395716718817444</v>
      </c>
      <c r="P26">
        <f>A26-E26</f>
        <v>-1.1839442127994226</v>
      </c>
      <c r="Q26">
        <f>A26-F26</f>
        <v>-1.9430889719849336</v>
      </c>
      <c r="R26">
        <f>A26-G26</f>
        <v>-1.4004420516494973</v>
      </c>
      <c r="S26">
        <f>A26-H26</f>
        <v>-1.8424095324178713</v>
      </c>
      <c r="T26">
        <f>A26-I26</f>
        <v>-1.6890067936746973</v>
      </c>
    </row>
    <row r="27" spans="1:20">
      <c r="A27">
        <v>1.483205380369266</v>
      </c>
      <c r="B27">
        <v>8.0238896135099882</v>
      </c>
      <c r="C27">
        <v>2.70027260546135</v>
      </c>
      <c r="D27">
        <v>3.4422193426787606</v>
      </c>
      <c r="E27">
        <v>9.225256511444357</v>
      </c>
      <c r="F27">
        <v>10.374012603177421</v>
      </c>
      <c r="G27">
        <v>5.5778573132903846</v>
      </c>
      <c r="H27">
        <v>6.9864913329348477</v>
      </c>
      <c r="I27">
        <v>6.894590927859376</v>
      </c>
      <c r="M27">
        <f>A27-B27</f>
        <v>-6.5406842331407224</v>
      </c>
      <c r="N27">
        <f>A27-C27</f>
        <v>-1.217067225092084</v>
      </c>
      <c r="O27">
        <f>A27-D27</f>
        <v>-1.9590139623094946</v>
      </c>
      <c r="P27">
        <f>A27-E27</f>
        <v>-7.7420511310750912</v>
      </c>
      <c r="Q27">
        <f>A27-F27</f>
        <v>-8.8908072228081547</v>
      </c>
      <c r="R27">
        <f>A27-G27</f>
        <v>-4.0946519329211188</v>
      </c>
      <c r="S27">
        <f>A27-H27</f>
        <v>-5.503285952565582</v>
      </c>
      <c r="T27">
        <f>A27-I27</f>
        <v>-5.4113855474901102</v>
      </c>
    </row>
    <row r="28" spans="1:20">
      <c r="A28">
        <v>3.9871290430143382</v>
      </c>
      <c r="B28">
        <v>11.995786516853933</v>
      </c>
      <c r="C28">
        <v>7.6581273216344306</v>
      </c>
      <c r="D28">
        <v>10.315217391304348</v>
      </c>
      <c r="E28">
        <v>13.409666928339128</v>
      </c>
      <c r="F28">
        <v>16.078257361839452</v>
      </c>
      <c r="G28">
        <v>19.070813397129186</v>
      </c>
      <c r="H28">
        <v>20.36341961852861</v>
      </c>
      <c r="I28">
        <v>20.009036144578314</v>
      </c>
      <c r="M28">
        <f>A28-B28</f>
        <v>-8.0086574738395946</v>
      </c>
      <c r="N28">
        <f>A28-C28</f>
        <v>-3.6709982786200923</v>
      </c>
      <c r="O28">
        <f>A28-D28</f>
        <v>-6.3280883482900094</v>
      </c>
      <c r="P28">
        <f>A28-E28</f>
        <v>-9.4225378853247896</v>
      </c>
      <c r="Q28">
        <f>A28-F28</f>
        <v>-12.091128318825113</v>
      </c>
      <c r="R28">
        <f>A28-G28</f>
        <v>-15.083684354114848</v>
      </c>
      <c r="S28">
        <f>A28-H28</f>
        <v>-16.376290575514272</v>
      </c>
      <c r="T28">
        <f>A28-I28</f>
        <v>-16.021907101563976</v>
      </c>
    </row>
    <row r="29" spans="1:20">
      <c r="A29">
        <v>1.6495012452397582</v>
      </c>
      <c r="B29">
        <v>1.6553908409262224</v>
      </c>
      <c r="C29">
        <v>1.6359632499967327</v>
      </c>
      <c r="D29">
        <v>1.9949480461528655</v>
      </c>
      <c r="E29">
        <v>2.1615755210581753</v>
      </c>
      <c r="F29">
        <v>2.7852216091135635</v>
      </c>
      <c r="G29">
        <v>2.7984217115264238</v>
      </c>
      <c r="H29">
        <v>2.9531707086911392</v>
      </c>
      <c r="I29">
        <v>2.7449127269537761</v>
      </c>
      <c r="M29">
        <f>A29-B29</f>
        <v>-5.8895956864641885E-3</v>
      </c>
      <c r="N29">
        <f>A29-C29</f>
        <v>1.3537995243025458E-2</v>
      </c>
      <c r="O29">
        <f>A29-D29</f>
        <v>-0.34544680091310731</v>
      </c>
      <c r="P29">
        <f>A29-E29</f>
        <v>-0.51207427581841714</v>
      </c>
      <c r="Q29">
        <f>A29-F29</f>
        <v>-1.1357203638738054</v>
      </c>
      <c r="R29">
        <f>A29-G29</f>
        <v>-1.1489204662866657</v>
      </c>
      <c r="S29">
        <f>A29-H29</f>
        <v>-1.303669463451381</v>
      </c>
      <c r="T29">
        <f>A29-I29</f>
        <v>-1.0954114817140179</v>
      </c>
    </row>
    <row r="30" spans="1:20">
      <c r="A30">
        <v>1.5430077497730923</v>
      </c>
      <c r="B30">
        <v>2.3278795007285429</v>
      </c>
      <c r="C30">
        <v>1.720441128770678</v>
      </c>
      <c r="D30">
        <v>1.8399195226862772</v>
      </c>
      <c r="E30">
        <v>2.7016625239395298</v>
      </c>
      <c r="F30">
        <v>2.8177433064173396</v>
      </c>
      <c r="G30">
        <v>2.4913200315635216</v>
      </c>
      <c r="H30">
        <v>2.5136103423437084</v>
      </c>
      <c r="I30">
        <v>2.3538297683500486</v>
      </c>
      <c r="M30">
        <f>A30-B30</f>
        <v>-0.78487175095545059</v>
      </c>
      <c r="N30">
        <f>A30-C30</f>
        <v>-0.17743337899758571</v>
      </c>
      <c r="O30">
        <f>A30-D30</f>
        <v>-0.29691177291318493</v>
      </c>
      <c r="P30">
        <f>A30-E30</f>
        <v>-1.1586547741664375</v>
      </c>
      <c r="Q30">
        <f>A30-F30</f>
        <v>-1.2747355566442473</v>
      </c>
      <c r="R30">
        <f>A30-G30</f>
        <v>-0.94831228179042926</v>
      </c>
      <c r="S30">
        <f>A30-H30</f>
        <v>-0.9706025925706161</v>
      </c>
      <c r="T30">
        <f>A30-I30</f>
        <v>-0.81082201857695635</v>
      </c>
    </row>
    <row r="31" spans="1:20">
      <c r="A31">
        <v>1.541668110068013</v>
      </c>
      <c r="B31">
        <v>2.3311972900770024</v>
      </c>
      <c r="C31">
        <v>1.7218654079290154</v>
      </c>
      <c r="D31">
        <v>1.8374621524910542</v>
      </c>
      <c r="E31">
        <v>2.7046573344407756</v>
      </c>
      <c r="F31">
        <v>2.8141730955693269</v>
      </c>
      <c r="G31">
        <v>2.487794879439496</v>
      </c>
      <c r="H31">
        <v>2.5103414560770156</v>
      </c>
      <c r="I31">
        <v>2.3517288756583468</v>
      </c>
      <c r="M31">
        <f>A31-B31</f>
        <v>-0.78952918000898942</v>
      </c>
      <c r="N31">
        <f>A31-C31</f>
        <v>-0.18019729786100247</v>
      </c>
      <c r="O31">
        <f>A31-D31</f>
        <v>-0.29579404242304119</v>
      </c>
      <c r="P31">
        <f>A31-E31</f>
        <v>-1.1629892243727626</v>
      </c>
      <c r="Q31">
        <f>A31-F31</f>
        <v>-1.272504985501314</v>
      </c>
      <c r="R31">
        <f>A31-G31</f>
        <v>-0.94612676937148299</v>
      </c>
      <c r="S31">
        <f>A31-H31</f>
        <v>-0.96867334600900268</v>
      </c>
      <c r="T31">
        <f>A31-I31</f>
        <v>-0.8100607655903338</v>
      </c>
    </row>
    <row r="32" spans="1:20">
      <c r="A32">
        <v>1.726225214254532</v>
      </c>
      <c r="B32">
        <v>1.7829631211732877</v>
      </c>
      <c r="C32">
        <v>1.7208085203847916</v>
      </c>
      <c r="D32">
        <v>2.1418125320713837</v>
      </c>
      <c r="E32">
        <v>2.2990452584228405</v>
      </c>
      <c r="F32">
        <v>3.0696206410492124</v>
      </c>
      <c r="G32">
        <v>2.8608609561525427</v>
      </c>
      <c r="H32">
        <v>3.1795213610106012</v>
      </c>
      <c r="I32">
        <v>3.0345948784231358</v>
      </c>
      <c r="M32">
        <f>A32-B32</f>
        <v>-5.6737906918755687E-2</v>
      </c>
      <c r="N32">
        <f>A32-C32</f>
        <v>5.4166938697404188E-3</v>
      </c>
      <c r="O32">
        <f>A32-D32</f>
        <v>-0.41558731781685165</v>
      </c>
      <c r="P32">
        <f>A32-E32</f>
        <v>-0.57282004416830845</v>
      </c>
      <c r="Q32">
        <f>A32-F32</f>
        <v>-1.3433954267946804</v>
      </c>
      <c r="R32">
        <f>A32-G32</f>
        <v>-1.1346357418980106</v>
      </c>
      <c r="S32">
        <f>A32-H32</f>
        <v>-1.4532961467560692</v>
      </c>
      <c r="T32">
        <f>A32-I32</f>
        <v>-1.3083696641686038</v>
      </c>
    </row>
    <row r="33" spans="1:20">
      <c r="A33">
        <v>1.7326551072022602</v>
      </c>
      <c r="B33">
        <v>1.8115969649684942</v>
      </c>
      <c r="C33">
        <v>1.7477275600142494</v>
      </c>
      <c r="D33">
        <v>2.1681159833494896</v>
      </c>
      <c r="E33">
        <v>2.3274416184617266</v>
      </c>
      <c r="F33">
        <v>3.10493436498377</v>
      </c>
      <c r="G33">
        <v>2.8864322180258486</v>
      </c>
      <c r="H33">
        <v>3.2249575911789652</v>
      </c>
      <c r="I33">
        <v>3.0708300522947081</v>
      </c>
      <c r="M33">
        <f>A33-B33</f>
        <v>-7.8941857766233969E-2</v>
      </c>
      <c r="N33">
        <f>A33-C33</f>
        <v>-1.5072452811989212E-2</v>
      </c>
      <c r="O33">
        <f>A33-D33</f>
        <v>-0.43546087614722939</v>
      </c>
      <c r="P33">
        <f>A33-E33</f>
        <v>-0.59478651125946636</v>
      </c>
      <c r="Q33">
        <f>A33-F33</f>
        <v>-1.3722792577815097</v>
      </c>
      <c r="R33">
        <f>A33-G33</f>
        <v>-1.1537771108235884</v>
      </c>
      <c r="S33">
        <f>A33-H33</f>
        <v>-1.492302483976705</v>
      </c>
      <c r="T33">
        <f>A33-I33</f>
        <v>-1.3381749450924478</v>
      </c>
    </row>
    <row r="34" spans="1:20">
      <c r="A34">
        <v>1.5728068799881152</v>
      </c>
      <c r="B34">
        <v>13.374929814710837</v>
      </c>
      <c r="C34">
        <v>3.3218170408590155</v>
      </c>
      <c r="D34">
        <v>4.57497479233687</v>
      </c>
      <c r="E34">
        <v>14.301388367729832</v>
      </c>
      <c r="F34">
        <v>27.844243132670954</v>
      </c>
      <c r="G34">
        <v>6.9755847578608297</v>
      </c>
      <c r="H34">
        <v>13.92720894540671</v>
      </c>
      <c r="I34">
        <v>15.074038917892738</v>
      </c>
      <c r="M34">
        <f>A34-B34</f>
        <v>-11.802122934722721</v>
      </c>
      <c r="N34">
        <f>A34-C34</f>
        <v>-1.7490101608709003</v>
      </c>
      <c r="O34">
        <f>A34-D34</f>
        <v>-3.0021679123487548</v>
      </c>
      <c r="P34">
        <f>A34-E34</f>
        <v>-12.728581487741717</v>
      </c>
      <c r="Q34">
        <f>A34-F34</f>
        <v>-26.27143625268284</v>
      </c>
      <c r="R34">
        <f>A34-G34</f>
        <v>-5.4027778778727145</v>
      </c>
      <c r="S34">
        <f>A34-H34</f>
        <v>-12.354402065418594</v>
      </c>
      <c r="T34">
        <f>A34-I34</f>
        <v>-13.501232037904622</v>
      </c>
    </row>
    <row r="35" spans="1:20">
      <c r="A35">
        <v>1.0285941015855447</v>
      </c>
      <c r="B35">
        <v>0.91918522734695018</v>
      </c>
      <c r="C35">
        <v>0.92148957466114145</v>
      </c>
      <c r="D35">
        <v>0.88533990006111374</v>
      </c>
      <c r="E35">
        <v>1.0384558621998272</v>
      </c>
      <c r="F35">
        <v>1.2880828473547949</v>
      </c>
      <c r="G35">
        <v>1.0904904494910639</v>
      </c>
      <c r="H35">
        <v>0.97204063408112018</v>
      </c>
      <c r="I35">
        <v>0.86849958783518699</v>
      </c>
      <c r="M35">
        <f>A35-B35</f>
        <v>0.10940887423859447</v>
      </c>
      <c r="N35">
        <f>A35-C35</f>
        <v>0.1071045269244032</v>
      </c>
      <c r="O35">
        <f>A35-D35</f>
        <v>0.14325420152443091</v>
      </c>
      <c r="P35">
        <f>A35-E35</f>
        <v>-9.8617606142825665E-3</v>
      </c>
      <c r="Q35">
        <f>A35-F35</f>
        <v>-0.2594887457692503</v>
      </c>
      <c r="R35">
        <f>A35-G35</f>
        <v>-6.1896347905519233E-2</v>
      </c>
      <c r="S35">
        <f>A35-H35</f>
        <v>5.6553467504424471E-2</v>
      </c>
      <c r="T35">
        <f>A35-I35</f>
        <v>0.16009451375035766</v>
      </c>
    </row>
    <row r="36" spans="1:20">
      <c r="A36">
        <v>1.7426893594130568</v>
      </c>
      <c r="B36">
        <v>1.7046846451801505</v>
      </c>
      <c r="C36">
        <v>1.7897991912402262</v>
      </c>
      <c r="D36">
        <v>2.2508588412398192</v>
      </c>
      <c r="E36">
        <v>2.2159183751021261</v>
      </c>
      <c r="F36">
        <v>3.0314514452069039</v>
      </c>
      <c r="G36">
        <v>2.8217219312146908</v>
      </c>
      <c r="H36">
        <v>3.19913318977932</v>
      </c>
      <c r="I36">
        <v>3.1135553627444437</v>
      </c>
      <c r="M36">
        <f>A36-B36</f>
        <v>3.80047142329063E-2</v>
      </c>
      <c r="N36">
        <f>A36-C36</f>
        <v>-4.7109831827169435E-2</v>
      </c>
      <c r="O36">
        <f>A36-D36</f>
        <v>-0.50816948182676236</v>
      </c>
      <c r="P36">
        <f>A36-E36</f>
        <v>-0.47322901568906928</v>
      </c>
      <c r="Q36">
        <f>A36-F36</f>
        <v>-1.2887620857938471</v>
      </c>
      <c r="R36">
        <f>A36-G36</f>
        <v>-1.079032571801634</v>
      </c>
      <c r="S36">
        <f>A36-H36</f>
        <v>-1.4564438303662632</v>
      </c>
      <c r="T36">
        <f>A36-I36</f>
        <v>-1.3708660033313869</v>
      </c>
    </row>
    <row r="37" spans="1:20">
      <c r="A37">
        <v>1.2698348999572973</v>
      </c>
      <c r="B37">
        <v>2.2020645414558855</v>
      </c>
      <c r="C37">
        <v>1.6188877009556668</v>
      </c>
      <c r="D37">
        <v>1.8073667252489749</v>
      </c>
      <c r="E37">
        <v>2.5469686806666321</v>
      </c>
      <c r="F37">
        <v>2.8968439337566458</v>
      </c>
      <c r="G37">
        <v>2.4395243790339318</v>
      </c>
      <c r="H37">
        <v>2.5181247768198745</v>
      </c>
      <c r="I37">
        <v>2.4252852103334086</v>
      </c>
      <c r="M37">
        <f>A37-B37</f>
        <v>-0.93222964149858822</v>
      </c>
      <c r="N37">
        <f>A37-C37</f>
        <v>-0.34905280099836955</v>
      </c>
      <c r="O37">
        <f>A37-D37</f>
        <v>-0.53753182529167765</v>
      </c>
      <c r="P37">
        <f>A37-E37</f>
        <v>-1.2771337807093348</v>
      </c>
      <c r="Q37">
        <f>A37-F37</f>
        <v>-1.6270090337993486</v>
      </c>
      <c r="R37">
        <f>A37-G37</f>
        <v>-1.1696894790766346</v>
      </c>
      <c r="S37">
        <f>A37-H37</f>
        <v>-1.2482898768625772</v>
      </c>
      <c r="T37">
        <f>A37-I37</f>
        <v>-1.1554503103761113</v>
      </c>
    </row>
    <row r="38" spans="1:20">
      <c r="A38">
        <v>1.8015733129144573</v>
      </c>
      <c r="B38">
        <v>1.7038011176542922</v>
      </c>
      <c r="C38">
        <v>1.8096388689348919</v>
      </c>
      <c r="D38">
        <v>2.2752892019121993</v>
      </c>
      <c r="E38">
        <v>2.2393933679928884</v>
      </c>
      <c r="F38">
        <v>3.0154156792571456</v>
      </c>
      <c r="G38">
        <v>2.801197308863006</v>
      </c>
      <c r="H38">
        <v>3.169466754778365</v>
      </c>
      <c r="I38">
        <v>3.1258491464667988</v>
      </c>
      <c r="M38">
        <f>A38-B38</f>
        <v>9.7772195260165118E-2</v>
      </c>
      <c r="N38">
        <f>A38-C38</f>
        <v>-8.0655560204345722E-3</v>
      </c>
      <c r="O38">
        <f>A38-D38</f>
        <v>-0.47371588899774197</v>
      </c>
      <c r="P38">
        <f>A38-E38</f>
        <v>-0.43782005507843103</v>
      </c>
      <c r="Q38">
        <f>A38-F38</f>
        <v>-1.2138423663426883</v>
      </c>
      <c r="R38">
        <f>A38-G38</f>
        <v>-0.99962399594854867</v>
      </c>
      <c r="S38">
        <f>A38-H38</f>
        <v>-1.3678934418639077</v>
      </c>
      <c r="T38">
        <f>A38-I38</f>
        <v>-1.3242758335523415</v>
      </c>
    </row>
    <row r="39" spans="1:20">
      <c r="A39">
        <v>1.06908821469865</v>
      </c>
      <c r="B39">
        <v>0.96380386111722827</v>
      </c>
      <c r="C39">
        <v>1.0710023696005939</v>
      </c>
      <c r="D39">
        <v>1.1154731664217081</v>
      </c>
      <c r="E39">
        <v>1.0999974866583446</v>
      </c>
      <c r="F39">
        <v>1.4722919937205652</v>
      </c>
      <c r="G39">
        <v>1.4578977465148428</v>
      </c>
      <c r="H39">
        <v>1.29999653463631</v>
      </c>
      <c r="I39">
        <v>1.1317708512912457</v>
      </c>
      <c r="M39">
        <f>A39-B39</f>
        <v>0.10528435358142174</v>
      </c>
      <c r="N39">
        <f>A39-C39</f>
        <v>-1.9141549019439097E-3</v>
      </c>
      <c r="O39">
        <f>A39-D39</f>
        <v>-4.6384951723058121E-2</v>
      </c>
      <c r="P39">
        <f>A39-E39</f>
        <v>-3.0909271959694617E-2</v>
      </c>
      <c r="Q39">
        <f>A39-F39</f>
        <v>-0.40320377902191518</v>
      </c>
      <c r="R39">
        <f>A39-G39</f>
        <v>-0.38880953181619282</v>
      </c>
      <c r="S39">
        <f>A39-H39</f>
        <v>-0.23090831993766003</v>
      </c>
      <c r="T39">
        <f>A39-I39</f>
        <v>-6.2682636592595653E-2</v>
      </c>
    </row>
    <row r="40" spans="1:20">
      <c r="A40">
        <v>1.127251822265315</v>
      </c>
      <c r="B40">
        <v>1.247560668721007</v>
      </c>
      <c r="C40">
        <v>1.2984221267932061</v>
      </c>
      <c r="D40">
        <v>1.3909181383136409</v>
      </c>
      <c r="E40">
        <v>1.4012361809581202</v>
      </c>
      <c r="F40">
        <v>1.9000065081098281</v>
      </c>
      <c r="G40">
        <v>1.8887251554469324</v>
      </c>
      <c r="H40">
        <v>1.7453369114677437</v>
      </c>
      <c r="I40">
        <v>1.5736077090308014</v>
      </c>
      <c r="M40">
        <f>A40-B40</f>
        <v>-0.12030884645569206</v>
      </c>
      <c r="N40">
        <f>A40-C40</f>
        <v>-0.17117030452789117</v>
      </c>
      <c r="O40">
        <f>A40-D40</f>
        <v>-0.26366631604832591</v>
      </c>
      <c r="P40">
        <f>A40-E40</f>
        <v>-0.27398435869280524</v>
      </c>
      <c r="Q40">
        <f>A40-F40</f>
        <v>-0.77275468584451312</v>
      </c>
      <c r="R40">
        <f>A40-G40</f>
        <v>-0.76147333318161747</v>
      </c>
      <c r="S40">
        <f>A40-H40</f>
        <v>-0.61808508920242877</v>
      </c>
      <c r="T40">
        <f>A40-I40</f>
        <v>-0.44635588676548643</v>
      </c>
    </row>
    <row r="41" spans="1:20">
      <c r="A41">
        <v>1.0900092510775639</v>
      </c>
      <c r="B41">
        <v>0.95801156541459753</v>
      </c>
      <c r="C41">
        <v>1.0469253664736844</v>
      </c>
      <c r="D41">
        <v>1.0454632267511261</v>
      </c>
      <c r="E41">
        <v>1.1119857462683409</v>
      </c>
      <c r="F41">
        <v>1.3812299912211072</v>
      </c>
      <c r="G41">
        <v>1.3544093692653456</v>
      </c>
      <c r="H41">
        <v>1.2109243581294387</v>
      </c>
      <c r="I41">
        <v>1.0616161616161617</v>
      </c>
      <c r="M41">
        <f>A41-B41</f>
        <v>0.13199768566296632</v>
      </c>
      <c r="N41">
        <f>A41-C41</f>
        <v>4.3083884603879463E-2</v>
      </c>
      <c r="O41">
        <f>A41-D41</f>
        <v>4.4546024326437728E-2</v>
      </c>
      <c r="P41">
        <f>A41-E41</f>
        <v>-2.1976495190777046E-2</v>
      </c>
      <c r="Q41">
        <f>A41-F41</f>
        <v>-0.29122074014354338</v>
      </c>
      <c r="R41">
        <f>A41-G41</f>
        <v>-0.26440011818778175</v>
      </c>
      <c r="S41">
        <f>A41-H41</f>
        <v>-0.1209151070518748</v>
      </c>
      <c r="T41">
        <f>A41-I41</f>
        <v>2.8393089461402177E-2</v>
      </c>
    </row>
    <row r="42" spans="1:20">
      <c r="A42">
        <v>1.090420896240901</v>
      </c>
      <c r="B42">
        <v>0.92816973053934526</v>
      </c>
      <c r="C42">
        <v>1.0167950156727681</v>
      </c>
      <c r="D42">
        <v>1.0303840754190163</v>
      </c>
      <c r="E42">
        <v>1.0987195891980497</v>
      </c>
      <c r="F42">
        <v>1.3689530309740277</v>
      </c>
      <c r="G42">
        <v>1.2852181569164547</v>
      </c>
      <c r="H42">
        <v>1.139631414357404</v>
      </c>
      <c r="I42">
        <v>1.0022772960828219</v>
      </c>
      <c r="M42">
        <f>A42-B42</f>
        <v>0.16225116570155573</v>
      </c>
      <c r="N42">
        <f>A42-C42</f>
        <v>7.3625880568132906E-2</v>
      </c>
      <c r="O42">
        <f>A42-D42</f>
        <v>6.0036820821884662E-2</v>
      </c>
      <c r="P42">
        <f>A42-E42</f>
        <v>-8.29869295714869E-3</v>
      </c>
      <c r="Q42">
        <f>A42-F42</f>
        <v>-0.27853213473312666</v>
      </c>
      <c r="R42">
        <f>A42-G42</f>
        <v>-0.1947972606755537</v>
      </c>
      <c r="S42">
        <f>A42-H42</f>
        <v>-4.921051811650301E-2</v>
      </c>
      <c r="T42">
        <f>A42-I42</f>
        <v>8.8143600158079094E-2</v>
      </c>
    </row>
    <row r="43" spans="1:20">
      <c r="A43">
        <v>1.0985725873213643</v>
      </c>
      <c r="B43">
        <v>0.96496736922901771</v>
      </c>
      <c r="C43">
        <v>1.0723964540512301</v>
      </c>
      <c r="D43">
        <v>1.110617972778764</v>
      </c>
      <c r="E43">
        <v>1.1231608374868556</v>
      </c>
      <c r="F43">
        <v>1.4018716520477197</v>
      </c>
      <c r="G43">
        <v>1.4210383991346673</v>
      </c>
      <c r="H43">
        <v>1.2620501169587834</v>
      </c>
      <c r="I43">
        <v>1.1038107200920857</v>
      </c>
      <c r="M43">
        <f>A43-B43</f>
        <v>0.1336052180923466</v>
      </c>
      <c r="N43">
        <f>A43-C43</f>
        <v>2.6176133270134239E-2</v>
      </c>
      <c r="O43">
        <f>A43-D43</f>
        <v>-1.2045385457399638E-2</v>
      </c>
      <c r="P43">
        <f>A43-E43</f>
        <v>-2.4588250165491266E-2</v>
      </c>
      <c r="Q43">
        <f>A43-F43</f>
        <v>-0.30329906472635537</v>
      </c>
      <c r="R43">
        <f>A43-G43</f>
        <v>-0.32246581181330303</v>
      </c>
      <c r="S43">
        <f>A43-H43</f>
        <v>-0.16347752963741913</v>
      </c>
      <c r="T43">
        <f>A43-I43</f>
        <v>-5.2381327707213821E-3</v>
      </c>
    </row>
    <row r="44" spans="1:20">
      <c r="A44">
        <v>1.1431567223271233</v>
      </c>
      <c r="B44">
        <v>0.972229930991101</v>
      </c>
      <c r="C44">
        <v>1.0956864772897867</v>
      </c>
      <c r="D44">
        <v>1.1415872298641827</v>
      </c>
      <c r="E44">
        <v>1.1701544915673168</v>
      </c>
      <c r="F44">
        <v>1.4207848247743777</v>
      </c>
      <c r="G44">
        <v>1.4389769708918645</v>
      </c>
      <c r="H44">
        <v>1.2874285238302898</v>
      </c>
      <c r="I44">
        <v>1.1232136521222433</v>
      </c>
      <c r="M44">
        <f>A44-B44</f>
        <v>0.17092679133602229</v>
      </c>
      <c r="N44">
        <f>A44-C44</f>
        <v>4.7470245037336545E-2</v>
      </c>
      <c r="O44">
        <f>A44-D44</f>
        <v>1.5694924629405804E-3</v>
      </c>
      <c r="P44">
        <f>A44-E44</f>
        <v>-2.6997769240193481E-2</v>
      </c>
      <c r="Q44">
        <f>A44-F44</f>
        <v>-0.27762810244725444</v>
      </c>
      <c r="R44">
        <f>A44-G44</f>
        <v>-0.29582024856474121</v>
      </c>
      <c r="S44">
        <f>A44-H44</f>
        <v>-0.14427180150316654</v>
      </c>
      <c r="T44">
        <f>A44-I44</f>
        <v>1.9943070204879954E-2</v>
      </c>
    </row>
    <row r="45" spans="1:20">
      <c r="A45">
        <v>1.0927973115730458</v>
      </c>
      <c r="B45">
        <v>1.068641127736677</v>
      </c>
      <c r="C45">
        <v>1.2181326756266835</v>
      </c>
      <c r="D45">
        <v>1.3334585168794788</v>
      </c>
      <c r="E45">
        <v>1.1839212010886218</v>
      </c>
      <c r="F45">
        <v>1.7968392042618084</v>
      </c>
      <c r="G45">
        <v>1.8664403023242597</v>
      </c>
      <c r="H45">
        <v>1.6736841434750205</v>
      </c>
      <c r="I45">
        <v>1.4515291465947762</v>
      </c>
      <c r="M45">
        <f>A45-B45</f>
        <v>2.4156183836368861E-2</v>
      </c>
      <c r="N45">
        <f>A45-C45</f>
        <v>-0.12533536405363765</v>
      </c>
      <c r="O45">
        <f>A45-D45</f>
        <v>-0.24066120530643298</v>
      </c>
      <c r="P45">
        <f>A45-E45</f>
        <v>-9.1123889515575929E-2</v>
      </c>
      <c r="Q45">
        <f>A45-F45</f>
        <v>-0.7040418926887626</v>
      </c>
      <c r="R45">
        <f>A45-G45</f>
        <v>-0.7736429907512139</v>
      </c>
      <c r="S45">
        <f>A45-H45</f>
        <v>-0.58088683190197465</v>
      </c>
      <c r="T45">
        <f>A45-I45</f>
        <v>-0.35873183502173034</v>
      </c>
    </row>
    <row r="46" spans="1:20">
      <c r="A46">
        <v>1.7617474952000891</v>
      </c>
      <c r="B46">
        <v>1.6106431669502288</v>
      </c>
      <c r="C46">
        <v>1.7602595327886026</v>
      </c>
      <c r="D46">
        <v>2.1995827538247568</v>
      </c>
      <c r="E46">
        <v>2.1191209969181295</v>
      </c>
      <c r="F46">
        <v>2.8235436204959092</v>
      </c>
      <c r="G46">
        <v>2.7050508099406381</v>
      </c>
      <c r="H46">
        <v>3.0250573833205814</v>
      </c>
      <c r="I46">
        <v>2.9446135985279942</v>
      </c>
      <c r="M46">
        <f>A46-B46</f>
        <v>0.15110432824986031</v>
      </c>
      <c r="N46">
        <f>A46-C46</f>
        <v>1.4879624114865209E-3</v>
      </c>
      <c r="O46">
        <f>A46-D46</f>
        <v>-0.43783525862466766</v>
      </c>
      <c r="P46">
        <f>A46-E46</f>
        <v>-0.35737350171804039</v>
      </c>
      <c r="Q46">
        <f>A46-F46</f>
        <v>-1.0617961252958201</v>
      </c>
      <c r="R46">
        <f>A46-G46</f>
        <v>-0.94330331474054896</v>
      </c>
      <c r="S46">
        <f>A46-H46</f>
        <v>-1.2633098881204923</v>
      </c>
      <c r="T46">
        <f>A46-I46</f>
        <v>-1.1828661033279051</v>
      </c>
    </row>
    <row r="47" spans="1:20">
      <c r="A47">
        <v>1.7306992542364461</v>
      </c>
      <c r="B47">
        <v>1.6245846982432006</v>
      </c>
      <c r="C47">
        <v>1.772772085154019</v>
      </c>
      <c r="D47">
        <v>2.2225527096424358</v>
      </c>
      <c r="E47">
        <v>2.1309616649081762</v>
      </c>
      <c r="F47">
        <v>2.8485272775586123</v>
      </c>
      <c r="G47">
        <v>2.7472795016362417</v>
      </c>
      <c r="H47">
        <v>3.073802040253653</v>
      </c>
      <c r="I47">
        <v>2.9954109706817986</v>
      </c>
      <c r="M47">
        <f>A47-B47</f>
        <v>0.10611455599324549</v>
      </c>
      <c r="N47">
        <f>A47-C47</f>
        <v>-4.2072830917572857E-2</v>
      </c>
      <c r="O47">
        <f>A47-D47</f>
        <v>-0.49185345540598968</v>
      </c>
      <c r="P47">
        <f>A47-E47</f>
        <v>-0.40026241067173007</v>
      </c>
      <c r="Q47">
        <f>A47-F47</f>
        <v>-1.1178280233221662</v>
      </c>
      <c r="R47">
        <f>A47-G47</f>
        <v>-1.0165802473997956</v>
      </c>
      <c r="S47">
        <f>A47-H47</f>
        <v>-1.3431027860172069</v>
      </c>
      <c r="T47">
        <f>A47-I47</f>
        <v>-1.2647117164453525</v>
      </c>
    </row>
    <row r="48" spans="1:20">
      <c r="A48">
        <v>1.7560338762214984</v>
      </c>
      <c r="B48">
        <v>1.6300003386370343</v>
      </c>
      <c r="C48">
        <v>1.8149933743441677</v>
      </c>
      <c r="D48">
        <v>2.2803435346986287</v>
      </c>
      <c r="E48">
        <v>2.1435687656661533</v>
      </c>
      <c r="F48">
        <v>2.8216983502219244</v>
      </c>
      <c r="G48">
        <v>2.7520276396069687</v>
      </c>
      <c r="H48">
        <v>3.0932267185663926</v>
      </c>
      <c r="I48">
        <v>3.0346663064036745</v>
      </c>
      <c r="M48">
        <f>A48-B48</f>
        <v>0.12603353758446412</v>
      </c>
      <c r="N48">
        <f>A48-C48</f>
        <v>-5.8959498122669318E-2</v>
      </c>
      <c r="O48">
        <f>A48-D48</f>
        <v>-0.52430965847713029</v>
      </c>
      <c r="P48">
        <f>A48-E48</f>
        <v>-0.38753488944465486</v>
      </c>
      <c r="Q48">
        <f>A48-F48</f>
        <v>-1.065664474000426</v>
      </c>
      <c r="R48">
        <f>A48-G48</f>
        <v>-0.9959937633854703</v>
      </c>
      <c r="S48">
        <f>A48-H48</f>
        <v>-1.3371928423448942</v>
      </c>
      <c r="T48">
        <f>A48-I48</f>
        <v>-1.2786324301821761</v>
      </c>
    </row>
    <row r="49" spans="1:20">
      <c r="A49">
        <v>1.5298167184571572</v>
      </c>
      <c r="B49">
        <v>1.7509739008501608</v>
      </c>
      <c r="C49">
        <v>1.7128549626641958</v>
      </c>
      <c r="D49">
        <v>2.0197795488141912</v>
      </c>
      <c r="E49">
        <v>2.2467024128686326</v>
      </c>
      <c r="F49">
        <v>2.7315456659205979</v>
      </c>
      <c r="G49">
        <v>2.4096575696969311</v>
      </c>
      <c r="H49">
        <v>2.7745740015892171</v>
      </c>
      <c r="I49">
        <v>2.7020313115752517</v>
      </c>
      <c r="M49">
        <f>A49-B49</f>
        <v>-0.22115718239300364</v>
      </c>
      <c r="N49">
        <f>A49-C49</f>
        <v>-0.18303824420703863</v>
      </c>
      <c r="O49">
        <f>A49-D49</f>
        <v>-0.48996283035703403</v>
      </c>
      <c r="P49">
        <f>A49-E49</f>
        <v>-0.71688569441147543</v>
      </c>
      <c r="Q49">
        <f>A49-F49</f>
        <v>-1.2017289474634407</v>
      </c>
      <c r="R49">
        <f>A49-G49</f>
        <v>-0.87984085123977396</v>
      </c>
      <c r="S49">
        <f>A49-H49</f>
        <v>-1.2447572831320599</v>
      </c>
      <c r="T49">
        <f>A49-I49</f>
        <v>-1.1722145931180945</v>
      </c>
    </row>
    <row r="50" spans="1:20">
      <c r="A50">
        <v>1.7288636241946136</v>
      </c>
      <c r="B50">
        <v>1.6238056123646361</v>
      </c>
      <c r="C50">
        <v>1.8228375720966119</v>
      </c>
      <c r="D50">
        <v>2.2780325478575798</v>
      </c>
      <c r="E50">
        <v>2.1146543396514743</v>
      </c>
      <c r="F50">
        <v>2.7841601517590249</v>
      </c>
      <c r="G50">
        <v>2.6736359809827421</v>
      </c>
      <c r="H50">
        <v>3.0446084093570009</v>
      </c>
      <c r="I50">
        <v>3.0084165411432209</v>
      </c>
      <c r="M50">
        <f>A50-B50</f>
        <v>0.10505801182997754</v>
      </c>
      <c r="N50">
        <f>A50-C50</f>
        <v>-9.3973947901998311E-2</v>
      </c>
      <c r="O50">
        <f>A50-D50</f>
        <v>-0.54916892366296621</v>
      </c>
      <c r="P50">
        <f>A50-E50</f>
        <v>-0.38579071545686072</v>
      </c>
      <c r="Q50">
        <f>A50-F50</f>
        <v>-1.0552965275644113</v>
      </c>
      <c r="R50">
        <f>A50-G50</f>
        <v>-0.94477235678812854</v>
      </c>
      <c r="S50">
        <f>A50-H50</f>
        <v>-1.3157447851623874</v>
      </c>
      <c r="T50">
        <f>A50-I50</f>
        <v>-1.2795529169486073</v>
      </c>
    </row>
    <row r="51" spans="1:20">
      <c r="A51">
        <v>1.7940872773665346</v>
      </c>
      <c r="B51">
        <v>1.8575270477665695</v>
      </c>
      <c r="C51">
        <v>1.994230592652295</v>
      </c>
      <c r="D51">
        <v>2.5693845628056153</v>
      </c>
      <c r="E51">
        <v>2.4066399492738904</v>
      </c>
      <c r="F51">
        <v>3.2061886953383851</v>
      </c>
      <c r="G51">
        <v>2.9743299071037836</v>
      </c>
      <c r="H51">
        <v>3.5645042170047869</v>
      </c>
      <c r="I51">
        <v>3.6086270238336993</v>
      </c>
      <c r="M51">
        <f>A51-B51</f>
        <v>-6.3439770400034901E-2</v>
      </c>
      <c r="N51">
        <f>A51-C51</f>
        <v>-0.20014331528576035</v>
      </c>
      <c r="O51">
        <f>A51-D51</f>
        <v>-0.77529728543908072</v>
      </c>
      <c r="P51">
        <f>A51-E51</f>
        <v>-0.61255267190735574</v>
      </c>
      <c r="Q51">
        <f>A51-F51</f>
        <v>-1.4121014179718505</v>
      </c>
      <c r="R51">
        <f>A51-G51</f>
        <v>-1.180242629737249</v>
      </c>
      <c r="S51">
        <f>A51-H51</f>
        <v>-1.7704169396382523</v>
      </c>
      <c r="T51">
        <f>A51-I51</f>
        <v>-1.8145397464671646</v>
      </c>
    </row>
    <row r="52" spans="1:20">
      <c r="A52">
        <v>1.7884060656338301</v>
      </c>
      <c r="B52">
        <v>1.8700122409799829</v>
      </c>
      <c r="C52">
        <v>1.9767136613497047</v>
      </c>
      <c r="D52">
        <v>2.4992408549503318</v>
      </c>
      <c r="E52">
        <v>2.4173022631027732</v>
      </c>
      <c r="F52">
        <v>3.2059409677662867</v>
      </c>
      <c r="G52">
        <v>2.8715904634400315</v>
      </c>
      <c r="H52">
        <v>3.4352053320822784</v>
      </c>
      <c r="I52">
        <v>3.5180711912986573</v>
      </c>
      <c r="M52">
        <f>A52-B52</f>
        <v>-8.1606175346152776E-2</v>
      </c>
      <c r="N52">
        <f>A52-C52</f>
        <v>-0.18830759571587463</v>
      </c>
      <c r="O52">
        <f>A52-D52</f>
        <v>-0.71083478931650168</v>
      </c>
      <c r="P52">
        <f>A52-E52</f>
        <v>-0.6288961974689431</v>
      </c>
      <c r="Q52">
        <f>A52-F52</f>
        <v>-1.4175349021324566</v>
      </c>
      <c r="R52">
        <f>A52-G52</f>
        <v>-1.0831843978062015</v>
      </c>
      <c r="S52">
        <f>A52-H52</f>
        <v>-1.6467992664484483</v>
      </c>
      <c r="T52">
        <f>A52-I52</f>
        <v>-1.7296651256648272</v>
      </c>
    </row>
    <row r="53" spans="1:20">
      <c r="A53">
        <v>1.7024941754699519</v>
      </c>
      <c r="B53">
        <v>1.9035881240409664</v>
      </c>
      <c r="C53">
        <v>1.9751368813725627</v>
      </c>
      <c r="D53">
        <v>2.4867665054484003</v>
      </c>
      <c r="E53">
        <v>2.4353934828511101</v>
      </c>
      <c r="F53">
        <v>3.2216845458731873</v>
      </c>
      <c r="G53">
        <v>2.8678740633715263</v>
      </c>
      <c r="H53">
        <v>3.4734982907374246</v>
      </c>
      <c r="I53">
        <v>3.5440563389639079</v>
      </c>
      <c r="M53">
        <f>A53-B53</f>
        <v>-0.20109394857101459</v>
      </c>
      <c r="N53">
        <f>A53-C53</f>
        <v>-0.27264270590261086</v>
      </c>
      <c r="O53">
        <f>A53-D53</f>
        <v>-0.78427232997844842</v>
      </c>
      <c r="P53">
        <f>A53-E53</f>
        <v>-0.73289930738115827</v>
      </c>
      <c r="Q53">
        <f>A53-F53</f>
        <v>-1.5191903704032355</v>
      </c>
      <c r="R53">
        <f>A53-G53</f>
        <v>-1.1653798879015744</v>
      </c>
      <c r="S53">
        <f>A53-H53</f>
        <v>-1.7710041152674727</v>
      </c>
      <c r="T53">
        <f>A53-I53</f>
        <v>-1.8415621634939561</v>
      </c>
    </row>
    <row r="54" spans="1:20">
      <c r="A54">
        <v>1.7478680377967608</v>
      </c>
      <c r="B54">
        <v>1.607424976315333</v>
      </c>
      <c r="C54">
        <v>1.8914163022742796</v>
      </c>
      <c r="D54">
        <v>2.3521018822243049</v>
      </c>
      <c r="E54">
        <v>2.1178655250920788</v>
      </c>
      <c r="F54">
        <v>2.7592148284727749</v>
      </c>
      <c r="G54">
        <v>2.8183126188039189</v>
      </c>
      <c r="H54">
        <v>3.1773918089322333</v>
      </c>
      <c r="I54">
        <v>3.1361358429657398</v>
      </c>
      <c r="M54">
        <f>A54-B54</f>
        <v>0.14044306148142782</v>
      </c>
      <c r="N54">
        <f>A54-C54</f>
        <v>-0.14354826447751878</v>
      </c>
      <c r="O54">
        <f>A54-D54</f>
        <v>-0.60423384442754413</v>
      </c>
      <c r="P54">
        <f>A54-E54</f>
        <v>-0.36999748729531801</v>
      </c>
      <c r="Q54">
        <f>A54-F54</f>
        <v>-1.0113467906760141</v>
      </c>
      <c r="R54">
        <f>A54-G54</f>
        <v>-1.0704445810071581</v>
      </c>
      <c r="S54">
        <f>A54-H54</f>
        <v>-1.4295237711354725</v>
      </c>
      <c r="T54">
        <f>A54-I54</f>
        <v>-1.388267805168979</v>
      </c>
    </row>
    <row r="55" spans="1:20">
      <c r="A55">
        <v>4.8086350348549587</v>
      </c>
      <c r="B55">
        <v>6.8818773047267854</v>
      </c>
      <c r="C55">
        <v>6.4408021887000828</v>
      </c>
      <c r="D55">
        <v>7.319527639911005</v>
      </c>
      <c r="E55">
        <v>8.8432153011113979</v>
      </c>
      <c r="F55">
        <v>7.1603208929194277</v>
      </c>
      <c r="G55">
        <v>9.4829268292682922</v>
      </c>
      <c r="H55">
        <v>9.0659789079474997</v>
      </c>
      <c r="I55">
        <v>8.3080957699965996</v>
      </c>
      <c r="M55">
        <f>A55-B55</f>
        <v>-2.0732422698718267</v>
      </c>
      <c r="N55">
        <f>A55-C55</f>
        <v>-1.6321671538451241</v>
      </c>
      <c r="O55">
        <f>A55-D55</f>
        <v>-2.5108926050560463</v>
      </c>
      <c r="P55">
        <f>A55-E55</f>
        <v>-4.0345802662564392</v>
      </c>
      <c r="Q55">
        <f>A55-F55</f>
        <v>-2.3516858580644691</v>
      </c>
      <c r="R55">
        <f>A55-G55</f>
        <v>-4.6742917944133335</v>
      </c>
      <c r="S55">
        <f>A55-H55</f>
        <v>-4.257343873092541</v>
      </c>
      <c r="T55">
        <f>A55-I55</f>
        <v>-3.4994607351416409</v>
      </c>
    </row>
    <row r="56" spans="1:20">
      <c r="A56">
        <v>4.8086350348549587</v>
      </c>
      <c r="B56">
        <v>6.8818773047267854</v>
      </c>
      <c r="C56">
        <v>6.4408021887000828</v>
      </c>
      <c r="D56">
        <v>7.319527639911005</v>
      </c>
      <c r="E56">
        <v>8.8432153011113979</v>
      </c>
      <c r="F56">
        <v>7.1603208929194277</v>
      </c>
      <c r="G56">
        <v>9.4829268292682922</v>
      </c>
      <c r="H56">
        <v>9.0659789079474997</v>
      </c>
      <c r="I56">
        <v>8.3080957699965996</v>
      </c>
      <c r="M56">
        <f>A56-B56</f>
        <v>-2.0732422698718267</v>
      </c>
      <c r="N56">
        <f>A56-C56</f>
        <v>-1.6321671538451241</v>
      </c>
      <c r="O56">
        <f>A56-D56</f>
        <v>-2.5108926050560463</v>
      </c>
      <c r="P56">
        <f>A56-E56</f>
        <v>-4.0345802662564392</v>
      </c>
      <c r="Q56">
        <f>A56-F56</f>
        <v>-2.3516858580644691</v>
      </c>
      <c r="R56">
        <f>A56-G56</f>
        <v>-4.6742917944133335</v>
      </c>
      <c r="S56">
        <f>A56-H56</f>
        <v>-4.257343873092541</v>
      </c>
      <c r="T56">
        <f>A56-I56</f>
        <v>-3.4994607351416409</v>
      </c>
    </row>
    <row r="57" spans="1:20">
      <c r="A57">
        <v>2.0468537438168259</v>
      </c>
      <c r="B57">
        <v>2.6416838970303407</v>
      </c>
      <c r="C57">
        <v>2.8438525611169481</v>
      </c>
      <c r="D57">
        <v>3.3042991265825972</v>
      </c>
      <c r="E57">
        <v>3.1772806757468128</v>
      </c>
      <c r="F57">
        <v>3.8731486398772645</v>
      </c>
      <c r="G57">
        <v>4.9901262959830461</v>
      </c>
      <c r="H57">
        <v>4.6710135387571388</v>
      </c>
      <c r="I57">
        <v>4.762909414144346</v>
      </c>
      <c r="M57">
        <f>A57-B57</f>
        <v>-0.59483015321351473</v>
      </c>
      <c r="N57">
        <f>A57-C57</f>
        <v>-0.79699881730012212</v>
      </c>
      <c r="O57">
        <f>A57-D57</f>
        <v>-1.2574453827657712</v>
      </c>
      <c r="P57">
        <f>A57-E57</f>
        <v>-1.1304269319299869</v>
      </c>
      <c r="Q57">
        <f>A57-F57</f>
        <v>-1.8262948960604386</v>
      </c>
      <c r="R57">
        <f>A57-G57</f>
        <v>-2.9432725521662202</v>
      </c>
      <c r="S57">
        <f>A57-H57</f>
        <v>-2.6241597949403128</v>
      </c>
      <c r="T57">
        <f>A57-I57</f>
        <v>-2.71605567032752</v>
      </c>
    </row>
    <row r="58" spans="1:20">
      <c r="A58">
        <v>1.8228606539450891</v>
      </c>
      <c r="B58">
        <v>1.8064371865174105</v>
      </c>
      <c r="C58">
        <v>2.0763220536017903</v>
      </c>
      <c r="D58">
        <v>2.3144453945222625</v>
      </c>
      <c r="E58">
        <v>2.230204033093794</v>
      </c>
      <c r="F58">
        <v>2.4788794894066997</v>
      </c>
      <c r="G58">
        <v>3.471362085834413</v>
      </c>
      <c r="H58">
        <v>3.249418316831683</v>
      </c>
      <c r="I58">
        <v>3.0705977978024803</v>
      </c>
      <c r="M58">
        <f>A58-B58</f>
        <v>1.642346742767864E-2</v>
      </c>
      <c r="N58">
        <f>A58-C58</f>
        <v>-0.25346139965670123</v>
      </c>
      <c r="O58">
        <f>A58-D58</f>
        <v>-0.49158474057717338</v>
      </c>
      <c r="P58">
        <f>A58-E58</f>
        <v>-0.40734337914870489</v>
      </c>
      <c r="Q58">
        <f>A58-F58</f>
        <v>-0.65601883546161055</v>
      </c>
      <c r="R58">
        <f>A58-G58</f>
        <v>-1.6485014318893239</v>
      </c>
      <c r="S58">
        <f>A58-H58</f>
        <v>-1.4265576628865939</v>
      </c>
      <c r="T58">
        <f>A58-I58</f>
        <v>-1.2477371438573912</v>
      </c>
    </row>
    <row r="59" spans="1:20">
      <c r="A59">
        <v>1.6764712455422848</v>
      </c>
      <c r="B59">
        <v>1.5173535760416335</v>
      </c>
      <c r="C59">
        <v>1.8073076208242413</v>
      </c>
      <c r="D59">
        <v>1.9267258143818478</v>
      </c>
      <c r="E59">
        <v>1.9065437527003917</v>
      </c>
      <c r="F59">
        <v>2.1061273929801905</v>
      </c>
      <c r="G59">
        <v>2.8464115351257591</v>
      </c>
      <c r="H59">
        <v>2.6351615153385626</v>
      </c>
      <c r="I59">
        <v>2.4570385794165128</v>
      </c>
      <c r="M59">
        <f>A59-B59</f>
        <v>0.15911766950065132</v>
      </c>
      <c r="N59">
        <f>A59-C59</f>
        <v>-0.13083637528195657</v>
      </c>
      <c r="O59">
        <f>A59-D59</f>
        <v>-0.25025456883956299</v>
      </c>
      <c r="P59">
        <f>A59-E59</f>
        <v>-0.2300725071581069</v>
      </c>
      <c r="Q59">
        <f>A59-F59</f>
        <v>-0.4296561474379057</v>
      </c>
      <c r="R59">
        <f>A59-G59</f>
        <v>-1.1699402895834743</v>
      </c>
      <c r="S59">
        <f>A59-H59</f>
        <v>-0.95869026979627781</v>
      </c>
      <c r="T59">
        <f>A59-I59</f>
        <v>-0.78056733387422805</v>
      </c>
    </row>
    <row r="60" spans="1:20">
      <c r="A60">
        <v>1.8135620147542342</v>
      </c>
      <c r="B60">
        <v>2.3429366910134166</v>
      </c>
      <c r="C60">
        <v>2.3705746918874993</v>
      </c>
      <c r="D60">
        <v>2.7756657610132041</v>
      </c>
      <c r="E60">
        <v>2.7834047154609447</v>
      </c>
      <c r="F60">
        <v>3.4013200935336143</v>
      </c>
      <c r="G60">
        <v>4.3962894435002466</v>
      </c>
      <c r="H60">
        <v>4.2031008620620653</v>
      </c>
      <c r="I60">
        <v>4.4380155510480055</v>
      </c>
      <c r="M60">
        <f>A60-B60</f>
        <v>-0.52937467625918244</v>
      </c>
      <c r="N60">
        <f>A60-C60</f>
        <v>-0.55701267713326508</v>
      </c>
      <c r="O60">
        <f>A60-D60</f>
        <v>-0.96210374625896988</v>
      </c>
      <c r="P60">
        <f>A60-E60</f>
        <v>-0.96984270070671053</v>
      </c>
      <c r="Q60">
        <f>A60-F60</f>
        <v>-1.5877580787793801</v>
      </c>
      <c r="R60">
        <f>A60-G60</f>
        <v>-2.5827274287460122</v>
      </c>
      <c r="S60">
        <f>A60-H60</f>
        <v>-2.3895388473078309</v>
      </c>
      <c r="T60">
        <f>A60-I60</f>
        <v>-2.6244535362937711</v>
      </c>
    </row>
    <row r="61" spans="1:20">
      <c r="A61">
        <v>1.6449040196471532</v>
      </c>
      <c r="B61">
        <v>1.4087199600809113</v>
      </c>
      <c r="C61">
        <v>1.7102702984389198</v>
      </c>
      <c r="D61">
        <v>1.7408136743976343</v>
      </c>
      <c r="E61">
        <v>1.8009479648251547</v>
      </c>
      <c r="F61">
        <v>1.9539264132408538</v>
      </c>
      <c r="G61">
        <v>2.5332194820732505</v>
      </c>
      <c r="H61">
        <v>2.3220291764872361</v>
      </c>
      <c r="I61">
        <v>2.1512978925633379</v>
      </c>
      <c r="M61">
        <f>A61-B61</f>
        <v>0.23618405956624189</v>
      </c>
      <c r="N61">
        <f>A61-C61</f>
        <v>-6.5366278791766597E-2</v>
      </c>
      <c r="O61">
        <f>A61-D61</f>
        <v>-9.5909654750481188E-2</v>
      </c>
      <c r="P61">
        <f>A61-E61</f>
        <v>-0.15604394517800158</v>
      </c>
      <c r="Q61">
        <f>A61-F61</f>
        <v>-0.30902239359370065</v>
      </c>
      <c r="R61">
        <f>A61-G61</f>
        <v>-0.88831546242609738</v>
      </c>
      <c r="S61">
        <f>A61-H61</f>
        <v>-0.6771251568400829</v>
      </c>
      <c r="T61">
        <f>A61-I61</f>
        <v>-0.50639387291618476</v>
      </c>
    </row>
    <row r="62" spans="1:20">
      <c r="A62">
        <v>1.6566812521036689</v>
      </c>
      <c r="B62">
        <v>2.1752404868800932</v>
      </c>
      <c r="C62">
        <v>2.1893106415527299</v>
      </c>
      <c r="D62">
        <v>2.4833267319262906</v>
      </c>
      <c r="E62">
        <v>2.5270335111895896</v>
      </c>
      <c r="F62">
        <v>3.2750688713799772</v>
      </c>
      <c r="G62">
        <v>4.2388345607469118</v>
      </c>
      <c r="H62">
        <v>3.9917989297679144</v>
      </c>
      <c r="I62">
        <v>4.0842988537837543</v>
      </c>
      <c r="M62">
        <f>A62-B62</f>
        <v>-0.51855923477642429</v>
      </c>
      <c r="N62">
        <f>A62-C62</f>
        <v>-0.53262938944906102</v>
      </c>
      <c r="O62">
        <f>A62-D62</f>
        <v>-0.82664547982262171</v>
      </c>
      <c r="P62">
        <f>A62-E62</f>
        <v>-0.87035225908592073</v>
      </c>
      <c r="Q62">
        <f>A62-F62</f>
        <v>-1.6183876192763083</v>
      </c>
      <c r="R62">
        <f>A62-G62</f>
        <v>-2.5821533086432429</v>
      </c>
      <c r="S62">
        <f>A62-H62</f>
        <v>-2.3351176776642455</v>
      </c>
      <c r="T62">
        <f>A62-I62</f>
        <v>-2.4276176016800854</v>
      </c>
    </row>
    <row r="63" spans="1:20">
      <c r="A63">
        <v>1.6580784556420529</v>
      </c>
      <c r="B63">
        <v>1.926152022148087</v>
      </c>
      <c r="C63">
        <v>1.9740884251075339</v>
      </c>
      <c r="D63">
        <v>2.3908819776589665</v>
      </c>
      <c r="E63">
        <v>2.4539958139665679</v>
      </c>
      <c r="F63">
        <v>3.1639094628891078</v>
      </c>
      <c r="G63">
        <v>2.7287655567368598</v>
      </c>
      <c r="H63">
        <v>3.3289518141887107</v>
      </c>
      <c r="I63">
        <v>3.4216449052524269</v>
      </c>
      <c r="M63">
        <f>A63-B63</f>
        <v>-0.26807356650603409</v>
      </c>
      <c r="N63">
        <f>A63-C63</f>
        <v>-0.31600996946548099</v>
      </c>
      <c r="O63">
        <f>A63-D63</f>
        <v>-0.73280352201691357</v>
      </c>
      <c r="P63">
        <f>A63-E63</f>
        <v>-0.79591735832451493</v>
      </c>
      <c r="Q63">
        <f>A63-F63</f>
        <v>-1.5058310072470549</v>
      </c>
      <c r="R63">
        <f>A63-G63</f>
        <v>-1.0706871010948069</v>
      </c>
      <c r="S63">
        <f>A63-H63</f>
        <v>-1.6708733585466577</v>
      </c>
      <c r="T63">
        <f>A63-I63</f>
        <v>-1.763566449610374</v>
      </c>
    </row>
    <row r="64" spans="1:20">
      <c r="A64">
        <v>1.7779474876715979</v>
      </c>
      <c r="B64">
        <v>1.8239410429598841</v>
      </c>
      <c r="C64">
        <v>2.0550807246734042</v>
      </c>
      <c r="D64">
        <v>2.5731916206936463</v>
      </c>
      <c r="E64">
        <v>2.3616030647868174</v>
      </c>
      <c r="F64">
        <v>3.1580250654571107</v>
      </c>
      <c r="G64">
        <v>2.9933669920341073</v>
      </c>
      <c r="H64">
        <v>3.5152653852843057</v>
      </c>
      <c r="I64">
        <v>3.596950936721421</v>
      </c>
      <c r="M64">
        <f>A64-B64</f>
        <v>-4.5993555288286192E-2</v>
      </c>
      <c r="N64">
        <f>A64-C64</f>
        <v>-0.27713323700180625</v>
      </c>
      <c r="O64">
        <f>A64-D64</f>
        <v>-0.79524413302204833</v>
      </c>
      <c r="P64">
        <f>A64-E64</f>
        <v>-0.58365557711521943</v>
      </c>
      <c r="Q64">
        <f>A64-F64</f>
        <v>-1.3800775777855128</v>
      </c>
      <c r="R64">
        <f>A64-G64</f>
        <v>-1.2154195043625093</v>
      </c>
      <c r="S64">
        <f>A64-H64</f>
        <v>-1.7373178976127077</v>
      </c>
      <c r="T64">
        <f>A64-I64</f>
        <v>-1.819003449049823</v>
      </c>
    </row>
    <row r="65" spans="1:20">
      <c r="A65">
        <v>1.7532835395404527</v>
      </c>
      <c r="B65">
        <v>1.5879203613853103</v>
      </c>
      <c r="C65">
        <v>1.9197006472491909</v>
      </c>
      <c r="D65">
        <v>2.3652017942738297</v>
      </c>
      <c r="E65">
        <v>2.0974471184933172</v>
      </c>
      <c r="F65">
        <v>2.7520189870698912</v>
      </c>
      <c r="G65">
        <v>2.7317373908223237</v>
      </c>
      <c r="H65">
        <v>3.1348083690470849</v>
      </c>
      <c r="I65">
        <v>3.1583767106122669</v>
      </c>
      <c r="M65">
        <f>A65-B65</f>
        <v>0.16536317815514234</v>
      </c>
      <c r="N65">
        <f>A65-C65</f>
        <v>-0.16641710770873819</v>
      </c>
      <c r="O65">
        <f>A65-D65</f>
        <v>-0.61191825473337702</v>
      </c>
      <c r="P65">
        <f>A65-E65</f>
        <v>-0.34416357895286454</v>
      </c>
      <c r="Q65">
        <f>A65-F65</f>
        <v>-0.99873544752943855</v>
      </c>
      <c r="R65">
        <f>A65-G65</f>
        <v>-0.97845385128187101</v>
      </c>
      <c r="S65">
        <f>A65-H65</f>
        <v>-1.3815248295066322</v>
      </c>
      <c r="T65">
        <f>A65-I65</f>
        <v>-1.4050931710718142</v>
      </c>
    </row>
    <row r="66" spans="1:20">
      <c r="A66">
        <v>1.1198065915312689</v>
      </c>
      <c r="B66">
        <v>0.97917350603356512</v>
      </c>
      <c r="C66">
        <v>1.1008371406362716</v>
      </c>
      <c r="D66">
        <v>1.1001419501944829</v>
      </c>
      <c r="E66">
        <v>1.1686395801671732</v>
      </c>
      <c r="F66">
        <v>1.5604124267027069</v>
      </c>
      <c r="G66">
        <v>1.6638281867395797</v>
      </c>
      <c r="H66">
        <v>1.5279858421367196</v>
      </c>
      <c r="I66">
        <v>1.3280912672711571</v>
      </c>
      <c r="M66">
        <f>A66-B66</f>
        <v>0.14063308549770381</v>
      </c>
      <c r="N66">
        <f>A66-C66</f>
        <v>1.8969450894997353E-2</v>
      </c>
      <c r="O66">
        <f>A66-D66</f>
        <v>1.9664641336786026E-2</v>
      </c>
      <c r="P66">
        <f>A66-E66</f>
        <v>-4.883298863590424E-2</v>
      </c>
      <c r="Q66">
        <f>A66-F66</f>
        <v>-0.44060583517143792</v>
      </c>
      <c r="R66">
        <f>A66-G66</f>
        <v>-0.54402159520831073</v>
      </c>
      <c r="S66">
        <f>A66-H66</f>
        <v>-0.40817925060545068</v>
      </c>
      <c r="T66">
        <f>A66-I66</f>
        <v>-0.20828467573988818</v>
      </c>
    </row>
    <row r="67" spans="1:20">
      <c r="A67">
        <v>1.0272016822178769</v>
      </c>
      <c r="B67">
        <v>0.92108125811469943</v>
      </c>
      <c r="C67">
        <v>0.98206379810486355</v>
      </c>
      <c r="D67">
        <v>0.83828880329924649</v>
      </c>
      <c r="E67">
        <v>1.0414925246796669</v>
      </c>
      <c r="F67">
        <v>1.3100010979614516</v>
      </c>
      <c r="G67">
        <v>1.1516496116367125</v>
      </c>
      <c r="H67">
        <v>1.0311738038431018</v>
      </c>
      <c r="I67">
        <v>0.99259330220738751</v>
      </c>
      <c r="M67">
        <f>A67-B67</f>
        <v>0.10612042410317746</v>
      </c>
      <c r="N67">
        <f>A67-C67</f>
        <v>4.5137884113013338E-2</v>
      </c>
      <c r="O67">
        <f>A67-D67</f>
        <v>0.1889128789186304</v>
      </c>
      <c r="P67">
        <f>A67-E67</f>
        <v>-1.4290842461790021E-2</v>
      </c>
      <c r="Q67">
        <f>A67-F67</f>
        <v>-0.2827994157435747</v>
      </c>
      <c r="R67">
        <f>A67-G67</f>
        <v>-0.12444792941883565</v>
      </c>
      <c r="S67">
        <f>A67-H67</f>
        <v>-3.972121625224867E-3</v>
      </c>
      <c r="T67">
        <f>A67-I67</f>
        <v>3.4608380010489381E-2</v>
      </c>
    </row>
    <row r="68" spans="1:20">
      <c r="A68">
        <v>1.7521852495015797</v>
      </c>
      <c r="B68">
        <v>1.6182235281824602</v>
      </c>
      <c r="C68">
        <v>1.9920619607522134</v>
      </c>
      <c r="D68">
        <v>2.4844316646087132</v>
      </c>
      <c r="E68">
        <v>2.1317097892326364</v>
      </c>
      <c r="F68">
        <v>2.8693080535725817</v>
      </c>
      <c r="G68">
        <v>2.848596917091442</v>
      </c>
      <c r="H68">
        <v>3.3370715717578534</v>
      </c>
      <c r="I68">
        <v>3.4292477043289797</v>
      </c>
      <c r="M68">
        <f>A68-B68</f>
        <v>0.13396172131911954</v>
      </c>
      <c r="N68">
        <f>A68-C68</f>
        <v>-0.2398767112506337</v>
      </c>
      <c r="O68">
        <f>A68-D68</f>
        <v>-0.73224641510713351</v>
      </c>
      <c r="P68">
        <f>A68-E68</f>
        <v>-0.37952453973105671</v>
      </c>
      <c r="Q68">
        <f>A68-F68</f>
        <v>-1.117122804071002</v>
      </c>
      <c r="R68">
        <f>A68-G68</f>
        <v>-1.0964116675898623</v>
      </c>
      <c r="S68">
        <f>A68-H68</f>
        <v>-1.5848863222562737</v>
      </c>
      <c r="T68">
        <f>A68-I68</f>
        <v>-1.6770624548274</v>
      </c>
    </row>
    <row r="69" spans="1:20">
      <c r="A69">
        <v>2.2250302506482282</v>
      </c>
      <c r="B69">
        <v>3.0983908433328922</v>
      </c>
      <c r="C69">
        <v>3.7534910677509541</v>
      </c>
      <c r="D69">
        <v>2.9286872237675126</v>
      </c>
      <c r="E69">
        <v>3.8947328608062208</v>
      </c>
      <c r="F69">
        <v>4.2066596129728051</v>
      </c>
      <c r="G69">
        <v>4.6547782102222648</v>
      </c>
      <c r="H69">
        <v>4.7721717852822998</v>
      </c>
      <c r="I69">
        <v>4.4814149124601252</v>
      </c>
      <c r="M69">
        <f>A69-B69</f>
        <v>-0.87336059268466393</v>
      </c>
      <c r="N69">
        <f>A69-C69</f>
        <v>-1.5284608171027259</v>
      </c>
      <c r="O69">
        <f>A69-D69</f>
        <v>-0.70365697311928432</v>
      </c>
      <c r="P69">
        <f>A69-E69</f>
        <v>-1.6697026101579926</v>
      </c>
      <c r="Q69">
        <f>A69-F69</f>
        <v>-1.9816293623245769</v>
      </c>
      <c r="R69">
        <f>A69-G69</f>
        <v>-2.4297479595740366</v>
      </c>
      <c r="S69">
        <f>A69-H69</f>
        <v>-2.5471415346340716</v>
      </c>
      <c r="T69">
        <f>A69-I69</f>
        <v>-2.256384661811897</v>
      </c>
    </row>
    <row r="70" spans="1:20">
      <c r="A70">
        <v>1.321363206345741</v>
      </c>
      <c r="B70">
        <v>2.4444973604629832</v>
      </c>
      <c r="C70">
        <v>1.9634837687616247</v>
      </c>
      <c r="D70">
        <v>1.030789547633713</v>
      </c>
      <c r="E70">
        <v>2.7704685723876441</v>
      </c>
      <c r="F70">
        <v>2.9957206965674832</v>
      </c>
      <c r="G70">
        <v>2.4313999538024285</v>
      </c>
      <c r="H70">
        <v>2.6268979261156082</v>
      </c>
      <c r="I70">
        <v>2.5643034935654141</v>
      </c>
      <c r="M70">
        <f>A70-B70</f>
        <v>-1.1231341541172422</v>
      </c>
      <c r="N70">
        <f>A70-C70</f>
        <v>-0.64212056241588367</v>
      </c>
      <c r="O70">
        <f>A70-D70</f>
        <v>0.290573658712028</v>
      </c>
      <c r="P70">
        <f>A70-E70</f>
        <v>-1.4491053660419031</v>
      </c>
      <c r="Q70">
        <f>A70-F70</f>
        <v>-1.6743574902217422</v>
      </c>
      <c r="R70">
        <f>A70-G70</f>
        <v>-1.1100367474566875</v>
      </c>
      <c r="S70">
        <f>A70-H70</f>
        <v>-1.3055347197698672</v>
      </c>
      <c r="T70">
        <f>A70-I70</f>
        <v>-1.2429402872196731</v>
      </c>
    </row>
    <row r="71" spans="1:20">
      <c r="A71">
        <v>1.3130211366681286</v>
      </c>
      <c r="B71">
        <v>2.5144700486210767</v>
      </c>
      <c r="C71">
        <v>1.9899372455101421</v>
      </c>
      <c r="D71">
        <v>0.97812564349470743</v>
      </c>
      <c r="E71">
        <v>2.8478751700297171</v>
      </c>
      <c r="F71">
        <v>3.0520900070753272</v>
      </c>
      <c r="G71">
        <v>2.4360434524188896</v>
      </c>
      <c r="H71">
        <v>2.6787369772991014</v>
      </c>
      <c r="I71">
        <v>2.6324503629479188</v>
      </c>
      <c r="M71">
        <f>A71-B71</f>
        <v>-1.2014489119529481</v>
      </c>
      <c r="N71">
        <f>A71-C71</f>
        <v>-0.67691610884201348</v>
      </c>
      <c r="O71">
        <f>A71-D71</f>
        <v>0.33489549317342115</v>
      </c>
      <c r="P71">
        <f>A71-E71</f>
        <v>-1.5348540333615885</v>
      </c>
      <c r="Q71">
        <f>A71-F71</f>
        <v>-1.7390688704071986</v>
      </c>
      <c r="R71">
        <f>A71-G71</f>
        <v>-1.1230223157507611</v>
      </c>
      <c r="S71">
        <f>A71-H71</f>
        <v>-1.3657158406309728</v>
      </c>
      <c r="T71">
        <f>A71-I71</f>
        <v>-1.3194292262797902</v>
      </c>
    </row>
    <row r="72" spans="1:20">
      <c r="A72">
        <v>1.3132165742308946</v>
      </c>
      <c r="B72">
        <v>2.5305886432902187</v>
      </c>
      <c r="C72">
        <v>2.0026875374318958</v>
      </c>
      <c r="D72">
        <v>0.97631414835476338</v>
      </c>
      <c r="E72">
        <v>2.8633821177143504</v>
      </c>
      <c r="F72">
        <v>3.0753945364052138</v>
      </c>
      <c r="G72">
        <v>2.4392261789255851</v>
      </c>
      <c r="H72">
        <v>2.6919773774612485</v>
      </c>
      <c r="I72">
        <v>2.6533702913913815</v>
      </c>
      <c r="M72">
        <f>A72-B72</f>
        <v>-1.2173720690593242</v>
      </c>
      <c r="N72">
        <f>A72-C72</f>
        <v>-0.68947096320100121</v>
      </c>
      <c r="O72">
        <f>A72-D72</f>
        <v>0.33690242587613117</v>
      </c>
      <c r="P72">
        <f>A72-E72</f>
        <v>-1.5501655434834558</v>
      </c>
      <c r="Q72">
        <f>A72-F72</f>
        <v>-1.7621779621743192</v>
      </c>
      <c r="R72">
        <f>A72-G72</f>
        <v>-1.1260096046946906</v>
      </c>
      <c r="S72">
        <f>A72-H72</f>
        <v>-1.378760803230354</v>
      </c>
      <c r="T72">
        <f>A72-I72</f>
        <v>-1.3401537171604869</v>
      </c>
    </row>
    <row r="73" spans="1:20">
      <c r="A73">
        <v>1.4396467021898662</v>
      </c>
      <c r="B73">
        <v>3.016907720513343</v>
      </c>
      <c r="C73">
        <v>2.4023997793880012</v>
      </c>
      <c r="D73">
        <v>1.1229303390079626</v>
      </c>
      <c r="E73">
        <v>3.377233450626401</v>
      </c>
      <c r="F73">
        <v>3.502003561482872</v>
      </c>
      <c r="G73">
        <v>2.8637768595287181</v>
      </c>
      <c r="H73">
        <v>3.1158864408041458</v>
      </c>
      <c r="I73">
        <v>3.0522769608814553</v>
      </c>
      <c r="M73">
        <f>A73-B73</f>
        <v>-1.5772610183234768</v>
      </c>
      <c r="N73">
        <f>A73-C73</f>
        <v>-0.96275307719813497</v>
      </c>
      <c r="O73">
        <f>A73-D73</f>
        <v>0.31671636318190366</v>
      </c>
      <c r="P73">
        <f>A73-E73</f>
        <v>-1.9375867484365348</v>
      </c>
      <c r="Q73">
        <f>A73-F73</f>
        <v>-2.0623568592930059</v>
      </c>
      <c r="R73">
        <f>A73-G73</f>
        <v>-1.4241301573388518</v>
      </c>
      <c r="S73">
        <f>A73-H73</f>
        <v>-1.6762397386142796</v>
      </c>
      <c r="T73">
        <f>A73-I73</f>
        <v>-1.612630258691589</v>
      </c>
    </row>
    <row r="74" spans="1:20">
      <c r="A74">
        <v>3.5859891678539157</v>
      </c>
      <c r="B74">
        <v>3.9341842516588246</v>
      </c>
      <c r="C74">
        <v>5.0287219459610739</v>
      </c>
      <c r="D74">
        <v>5.4895110236086833</v>
      </c>
      <c r="E74">
        <v>5.103225840383093</v>
      </c>
      <c r="F74">
        <v>4.5862880640930204</v>
      </c>
      <c r="G74">
        <v>6.4456117392286334</v>
      </c>
      <c r="H74">
        <v>6.492753186791127</v>
      </c>
      <c r="I74">
        <v>6.058546225387202</v>
      </c>
      <c r="M74">
        <f>A74-B74</f>
        <v>-0.34819508380490882</v>
      </c>
      <c r="N74">
        <f>A74-C74</f>
        <v>-1.4427327781071582</v>
      </c>
      <c r="O74">
        <f>A74-D74</f>
        <v>-1.9035218557547675</v>
      </c>
      <c r="P74">
        <f>A74-E74</f>
        <v>-1.5172366725291773</v>
      </c>
      <c r="Q74">
        <f>A74-F74</f>
        <v>-1.0002988962391046</v>
      </c>
      <c r="R74">
        <f>A74-G74</f>
        <v>-2.8596225713747176</v>
      </c>
      <c r="S74">
        <f>A74-H74</f>
        <v>-2.9067640189372113</v>
      </c>
      <c r="T74">
        <f>A74-I74</f>
        <v>-2.4725570575332863</v>
      </c>
    </row>
    <row r="75" spans="1:20">
      <c r="A75">
        <v>1.5868270388039325</v>
      </c>
      <c r="B75">
        <v>2.3301669667225324</v>
      </c>
      <c r="C75">
        <v>2.3991208202832115</v>
      </c>
      <c r="D75">
        <v>2.6490250636712784</v>
      </c>
      <c r="E75">
        <v>2.8965921068040754</v>
      </c>
      <c r="F75">
        <v>3.7177660335612033</v>
      </c>
      <c r="G75">
        <v>2.8092580351321943</v>
      </c>
      <c r="H75">
        <v>3.6684538773573014</v>
      </c>
      <c r="I75">
        <v>4.2779213321848983</v>
      </c>
      <c r="M75">
        <f>A75-B75</f>
        <v>-0.74333992791859993</v>
      </c>
      <c r="N75">
        <f>A75-C75</f>
        <v>-0.812293781479279</v>
      </c>
      <c r="O75">
        <f>A75-D75</f>
        <v>-1.0621980248673459</v>
      </c>
      <c r="P75">
        <f>A75-E75</f>
        <v>-1.3097650680001429</v>
      </c>
      <c r="Q75">
        <f>A75-F75</f>
        <v>-2.1309389947572708</v>
      </c>
      <c r="R75">
        <f>A75-G75</f>
        <v>-1.2224309963282618</v>
      </c>
      <c r="S75">
        <f>A75-H75</f>
        <v>-2.0816268385533689</v>
      </c>
      <c r="T75">
        <f>A75-I75</f>
        <v>-2.6910942933809658</v>
      </c>
    </row>
    <row r="76" spans="1:20">
      <c r="A76">
        <v>1.7492440125368804</v>
      </c>
      <c r="B76">
        <v>1.8733514175046366</v>
      </c>
      <c r="C76">
        <v>2.2653326506413052</v>
      </c>
      <c r="D76">
        <v>2.6697000470362151</v>
      </c>
      <c r="E76">
        <v>2.4238222878093851</v>
      </c>
      <c r="F76">
        <v>3.2313065990227732</v>
      </c>
      <c r="G76">
        <v>3.0517272846854548</v>
      </c>
      <c r="H76">
        <v>3.8005246199730318</v>
      </c>
      <c r="I76">
        <v>4.1633568419494207</v>
      </c>
      <c r="M76">
        <f>A76-B76</f>
        <v>-0.12410740496775619</v>
      </c>
      <c r="N76">
        <f>A76-C76</f>
        <v>-0.51608863810442474</v>
      </c>
      <c r="O76">
        <f>A76-D76</f>
        <v>-0.92045603449933466</v>
      </c>
      <c r="P76">
        <f>A76-E76</f>
        <v>-0.67457827527250469</v>
      </c>
      <c r="Q76">
        <f>A76-F76</f>
        <v>-1.4820625864858927</v>
      </c>
      <c r="R76">
        <f>A76-G76</f>
        <v>-1.3024832721485744</v>
      </c>
      <c r="S76">
        <f>A76-H76</f>
        <v>-2.0512806074361514</v>
      </c>
      <c r="T76">
        <f>A76-I76</f>
        <v>-2.4141128294125402</v>
      </c>
    </row>
    <row r="77" spans="1:20">
      <c r="A77">
        <v>1.8243575701027257</v>
      </c>
      <c r="B77">
        <v>2.2144231595176778</v>
      </c>
      <c r="C77">
        <v>2.4507190986199312</v>
      </c>
      <c r="D77">
        <v>2.8390079936253012</v>
      </c>
      <c r="E77">
        <v>2.8163450485280159</v>
      </c>
      <c r="F77">
        <v>3.7373490015309918</v>
      </c>
      <c r="G77">
        <v>3.1993726769839803</v>
      </c>
      <c r="H77">
        <v>4.0197441993965501</v>
      </c>
      <c r="I77">
        <v>4.5173096540747837</v>
      </c>
      <c r="M77">
        <f>A77-B77</f>
        <v>-0.39006558941495206</v>
      </c>
      <c r="N77">
        <f>A77-C77</f>
        <v>-0.6263615285172055</v>
      </c>
      <c r="O77">
        <f>A77-D77</f>
        <v>-1.0146504235225755</v>
      </c>
      <c r="P77">
        <f>A77-E77</f>
        <v>-0.99198747842529023</v>
      </c>
      <c r="Q77">
        <f>A77-F77</f>
        <v>-1.9129914314282661</v>
      </c>
      <c r="R77">
        <f>A77-G77</f>
        <v>-1.3750151068812546</v>
      </c>
      <c r="S77">
        <f>A77-H77</f>
        <v>-2.1953866292938242</v>
      </c>
      <c r="T77">
        <f>A77-I77</f>
        <v>-2.6929520839720578</v>
      </c>
    </row>
    <row r="78" spans="1:20">
      <c r="A78">
        <v>3.9999672323964672</v>
      </c>
      <c r="B78">
        <v>2.1646069872154126</v>
      </c>
      <c r="C78">
        <v>2.8529351708800346</v>
      </c>
      <c r="D78">
        <v>3.7975979958738582</v>
      </c>
      <c r="E78">
        <v>3.2610772608494836</v>
      </c>
      <c r="F78">
        <v>4.0115901971942067</v>
      </c>
      <c r="G78">
        <v>4.0740151975577108</v>
      </c>
      <c r="H78">
        <v>4.0979926533338285</v>
      </c>
      <c r="I78">
        <v>4.1068416816954008</v>
      </c>
      <c r="M78">
        <f>A78-B78</f>
        <v>1.8353602451810547</v>
      </c>
      <c r="N78">
        <f>A78-C78</f>
        <v>1.1470320615164327</v>
      </c>
      <c r="O78">
        <f>A78-D78</f>
        <v>0.20236923652260908</v>
      </c>
      <c r="P78">
        <f>A78-E78</f>
        <v>0.73888997154698366</v>
      </c>
      <c r="Q78">
        <f>A78-F78</f>
        <v>-1.1622964797739499E-2</v>
      </c>
      <c r="R78">
        <f>A78-G78</f>
        <v>-7.4047965161243567E-2</v>
      </c>
      <c r="S78">
        <f>A78-H78</f>
        <v>-9.8025420937361218E-2</v>
      </c>
      <c r="T78">
        <f>A78-I78</f>
        <v>-0.10687444929893353</v>
      </c>
    </row>
    <row r="79" spans="1:20">
      <c r="L79" t="s">
        <v>92</v>
      </c>
      <c r="M79">
        <f>AVERAGE(M2:M78)</f>
        <v>-0.68625050252580688</v>
      </c>
      <c r="N79">
        <f t="shared" ref="N79:U79" si="0">AVERAGE(N2:N78)</f>
        <v>-0.25402197938617416</v>
      </c>
      <c r="O79">
        <f t="shared" si="0"/>
        <v>-0.49418171623785201</v>
      </c>
      <c r="P79">
        <f t="shared" si="0"/>
        <v>-1.2100314055576378</v>
      </c>
      <c r="Q79">
        <f t="shared" si="0"/>
        <v>-1.8447714462035154</v>
      </c>
      <c r="R79">
        <f t="shared" si="0"/>
        <v>-1.4652687664678985</v>
      </c>
      <c r="S79">
        <f t="shared" si="0"/>
        <v>-1.7188287672247329</v>
      </c>
      <c r="T79">
        <f t="shared" si="0"/>
        <v>-1.6100693432781381</v>
      </c>
    </row>
    <row r="80" spans="1:20">
      <c r="L80" t="s">
        <v>93</v>
      </c>
      <c r="M80">
        <f>STDEVA(M2:M78)</f>
        <v>1.8249874407879658</v>
      </c>
      <c r="N80">
        <f t="shared" ref="N80:U80" si="1">STDEVA(N2:N78)</f>
        <v>0.63996346567681128</v>
      </c>
      <c r="O80">
        <f t="shared" si="1"/>
        <v>0.94507036238215003</v>
      </c>
      <c r="P80">
        <f t="shared" si="1"/>
        <v>2.0085974462650147</v>
      </c>
      <c r="Q80">
        <f t="shared" si="1"/>
        <v>3.2816947842087969</v>
      </c>
      <c r="R80">
        <f t="shared" si="1"/>
        <v>1.8712309187537337</v>
      </c>
      <c r="S80">
        <f t="shared" si="1"/>
        <v>2.3277774524065005</v>
      </c>
      <c r="T80">
        <f t="shared" si="1"/>
        <v>2.3899991873465494</v>
      </c>
    </row>
    <row r="81" spans="12:20">
      <c r="L81" t="s">
        <v>94</v>
      </c>
      <c r="M81">
        <f>VARA(M2:M78)</f>
        <v>3.330579159033809</v>
      </c>
      <c r="N81">
        <f t="shared" ref="N81:U81" si="2">VARA(N2:N78)</f>
        <v>0.40955323740107524</v>
      </c>
      <c r="O81">
        <f t="shared" si="2"/>
        <v>0.89315798985312833</v>
      </c>
      <c r="P81">
        <f t="shared" si="2"/>
        <v>4.0344637011423394</v>
      </c>
      <c r="Q81">
        <f t="shared" si="2"/>
        <v>10.769520656703222</v>
      </c>
      <c r="R81">
        <f t="shared" si="2"/>
        <v>3.5015051512999422</v>
      </c>
      <c r="S81">
        <f t="shared" si="2"/>
        <v>5.418547867932098</v>
      </c>
      <c r="T81">
        <f t="shared" si="2"/>
        <v>5.7120961155171672</v>
      </c>
    </row>
    <row r="82" spans="12:20">
      <c r="L82" t="s">
        <v>95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</row>
    <row r="83" spans="12:20">
      <c r="M83">
        <f>COUNT(M2:M78)</f>
        <v>77</v>
      </c>
      <c r="N83">
        <f t="shared" ref="N83:U83" si="3">COUNT(N2:N78)</f>
        <v>77</v>
      </c>
      <c r="O83">
        <f t="shared" si="3"/>
        <v>77</v>
      </c>
      <c r="P83">
        <f t="shared" si="3"/>
        <v>77</v>
      </c>
      <c r="Q83">
        <f t="shared" si="3"/>
        <v>77</v>
      </c>
      <c r="R83">
        <f t="shared" si="3"/>
        <v>77</v>
      </c>
      <c r="S83">
        <f t="shared" si="3"/>
        <v>77</v>
      </c>
      <c r="T83">
        <f t="shared" si="3"/>
        <v>77</v>
      </c>
    </row>
    <row r="84" spans="12:20">
      <c r="M84">
        <f>M79-M82*SQRT(M81/M83)</f>
        <v>-1.1022037440933987</v>
      </c>
      <c r="N84">
        <f t="shared" ref="N84:U84" si="4">N79-N82*SQRT(N81/N83)</f>
        <v>-0.39988319030944841</v>
      </c>
      <c r="O84">
        <f t="shared" si="4"/>
        <v>-0.7095832428218295</v>
      </c>
      <c r="P84">
        <f t="shared" si="4"/>
        <v>-1.6678332512610732</v>
      </c>
      <c r="Q84">
        <f t="shared" si="4"/>
        <v>-2.5927391049495587</v>
      </c>
      <c r="R84">
        <f t="shared" si="4"/>
        <v>-1.8917618748484453</v>
      </c>
      <c r="S84">
        <f t="shared" si="4"/>
        <v>-2.2493784879167174</v>
      </c>
      <c r="T84">
        <f t="shared" si="4"/>
        <v>-2.1548007135342964</v>
      </c>
    </row>
    <row r="85" spans="12:20">
      <c r="M85">
        <f>M79+M82*SQRT(M81/M83)</f>
        <v>-0.27029726095821499</v>
      </c>
      <c r="N85">
        <f t="shared" ref="N85:U85" si="5">N79+N82*SQRT(N81/N83)</f>
        <v>-0.10816076846289988</v>
      </c>
      <c r="O85">
        <f t="shared" si="5"/>
        <v>-0.27878018965387452</v>
      </c>
      <c r="P85">
        <f t="shared" si="5"/>
        <v>-0.75222955985420226</v>
      </c>
      <c r="Q85">
        <f t="shared" si="5"/>
        <v>-1.0968037874574721</v>
      </c>
      <c r="R85">
        <f t="shared" si="5"/>
        <v>-1.0387756580873517</v>
      </c>
      <c r="S85">
        <f t="shared" si="5"/>
        <v>-1.1882790465327484</v>
      </c>
      <c r="T85">
        <f t="shared" si="5"/>
        <v>-1.0653379730219801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85"/>
  <sheetViews>
    <sheetView workbookViewId="0">
      <selection activeCell="S85" sqref="A1:S85"/>
    </sheetView>
  </sheetViews>
  <sheetFormatPr defaultRowHeight="15"/>
  <sheetData>
    <row r="1" spans="1:19">
      <c r="A1" t="s">
        <v>9</v>
      </c>
      <c r="B1" t="s">
        <v>8</v>
      </c>
      <c r="C1" t="s">
        <v>10</v>
      </c>
      <c r="D1" t="s">
        <v>91</v>
      </c>
      <c r="E1" t="s">
        <v>6</v>
      </c>
      <c r="F1" t="s">
        <v>11</v>
      </c>
      <c r="G1" t="s">
        <v>12</v>
      </c>
      <c r="H1" t="s">
        <v>13</v>
      </c>
      <c r="M1" t="s">
        <v>8</v>
      </c>
      <c r="N1" t="s">
        <v>10</v>
      </c>
      <c r="O1" t="s">
        <v>91</v>
      </c>
      <c r="P1" t="s">
        <v>6</v>
      </c>
      <c r="Q1" t="s">
        <v>11</v>
      </c>
      <c r="R1" t="s">
        <v>12</v>
      </c>
      <c r="S1" t="s">
        <v>13</v>
      </c>
    </row>
    <row r="2" spans="1:19">
      <c r="A2">
        <v>1.4644870349492671</v>
      </c>
      <c r="B2">
        <v>1.0971283783783783</v>
      </c>
      <c r="C2">
        <v>0.99464012251148548</v>
      </c>
      <c r="D2">
        <v>1.7389558232931728</v>
      </c>
      <c r="E2">
        <v>2.0456692913385828</v>
      </c>
      <c r="F2">
        <v>2.0684713375796178</v>
      </c>
      <c r="G2">
        <v>1.8637015781922526</v>
      </c>
      <c r="H2">
        <v>1.6401515151515151</v>
      </c>
      <c r="M2">
        <f>A2-B2</f>
        <v>0.36735865657088884</v>
      </c>
      <c r="N2">
        <f>A2-C2</f>
        <v>0.46984691243778165</v>
      </c>
      <c r="O2">
        <f>A2-D2</f>
        <v>-0.27446878834390565</v>
      </c>
      <c r="P2">
        <f>A2-E2</f>
        <v>-0.58118225638931564</v>
      </c>
      <c r="Q2">
        <f>A2-F2</f>
        <v>-0.60398430263035063</v>
      </c>
      <c r="R2">
        <f>A2-G2</f>
        <v>-0.39921454324298544</v>
      </c>
      <c r="S2">
        <f>A2-H2</f>
        <v>-0.17566448020224801</v>
      </c>
    </row>
    <row r="3" spans="1:19">
      <c r="A3">
        <v>1.580931263858093</v>
      </c>
      <c r="B3">
        <v>1.1011583011583013</v>
      </c>
      <c r="C3">
        <v>1.0318379160636759</v>
      </c>
      <c r="D3">
        <v>1.8212005108556832</v>
      </c>
      <c r="E3">
        <v>2.1443609022556389</v>
      </c>
      <c r="F3">
        <v>2.1606060606060606</v>
      </c>
      <c r="G3">
        <v>1.9427792915531334</v>
      </c>
      <c r="H3">
        <v>1.7139423076923077</v>
      </c>
      <c r="M3">
        <f>A3-B3</f>
        <v>0.47977296269979175</v>
      </c>
      <c r="N3">
        <f>A3-C3</f>
        <v>0.5490933477944171</v>
      </c>
      <c r="O3">
        <f>A3-D3</f>
        <v>-0.24026924699759022</v>
      </c>
      <c r="P3">
        <f>A3-E3</f>
        <v>-0.5634296383975459</v>
      </c>
      <c r="Q3">
        <f>A3-F3</f>
        <v>-0.57967479674796762</v>
      </c>
      <c r="R3">
        <f>A3-G3</f>
        <v>-0.36184802769504043</v>
      </c>
      <c r="S3">
        <f>A3-H3</f>
        <v>-0.13301104383421469</v>
      </c>
    </row>
    <row r="4" spans="1:19">
      <c r="A4">
        <v>1.7975322490185082</v>
      </c>
      <c r="B4">
        <v>1.1541231544832553</v>
      </c>
      <c r="C4">
        <v>1.2112622826908541</v>
      </c>
      <c r="D4">
        <v>2.2103448275862068</v>
      </c>
      <c r="E4">
        <v>2.5599041533546325</v>
      </c>
      <c r="F4">
        <v>2.4280303030303032</v>
      </c>
      <c r="G4">
        <v>2.2522839072382292</v>
      </c>
      <c r="H4">
        <v>1.9956413449564134</v>
      </c>
      <c r="M4">
        <f>A4-B4</f>
        <v>0.64340909453525286</v>
      </c>
      <c r="N4">
        <f>A4-C4</f>
        <v>0.58626996632765405</v>
      </c>
      <c r="O4">
        <f>A4-D4</f>
        <v>-0.4128125785676986</v>
      </c>
      <c r="P4">
        <f>A4-E4</f>
        <v>-0.76237190433612434</v>
      </c>
      <c r="Q4">
        <f>A4-F4</f>
        <v>-0.63049805401179504</v>
      </c>
      <c r="R4">
        <f>A4-G4</f>
        <v>-0.45475165821972108</v>
      </c>
      <c r="S4">
        <f>A4-H4</f>
        <v>-0.19810909593790527</v>
      </c>
    </row>
    <row r="5" spans="1:19">
      <c r="A5">
        <v>1.8330049261083743</v>
      </c>
      <c r="B5">
        <v>1.2583699695637471</v>
      </c>
      <c r="C5">
        <v>1.3204400283889284</v>
      </c>
      <c r="D5">
        <v>2.3417243549402138</v>
      </c>
      <c r="E5">
        <v>2.7260073260073261</v>
      </c>
      <c r="F5">
        <v>2.5840277777777776</v>
      </c>
      <c r="G5">
        <v>2.433616742969261</v>
      </c>
      <c r="H5">
        <v>2.1633720930232556</v>
      </c>
      <c r="M5">
        <f>A5-B5</f>
        <v>0.57463495654462715</v>
      </c>
      <c r="N5">
        <f>A5-C5</f>
        <v>0.51256489771944591</v>
      </c>
      <c r="O5">
        <f>A5-D5</f>
        <v>-0.50871942883183952</v>
      </c>
      <c r="P5">
        <f>A5-E5</f>
        <v>-0.8930023998989518</v>
      </c>
      <c r="Q5">
        <f>A5-F5</f>
        <v>-0.7510228516694033</v>
      </c>
      <c r="R5">
        <f>A5-G5</f>
        <v>-0.60061181686088672</v>
      </c>
      <c r="S5">
        <f>A5-H5</f>
        <v>-0.33036716691488133</v>
      </c>
    </row>
    <row r="6" spans="1:19">
      <c r="A6">
        <v>1.4910052910052911</v>
      </c>
      <c r="B6">
        <v>1.119438559322034</v>
      </c>
      <c r="C6">
        <v>1.1794084821428572</v>
      </c>
      <c r="D6">
        <v>1.9919886899151744</v>
      </c>
      <c r="E6">
        <v>2.3136288998357966</v>
      </c>
      <c r="F6">
        <v>2.2212296374146083</v>
      </c>
      <c r="G6">
        <v>2.0781710914454279</v>
      </c>
      <c r="H6">
        <v>1.8188468158347677</v>
      </c>
      <c r="M6">
        <f>A6-B6</f>
        <v>0.37156673168325716</v>
      </c>
      <c r="N6">
        <f>A6-C6</f>
        <v>0.3115968088624339</v>
      </c>
      <c r="O6">
        <f>A6-D6</f>
        <v>-0.5009833989098833</v>
      </c>
      <c r="P6">
        <f>A6-E6</f>
        <v>-0.82262360883050545</v>
      </c>
      <c r="Q6">
        <f>A6-F6</f>
        <v>-0.73022434640931722</v>
      </c>
      <c r="R6">
        <f>A6-G6</f>
        <v>-0.58716580044013678</v>
      </c>
      <c r="S6">
        <f>A6-H6</f>
        <v>-0.32784152482947659</v>
      </c>
    </row>
    <row r="7" spans="1:19">
      <c r="A7">
        <v>2.2211155378486054</v>
      </c>
      <c r="B7">
        <v>1.3767131744659835</v>
      </c>
      <c r="C7">
        <v>1.5739695087521175</v>
      </c>
      <c r="D7">
        <v>2.8078569629816168</v>
      </c>
      <c r="E7">
        <v>3.3983541603169765</v>
      </c>
      <c r="F7">
        <v>2.987674169346195</v>
      </c>
      <c r="G7">
        <v>2.9559915164369035</v>
      </c>
      <c r="H7">
        <v>2.6623686723973257</v>
      </c>
      <c r="M7">
        <f>A7-B7</f>
        <v>0.84440236338262187</v>
      </c>
      <c r="N7">
        <f>A7-C7</f>
        <v>0.64714602909648788</v>
      </c>
      <c r="O7">
        <f>A7-D7</f>
        <v>-0.58674142513301142</v>
      </c>
      <c r="P7">
        <f>A7-E7</f>
        <v>-1.1772386224683711</v>
      </c>
      <c r="Q7">
        <f>A7-F7</f>
        <v>-0.76655863149758963</v>
      </c>
      <c r="R7">
        <f>A7-G7</f>
        <v>-0.73487597858829812</v>
      </c>
      <c r="S7">
        <f>A7-H7</f>
        <v>-0.44125313454872028</v>
      </c>
    </row>
    <row r="8" spans="1:19">
      <c r="A8">
        <v>2.8713347921225383</v>
      </c>
      <c r="B8">
        <v>1.4405005854800936</v>
      </c>
      <c r="C8">
        <v>1.7085937499999999</v>
      </c>
      <c r="D8">
        <v>3.4886565047855371</v>
      </c>
      <c r="E8">
        <v>4.1959070560648053</v>
      </c>
      <c r="F8">
        <v>3.1911478599221792</v>
      </c>
      <c r="G8">
        <v>3.3634654818865344</v>
      </c>
      <c r="H8">
        <v>3.0639788293897885</v>
      </c>
      <c r="M8">
        <f>A8-B8</f>
        <v>1.4308342066424447</v>
      </c>
      <c r="N8">
        <f>A8-C8</f>
        <v>1.1627410421225384</v>
      </c>
      <c r="O8">
        <f>A8-D8</f>
        <v>-0.61732171266299884</v>
      </c>
      <c r="P8">
        <f>A8-E8</f>
        <v>-1.324572263942267</v>
      </c>
      <c r="Q8">
        <f>A8-F8</f>
        <v>-0.31981306779964092</v>
      </c>
      <c r="R8">
        <f>A8-G8</f>
        <v>-0.4921306897639961</v>
      </c>
      <c r="S8">
        <f>A8-H8</f>
        <v>-0.19264403726725021</v>
      </c>
    </row>
    <row r="9" spans="1:19">
      <c r="A9">
        <v>1.5324971493728621</v>
      </c>
      <c r="B9">
        <v>1.19076360817321</v>
      </c>
      <c r="C9">
        <v>1.1857079841199825</v>
      </c>
      <c r="D9">
        <v>1.7767495662232504</v>
      </c>
      <c r="E9">
        <v>1.8613347182549986</v>
      </c>
      <c r="F9">
        <v>1.7682756352273661</v>
      </c>
      <c r="G9">
        <v>1.6356583250931771</v>
      </c>
      <c r="H9">
        <v>1.468752134417048</v>
      </c>
      <c r="M9">
        <f>A9-B9</f>
        <v>0.34173354119965205</v>
      </c>
      <c r="N9">
        <f>A9-C9</f>
        <v>0.34678916525287962</v>
      </c>
      <c r="O9">
        <f>A9-D9</f>
        <v>-0.24425241685038834</v>
      </c>
      <c r="P9">
        <f>A9-E9</f>
        <v>-0.32883756888213656</v>
      </c>
      <c r="Q9">
        <f>A9-F9</f>
        <v>-0.23577848585450401</v>
      </c>
      <c r="R9">
        <f>A9-G9</f>
        <v>-0.10316117572031502</v>
      </c>
      <c r="S9">
        <f>A9-H9</f>
        <v>6.3745014955814083E-2</v>
      </c>
    </row>
    <row r="10" spans="1:19">
      <c r="A10">
        <v>1.8273216263249485</v>
      </c>
      <c r="B10">
        <v>1.3788349050972901</v>
      </c>
      <c r="C10">
        <v>1.5846480998765262</v>
      </c>
      <c r="D10">
        <v>2.4138975966562173</v>
      </c>
      <c r="E10">
        <v>2.8505676209279369</v>
      </c>
      <c r="F10">
        <v>2.5863188535602331</v>
      </c>
      <c r="G10">
        <v>2.6961951447245567</v>
      </c>
      <c r="H10">
        <v>2.4593846481422337</v>
      </c>
      <c r="M10">
        <f>A10-B10</f>
        <v>0.44848672122765842</v>
      </c>
      <c r="N10">
        <f>A10-C10</f>
        <v>0.24267352644842233</v>
      </c>
      <c r="O10">
        <f>A10-D10</f>
        <v>-0.58657597033126874</v>
      </c>
      <c r="P10">
        <f>A10-E10</f>
        <v>-1.0232459946029884</v>
      </c>
      <c r="Q10">
        <f>A10-F10</f>
        <v>-0.75899722723528451</v>
      </c>
      <c r="R10">
        <f>A10-G10</f>
        <v>-0.86887351839960814</v>
      </c>
      <c r="S10">
        <f>A10-H10</f>
        <v>-0.63206302181728513</v>
      </c>
    </row>
    <row r="11" spans="1:19">
      <c r="A11">
        <v>2.0730535894843274</v>
      </c>
      <c r="B11">
        <v>1.4645514613965116</v>
      </c>
      <c r="C11">
        <v>1.6459058067968959</v>
      </c>
      <c r="D11">
        <v>2.6821105418074787</v>
      </c>
      <c r="E11">
        <v>2.8634776536312847</v>
      </c>
      <c r="F11">
        <v>2.7345781927309103</v>
      </c>
      <c r="G11">
        <v>2.7257921559937959</v>
      </c>
      <c r="H11">
        <v>2.4344943597862656</v>
      </c>
      <c r="M11">
        <f>A11-B11</f>
        <v>0.60850212808781579</v>
      </c>
      <c r="N11">
        <f>A11-C11</f>
        <v>0.42714778268743148</v>
      </c>
      <c r="O11">
        <f>A11-D11</f>
        <v>-0.60905695232315127</v>
      </c>
      <c r="P11">
        <f>A11-E11</f>
        <v>-0.79042406414695732</v>
      </c>
      <c r="Q11">
        <f>A11-F11</f>
        <v>-0.66152460324658291</v>
      </c>
      <c r="R11">
        <f>A11-G11</f>
        <v>-0.65273856650946849</v>
      </c>
      <c r="S11">
        <f>A11-H11</f>
        <v>-0.36144077030193822</v>
      </c>
    </row>
    <row r="12" spans="1:19">
      <c r="A12">
        <v>2.1124046303604316</v>
      </c>
      <c r="B12">
        <v>1.6862858342959151</v>
      </c>
      <c r="C12">
        <v>2.1730040595399189</v>
      </c>
      <c r="D12">
        <v>2.7203964086057937</v>
      </c>
      <c r="E12">
        <v>3.8882566585956417</v>
      </c>
      <c r="F12">
        <v>3.3113723064233427</v>
      </c>
      <c r="G12">
        <v>4.217043067226891</v>
      </c>
      <c r="H12">
        <v>3.9734009649882469</v>
      </c>
      <c r="M12">
        <f>A12-B12</f>
        <v>0.42611879606451653</v>
      </c>
      <c r="N12">
        <f>A12-C12</f>
        <v>-6.0599429179487352E-2</v>
      </c>
      <c r="O12">
        <f>A12-D12</f>
        <v>-0.6079917782453621</v>
      </c>
      <c r="P12">
        <f>A12-E12</f>
        <v>-1.7758520282352102</v>
      </c>
      <c r="Q12">
        <f>A12-F12</f>
        <v>-1.1989676760629111</v>
      </c>
      <c r="R12">
        <f>A12-G12</f>
        <v>-2.1046384368664595</v>
      </c>
      <c r="S12">
        <f>A12-H12</f>
        <v>-1.8609963346278153</v>
      </c>
    </row>
    <row r="13" spans="1:19">
      <c r="A13">
        <v>2.0849462951856497</v>
      </c>
      <c r="B13">
        <v>1.4596534086571493</v>
      </c>
      <c r="C13">
        <v>1.5263031851201405</v>
      </c>
      <c r="D13">
        <v>2.4478299833568045</v>
      </c>
      <c r="E13">
        <v>2.7361190612478534</v>
      </c>
      <c r="F13">
        <v>2.4068479355488419</v>
      </c>
      <c r="G13">
        <v>2.3473083297526243</v>
      </c>
      <c r="H13">
        <v>2.1253890618052469</v>
      </c>
      <c r="M13">
        <f>A13-B13</f>
        <v>0.62529288652850035</v>
      </c>
      <c r="N13">
        <f>A13-C13</f>
        <v>0.55864311006550915</v>
      </c>
      <c r="O13">
        <f>A13-D13</f>
        <v>-0.36288368817115479</v>
      </c>
      <c r="P13">
        <f>A13-E13</f>
        <v>-0.65117276606220376</v>
      </c>
      <c r="Q13">
        <f>A13-F13</f>
        <v>-0.32190164036319224</v>
      </c>
      <c r="R13">
        <f>A13-G13</f>
        <v>-0.2623620345669746</v>
      </c>
      <c r="S13">
        <f>A13-H13</f>
        <v>-4.0442766619597226E-2</v>
      </c>
    </row>
    <row r="14" spans="1:19">
      <c r="A14">
        <v>1.9057493384652393</v>
      </c>
      <c r="B14">
        <v>1.4085914441164966</v>
      </c>
      <c r="C14">
        <v>1.6533516988062442</v>
      </c>
      <c r="D14">
        <v>2.4232839838492599</v>
      </c>
      <c r="E14">
        <v>2.9211651917404131</v>
      </c>
      <c r="F14">
        <v>2.5998293515358362</v>
      </c>
      <c r="G14">
        <v>2.6922449534425339</v>
      </c>
      <c r="H14">
        <v>2.4425602762533143</v>
      </c>
      <c r="M14">
        <f>A14-B14</f>
        <v>0.49715789434874269</v>
      </c>
      <c r="N14">
        <f>A14-C14</f>
        <v>0.25239763965899509</v>
      </c>
      <c r="O14">
        <f>A14-D14</f>
        <v>-0.51753464538402061</v>
      </c>
      <c r="P14">
        <f>A14-E14</f>
        <v>-1.0154158532751738</v>
      </c>
      <c r="Q14">
        <f>A14-F14</f>
        <v>-0.69408001307059686</v>
      </c>
      <c r="R14">
        <f>A14-G14</f>
        <v>-0.78649561497729459</v>
      </c>
      <c r="S14">
        <f>A14-H14</f>
        <v>-0.53681093778807498</v>
      </c>
    </row>
    <row r="15" spans="1:19">
      <c r="A15">
        <v>4.3508809626128064</v>
      </c>
      <c r="B15">
        <v>2.0086300962206129</v>
      </c>
      <c r="C15">
        <v>2.4080152217861817</v>
      </c>
      <c r="D15">
        <v>5.1973819301848048</v>
      </c>
      <c r="E15">
        <v>5.9758005016969165</v>
      </c>
      <c r="F15">
        <v>4.2633961469628385</v>
      </c>
      <c r="G15">
        <v>4.6651307453058406</v>
      </c>
      <c r="H15">
        <v>4.3401564676883506</v>
      </c>
      <c r="M15">
        <f>A15-B15</f>
        <v>2.3422508663921935</v>
      </c>
      <c r="N15">
        <f>A15-C15</f>
        <v>1.9428657408266248</v>
      </c>
      <c r="O15">
        <f>A15-D15</f>
        <v>-0.84650096757199833</v>
      </c>
      <c r="P15">
        <f>A15-E15</f>
        <v>-1.62491953908411</v>
      </c>
      <c r="Q15">
        <f>A15-F15</f>
        <v>8.7484815649967906E-2</v>
      </c>
      <c r="R15">
        <f>A15-G15</f>
        <v>-0.31424978269303416</v>
      </c>
      <c r="S15">
        <f>A15-H15</f>
        <v>1.0724494924455819E-2</v>
      </c>
    </row>
    <row r="16" spans="1:19">
      <c r="A16">
        <v>2.8239162758778451</v>
      </c>
      <c r="B16">
        <v>1.6922206991089788</v>
      </c>
      <c r="C16">
        <v>2.0545477240575849</v>
      </c>
      <c r="D16">
        <v>3.508775669722163</v>
      </c>
      <c r="E16">
        <v>4.1992516370439663</v>
      </c>
      <c r="F16">
        <v>3.2998529804865009</v>
      </c>
      <c r="G16">
        <v>3.620426717501283</v>
      </c>
      <c r="H16">
        <v>3.3379977016156288</v>
      </c>
      <c r="M16">
        <f>A16-B16</f>
        <v>1.1316955767688663</v>
      </c>
      <c r="N16">
        <f>A16-C16</f>
        <v>0.7693685518202602</v>
      </c>
      <c r="O16">
        <f>A16-D16</f>
        <v>-0.68485939384431793</v>
      </c>
      <c r="P16">
        <f>A16-E16</f>
        <v>-1.3753353611661212</v>
      </c>
      <c r="Q16">
        <f>A16-F16</f>
        <v>-0.47593670460865578</v>
      </c>
      <c r="R16">
        <f>A16-G16</f>
        <v>-0.79651044162343787</v>
      </c>
      <c r="S16">
        <f>A16-H16</f>
        <v>-0.5140814257377837</v>
      </c>
    </row>
    <row r="17" spans="1:19">
      <c r="A17">
        <v>1.8606444105025821</v>
      </c>
      <c r="B17">
        <v>1.4282842945675842</v>
      </c>
      <c r="C17">
        <v>1.6654947916666667</v>
      </c>
      <c r="D17">
        <v>2.38404547784353</v>
      </c>
      <c r="E17">
        <v>2.79599978140882</v>
      </c>
      <c r="F17">
        <v>2.5185331036180161</v>
      </c>
      <c r="G17">
        <v>2.6456383473809399</v>
      </c>
      <c r="H17">
        <v>2.4200170277173401</v>
      </c>
      <c r="M17">
        <f>A17-B17</f>
        <v>0.4323601159349979</v>
      </c>
      <c r="N17">
        <f>A17-C17</f>
        <v>0.19514961883591542</v>
      </c>
      <c r="O17">
        <f>A17-D17</f>
        <v>-0.52340106734094793</v>
      </c>
      <c r="P17">
        <f>A17-E17</f>
        <v>-0.93535537090623788</v>
      </c>
      <c r="Q17">
        <f>A17-F17</f>
        <v>-0.65788869311543396</v>
      </c>
      <c r="R17">
        <f>A17-G17</f>
        <v>-0.78499393687835783</v>
      </c>
      <c r="S17">
        <f>A17-H17</f>
        <v>-0.55937261721475795</v>
      </c>
    </row>
    <row r="18" spans="1:19">
      <c r="A18">
        <v>1.8510742017479718</v>
      </c>
      <c r="B18">
        <v>1.4667126500206924</v>
      </c>
      <c r="C18">
        <v>1.7293754066363045</v>
      </c>
      <c r="D18">
        <v>2.359250876492256</v>
      </c>
      <c r="E18">
        <v>2.9360985308737435</v>
      </c>
      <c r="F18">
        <v>2.6169636703751107</v>
      </c>
      <c r="G18">
        <v>2.7969169253432944</v>
      </c>
      <c r="H18">
        <v>2.5775030303030304</v>
      </c>
      <c r="M18">
        <f>A18-B18</f>
        <v>0.38436155172727937</v>
      </c>
      <c r="N18">
        <f>A18-C18</f>
        <v>0.12169879511166726</v>
      </c>
      <c r="O18">
        <f>A18-D18</f>
        <v>-0.50817667474428418</v>
      </c>
      <c r="P18">
        <f>A18-E18</f>
        <v>-1.0850243291257717</v>
      </c>
      <c r="Q18">
        <f>A18-F18</f>
        <v>-0.76588946862713891</v>
      </c>
      <c r="R18">
        <f>A18-G18</f>
        <v>-0.94584272359532262</v>
      </c>
      <c r="S18">
        <f>A18-H18</f>
        <v>-0.72642882855505864</v>
      </c>
    </row>
    <row r="19" spans="1:19">
      <c r="A19">
        <v>1.8967516988650515</v>
      </c>
      <c r="B19">
        <v>1.4268279627448881</v>
      </c>
      <c r="C19">
        <v>1.4850139275766017</v>
      </c>
      <c r="D19">
        <v>2.2197610026231418</v>
      </c>
      <c r="E19">
        <v>2.3702649831051041</v>
      </c>
      <c r="F19">
        <v>2.1736932235178994</v>
      </c>
      <c r="G19">
        <v>2.0904207348155119</v>
      </c>
      <c r="H19">
        <v>1.9205302784682445</v>
      </c>
      <c r="M19">
        <f>A19-B19</f>
        <v>0.46992373612016336</v>
      </c>
      <c r="N19">
        <f>A19-C19</f>
        <v>0.41173777128844979</v>
      </c>
      <c r="O19">
        <f>A19-D19</f>
        <v>-0.32300930375809034</v>
      </c>
      <c r="P19">
        <f>A19-E19</f>
        <v>-0.47351328424005268</v>
      </c>
      <c r="Q19">
        <f>A19-F19</f>
        <v>-0.27694152465284794</v>
      </c>
      <c r="R19">
        <f>A19-G19</f>
        <v>-0.19366903595046048</v>
      </c>
      <c r="S19">
        <f>A19-H19</f>
        <v>-2.3778579603193073E-2</v>
      </c>
    </row>
    <row r="20" spans="1:19">
      <c r="A20">
        <v>2.000729602842279</v>
      </c>
      <c r="B20">
        <v>1.4588624430411954</v>
      </c>
      <c r="C20">
        <v>1.537342173255984</v>
      </c>
      <c r="D20">
        <v>2.32314265718811</v>
      </c>
      <c r="E20">
        <v>2.480668633235005</v>
      </c>
      <c r="F20">
        <v>2.2505263157894735</v>
      </c>
      <c r="G20">
        <v>2.1861698440207973</v>
      </c>
      <c r="H20">
        <v>2.0162074036186945</v>
      </c>
      <c r="M20">
        <f>A20-B20</f>
        <v>0.54186715980108358</v>
      </c>
      <c r="N20">
        <f>A20-C20</f>
        <v>0.46338742958629497</v>
      </c>
      <c r="O20">
        <f>A20-D20</f>
        <v>-0.32241305434583101</v>
      </c>
      <c r="P20">
        <f>A20-E20</f>
        <v>-0.47993903039272601</v>
      </c>
      <c r="Q20">
        <f>A20-F20</f>
        <v>-0.24979671294719452</v>
      </c>
      <c r="R20">
        <f>A20-G20</f>
        <v>-0.18544024117851832</v>
      </c>
      <c r="S20">
        <f>A20-H20</f>
        <v>-1.5477800776415584E-2</v>
      </c>
    </row>
    <row r="21" spans="1:19">
      <c r="A21">
        <v>0.93152120053797693</v>
      </c>
      <c r="B21">
        <v>0.90838556479001575</v>
      </c>
      <c r="C21">
        <v>0.90526113037257172</v>
      </c>
      <c r="D21">
        <v>1.0765555719170798</v>
      </c>
      <c r="E21">
        <v>1.3125997446536866</v>
      </c>
      <c r="F21">
        <v>1.212084369531178</v>
      </c>
      <c r="G21">
        <v>1.0687045218295219</v>
      </c>
      <c r="H21">
        <v>0.94540072990603174</v>
      </c>
      <c r="M21">
        <f>A21-B21</f>
        <v>2.3135635747961181E-2</v>
      </c>
      <c r="N21">
        <f>A21-C21</f>
        <v>2.6260070165405214E-2</v>
      </c>
      <c r="O21">
        <f>A21-D21</f>
        <v>-0.14503437137910291</v>
      </c>
      <c r="P21">
        <f>A21-E21</f>
        <v>-0.38107854411570963</v>
      </c>
      <c r="Q21">
        <f>A21-F21</f>
        <v>-0.28056316899320111</v>
      </c>
      <c r="R21">
        <f>A21-G21</f>
        <v>-0.13718332129154498</v>
      </c>
      <c r="S21">
        <f>A21-H21</f>
        <v>-1.387952936805481E-2</v>
      </c>
    </row>
    <row r="22" spans="1:19">
      <c r="A22">
        <v>2.8523767815908911</v>
      </c>
      <c r="B22">
        <v>1.7639846365964151</v>
      </c>
      <c r="C22">
        <v>2.1678063540090773</v>
      </c>
      <c r="D22">
        <v>3.6068264196536446</v>
      </c>
      <c r="E22">
        <v>4.1330256706085953</v>
      </c>
      <c r="F22">
        <v>3.1883761292332338</v>
      </c>
      <c r="G22">
        <v>3.6267274107820806</v>
      </c>
      <c r="H22">
        <v>3.4503250662171925</v>
      </c>
      <c r="M22">
        <f>A22-B22</f>
        <v>1.088392144994476</v>
      </c>
      <c r="N22">
        <f>A22-C22</f>
        <v>0.68457042758181386</v>
      </c>
      <c r="O22">
        <f>A22-D22</f>
        <v>-0.75444963806275345</v>
      </c>
      <c r="P22">
        <f>A22-E22</f>
        <v>-1.2806488890177041</v>
      </c>
      <c r="Q22">
        <f>A22-F22</f>
        <v>-0.33599934764234263</v>
      </c>
      <c r="R22">
        <f>A22-G22</f>
        <v>-0.77435062919118947</v>
      </c>
      <c r="S22">
        <f>A22-H22</f>
        <v>-0.59794828462630134</v>
      </c>
    </row>
    <row r="23" spans="1:19">
      <c r="A23">
        <v>1.7845682898764681</v>
      </c>
      <c r="B23">
        <v>1.588233020964158</v>
      </c>
      <c r="C23">
        <v>1.9266594787174198</v>
      </c>
      <c r="D23">
        <v>2.3085067542898869</v>
      </c>
      <c r="E23">
        <v>2.9308635812593598</v>
      </c>
      <c r="F23">
        <v>2.7002726585854604</v>
      </c>
      <c r="G23">
        <v>2.9609524152588165</v>
      </c>
      <c r="H23">
        <v>2.7757741532435078</v>
      </c>
      <c r="M23">
        <f>A23-B23</f>
        <v>0.19633526891231012</v>
      </c>
      <c r="N23">
        <f>A23-C23</f>
        <v>-0.14209118884095173</v>
      </c>
      <c r="O23">
        <f>A23-D23</f>
        <v>-0.52393846441341885</v>
      </c>
      <c r="P23">
        <f>A23-E23</f>
        <v>-1.1462952913828917</v>
      </c>
      <c r="Q23">
        <f>A23-F23</f>
        <v>-0.9157043687089923</v>
      </c>
      <c r="R23">
        <f>A23-G23</f>
        <v>-1.1763841253823484</v>
      </c>
      <c r="S23">
        <f>A23-H23</f>
        <v>-0.99120586336703975</v>
      </c>
    </row>
    <row r="24" spans="1:19">
      <c r="A24">
        <v>3.342907092907093</v>
      </c>
      <c r="B24">
        <v>1.7241093773001619</v>
      </c>
      <c r="C24">
        <v>2.0875852234748895</v>
      </c>
      <c r="D24">
        <v>4.0546563960533151</v>
      </c>
      <c r="E24">
        <v>4.8408679927667269</v>
      </c>
      <c r="F24">
        <v>3.2067561092477241</v>
      </c>
      <c r="G24">
        <v>3.8027111489914365</v>
      </c>
      <c r="H24">
        <v>3.717023049153013</v>
      </c>
      <c r="M24">
        <f>A24-B24</f>
        <v>1.6187977156069311</v>
      </c>
      <c r="N24">
        <f>A24-C24</f>
        <v>1.2553218694322035</v>
      </c>
      <c r="O24">
        <f>A24-D24</f>
        <v>-0.71174930314622209</v>
      </c>
      <c r="P24">
        <f>A24-E24</f>
        <v>-1.4979608998596339</v>
      </c>
      <c r="Q24">
        <f>A24-F24</f>
        <v>0.13615098365936884</v>
      </c>
      <c r="R24">
        <f>A24-G24</f>
        <v>-0.45980405608434349</v>
      </c>
      <c r="S24">
        <f>A24-H24</f>
        <v>-0.37411595624591998</v>
      </c>
    </row>
    <row r="25" spans="1:19">
      <c r="A25">
        <v>1.0966063033444351</v>
      </c>
      <c r="B25">
        <v>1.300614743687446</v>
      </c>
      <c r="C25">
        <v>1.1951726230771027</v>
      </c>
      <c r="D25">
        <v>1.4409546324439941</v>
      </c>
      <c r="E25">
        <v>1.4913634907226705</v>
      </c>
      <c r="F25">
        <v>1.6173358183024291</v>
      </c>
      <c r="G25">
        <v>1.4667545191508866</v>
      </c>
      <c r="H25">
        <v>1.2721445076651676</v>
      </c>
      <c r="M25">
        <f>A25-B25</f>
        <v>-0.20400844034301091</v>
      </c>
      <c r="N25">
        <f>A25-C25</f>
        <v>-9.8566319732667607E-2</v>
      </c>
      <c r="O25">
        <f>A25-D25</f>
        <v>-0.34434832909955904</v>
      </c>
      <c r="P25">
        <f>A25-E25</f>
        <v>-0.3947571873782354</v>
      </c>
      <c r="Q25">
        <f>A25-F25</f>
        <v>-0.52072951495799402</v>
      </c>
      <c r="R25">
        <f>A25-G25</f>
        <v>-0.37014821580645152</v>
      </c>
      <c r="S25">
        <f>A25-H25</f>
        <v>-0.17553820432073253</v>
      </c>
    </row>
    <row r="26" spans="1:19">
      <c r="A26">
        <v>2.2021851434000355</v>
      </c>
      <c r="B26">
        <v>1.7351725643704869</v>
      </c>
      <c r="C26">
        <v>2.0710509660846581</v>
      </c>
      <c r="D26">
        <v>2.7110380116959063</v>
      </c>
      <c r="E26">
        <v>3.4701827708814172</v>
      </c>
      <c r="F26">
        <v>2.927535850545981</v>
      </c>
      <c r="G26">
        <v>3.369503331314355</v>
      </c>
      <c r="H26">
        <v>3.216100592571181</v>
      </c>
      <c r="M26">
        <f>A26-B26</f>
        <v>0.46701257902954851</v>
      </c>
      <c r="N26">
        <f>A26-C26</f>
        <v>0.13113417731537735</v>
      </c>
      <c r="O26">
        <f>A26-D26</f>
        <v>-0.50885286829587084</v>
      </c>
      <c r="P26">
        <f>A26-E26</f>
        <v>-1.2679976274813818</v>
      </c>
      <c r="Q26">
        <f>A26-F26</f>
        <v>-0.72535070714594552</v>
      </c>
      <c r="R26">
        <f>A26-G26</f>
        <v>-1.1673181879143195</v>
      </c>
      <c r="S26">
        <f>A26-H26</f>
        <v>-1.0139154491711455</v>
      </c>
    </row>
    <row r="27" spans="1:19">
      <c r="A27">
        <v>8.0238896135099882</v>
      </c>
      <c r="B27">
        <v>2.70027260546135</v>
      </c>
      <c r="C27">
        <v>3.4422193426787606</v>
      </c>
      <c r="D27">
        <v>9.225256511444357</v>
      </c>
      <c r="E27">
        <v>10.374012603177421</v>
      </c>
      <c r="F27">
        <v>5.5778573132903846</v>
      </c>
      <c r="G27">
        <v>6.9864913329348477</v>
      </c>
      <c r="H27">
        <v>6.894590927859376</v>
      </c>
      <c r="M27">
        <f>A27-B27</f>
        <v>5.3236170080486378</v>
      </c>
      <c r="N27">
        <f>A27-C27</f>
        <v>4.5816702708312276</v>
      </c>
      <c r="O27">
        <f>A27-D27</f>
        <v>-1.2013668979343688</v>
      </c>
      <c r="P27">
        <f>A27-E27</f>
        <v>-2.3501229896674332</v>
      </c>
      <c r="Q27">
        <f>A27-F27</f>
        <v>2.4460323002196036</v>
      </c>
      <c r="R27">
        <f>A27-G27</f>
        <v>1.0373982805751405</v>
      </c>
      <c r="S27">
        <f>A27-H27</f>
        <v>1.1292986856506122</v>
      </c>
    </row>
    <row r="28" spans="1:19">
      <c r="A28">
        <v>11.995786516853933</v>
      </c>
      <c r="B28">
        <v>7.6581273216344306</v>
      </c>
      <c r="C28">
        <v>10.315217391304348</v>
      </c>
      <c r="D28">
        <v>13.409666928339128</v>
      </c>
      <c r="E28">
        <v>16.078257361839452</v>
      </c>
      <c r="F28">
        <v>19.070813397129186</v>
      </c>
      <c r="G28">
        <v>20.36341961852861</v>
      </c>
      <c r="H28">
        <v>20.009036144578314</v>
      </c>
      <c r="M28">
        <f>A28-B28</f>
        <v>4.3376591952195023</v>
      </c>
      <c r="N28">
        <f>A28-C28</f>
        <v>1.6805691255495852</v>
      </c>
      <c r="O28">
        <f>A28-D28</f>
        <v>-1.4138804114851951</v>
      </c>
      <c r="P28">
        <f>A28-E28</f>
        <v>-4.0824708449855187</v>
      </c>
      <c r="Q28">
        <f>A28-F28</f>
        <v>-7.0750268802752529</v>
      </c>
      <c r="R28">
        <f>A28-G28</f>
        <v>-8.3676331016746772</v>
      </c>
      <c r="S28">
        <f>A28-H28</f>
        <v>-8.013249627724381</v>
      </c>
    </row>
    <row r="29" spans="1:19">
      <c r="A29">
        <v>1.6553908409262224</v>
      </c>
      <c r="B29">
        <v>1.6359632499967327</v>
      </c>
      <c r="C29">
        <v>1.9949480461528655</v>
      </c>
      <c r="D29">
        <v>2.1615755210581753</v>
      </c>
      <c r="E29">
        <v>2.7852216091135635</v>
      </c>
      <c r="F29">
        <v>2.7984217115264238</v>
      </c>
      <c r="G29">
        <v>2.9531707086911392</v>
      </c>
      <c r="H29">
        <v>2.7449127269537761</v>
      </c>
      <c r="M29">
        <f>A29-B29</f>
        <v>1.9427590929489646E-2</v>
      </c>
      <c r="N29">
        <f>A29-C29</f>
        <v>-0.33955720522664312</v>
      </c>
      <c r="O29">
        <f>A29-D29</f>
        <v>-0.50618468013195295</v>
      </c>
      <c r="P29">
        <f>A29-E29</f>
        <v>-1.1298307681873412</v>
      </c>
      <c r="Q29">
        <f>A29-F29</f>
        <v>-1.1430308706002015</v>
      </c>
      <c r="R29">
        <f>A29-G29</f>
        <v>-1.2977798677649168</v>
      </c>
      <c r="S29">
        <f>A29-H29</f>
        <v>-1.0895218860275537</v>
      </c>
    </row>
    <row r="30" spans="1:19">
      <c r="A30">
        <v>2.3278795007285429</v>
      </c>
      <c r="B30">
        <v>1.720441128770678</v>
      </c>
      <c r="C30">
        <v>1.8399195226862772</v>
      </c>
      <c r="D30">
        <v>2.7016625239395298</v>
      </c>
      <c r="E30">
        <v>2.8177433064173396</v>
      </c>
      <c r="F30">
        <v>2.4913200315635216</v>
      </c>
      <c r="G30">
        <v>2.5136103423437084</v>
      </c>
      <c r="H30">
        <v>2.3538297683500486</v>
      </c>
      <c r="M30">
        <f>A30-B30</f>
        <v>0.60743837195786488</v>
      </c>
      <c r="N30">
        <f>A30-C30</f>
        <v>0.48795997804226565</v>
      </c>
      <c r="O30">
        <f>A30-D30</f>
        <v>-0.37378302321098689</v>
      </c>
      <c r="P30">
        <f>A30-E30</f>
        <v>-0.48986380568879673</v>
      </c>
      <c r="Q30">
        <f>A30-F30</f>
        <v>-0.16344053083497867</v>
      </c>
      <c r="R30">
        <f>A30-G30</f>
        <v>-0.18573084161516551</v>
      </c>
      <c r="S30">
        <f>A30-H30</f>
        <v>-2.5950267621505763E-2</v>
      </c>
    </row>
    <row r="31" spans="1:19">
      <c r="A31">
        <v>2.3311972900770024</v>
      </c>
      <c r="B31">
        <v>1.7218654079290154</v>
      </c>
      <c r="C31">
        <v>1.8374621524910542</v>
      </c>
      <c r="D31">
        <v>2.7046573344407756</v>
      </c>
      <c r="E31">
        <v>2.8141730955693269</v>
      </c>
      <c r="F31">
        <v>2.487794879439496</v>
      </c>
      <c r="G31">
        <v>2.5103414560770156</v>
      </c>
      <c r="H31">
        <v>2.3517288756583468</v>
      </c>
      <c r="M31">
        <f>A31-B31</f>
        <v>0.60933188214798695</v>
      </c>
      <c r="N31">
        <f>A31-C31</f>
        <v>0.49373513758594822</v>
      </c>
      <c r="O31">
        <f>A31-D31</f>
        <v>-0.37346004436377322</v>
      </c>
      <c r="P31">
        <f>A31-E31</f>
        <v>-0.48297580549232455</v>
      </c>
      <c r="Q31">
        <f>A31-F31</f>
        <v>-0.15659758936249357</v>
      </c>
      <c r="R31">
        <f>A31-G31</f>
        <v>-0.17914416600001326</v>
      </c>
      <c r="S31">
        <f>A31-H31</f>
        <v>-2.053158558134438E-2</v>
      </c>
    </row>
    <row r="32" spans="1:19">
      <c r="A32">
        <v>1.7829631211732877</v>
      </c>
      <c r="B32">
        <v>1.7208085203847916</v>
      </c>
      <c r="C32">
        <v>2.1418125320713837</v>
      </c>
      <c r="D32">
        <v>2.2990452584228405</v>
      </c>
      <c r="E32">
        <v>3.0696206410492124</v>
      </c>
      <c r="F32">
        <v>2.8608609561525427</v>
      </c>
      <c r="G32">
        <v>3.1795213610106012</v>
      </c>
      <c r="H32">
        <v>3.0345948784231358</v>
      </c>
      <c r="M32">
        <f>A32-B32</f>
        <v>6.2154600788496106E-2</v>
      </c>
      <c r="N32">
        <f>A32-C32</f>
        <v>-0.35884941089809597</v>
      </c>
      <c r="O32">
        <f>A32-D32</f>
        <v>-0.51608213724955276</v>
      </c>
      <c r="P32">
        <f>A32-E32</f>
        <v>-1.2866575198759247</v>
      </c>
      <c r="Q32">
        <f>A32-F32</f>
        <v>-1.077897834979255</v>
      </c>
      <c r="R32">
        <f>A32-G32</f>
        <v>-1.3965582398373135</v>
      </c>
      <c r="S32">
        <f>A32-H32</f>
        <v>-1.2516317572498481</v>
      </c>
    </row>
    <row r="33" spans="1:19">
      <c r="A33">
        <v>1.8115969649684942</v>
      </c>
      <c r="B33">
        <v>1.7477275600142494</v>
      </c>
      <c r="C33">
        <v>2.1681159833494896</v>
      </c>
      <c r="D33">
        <v>2.3274416184617266</v>
      </c>
      <c r="E33">
        <v>3.10493436498377</v>
      </c>
      <c r="F33">
        <v>2.8864322180258486</v>
      </c>
      <c r="G33">
        <v>3.2249575911789652</v>
      </c>
      <c r="H33">
        <v>3.0708300522947081</v>
      </c>
      <c r="M33">
        <f>A33-B33</f>
        <v>6.3869404954244757E-2</v>
      </c>
      <c r="N33">
        <f>A33-C33</f>
        <v>-0.35651901838099542</v>
      </c>
      <c r="O33">
        <f>A33-D33</f>
        <v>-0.51584465349323239</v>
      </c>
      <c r="P33">
        <f>A33-E33</f>
        <v>-1.2933374000152758</v>
      </c>
      <c r="Q33">
        <f>A33-F33</f>
        <v>-1.0748352530573544</v>
      </c>
      <c r="R33">
        <f>A33-G33</f>
        <v>-1.413360626210471</v>
      </c>
      <c r="S33">
        <f>A33-H33</f>
        <v>-1.2592330873262139</v>
      </c>
    </row>
    <row r="34" spans="1:19">
      <c r="A34">
        <v>13.374929814710837</v>
      </c>
      <c r="B34">
        <v>3.3218170408590155</v>
      </c>
      <c r="C34">
        <v>4.57497479233687</v>
      </c>
      <c r="D34">
        <v>14.301388367729832</v>
      </c>
      <c r="E34">
        <v>27.844243132670954</v>
      </c>
      <c r="F34">
        <v>6.9755847578608297</v>
      </c>
      <c r="G34">
        <v>13.92720894540671</v>
      </c>
      <c r="H34">
        <v>15.074038917892738</v>
      </c>
      <c r="M34">
        <f>A34-B34</f>
        <v>10.053112773851822</v>
      </c>
      <c r="N34">
        <f>A34-C34</f>
        <v>8.7999550223739682</v>
      </c>
      <c r="O34">
        <f>A34-D34</f>
        <v>-0.92645855301899438</v>
      </c>
      <c r="P34">
        <f>A34-E34</f>
        <v>-14.469313317960117</v>
      </c>
      <c r="Q34">
        <f>A34-F34</f>
        <v>6.3993450568500077</v>
      </c>
      <c r="R34">
        <f>A34-G34</f>
        <v>-0.55227913069587231</v>
      </c>
      <c r="S34">
        <f>A34-H34</f>
        <v>-1.6991091031819003</v>
      </c>
    </row>
    <row r="35" spans="1:19">
      <c r="A35">
        <v>0.91918522734695018</v>
      </c>
      <c r="B35">
        <v>0.92148957466114145</v>
      </c>
      <c r="C35">
        <v>0.88533990006111374</v>
      </c>
      <c r="D35">
        <v>1.0384558621998272</v>
      </c>
      <c r="E35">
        <v>1.2880828473547949</v>
      </c>
      <c r="F35">
        <v>1.0904904494910639</v>
      </c>
      <c r="G35">
        <v>0.97204063408112018</v>
      </c>
      <c r="H35">
        <v>0.86849958783518699</v>
      </c>
      <c r="M35">
        <f>A35-B35</f>
        <v>-2.3043473141912685E-3</v>
      </c>
      <c r="N35">
        <f>A35-C35</f>
        <v>3.3845327285836446E-2</v>
      </c>
      <c r="O35">
        <f>A35-D35</f>
        <v>-0.11927063485287703</v>
      </c>
      <c r="P35">
        <f>A35-E35</f>
        <v>-0.36889762000784476</v>
      </c>
      <c r="Q35">
        <f>A35-F35</f>
        <v>-0.1713052221441137</v>
      </c>
      <c r="R35">
        <f>A35-G35</f>
        <v>-5.2855406734169996E-2</v>
      </c>
      <c r="S35">
        <f>A35-H35</f>
        <v>5.0685639511763192E-2</v>
      </c>
    </row>
    <row r="36" spans="1:19">
      <c r="A36">
        <v>1.7046846451801505</v>
      </c>
      <c r="B36">
        <v>1.7897991912402262</v>
      </c>
      <c r="C36">
        <v>2.2508588412398192</v>
      </c>
      <c r="D36">
        <v>2.2159183751021261</v>
      </c>
      <c r="E36">
        <v>3.0314514452069039</v>
      </c>
      <c r="F36">
        <v>2.8217219312146908</v>
      </c>
      <c r="G36">
        <v>3.19913318977932</v>
      </c>
      <c r="H36">
        <v>3.1135553627444437</v>
      </c>
      <c r="M36">
        <f>A36-B36</f>
        <v>-8.5114546060075735E-2</v>
      </c>
      <c r="N36">
        <f>A36-C36</f>
        <v>-0.54617419605966866</v>
      </c>
      <c r="O36">
        <f>A36-D36</f>
        <v>-0.51123372992197558</v>
      </c>
      <c r="P36">
        <f>A36-E36</f>
        <v>-1.3267668000267534</v>
      </c>
      <c r="Q36">
        <f>A36-F36</f>
        <v>-1.1170372860345403</v>
      </c>
      <c r="R36">
        <f>A36-G36</f>
        <v>-1.4944485445991695</v>
      </c>
      <c r="S36">
        <f>A36-H36</f>
        <v>-1.4088707175642932</v>
      </c>
    </row>
    <row r="37" spans="1:19">
      <c r="A37">
        <v>2.2020645414558855</v>
      </c>
      <c r="B37">
        <v>1.6188877009556668</v>
      </c>
      <c r="C37">
        <v>1.8073667252489749</v>
      </c>
      <c r="D37">
        <v>2.5469686806666321</v>
      </c>
      <c r="E37">
        <v>2.8968439337566458</v>
      </c>
      <c r="F37">
        <v>2.4395243790339318</v>
      </c>
      <c r="G37">
        <v>2.5181247768198745</v>
      </c>
      <c r="H37">
        <v>2.4252852103334086</v>
      </c>
      <c r="M37">
        <f>A37-B37</f>
        <v>0.58317684050021867</v>
      </c>
      <c r="N37">
        <f>A37-C37</f>
        <v>0.39469781620691058</v>
      </c>
      <c r="O37">
        <f>A37-D37</f>
        <v>-0.34490413921074659</v>
      </c>
      <c r="P37">
        <f>A37-E37</f>
        <v>-0.69477939230076036</v>
      </c>
      <c r="Q37">
        <f>A37-F37</f>
        <v>-0.23745983757804634</v>
      </c>
      <c r="R37">
        <f>A37-G37</f>
        <v>-0.31606023536398897</v>
      </c>
      <c r="S37">
        <f>A37-H37</f>
        <v>-0.22322066887752312</v>
      </c>
    </row>
    <row r="38" spans="1:19">
      <c r="A38">
        <v>1.7038011176542922</v>
      </c>
      <c r="B38">
        <v>1.8096388689348919</v>
      </c>
      <c r="C38">
        <v>2.2752892019121993</v>
      </c>
      <c r="D38">
        <v>2.2393933679928884</v>
      </c>
      <c r="E38">
        <v>3.0154156792571456</v>
      </c>
      <c r="F38">
        <v>2.801197308863006</v>
      </c>
      <c r="G38">
        <v>3.169466754778365</v>
      </c>
      <c r="H38">
        <v>3.1258491464667988</v>
      </c>
      <c r="M38">
        <f>A38-B38</f>
        <v>-0.10583775128059969</v>
      </c>
      <c r="N38">
        <f>A38-C38</f>
        <v>-0.57148808425790709</v>
      </c>
      <c r="O38">
        <f>A38-D38</f>
        <v>-0.53559225033859614</v>
      </c>
      <c r="P38">
        <f>A38-E38</f>
        <v>-1.3116145616028534</v>
      </c>
      <c r="Q38">
        <f>A38-F38</f>
        <v>-1.0973961912087138</v>
      </c>
      <c r="R38">
        <f>A38-G38</f>
        <v>-1.4656656371240728</v>
      </c>
      <c r="S38">
        <f>A38-H38</f>
        <v>-1.4220480288125066</v>
      </c>
    </row>
    <row r="39" spans="1:19">
      <c r="A39">
        <v>0.96380386111722827</v>
      </c>
      <c r="B39">
        <v>1.0710023696005939</v>
      </c>
      <c r="C39">
        <v>1.1154731664217081</v>
      </c>
      <c r="D39">
        <v>1.0999974866583446</v>
      </c>
      <c r="E39">
        <v>1.4722919937205652</v>
      </c>
      <c r="F39">
        <v>1.4578977465148428</v>
      </c>
      <c r="G39">
        <v>1.29999653463631</v>
      </c>
      <c r="H39">
        <v>1.1317708512912457</v>
      </c>
      <c r="M39">
        <f>A39-B39</f>
        <v>-0.10719850848336565</v>
      </c>
      <c r="N39">
        <f>A39-C39</f>
        <v>-0.15166930530447986</v>
      </c>
      <c r="O39">
        <f>A39-D39</f>
        <v>-0.13619362554111636</v>
      </c>
      <c r="P39">
        <f>A39-E39</f>
        <v>-0.50848813260333692</v>
      </c>
      <c r="Q39">
        <f>A39-F39</f>
        <v>-0.49409388539761456</v>
      </c>
      <c r="R39">
        <f>A39-G39</f>
        <v>-0.33619267351908177</v>
      </c>
      <c r="S39">
        <f>A39-H39</f>
        <v>-0.16796699017401739</v>
      </c>
    </row>
    <row r="40" spans="1:19">
      <c r="A40">
        <v>1.247560668721007</v>
      </c>
      <c r="B40">
        <v>1.2984221267932061</v>
      </c>
      <c r="C40">
        <v>1.3909181383136409</v>
      </c>
      <c r="D40">
        <v>1.4012361809581202</v>
      </c>
      <c r="E40">
        <v>1.9000065081098281</v>
      </c>
      <c r="F40">
        <v>1.8887251554469324</v>
      </c>
      <c r="G40">
        <v>1.7453369114677437</v>
      </c>
      <c r="H40">
        <v>1.5736077090308014</v>
      </c>
      <c r="M40">
        <f>A40-B40</f>
        <v>-5.0861458072199106E-2</v>
      </c>
      <c r="N40">
        <f>A40-C40</f>
        <v>-0.14335746959263385</v>
      </c>
      <c r="O40">
        <f>A40-D40</f>
        <v>-0.15367551223711318</v>
      </c>
      <c r="P40">
        <f>A40-E40</f>
        <v>-0.65244583938882106</v>
      </c>
      <c r="Q40">
        <f>A40-F40</f>
        <v>-0.64116448672592541</v>
      </c>
      <c r="R40">
        <f>A40-G40</f>
        <v>-0.49777624274673671</v>
      </c>
      <c r="S40">
        <f>A40-H40</f>
        <v>-0.32604704030979437</v>
      </c>
    </row>
    <row r="41" spans="1:19">
      <c r="A41">
        <v>0.95801156541459753</v>
      </c>
      <c r="B41">
        <v>1.0469253664736844</v>
      </c>
      <c r="C41">
        <v>1.0454632267511261</v>
      </c>
      <c r="D41">
        <v>1.1119857462683409</v>
      </c>
      <c r="E41">
        <v>1.3812299912211072</v>
      </c>
      <c r="F41">
        <v>1.3544093692653456</v>
      </c>
      <c r="G41">
        <v>1.2109243581294387</v>
      </c>
      <c r="H41">
        <v>1.0616161616161617</v>
      </c>
      <c r="M41">
        <f>A41-B41</f>
        <v>-8.8913801059086861E-2</v>
      </c>
      <c r="N41">
        <f>A41-C41</f>
        <v>-8.7451661336528597E-2</v>
      </c>
      <c r="O41">
        <f>A41-D41</f>
        <v>-0.15397418085374337</v>
      </c>
      <c r="P41">
        <f>A41-E41</f>
        <v>-0.4232184258065097</v>
      </c>
      <c r="Q41">
        <f>A41-F41</f>
        <v>-0.39639780385074808</v>
      </c>
      <c r="R41">
        <f>A41-G41</f>
        <v>-0.25291279271484113</v>
      </c>
      <c r="S41">
        <f>A41-H41</f>
        <v>-0.10360459620156415</v>
      </c>
    </row>
    <row r="42" spans="1:19">
      <c r="A42">
        <v>0.92816973053934526</v>
      </c>
      <c r="B42">
        <v>1.0167950156727681</v>
      </c>
      <c r="C42">
        <v>1.0303840754190163</v>
      </c>
      <c r="D42">
        <v>1.0987195891980497</v>
      </c>
      <c r="E42">
        <v>1.3689530309740277</v>
      </c>
      <c r="F42">
        <v>1.2852181569164547</v>
      </c>
      <c r="G42">
        <v>1.139631414357404</v>
      </c>
      <c r="H42">
        <v>1.0022772960828219</v>
      </c>
      <c r="M42">
        <f>A42-B42</f>
        <v>-8.8625285133422826E-2</v>
      </c>
      <c r="N42">
        <f>A42-C42</f>
        <v>-0.10221434487967107</v>
      </c>
      <c r="O42">
        <f>A42-D42</f>
        <v>-0.17054985865870442</v>
      </c>
      <c r="P42">
        <f>A42-E42</f>
        <v>-0.44078330043468239</v>
      </c>
      <c r="Q42">
        <f>A42-F42</f>
        <v>-0.35704842637710943</v>
      </c>
      <c r="R42">
        <f>A42-G42</f>
        <v>-0.21146168381805874</v>
      </c>
      <c r="S42">
        <f>A42-H42</f>
        <v>-7.4107565543476639E-2</v>
      </c>
    </row>
    <row r="43" spans="1:19">
      <c r="A43">
        <v>0.96496736922901771</v>
      </c>
      <c r="B43">
        <v>1.0723964540512301</v>
      </c>
      <c r="C43">
        <v>1.110617972778764</v>
      </c>
      <c r="D43">
        <v>1.1231608374868556</v>
      </c>
      <c r="E43">
        <v>1.4018716520477197</v>
      </c>
      <c r="F43">
        <v>1.4210383991346673</v>
      </c>
      <c r="G43">
        <v>1.2620501169587834</v>
      </c>
      <c r="H43">
        <v>1.1038107200920857</v>
      </c>
      <c r="M43">
        <f>A43-B43</f>
        <v>-0.10742908482221236</v>
      </c>
      <c r="N43">
        <f>A43-C43</f>
        <v>-0.14565060354974624</v>
      </c>
      <c r="O43">
        <f>A43-D43</f>
        <v>-0.15819346825783787</v>
      </c>
      <c r="P43">
        <f>A43-E43</f>
        <v>-0.43690428281870197</v>
      </c>
      <c r="Q43">
        <f>A43-F43</f>
        <v>-0.45607102990564963</v>
      </c>
      <c r="R43">
        <f>A43-G43</f>
        <v>-0.29708274772976573</v>
      </c>
      <c r="S43">
        <f>A43-H43</f>
        <v>-0.13884335086306798</v>
      </c>
    </row>
    <row r="44" spans="1:19">
      <c r="A44">
        <v>0.972229930991101</v>
      </c>
      <c r="B44">
        <v>1.0956864772897867</v>
      </c>
      <c r="C44">
        <v>1.1415872298641827</v>
      </c>
      <c r="D44">
        <v>1.1701544915673168</v>
      </c>
      <c r="E44">
        <v>1.4207848247743777</v>
      </c>
      <c r="F44">
        <v>1.4389769708918645</v>
      </c>
      <c r="G44">
        <v>1.2874285238302898</v>
      </c>
      <c r="H44">
        <v>1.1232136521222433</v>
      </c>
      <c r="M44">
        <f>A44-B44</f>
        <v>-0.12345654629868574</v>
      </c>
      <c r="N44">
        <f>A44-C44</f>
        <v>-0.16935729887308171</v>
      </c>
      <c r="O44">
        <f>A44-D44</f>
        <v>-0.19792456057621577</v>
      </c>
      <c r="P44">
        <f>A44-E44</f>
        <v>-0.44855489378327673</v>
      </c>
      <c r="Q44">
        <f>A44-F44</f>
        <v>-0.46674703990076349</v>
      </c>
      <c r="R44">
        <f>A44-G44</f>
        <v>-0.31519859283918883</v>
      </c>
      <c r="S44">
        <f>A44-H44</f>
        <v>-0.15098372113114233</v>
      </c>
    </row>
    <row r="45" spans="1:19">
      <c r="A45">
        <v>1.068641127736677</v>
      </c>
      <c r="B45">
        <v>1.2181326756266835</v>
      </c>
      <c r="C45">
        <v>1.3334585168794788</v>
      </c>
      <c r="D45">
        <v>1.1839212010886218</v>
      </c>
      <c r="E45">
        <v>1.7968392042618084</v>
      </c>
      <c r="F45">
        <v>1.8664403023242597</v>
      </c>
      <c r="G45">
        <v>1.6736841434750205</v>
      </c>
      <c r="H45">
        <v>1.4515291465947762</v>
      </c>
      <c r="M45">
        <f>A45-B45</f>
        <v>-0.14949154789000652</v>
      </c>
      <c r="N45">
        <f>A45-C45</f>
        <v>-0.26481738914280184</v>
      </c>
      <c r="O45">
        <f>A45-D45</f>
        <v>-0.11528007335194479</v>
      </c>
      <c r="P45">
        <f>A45-E45</f>
        <v>-0.72819807652513147</v>
      </c>
      <c r="Q45">
        <f>A45-F45</f>
        <v>-0.79779917458758276</v>
      </c>
      <c r="R45">
        <f>A45-G45</f>
        <v>-0.60504301573834351</v>
      </c>
      <c r="S45">
        <f>A45-H45</f>
        <v>-0.3828880188580992</v>
      </c>
    </row>
    <row r="46" spans="1:19">
      <c r="A46">
        <v>1.6106431669502288</v>
      </c>
      <c r="B46">
        <v>1.7602595327886026</v>
      </c>
      <c r="C46">
        <v>2.1995827538247568</v>
      </c>
      <c r="D46">
        <v>2.1191209969181295</v>
      </c>
      <c r="E46">
        <v>2.8235436204959092</v>
      </c>
      <c r="F46">
        <v>2.7050508099406381</v>
      </c>
      <c r="G46">
        <v>3.0250573833205814</v>
      </c>
      <c r="H46">
        <v>2.9446135985279942</v>
      </c>
      <c r="M46">
        <f>A46-B46</f>
        <v>-0.14961636583837379</v>
      </c>
      <c r="N46">
        <f>A46-C46</f>
        <v>-0.58893958687452796</v>
      </c>
      <c r="O46">
        <f>A46-D46</f>
        <v>-0.5084778299679007</v>
      </c>
      <c r="P46">
        <f>A46-E46</f>
        <v>-1.2129004535456804</v>
      </c>
      <c r="Q46">
        <f>A46-F46</f>
        <v>-1.0944076429904093</v>
      </c>
      <c r="R46">
        <f>A46-G46</f>
        <v>-1.4144142163703526</v>
      </c>
      <c r="S46">
        <f>A46-H46</f>
        <v>-1.3339704315777654</v>
      </c>
    </row>
    <row r="47" spans="1:19">
      <c r="A47">
        <v>1.6245846982432006</v>
      </c>
      <c r="B47">
        <v>1.772772085154019</v>
      </c>
      <c r="C47">
        <v>2.2225527096424358</v>
      </c>
      <c r="D47">
        <v>2.1309616649081762</v>
      </c>
      <c r="E47">
        <v>2.8485272775586123</v>
      </c>
      <c r="F47">
        <v>2.7472795016362417</v>
      </c>
      <c r="G47">
        <v>3.073802040253653</v>
      </c>
      <c r="H47">
        <v>2.9954109706817986</v>
      </c>
      <c r="M47">
        <f>A47-B47</f>
        <v>-0.14818738691081834</v>
      </c>
      <c r="N47">
        <f>A47-C47</f>
        <v>-0.59796801139923517</v>
      </c>
      <c r="O47">
        <f>A47-D47</f>
        <v>-0.50637696666497556</v>
      </c>
      <c r="P47">
        <f>A47-E47</f>
        <v>-1.2239425793154117</v>
      </c>
      <c r="Q47">
        <f>A47-F47</f>
        <v>-1.1226948033930411</v>
      </c>
      <c r="R47">
        <f>A47-G47</f>
        <v>-1.4492173420104524</v>
      </c>
      <c r="S47">
        <f>A47-H47</f>
        <v>-1.370826272438598</v>
      </c>
    </row>
    <row r="48" spans="1:19">
      <c r="A48">
        <v>1.6300003386370343</v>
      </c>
      <c r="B48">
        <v>1.8149933743441677</v>
      </c>
      <c r="C48">
        <v>2.2803435346986287</v>
      </c>
      <c r="D48">
        <v>2.1435687656661533</v>
      </c>
      <c r="E48">
        <v>2.8216983502219244</v>
      </c>
      <c r="F48">
        <v>2.7520276396069687</v>
      </c>
      <c r="G48">
        <v>3.0932267185663926</v>
      </c>
      <c r="H48">
        <v>3.0346663064036745</v>
      </c>
      <c r="M48">
        <f>A48-B48</f>
        <v>-0.18499303570713344</v>
      </c>
      <c r="N48">
        <f>A48-C48</f>
        <v>-0.65034319606159441</v>
      </c>
      <c r="O48">
        <f>A48-D48</f>
        <v>-0.51356842702911898</v>
      </c>
      <c r="P48">
        <f>A48-E48</f>
        <v>-1.1916980115848901</v>
      </c>
      <c r="Q48">
        <f>A48-F48</f>
        <v>-1.1220273009699344</v>
      </c>
      <c r="R48">
        <f>A48-G48</f>
        <v>-1.4632263799293583</v>
      </c>
      <c r="S48">
        <f>A48-H48</f>
        <v>-1.4046659677666402</v>
      </c>
    </row>
    <row r="49" spans="1:19">
      <c r="A49">
        <v>1.7509739008501608</v>
      </c>
      <c r="B49">
        <v>1.7128549626641958</v>
      </c>
      <c r="C49">
        <v>2.0197795488141912</v>
      </c>
      <c r="D49">
        <v>2.2467024128686326</v>
      </c>
      <c r="E49">
        <v>2.7315456659205979</v>
      </c>
      <c r="F49">
        <v>2.4096575696969311</v>
      </c>
      <c r="G49">
        <v>2.7745740015892171</v>
      </c>
      <c r="H49">
        <v>2.7020313115752517</v>
      </c>
      <c r="M49">
        <f>A49-B49</f>
        <v>3.8118938185965012E-2</v>
      </c>
      <c r="N49">
        <f>A49-C49</f>
        <v>-0.26880564796403039</v>
      </c>
      <c r="O49">
        <f>A49-D49</f>
        <v>-0.49572851201847179</v>
      </c>
      <c r="P49">
        <f>A49-E49</f>
        <v>-0.98057176507043708</v>
      </c>
      <c r="Q49">
        <f>A49-F49</f>
        <v>-0.65868366884677032</v>
      </c>
      <c r="R49">
        <f>A49-G49</f>
        <v>-1.0236001007390563</v>
      </c>
      <c r="S49">
        <f>A49-H49</f>
        <v>-0.95105741072509087</v>
      </c>
    </row>
    <row r="50" spans="1:19">
      <c r="A50">
        <v>1.6238056123646361</v>
      </c>
      <c r="B50">
        <v>1.8228375720966119</v>
      </c>
      <c r="C50">
        <v>2.2780325478575798</v>
      </c>
      <c r="D50">
        <v>2.1146543396514743</v>
      </c>
      <c r="E50">
        <v>2.7841601517590249</v>
      </c>
      <c r="F50">
        <v>2.6736359809827421</v>
      </c>
      <c r="G50">
        <v>3.0446084093570009</v>
      </c>
      <c r="H50">
        <v>3.0084165411432209</v>
      </c>
      <c r="M50">
        <f>A50-B50</f>
        <v>-0.19903195973197585</v>
      </c>
      <c r="N50">
        <f>A50-C50</f>
        <v>-0.65422693549294375</v>
      </c>
      <c r="O50">
        <f>A50-D50</f>
        <v>-0.49084872728683826</v>
      </c>
      <c r="P50">
        <f>A50-E50</f>
        <v>-1.1603545393943888</v>
      </c>
      <c r="Q50">
        <f>A50-F50</f>
        <v>-1.0498303686181061</v>
      </c>
      <c r="R50">
        <f>A50-G50</f>
        <v>-1.4208027969923649</v>
      </c>
      <c r="S50">
        <f>A50-H50</f>
        <v>-1.3846109287785848</v>
      </c>
    </row>
    <row r="51" spans="1:19">
      <c r="A51">
        <v>1.8575270477665695</v>
      </c>
      <c r="B51">
        <v>1.994230592652295</v>
      </c>
      <c r="C51">
        <v>2.5693845628056153</v>
      </c>
      <c r="D51">
        <v>2.4066399492738904</v>
      </c>
      <c r="E51">
        <v>3.2061886953383851</v>
      </c>
      <c r="F51">
        <v>2.9743299071037836</v>
      </c>
      <c r="G51">
        <v>3.5645042170047869</v>
      </c>
      <c r="H51">
        <v>3.6086270238336993</v>
      </c>
      <c r="M51">
        <f>A51-B51</f>
        <v>-0.13670354488572545</v>
      </c>
      <c r="N51">
        <f>A51-C51</f>
        <v>-0.71185751503904582</v>
      </c>
      <c r="O51">
        <f>A51-D51</f>
        <v>-0.54911290150732084</v>
      </c>
      <c r="P51">
        <f>A51-E51</f>
        <v>-1.3486616475718156</v>
      </c>
      <c r="Q51">
        <f>A51-F51</f>
        <v>-1.1168028593372141</v>
      </c>
      <c r="R51">
        <f>A51-G51</f>
        <v>-1.7069771692382174</v>
      </c>
      <c r="S51">
        <f>A51-H51</f>
        <v>-1.7510999760671297</v>
      </c>
    </row>
    <row r="52" spans="1:19">
      <c r="A52">
        <v>1.8700122409799829</v>
      </c>
      <c r="B52">
        <v>1.9767136613497047</v>
      </c>
      <c r="C52">
        <v>2.4992408549503318</v>
      </c>
      <c r="D52">
        <v>2.4173022631027732</v>
      </c>
      <c r="E52">
        <v>3.2059409677662867</v>
      </c>
      <c r="F52">
        <v>2.8715904634400315</v>
      </c>
      <c r="G52">
        <v>3.4352053320822784</v>
      </c>
      <c r="H52">
        <v>3.5180711912986573</v>
      </c>
      <c r="M52">
        <f>A52-B52</f>
        <v>-0.10670142036972186</v>
      </c>
      <c r="N52">
        <f>A52-C52</f>
        <v>-0.6292286139703489</v>
      </c>
      <c r="O52">
        <f>A52-D52</f>
        <v>-0.54729002212279032</v>
      </c>
      <c r="P52">
        <f>A52-E52</f>
        <v>-1.3359287267863038</v>
      </c>
      <c r="Q52">
        <f>A52-F52</f>
        <v>-1.0015782224600487</v>
      </c>
      <c r="R52">
        <f>A52-G52</f>
        <v>-1.5651930911022955</v>
      </c>
      <c r="S52">
        <f>A52-H52</f>
        <v>-1.6480589503186744</v>
      </c>
    </row>
    <row r="53" spans="1:19">
      <c r="A53">
        <v>1.9035881240409664</v>
      </c>
      <c r="B53">
        <v>1.9751368813725627</v>
      </c>
      <c r="C53">
        <v>2.4867665054484003</v>
      </c>
      <c r="D53">
        <v>2.4353934828511101</v>
      </c>
      <c r="E53">
        <v>3.2216845458731873</v>
      </c>
      <c r="F53">
        <v>2.8678740633715263</v>
      </c>
      <c r="G53">
        <v>3.4734982907374246</v>
      </c>
      <c r="H53">
        <v>3.5440563389639079</v>
      </c>
      <c r="M53">
        <f>A53-B53</f>
        <v>-7.1548757331596269E-2</v>
      </c>
      <c r="N53">
        <f>A53-C53</f>
        <v>-0.58317838140743383</v>
      </c>
      <c r="O53">
        <f>A53-D53</f>
        <v>-0.53180535881014368</v>
      </c>
      <c r="P53">
        <f>A53-E53</f>
        <v>-1.3180964218322209</v>
      </c>
      <c r="Q53">
        <f>A53-F53</f>
        <v>-0.96428593933055984</v>
      </c>
      <c r="R53">
        <f>A53-G53</f>
        <v>-1.5699101666964581</v>
      </c>
      <c r="S53">
        <f>A53-H53</f>
        <v>-1.6404682149229415</v>
      </c>
    </row>
    <row r="54" spans="1:19">
      <c r="A54">
        <v>1.607424976315333</v>
      </c>
      <c r="B54">
        <v>1.8914163022742796</v>
      </c>
      <c r="C54">
        <v>2.3521018822243049</v>
      </c>
      <c r="D54">
        <v>2.1178655250920788</v>
      </c>
      <c r="E54">
        <v>2.7592148284727749</v>
      </c>
      <c r="F54">
        <v>2.8183126188039189</v>
      </c>
      <c r="G54">
        <v>3.1773918089322333</v>
      </c>
      <c r="H54">
        <v>3.1361358429657398</v>
      </c>
      <c r="M54">
        <f>A54-B54</f>
        <v>-0.28399132595894661</v>
      </c>
      <c r="N54">
        <f>A54-C54</f>
        <v>-0.74467690590897195</v>
      </c>
      <c r="O54">
        <f>A54-D54</f>
        <v>-0.51044054877674583</v>
      </c>
      <c r="P54">
        <f>A54-E54</f>
        <v>-1.1517898521574419</v>
      </c>
      <c r="Q54">
        <f>A54-F54</f>
        <v>-1.2108876424885859</v>
      </c>
      <c r="R54">
        <f>A54-G54</f>
        <v>-1.5699668326169003</v>
      </c>
      <c r="S54">
        <f>A54-H54</f>
        <v>-1.5287108666504068</v>
      </c>
    </row>
    <row r="55" spans="1:19">
      <c r="A55">
        <v>6.8818773047267854</v>
      </c>
      <c r="B55">
        <v>6.4408021887000828</v>
      </c>
      <c r="C55">
        <v>7.319527639911005</v>
      </c>
      <c r="D55">
        <v>8.8432153011113979</v>
      </c>
      <c r="E55">
        <v>7.1603208929194277</v>
      </c>
      <c r="F55">
        <v>9.4829268292682922</v>
      </c>
      <c r="G55">
        <v>9.0659789079474997</v>
      </c>
      <c r="H55">
        <v>8.3080957699965996</v>
      </c>
      <c r="M55">
        <f>A55-B55</f>
        <v>0.44107511602670257</v>
      </c>
      <c r="N55">
        <f>A55-C55</f>
        <v>-0.43765033518421959</v>
      </c>
      <c r="O55">
        <f>A55-D55</f>
        <v>-1.9613379963846125</v>
      </c>
      <c r="P55">
        <f>A55-E55</f>
        <v>-0.27844358819264237</v>
      </c>
      <c r="Q55">
        <f>A55-F55</f>
        <v>-2.6010495245415068</v>
      </c>
      <c r="R55">
        <f>A55-G55</f>
        <v>-2.1841016032207143</v>
      </c>
      <c r="S55">
        <f>A55-H55</f>
        <v>-1.4262184652698142</v>
      </c>
    </row>
    <row r="56" spans="1:19">
      <c r="A56">
        <v>6.8818773047267854</v>
      </c>
      <c r="B56">
        <v>6.4408021887000828</v>
      </c>
      <c r="C56">
        <v>7.319527639911005</v>
      </c>
      <c r="D56">
        <v>8.8432153011113979</v>
      </c>
      <c r="E56">
        <v>7.1603208929194277</v>
      </c>
      <c r="F56">
        <v>9.4829268292682922</v>
      </c>
      <c r="G56">
        <v>9.0659789079474997</v>
      </c>
      <c r="H56">
        <v>8.3080957699965996</v>
      </c>
      <c r="M56">
        <f>A56-B56</f>
        <v>0.44107511602670257</v>
      </c>
      <c r="N56">
        <f>A56-C56</f>
        <v>-0.43765033518421959</v>
      </c>
      <c r="O56">
        <f>A56-D56</f>
        <v>-1.9613379963846125</v>
      </c>
      <c r="P56">
        <f>A56-E56</f>
        <v>-0.27844358819264237</v>
      </c>
      <c r="Q56">
        <f>A56-F56</f>
        <v>-2.6010495245415068</v>
      </c>
      <c r="R56">
        <f>A56-G56</f>
        <v>-2.1841016032207143</v>
      </c>
      <c r="S56">
        <f>A56-H56</f>
        <v>-1.4262184652698142</v>
      </c>
    </row>
    <row r="57" spans="1:19">
      <c r="A57">
        <v>2.6416838970303407</v>
      </c>
      <c r="B57">
        <v>2.8438525611169481</v>
      </c>
      <c r="C57">
        <v>3.3042991265825972</v>
      </c>
      <c r="D57">
        <v>3.1772806757468128</v>
      </c>
      <c r="E57">
        <v>3.8731486398772645</v>
      </c>
      <c r="F57">
        <v>4.9901262959830461</v>
      </c>
      <c r="G57">
        <v>4.6710135387571388</v>
      </c>
      <c r="H57">
        <v>4.762909414144346</v>
      </c>
      <c r="M57">
        <f>A57-B57</f>
        <v>-0.20216866408660739</v>
      </c>
      <c r="N57">
        <f>A57-C57</f>
        <v>-0.66261522955225649</v>
      </c>
      <c r="O57">
        <f>A57-D57</f>
        <v>-0.53559677871647215</v>
      </c>
      <c r="P57">
        <f>A57-E57</f>
        <v>-1.2314647428469239</v>
      </c>
      <c r="Q57">
        <f>A57-F57</f>
        <v>-2.3484423989527055</v>
      </c>
      <c r="R57">
        <f>A57-G57</f>
        <v>-2.0293296417267981</v>
      </c>
      <c r="S57">
        <f>A57-H57</f>
        <v>-2.1212255171140053</v>
      </c>
    </row>
    <row r="58" spans="1:19">
      <c r="A58">
        <v>1.8064371865174105</v>
      </c>
      <c r="B58">
        <v>2.0763220536017903</v>
      </c>
      <c r="C58">
        <v>2.3144453945222625</v>
      </c>
      <c r="D58">
        <v>2.230204033093794</v>
      </c>
      <c r="E58">
        <v>2.4788794894066997</v>
      </c>
      <c r="F58">
        <v>3.471362085834413</v>
      </c>
      <c r="G58">
        <v>3.249418316831683</v>
      </c>
      <c r="H58">
        <v>3.0705977978024803</v>
      </c>
      <c r="M58">
        <f>A58-B58</f>
        <v>-0.26988486708437986</v>
      </c>
      <c r="N58">
        <f>A58-C58</f>
        <v>-0.50800820800485202</v>
      </c>
      <c r="O58">
        <f>A58-D58</f>
        <v>-0.42376684657638353</v>
      </c>
      <c r="P58">
        <f>A58-E58</f>
        <v>-0.67244230288928919</v>
      </c>
      <c r="Q58">
        <f>A58-F58</f>
        <v>-1.6649248993170025</v>
      </c>
      <c r="R58">
        <f>A58-G58</f>
        <v>-1.4429811303142726</v>
      </c>
      <c r="S58">
        <f>A58-H58</f>
        <v>-1.2641606112850698</v>
      </c>
    </row>
    <row r="59" spans="1:19">
      <c r="A59">
        <v>1.5173535760416335</v>
      </c>
      <c r="B59">
        <v>1.8073076208242413</v>
      </c>
      <c r="C59">
        <v>1.9267258143818478</v>
      </c>
      <c r="D59">
        <v>1.9065437527003917</v>
      </c>
      <c r="E59">
        <v>2.1061273929801905</v>
      </c>
      <c r="F59">
        <v>2.8464115351257591</v>
      </c>
      <c r="G59">
        <v>2.6351615153385626</v>
      </c>
      <c r="H59">
        <v>2.4570385794165128</v>
      </c>
      <c r="M59">
        <f>A59-B59</f>
        <v>-0.28995404478260789</v>
      </c>
      <c r="N59">
        <f>A59-C59</f>
        <v>-0.4093722383402143</v>
      </c>
      <c r="O59">
        <f>A59-D59</f>
        <v>-0.38919017665875821</v>
      </c>
      <c r="P59">
        <f>A59-E59</f>
        <v>-0.58877381693855702</v>
      </c>
      <c r="Q59">
        <f>A59-F59</f>
        <v>-1.3290579590841256</v>
      </c>
      <c r="R59">
        <f>A59-G59</f>
        <v>-1.1178079392969291</v>
      </c>
      <c r="S59">
        <f>A59-H59</f>
        <v>-0.93968500337487937</v>
      </c>
    </row>
    <row r="60" spans="1:19">
      <c r="A60">
        <v>2.3429366910134166</v>
      </c>
      <c r="B60">
        <v>2.3705746918874993</v>
      </c>
      <c r="C60">
        <v>2.7756657610132041</v>
      </c>
      <c r="D60">
        <v>2.7834047154609447</v>
      </c>
      <c r="E60">
        <v>3.4013200935336143</v>
      </c>
      <c r="F60">
        <v>4.3962894435002466</v>
      </c>
      <c r="G60">
        <v>4.2031008620620653</v>
      </c>
      <c r="H60">
        <v>4.4380155510480055</v>
      </c>
      <c r="M60">
        <f>A60-B60</f>
        <v>-2.7638000874082636E-2</v>
      </c>
      <c r="N60">
        <f>A60-C60</f>
        <v>-0.43272906999978744</v>
      </c>
      <c r="O60">
        <f>A60-D60</f>
        <v>-0.44046802444752808</v>
      </c>
      <c r="P60">
        <f>A60-E60</f>
        <v>-1.0583834025201977</v>
      </c>
      <c r="Q60">
        <f>A60-F60</f>
        <v>-2.05335275248683</v>
      </c>
      <c r="R60">
        <f>A60-G60</f>
        <v>-1.8601641710486487</v>
      </c>
      <c r="S60">
        <f>A60-H60</f>
        <v>-2.0950788600345889</v>
      </c>
    </row>
    <row r="61" spans="1:19">
      <c r="A61">
        <v>1.4087199600809113</v>
      </c>
      <c r="B61">
        <v>1.7102702984389198</v>
      </c>
      <c r="C61">
        <v>1.7408136743976343</v>
      </c>
      <c r="D61">
        <v>1.8009479648251547</v>
      </c>
      <c r="E61">
        <v>1.9539264132408538</v>
      </c>
      <c r="F61">
        <v>2.5332194820732505</v>
      </c>
      <c r="G61">
        <v>2.3220291764872361</v>
      </c>
      <c r="H61">
        <v>2.1512978925633379</v>
      </c>
      <c r="M61">
        <f>A61-B61</f>
        <v>-0.30155033835800849</v>
      </c>
      <c r="N61">
        <f>A61-C61</f>
        <v>-0.33209371431672308</v>
      </c>
      <c r="O61">
        <f>A61-D61</f>
        <v>-0.39222800474424346</v>
      </c>
      <c r="P61">
        <f>A61-E61</f>
        <v>-0.54520645315994254</v>
      </c>
      <c r="Q61">
        <f>A61-F61</f>
        <v>-1.1244995219923393</v>
      </c>
      <c r="R61">
        <f>A61-G61</f>
        <v>-0.91330921640632479</v>
      </c>
      <c r="S61">
        <f>A61-H61</f>
        <v>-0.74257793248242665</v>
      </c>
    </row>
    <row r="62" spans="1:19">
      <c r="A62">
        <v>2.1752404868800932</v>
      </c>
      <c r="B62">
        <v>2.1893106415527299</v>
      </c>
      <c r="C62">
        <v>2.4833267319262906</v>
      </c>
      <c r="D62">
        <v>2.5270335111895896</v>
      </c>
      <c r="E62">
        <v>3.2750688713799772</v>
      </c>
      <c r="F62">
        <v>4.2388345607469118</v>
      </c>
      <c r="G62">
        <v>3.9917989297679144</v>
      </c>
      <c r="H62">
        <v>4.0842988537837543</v>
      </c>
      <c r="M62">
        <f>A62-B62</f>
        <v>-1.4070154672636725E-2</v>
      </c>
      <c r="N62">
        <f>A62-C62</f>
        <v>-0.30808624504619742</v>
      </c>
      <c r="O62">
        <f>A62-D62</f>
        <v>-0.35179302430949644</v>
      </c>
      <c r="P62">
        <f>A62-E62</f>
        <v>-1.099828384499884</v>
      </c>
      <c r="Q62">
        <f>A62-F62</f>
        <v>-2.0635940738668186</v>
      </c>
      <c r="R62">
        <f>A62-G62</f>
        <v>-1.8165584428878212</v>
      </c>
      <c r="S62">
        <f>A62-H62</f>
        <v>-1.9090583669036612</v>
      </c>
    </row>
    <row r="63" spans="1:19">
      <c r="A63">
        <v>1.926152022148087</v>
      </c>
      <c r="B63">
        <v>1.9740884251075339</v>
      </c>
      <c r="C63">
        <v>2.3908819776589665</v>
      </c>
      <c r="D63">
        <v>2.4539958139665679</v>
      </c>
      <c r="E63">
        <v>3.1639094628891078</v>
      </c>
      <c r="F63">
        <v>2.7287655567368598</v>
      </c>
      <c r="G63">
        <v>3.3289518141887107</v>
      </c>
      <c r="H63">
        <v>3.4216449052524269</v>
      </c>
      <c r="M63">
        <f>A63-B63</f>
        <v>-4.79364029594469E-2</v>
      </c>
      <c r="N63">
        <f>A63-C63</f>
        <v>-0.46472995551087948</v>
      </c>
      <c r="O63">
        <f>A63-D63</f>
        <v>-0.52784379181848085</v>
      </c>
      <c r="P63">
        <f>A63-E63</f>
        <v>-1.2377574407410208</v>
      </c>
      <c r="Q63">
        <f>A63-F63</f>
        <v>-0.80261353458877283</v>
      </c>
      <c r="R63">
        <f>A63-G63</f>
        <v>-1.4027997920406237</v>
      </c>
      <c r="S63">
        <f>A63-H63</f>
        <v>-1.4954928831043399</v>
      </c>
    </row>
    <row r="64" spans="1:19">
      <c r="A64">
        <v>1.8239410429598841</v>
      </c>
      <c r="B64">
        <v>2.0550807246734042</v>
      </c>
      <c r="C64">
        <v>2.5731916206936463</v>
      </c>
      <c r="D64">
        <v>2.3616030647868174</v>
      </c>
      <c r="E64">
        <v>3.1580250654571107</v>
      </c>
      <c r="F64">
        <v>2.9933669920341073</v>
      </c>
      <c r="G64">
        <v>3.5152653852843057</v>
      </c>
      <c r="H64">
        <v>3.596950936721421</v>
      </c>
      <c r="M64">
        <f>A64-B64</f>
        <v>-0.23113968171352006</v>
      </c>
      <c r="N64">
        <f>A64-C64</f>
        <v>-0.74925057773376214</v>
      </c>
      <c r="O64">
        <f>A64-D64</f>
        <v>-0.53766202182693323</v>
      </c>
      <c r="P64">
        <f>A64-E64</f>
        <v>-1.3340840224972266</v>
      </c>
      <c r="Q64">
        <f>A64-F64</f>
        <v>-1.1694259490742231</v>
      </c>
      <c r="R64">
        <f>A64-G64</f>
        <v>-1.6913243423244215</v>
      </c>
      <c r="S64">
        <f>A64-H64</f>
        <v>-1.7730098937615368</v>
      </c>
    </row>
    <row r="65" spans="1:19">
      <c r="A65">
        <v>1.5879203613853103</v>
      </c>
      <c r="B65">
        <v>1.9197006472491909</v>
      </c>
      <c r="C65">
        <v>2.3652017942738297</v>
      </c>
      <c r="D65">
        <v>2.0974471184933172</v>
      </c>
      <c r="E65">
        <v>2.7520189870698912</v>
      </c>
      <c r="F65">
        <v>2.7317373908223237</v>
      </c>
      <c r="G65">
        <v>3.1348083690470849</v>
      </c>
      <c r="H65">
        <v>3.1583767106122669</v>
      </c>
      <c r="M65">
        <f>A65-B65</f>
        <v>-0.33178028586388053</v>
      </c>
      <c r="N65">
        <f>A65-C65</f>
        <v>-0.77728143288851936</v>
      </c>
      <c r="O65">
        <f>A65-D65</f>
        <v>-0.50952675710800688</v>
      </c>
      <c r="P65">
        <f>A65-E65</f>
        <v>-1.1640986256845809</v>
      </c>
      <c r="Q65">
        <f>A65-F65</f>
        <v>-1.1438170294370134</v>
      </c>
      <c r="R65">
        <f>A65-G65</f>
        <v>-1.5468880076617746</v>
      </c>
      <c r="S65">
        <f>A65-H65</f>
        <v>-1.5704563492269565</v>
      </c>
    </row>
    <row r="66" spans="1:19">
      <c r="A66">
        <v>0.97917350603356512</v>
      </c>
      <c r="B66">
        <v>1.1008371406362716</v>
      </c>
      <c r="C66">
        <v>1.1001419501944829</v>
      </c>
      <c r="D66">
        <v>1.1686395801671732</v>
      </c>
      <c r="E66">
        <v>1.5604124267027069</v>
      </c>
      <c r="F66">
        <v>1.6638281867395797</v>
      </c>
      <c r="G66">
        <v>1.5279858421367196</v>
      </c>
      <c r="H66">
        <v>1.3280912672711571</v>
      </c>
      <c r="M66">
        <f>A66-B66</f>
        <v>-0.12166363460270646</v>
      </c>
      <c r="N66">
        <f>A66-C66</f>
        <v>-0.12096844416091779</v>
      </c>
      <c r="O66">
        <f>A66-D66</f>
        <v>-0.18946607413360805</v>
      </c>
      <c r="P66">
        <f>A66-E66</f>
        <v>-0.58123892066914173</v>
      </c>
      <c r="Q66">
        <f>A66-F66</f>
        <v>-0.68465468070601454</v>
      </c>
      <c r="R66">
        <f>A66-G66</f>
        <v>-0.5488123361031545</v>
      </c>
      <c r="S66">
        <f>A66-H66</f>
        <v>-0.34891776123759199</v>
      </c>
    </row>
    <row r="67" spans="1:19">
      <c r="A67">
        <v>0.92108125811469943</v>
      </c>
      <c r="B67">
        <v>0.98206379810486355</v>
      </c>
      <c r="C67">
        <v>0.83828880329924649</v>
      </c>
      <c r="D67">
        <v>1.0414925246796669</v>
      </c>
      <c r="E67">
        <v>1.3100010979614516</v>
      </c>
      <c r="F67">
        <v>1.1516496116367125</v>
      </c>
      <c r="G67">
        <v>1.0311738038431018</v>
      </c>
      <c r="H67">
        <v>0.99259330220738751</v>
      </c>
      <c r="M67">
        <f>A67-B67</f>
        <v>-6.098253999016412E-2</v>
      </c>
      <c r="N67">
        <f>A67-C67</f>
        <v>8.2792454815452943E-2</v>
      </c>
      <c r="O67">
        <f>A67-D67</f>
        <v>-0.12041126656496748</v>
      </c>
      <c r="P67">
        <f>A67-E67</f>
        <v>-0.38891983984675216</v>
      </c>
      <c r="Q67">
        <f>A67-F67</f>
        <v>-0.2305683535220131</v>
      </c>
      <c r="R67">
        <f>A67-G67</f>
        <v>-0.11009254572840232</v>
      </c>
      <c r="S67">
        <f>A67-H67</f>
        <v>-7.1512044092688076E-2</v>
      </c>
    </row>
    <row r="68" spans="1:19">
      <c r="A68">
        <v>1.6182235281824602</v>
      </c>
      <c r="B68">
        <v>1.9920619607522134</v>
      </c>
      <c r="C68">
        <v>2.4844316646087132</v>
      </c>
      <c r="D68">
        <v>2.1317097892326364</v>
      </c>
      <c r="E68">
        <v>2.8693080535725817</v>
      </c>
      <c r="F68">
        <v>2.848596917091442</v>
      </c>
      <c r="G68">
        <v>3.3370715717578534</v>
      </c>
      <c r="H68">
        <v>3.4292477043289797</v>
      </c>
      <c r="M68">
        <f>A68-B68</f>
        <v>-0.37383843256975324</v>
      </c>
      <c r="N68">
        <f>A68-C68</f>
        <v>-0.86620813642625305</v>
      </c>
      <c r="O68">
        <f>A68-D68</f>
        <v>-0.51348626105017625</v>
      </c>
      <c r="P68">
        <f>A68-E68</f>
        <v>-1.2510845253901215</v>
      </c>
      <c r="Q68">
        <f>A68-F68</f>
        <v>-1.2303733889089818</v>
      </c>
      <c r="R68">
        <f>A68-G68</f>
        <v>-1.7188480435753932</v>
      </c>
      <c r="S68">
        <f>A68-H68</f>
        <v>-1.8110241761465196</v>
      </c>
    </row>
    <row r="69" spans="1:19">
      <c r="A69">
        <v>3.0983908433328922</v>
      </c>
      <c r="B69">
        <v>3.7534910677509541</v>
      </c>
      <c r="C69">
        <v>2.9286872237675126</v>
      </c>
      <c r="D69">
        <v>3.8947328608062208</v>
      </c>
      <c r="E69">
        <v>4.2066596129728051</v>
      </c>
      <c r="F69">
        <v>4.6547782102222648</v>
      </c>
      <c r="G69">
        <v>4.7721717852822998</v>
      </c>
      <c r="H69">
        <v>4.4814149124601252</v>
      </c>
      <c r="M69">
        <f>A69-B69</f>
        <v>-0.65510022441806193</v>
      </c>
      <c r="N69">
        <f>A69-C69</f>
        <v>0.1697036195653796</v>
      </c>
      <c r="O69">
        <f>A69-D69</f>
        <v>-0.79634201747332867</v>
      </c>
      <c r="P69">
        <f>A69-E69</f>
        <v>-1.1082687696399129</v>
      </c>
      <c r="Q69">
        <f>A69-F69</f>
        <v>-1.5563873668893726</v>
      </c>
      <c r="R69">
        <f>A69-G69</f>
        <v>-1.6737809419494076</v>
      </c>
      <c r="S69">
        <f>A69-H69</f>
        <v>-1.3830240691272331</v>
      </c>
    </row>
    <row r="70" spans="1:19">
      <c r="A70">
        <v>2.4444973604629832</v>
      </c>
      <c r="B70">
        <v>1.9634837687616247</v>
      </c>
      <c r="C70">
        <v>1.030789547633713</v>
      </c>
      <c r="D70">
        <v>2.7704685723876441</v>
      </c>
      <c r="E70">
        <v>2.9957206965674832</v>
      </c>
      <c r="F70">
        <v>2.4313999538024285</v>
      </c>
      <c r="G70">
        <v>2.6268979261156082</v>
      </c>
      <c r="H70">
        <v>2.5643034935654141</v>
      </c>
      <c r="M70">
        <f>A70-B70</f>
        <v>0.48101359170135849</v>
      </c>
      <c r="N70">
        <f>A70-C70</f>
        <v>1.4137078128292702</v>
      </c>
      <c r="O70">
        <f>A70-D70</f>
        <v>-0.32597121192466094</v>
      </c>
      <c r="P70">
        <f>A70-E70</f>
        <v>-0.55122333610450003</v>
      </c>
      <c r="Q70">
        <f>A70-F70</f>
        <v>1.30974066605547E-2</v>
      </c>
      <c r="R70">
        <f>A70-G70</f>
        <v>-0.18240056565262508</v>
      </c>
      <c r="S70">
        <f>A70-H70</f>
        <v>-0.11980613310243093</v>
      </c>
    </row>
    <row r="71" spans="1:19">
      <c r="A71">
        <v>2.5144700486210767</v>
      </c>
      <c r="B71">
        <v>1.9899372455101421</v>
      </c>
      <c r="C71">
        <v>0.97812564349470743</v>
      </c>
      <c r="D71">
        <v>2.8478751700297171</v>
      </c>
      <c r="E71">
        <v>3.0520900070753272</v>
      </c>
      <c r="F71">
        <v>2.4360434524188896</v>
      </c>
      <c r="G71">
        <v>2.6787369772991014</v>
      </c>
      <c r="H71">
        <v>2.6324503629479188</v>
      </c>
      <c r="M71">
        <f>A71-B71</f>
        <v>0.52453280311093464</v>
      </c>
      <c r="N71">
        <f>A71-C71</f>
        <v>1.5363444051263693</v>
      </c>
      <c r="O71">
        <f>A71-D71</f>
        <v>-0.33340512140864043</v>
      </c>
      <c r="P71">
        <f>A71-E71</f>
        <v>-0.53761995845425048</v>
      </c>
      <c r="Q71">
        <f>A71-F71</f>
        <v>7.842659620218706E-2</v>
      </c>
      <c r="R71">
        <f>A71-G71</f>
        <v>-0.16426692867802473</v>
      </c>
      <c r="S71">
        <f>A71-H71</f>
        <v>-0.11798031432684208</v>
      </c>
    </row>
    <row r="72" spans="1:19">
      <c r="A72">
        <v>2.5305886432902187</v>
      </c>
      <c r="B72">
        <v>2.0026875374318958</v>
      </c>
      <c r="C72">
        <v>0.97631414835476338</v>
      </c>
      <c r="D72">
        <v>2.8633821177143504</v>
      </c>
      <c r="E72">
        <v>3.0753945364052138</v>
      </c>
      <c r="F72">
        <v>2.4392261789255851</v>
      </c>
      <c r="G72">
        <v>2.6919773774612485</v>
      </c>
      <c r="H72">
        <v>2.6533702913913815</v>
      </c>
      <c r="M72">
        <f>A72-B72</f>
        <v>0.52790110585832295</v>
      </c>
      <c r="N72">
        <f>A72-C72</f>
        <v>1.5542744949354552</v>
      </c>
      <c r="O72">
        <f>A72-D72</f>
        <v>-0.33279347442413165</v>
      </c>
      <c r="P72">
        <f>A72-E72</f>
        <v>-0.54480589311499505</v>
      </c>
      <c r="Q72">
        <f>A72-F72</f>
        <v>9.1362464364633578E-2</v>
      </c>
      <c r="R72">
        <f>A72-G72</f>
        <v>-0.16138873417102984</v>
      </c>
      <c r="S72">
        <f>A72-H72</f>
        <v>-0.12278164810116277</v>
      </c>
    </row>
    <row r="73" spans="1:19">
      <c r="A73">
        <v>3.016907720513343</v>
      </c>
      <c r="B73">
        <v>2.4023997793880012</v>
      </c>
      <c r="C73">
        <v>1.1229303390079626</v>
      </c>
      <c r="D73">
        <v>3.377233450626401</v>
      </c>
      <c r="E73">
        <v>3.502003561482872</v>
      </c>
      <c r="F73">
        <v>2.8637768595287181</v>
      </c>
      <c r="G73">
        <v>3.1158864408041458</v>
      </c>
      <c r="H73">
        <v>3.0522769608814553</v>
      </c>
      <c r="M73">
        <f>A73-B73</f>
        <v>0.61450794112534179</v>
      </c>
      <c r="N73">
        <f>A73-C73</f>
        <v>1.8939773815053804</v>
      </c>
      <c r="O73">
        <f>A73-D73</f>
        <v>-0.36032573011305802</v>
      </c>
      <c r="P73">
        <f>A73-E73</f>
        <v>-0.48509584096952896</v>
      </c>
      <c r="Q73">
        <f>A73-F73</f>
        <v>0.15313086098462492</v>
      </c>
      <c r="R73">
        <f>A73-G73</f>
        <v>-9.8978720290802791E-2</v>
      </c>
      <c r="S73">
        <f>A73-H73</f>
        <v>-3.5369240368112287E-2</v>
      </c>
    </row>
    <row r="74" spans="1:19">
      <c r="A74">
        <v>3.9341842516588246</v>
      </c>
      <c r="B74">
        <v>5.0287219459610739</v>
      </c>
      <c r="C74">
        <v>5.4895110236086833</v>
      </c>
      <c r="D74">
        <v>5.103225840383093</v>
      </c>
      <c r="E74">
        <v>4.5862880640930204</v>
      </c>
      <c r="F74">
        <v>6.4456117392286334</v>
      </c>
      <c r="G74">
        <v>6.492753186791127</v>
      </c>
      <c r="H74">
        <v>6.058546225387202</v>
      </c>
      <c r="M74">
        <f>A74-B74</f>
        <v>-1.0945376943022493</v>
      </c>
      <c r="N74">
        <f>A74-C74</f>
        <v>-1.5553267719498587</v>
      </c>
      <c r="O74">
        <f>A74-D74</f>
        <v>-1.1690415887242684</v>
      </c>
      <c r="P74">
        <f>A74-E74</f>
        <v>-0.6521038124341958</v>
      </c>
      <c r="Q74">
        <f>A74-F74</f>
        <v>-2.5114274875698088</v>
      </c>
      <c r="R74">
        <f>A74-G74</f>
        <v>-2.5585689351323024</v>
      </c>
      <c r="S74">
        <f>A74-H74</f>
        <v>-2.1243619737283774</v>
      </c>
    </row>
    <row r="75" spans="1:19">
      <c r="A75">
        <v>2.3301669667225324</v>
      </c>
      <c r="B75">
        <v>2.3991208202832115</v>
      </c>
      <c r="C75">
        <v>2.6490250636712784</v>
      </c>
      <c r="D75">
        <v>2.8965921068040754</v>
      </c>
      <c r="E75">
        <v>3.7177660335612033</v>
      </c>
      <c r="F75">
        <v>2.8092580351321943</v>
      </c>
      <c r="G75">
        <v>3.6684538773573014</v>
      </c>
      <c r="H75">
        <v>4.2779213321848983</v>
      </c>
      <c r="M75">
        <f>A75-B75</f>
        <v>-6.8953853560679068E-2</v>
      </c>
      <c r="N75">
        <f>A75-C75</f>
        <v>-0.31885809694874601</v>
      </c>
      <c r="O75">
        <f>A75-D75</f>
        <v>-0.56642514008154299</v>
      </c>
      <c r="P75">
        <f>A75-E75</f>
        <v>-1.3875990668386708</v>
      </c>
      <c r="Q75">
        <f>A75-F75</f>
        <v>-0.47909106840966187</v>
      </c>
      <c r="R75">
        <f>A75-G75</f>
        <v>-1.338286910634769</v>
      </c>
      <c r="S75">
        <f>A75-H75</f>
        <v>-1.9477543654623659</v>
      </c>
    </row>
    <row r="76" spans="1:19">
      <c r="A76">
        <v>1.8733514175046366</v>
      </c>
      <c r="B76">
        <v>2.2653326506413052</v>
      </c>
      <c r="C76">
        <v>2.6697000470362151</v>
      </c>
      <c r="D76">
        <v>2.4238222878093851</v>
      </c>
      <c r="E76">
        <v>3.2313065990227732</v>
      </c>
      <c r="F76">
        <v>3.0517272846854548</v>
      </c>
      <c r="G76">
        <v>3.8005246199730318</v>
      </c>
      <c r="H76">
        <v>4.1633568419494207</v>
      </c>
      <c r="M76">
        <f>A76-B76</f>
        <v>-0.39198123313666855</v>
      </c>
      <c r="N76">
        <f>A76-C76</f>
        <v>-0.79634862953157848</v>
      </c>
      <c r="O76">
        <f>A76-D76</f>
        <v>-0.55047087030474851</v>
      </c>
      <c r="P76">
        <f>A76-E76</f>
        <v>-1.3579551815181365</v>
      </c>
      <c r="Q76">
        <f>A76-F76</f>
        <v>-1.1783758671808182</v>
      </c>
      <c r="R76">
        <f>A76-G76</f>
        <v>-1.9271732024683952</v>
      </c>
      <c r="S76">
        <f>A76-H76</f>
        <v>-2.2900054244447841</v>
      </c>
    </row>
    <row r="77" spans="1:19">
      <c r="A77">
        <v>2.2144231595176778</v>
      </c>
      <c r="B77">
        <v>2.4507190986199312</v>
      </c>
      <c r="C77">
        <v>2.8390079936253012</v>
      </c>
      <c r="D77">
        <v>2.8163450485280159</v>
      </c>
      <c r="E77">
        <v>3.7373490015309918</v>
      </c>
      <c r="F77">
        <v>3.1993726769839803</v>
      </c>
      <c r="G77">
        <v>4.0197441993965501</v>
      </c>
      <c r="H77">
        <v>4.5173096540747837</v>
      </c>
      <c r="M77">
        <f>A77-B77</f>
        <v>-0.23629593910225344</v>
      </c>
      <c r="N77">
        <f>A77-C77</f>
        <v>-0.62458483410762344</v>
      </c>
      <c r="O77">
        <f>A77-D77</f>
        <v>-0.60192188901033816</v>
      </c>
      <c r="P77">
        <f>A77-E77</f>
        <v>-1.522925842013314</v>
      </c>
      <c r="Q77">
        <f>A77-F77</f>
        <v>-0.98494951746630255</v>
      </c>
      <c r="R77">
        <f>A77-G77</f>
        <v>-1.8053210398788724</v>
      </c>
      <c r="S77">
        <f>A77-H77</f>
        <v>-2.3028864945571059</v>
      </c>
    </row>
    <row r="78" spans="1:19">
      <c r="A78">
        <v>2.1646069872154126</v>
      </c>
      <c r="B78">
        <v>2.8529351708800346</v>
      </c>
      <c r="C78">
        <v>3.7975979958738582</v>
      </c>
      <c r="D78">
        <v>3.2610772608494836</v>
      </c>
      <c r="E78">
        <v>4.0115901971942067</v>
      </c>
      <c r="F78">
        <v>4.0740151975577108</v>
      </c>
      <c r="G78">
        <v>4.0979926533338285</v>
      </c>
      <c r="H78">
        <v>4.1068416816954008</v>
      </c>
      <c r="M78">
        <f>A78-B78</f>
        <v>-0.68832818366462201</v>
      </c>
      <c r="N78">
        <f>A78-C78</f>
        <v>-1.6329910086584456</v>
      </c>
      <c r="O78">
        <f>A78-D78</f>
        <v>-1.096470273634071</v>
      </c>
      <c r="P78">
        <f>A78-E78</f>
        <v>-1.8469832099787942</v>
      </c>
      <c r="Q78">
        <f>A78-F78</f>
        <v>-1.9094082103422982</v>
      </c>
      <c r="R78">
        <f>A78-G78</f>
        <v>-1.9333856661184159</v>
      </c>
      <c r="S78">
        <f>A78-H78</f>
        <v>-1.9422346944799882</v>
      </c>
    </row>
    <row r="79" spans="1:19">
      <c r="L79" t="s">
        <v>92</v>
      </c>
      <c r="M79">
        <f>AVERAGE(M2:M78)</f>
        <v>0.43222852313963223</v>
      </c>
      <c r="N79">
        <f t="shared" ref="N79:T79" si="0">AVERAGE(N2:N78)</f>
        <v>0.19206878628795468</v>
      </c>
      <c r="O79">
        <f t="shared" si="0"/>
        <v>-0.52378090303183089</v>
      </c>
      <c r="P79">
        <f t="shared" si="0"/>
        <v>-1.1585209436777082</v>
      </c>
      <c r="Q79">
        <f t="shared" si="0"/>
        <v>-0.77901826394209173</v>
      </c>
      <c r="R79">
        <f t="shared" si="0"/>
        <v>-1.0325782646989261</v>
      </c>
      <c r="S79">
        <f t="shared" si="0"/>
        <v>-0.92381884075233156</v>
      </c>
    </row>
    <row r="80" spans="1:19">
      <c r="L80" t="s">
        <v>93</v>
      </c>
      <c r="M80">
        <f>STDEVA(M2:M78)</f>
        <v>1.4371662385864727</v>
      </c>
      <c r="N80">
        <f t="shared" ref="N80:T80" si="1">STDEVA(N2:N78)</f>
        <v>1.3312327098436971</v>
      </c>
      <c r="O80">
        <f t="shared" si="1"/>
        <v>0.340987661468797</v>
      </c>
      <c r="P80">
        <f t="shared" si="1"/>
        <v>1.6351735694584268</v>
      </c>
      <c r="Q80">
        <f t="shared" si="1"/>
        <v>1.3142626382996194</v>
      </c>
      <c r="R80">
        <f t="shared" si="1"/>
        <v>1.0969437929481147</v>
      </c>
      <c r="S80">
        <f t="shared" si="1"/>
        <v>1.115690084800216</v>
      </c>
    </row>
    <row r="81" spans="12:19">
      <c r="L81" t="s">
        <v>94</v>
      </c>
      <c r="M81">
        <f>VARA(M2:M78)</f>
        <v>2.0654467973327901</v>
      </c>
      <c r="N81">
        <f t="shared" ref="N81:T81" si="2">VARA(N2:N78)</f>
        <v>1.7721805277577929</v>
      </c>
      <c r="O81">
        <f t="shared" si="2"/>
        <v>0.11627258527395889</v>
      </c>
      <c r="P81">
        <f t="shared" si="2"/>
        <v>2.6737926022554124</v>
      </c>
      <c r="Q81">
        <f t="shared" si="2"/>
        <v>1.7272862824302762</v>
      </c>
      <c r="R81">
        <f t="shared" si="2"/>
        <v>1.2032856848873963</v>
      </c>
      <c r="S81">
        <f t="shared" si="2"/>
        <v>1.2447643653215135</v>
      </c>
    </row>
    <row r="82" spans="12:19">
      <c r="L82" t="s">
        <v>95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</row>
    <row r="83" spans="12:19">
      <c r="M83">
        <f>COUNT(M2:M78)</f>
        <v>77</v>
      </c>
      <c r="N83">
        <f t="shared" ref="N83:T83" si="3">COUNT(N2:N78)</f>
        <v>77</v>
      </c>
      <c r="O83">
        <f t="shared" si="3"/>
        <v>77</v>
      </c>
      <c r="P83">
        <f t="shared" si="3"/>
        <v>77</v>
      </c>
      <c r="Q83">
        <f t="shared" si="3"/>
        <v>77</v>
      </c>
      <c r="R83">
        <f t="shared" si="3"/>
        <v>77</v>
      </c>
      <c r="S83">
        <f t="shared" si="3"/>
        <v>77</v>
      </c>
    </row>
    <row r="84" spans="12:19">
      <c r="M84">
        <f>M79-M82*SQRT(M81/M83)</f>
        <v>0.10466793710434424</v>
      </c>
      <c r="N84">
        <f t="shared" ref="N84:T84" si="4">N79-N82*SQRT(N81/N83)</f>
        <v>-0.11134730774347265</v>
      </c>
      <c r="O84">
        <f t="shared" si="4"/>
        <v>-0.60149920396504686</v>
      </c>
      <c r="P84">
        <f t="shared" si="4"/>
        <v>-1.5312115888518005</v>
      </c>
      <c r="Q84">
        <f t="shared" si="4"/>
        <v>-1.0785665197020702</v>
      </c>
      <c r="R84">
        <f t="shared" si="4"/>
        <v>-1.2825949586753038</v>
      </c>
      <c r="S84">
        <f t="shared" si="4"/>
        <v>-1.1781082111806014</v>
      </c>
    </row>
    <row r="85" spans="12:19">
      <c r="M85">
        <f>M79+M82*SQRT(M81/M83)</f>
        <v>0.75978910917492026</v>
      </c>
      <c r="N85">
        <f t="shared" ref="N85:T85" si="5">N79+N82*SQRT(N81/N83)</f>
        <v>0.49548488031938198</v>
      </c>
      <c r="O85">
        <f t="shared" si="5"/>
        <v>-0.44606260209861492</v>
      </c>
      <c r="P85">
        <f t="shared" si="5"/>
        <v>-0.78583029850361585</v>
      </c>
      <c r="Q85">
        <f t="shared" si="5"/>
        <v>-0.47947000818211322</v>
      </c>
      <c r="R85">
        <f t="shared" si="5"/>
        <v>-0.78256157072254839</v>
      </c>
      <c r="S85">
        <f t="shared" si="5"/>
        <v>-0.66952947032406163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85"/>
  <sheetViews>
    <sheetView workbookViewId="0">
      <selection activeCell="R85" sqref="A1:R85"/>
    </sheetView>
  </sheetViews>
  <sheetFormatPr defaultRowHeight="15"/>
  <sheetData>
    <row r="1" spans="1:18">
      <c r="A1" t="s">
        <v>8</v>
      </c>
      <c r="B1" t="s">
        <v>10</v>
      </c>
      <c r="C1" t="s">
        <v>91</v>
      </c>
      <c r="D1" t="s">
        <v>6</v>
      </c>
      <c r="E1" t="s">
        <v>11</v>
      </c>
      <c r="F1" t="s">
        <v>12</v>
      </c>
      <c r="G1" t="s">
        <v>13</v>
      </c>
      <c r="M1" t="s">
        <v>10</v>
      </c>
      <c r="N1" t="s">
        <v>91</v>
      </c>
      <c r="O1" t="s">
        <v>6</v>
      </c>
      <c r="P1" t="s">
        <v>11</v>
      </c>
      <c r="Q1" t="s">
        <v>12</v>
      </c>
      <c r="R1" t="s">
        <v>13</v>
      </c>
    </row>
    <row r="2" spans="1:18">
      <c r="A2">
        <v>1.0971283783783783</v>
      </c>
      <c r="B2">
        <v>0.99464012251148548</v>
      </c>
      <c r="C2">
        <v>1.7389558232931728</v>
      </c>
      <c r="D2">
        <v>2.0456692913385828</v>
      </c>
      <c r="E2">
        <v>2.0684713375796178</v>
      </c>
      <c r="F2">
        <v>1.8637015781922526</v>
      </c>
      <c r="G2">
        <v>1.6401515151515151</v>
      </c>
      <c r="M2">
        <f>A2-B2</f>
        <v>0.10248825586689281</v>
      </c>
      <c r="N2">
        <f>A2-C2</f>
        <v>-0.64182744491479449</v>
      </c>
      <c r="O2">
        <f>A2-D2</f>
        <v>-0.94854091296020449</v>
      </c>
      <c r="P2">
        <f>A2-E2</f>
        <v>-0.97134295920123948</v>
      </c>
      <c r="Q2">
        <f>A2-F2</f>
        <v>-0.76657319981387428</v>
      </c>
      <c r="R2">
        <f>A2-G2</f>
        <v>-0.54302313677313685</v>
      </c>
    </row>
    <row r="3" spans="1:18">
      <c r="A3">
        <v>1.1011583011583013</v>
      </c>
      <c r="B3">
        <v>1.0318379160636759</v>
      </c>
      <c r="C3">
        <v>1.8212005108556832</v>
      </c>
      <c r="D3">
        <v>2.1443609022556389</v>
      </c>
      <c r="E3">
        <v>2.1606060606060606</v>
      </c>
      <c r="F3">
        <v>1.9427792915531334</v>
      </c>
      <c r="G3">
        <v>1.7139423076923077</v>
      </c>
      <c r="M3">
        <f>A3-B3</f>
        <v>6.9320385094625347E-2</v>
      </c>
      <c r="N3">
        <f>A3-C3</f>
        <v>-0.72004220969738197</v>
      </c>
      <c r="O3">
        <f>A3-D3</f>
        <v>-1.0432026010973376</v>
      </c>
      <c r="P3">
        <f>A3-E3</f>
        <v>-1.0594477594477594</v>
      </c>
      <c r="Q3">
        <f>A3-F3</f>
        <v>-0.84162099039483218</v>
      </c>
      <c r="R3">
        <f>A3-G3</f>
        <v>-0.61278400653400644</v>
      </c>
    </row>
    <row r="4" spans="1:18">
      <c r="A4">
        <v>1.1541231544832553</v>
      </c>
      <c r="B4">
        <v>1.2112622826908541</v>
      </c>
      <c r="C4">
        <v>2.2103448275862068</v>
      </c>
      <c r="D4">
        <v>2.5599041533546325</v>
      </c>
      <c r="E4">
        <v>2.4280303030303032</v>
      </c>
      <c r="F4">
        <v>2.2522839072382292</v>
      </c>
      <c r="G4">
        <v>1.9956413449564134</v>
      </c>
      <c r="M4">
        <f>A4-B4</f>
        <v>-5.7139128207598811E-2</v>
      </c>
      <c r="N4">
        <f>A4-C4</f>
        <v>-1.0562216731029515</v>
      </c>
      <c r="O4">
        <f>A4-D4</f>
        <v>-1.4057809988713772</v>
      </c>
      <c r="P4">
        <f>A4-E4</f>
        <v>-1.2739071485470479</v>
      </c>
      <c r="Q4">
        <f>A4-F4</f>
        <v>-1.0981607527549739</v>
      </c>
      <c r="R4">
        <f>A4-G4</f>
        <v>-0.84151819047315812</v>
      </c>
    </row>
    <row r="5" spans="1:18">
      <c r="A5">
        <v>1.2583699695637471</v>
      </c>
      <c r="B5">
        <v>1.3204400283889284</v>
      </c>
      <c r="C5">
        <v>2.3417243549402138</v>
      </c>
      <c r="D5">
        <v>2.7260073260073261</v>
      </c>
      <c r="E5">
        <v>2.5840277777777776</v>
      </c>
      <c r="F5">
        <v>2.433616742969261</v>
      </c>
      <c r="G5">
        <v>2.1633720930232556</v>
      </c>
      <c r="M5">
        <f>A5-B5</f>
        <v>-6.207005882518124E-2</v>
      </c>
      <c r="N5">
        <f>A5-C5</f>
        <v>-1.0833543853764667</v>
      </c>
      <c r="O5">
        <f>A5-D5</f>
        <v>-1.467637356443579</v>
      </c>
      <c r="P5">
        <f>A5-E5</f>
        <v>-1.3256578082140305</v>
      </c>
      <c r="Q5">
        <f>A5-F5</f>
        <v>-1.1752467734055139</v>
      </c>
      <c r="R5">
        <f>A5-G5</f>
        <v>-0.90500212345950848</v>
      </c>
    </row>
    <row r="6" spans="1:18">
      <c r="A6">
        <v>1.119438559322034</v>
      </c>
      <c r="B6">
        <v>1.1794084821428572</v>
      </c>
      <c r="C6">
        <v>1.9919886899151744</v>
      </c>
      <c r="D6">
        <v>2.3136288998357966</v>
      </c>
      <c r="E6">
        <v>2.2212296374146083</v>
      </c>
      <c r="F6">
        <v>2.0781710914454279</v>
      </c>
      <c r="G6">
        <v>1.8188468158347677</v>
      </c>
      <c r="M6">
        <f>A6-B6</f>
        <v>-5.9969922820823252E-2</v>
      </c>
      <c r="N6">
        <f>A6-C6</f>
        <v>-0.87255013059314046</v>
      </c>
      <c r="O6">
        <f>A6-D6</f>
        <v>-1.1941903405137626</v>
      </c>
      <c r="P6">
        <f>A6-E6</f>
        <v>-1.1017910780925744</v>
      </c>
      <c r="Q6">
        <f>A6-F6</f>
        <v>-0.95873253212339393</v>
      </c>
      <c r="R6">
        <f>A6-G6</f>
        <v>-0.69940825651273375</v>
      </c>
    </row>
    <row r="7" spans="1:18">
      <c r="A7">
        <v>1.3767131744659835</v>
      </c>
      <c r="B7">
        <v>1.5739695087521175</v>
      </c>
      <c r="C7">
        <v>2.8078569629816168</v>
      </c>
      <c r="D7">
        <v>3.3983541603169765</v>
      </c>
      <c r="E7">
        <v>2.987674169346195</v>
      </c>
      <c r="F7">
        <v>2.9559915164369035</v>
      </c>
      <c r="G7">
        <v>2.6623686723973257</v>
      </c>
      <c r="M7">
        <f>A7-B7</f>
        <v>-0.19725633428613398</v>
      </c>
      <c r="N7">
        <f>A7-C7</f>
        <v>-1.4311437885156333</v>
      </c>
      <c r="O7">
        <f>A7-D7</f>
        <v>-2.0216409858509929</v>
      </c>
      <c r="P7">
        <f>A7-E7</f>
        <v>-1.6109609948802115</v>
      </c>
      <c r="Q7">
        <f>A7-F7</f>
        <v>-1.57927834197092</v>
      </c>
      <c r="R7">
        <f>A7-G7</f>
        <v>-1.2856554979313422</v>
      </c>
    </row>
    <row r="8" spans="1:18">
      <c r="A8">
        <v>1.4405005854800936</v>
      </c>
      <c r="B8">
        <v>1.7085937499999999</v>
      </c>
      <c r="C8">
        <v>3.4886565047855371</v>
      </c>
      <c r="D8">
        <v>4.1959070560648053</v>
      </c>
      <c r="E8">
        <v>3.1911478599221792</v>
      </c>
      <c r="F8">
        <v>3.3634654818865344</v>
      </c>
      <c r="G8">
        <v>3.0639788293897885</v>
      </c>
      <c r="M8">
        <f>A8-B8</f>
        <v>-0.26809316451990628</v>
      </c>
      <c r="N8">
        <f>A8-C8</f>
        <v>-2.0481559193054437</v>
      </c>
      <c r="O8">
        <f>A8-D8</f>
        <v>-2.7554064705847114</v>
      </c>
      <c r="P8">
        <f>A8-E8</f>
        <v>-1.7506472744420856</v>
      </c>
      <c r="Q8">
        <f>A8-F8</f>
        <v>-1.9229648964064407</v>
      </c>
      <c r="R8">
        <f>A8-G8</f>
        <v>-1.6234782439096949</v>
      </c>
    </row>
    <row r="9" spans="1:18">
      <c r="A9">
        <v>1.19076360817321</v>
      </c>
      <c r="B9">
        <v>1.1857079841199825</v>
      </c>
      <c r="C9">
        <v>1.7767495662232504</v>
      </c>
      <c r="D9">
        <v>1.8613347182549986</v>
      </c>
      <c r="E9">
        <v>1.7682756352273661</v>
      </c>
      <c r="F9">
        <v>1.6356583250931771</v>
      </c>
      <c r="G9">
        <v>1.468752134417048</v>
      </c>
      <c r="M9">
        <f>A9-B9</f>
        <v>5.0556240532275698E-3</v>
      </c>
      <c r="N9">
        <f>A9-C9</f>
        <v>-0.58598595805004039</v>
      </c>
      <c r="O9">
        <f>A9-D9</f>
        <v>-0.6705711100817886</v>
      </c>
      <c r="P9">
        <f>A9-E9</f>
        <v>-0.57751202705415605</v>
      </c>
      <c r="Q9">
        <f>A9-F9</f>
        <v>-0.44489471691996707</v>
      </c>
      <c r="R9">
        <f>A9-G9</f>
        <v>-0.27798852624383796</v>
      </c>
    </row>
    <row r="10" spans="1:18">
      <c r="A10">
        <v>1.3788349050972901</v>
      </c>
      <c r="B10">
        <v>1.5846480998765262</v>
      </c>
      <c r="C10">
        <v>2.4138975966562173</v>
      </c>
      <c r="D10">
        <v>2.8505676209279369</v>
      </c>
      <c r="E10">
        <v>2.5863188535602331</v>
      </c>
      <c r="F10">
        <v>2.6961951447245567</v>
      </c>
      <c r="G10">
        <v>2.4593846481422337</v>
      </c>
      <c r="M10">
        <f>A10-B10</f>
        <v>-0.2058131947792361</v>
      </c>
      <c r="N10">
        <f>A10-C10</f>
        <v>-1.0350626915589272</v>
      </c>
      <c r="O10">
        <f>A10-D10</f>
        <v>-1.4717327158306468</v>
      </c>
      <c r="P10">
        <f>A10-E10</f>
        <v>-1.2074839484629429</v>
      </c>
      <c r="Q10">
        <f>A10-F10</f>
        <v>-1.3173602396272666</v>
      </c>
      <c r="R10">
        <f>A10-G10</f>
        <v>-1.0805497430449436</v>
      </c>
    </row>
    <row r="11" spans="1:18">
      <c r="A11">
        <v>1.4645514613965116</v>
      </c>
      <c r="B11">
        <v>1.6459058067968959</v>
      </c>
      <c r="C11">
        <v>2.6821105418074787</v>
      </c>
      <c r="D11">
        <v>2.8634776536312847</v>
      </c>
      <c r="E11">
        <v>2.7345781927309103</v>
      </c>
      <c r="F11">
        <v>2.7257921559937959</v>
      </c>
      <c r="G11">
        <v>2.4344943597862656</v>
      </c>
      <c r="M11">
        <f>A11-B11</f>
        <v>-0.18135434540038431</v>
      </c>
      <c r="N11">
        <f>A11-C11</f>
        <v>-1.2175590804109671</v>
      </c>
      <c r="O11">
        <f>A11-D11</f>
        <v>-1.3989261922347731</v>
      </c>
      <c r="P11">
        <f>A11-E11</f>
        <v>-1.2700267313343987</v>
      </c>
      <c r="Q11">
        <f>A11-F11</f>
        <v>-1.2612406945972843</v>
      </c>
      <c r="R11">
        <f>A11-G11</f>
        <v>-0.969942898389754</v>
      </c>
    </row>
    <row r="12" spans="1:18">
      <c r="A12">
        <v>1.6862858342959151</v>
      </c>
      <c r="B12">
        <v>2.1730040595399189</v>
      </c>
      <c r="C12">
        <v>2.7203964086057937</v>
      </c>
      <c r="D12">
        <v>3.8882566585956417</v>
      </c>
      <c r="E12">
        <v>3.3113723064233427</v>
      </c>
      <c r="F12">
        <v>4.217043067226891</v>
      </c>
      <c r="G12">
        <v>3.9734009649882469</v>
      </c>
      <c r="M12">
        <f>A12-B12</f>
        <v>-0.48671822524400388</v>
      </c>
      <c r="N12">
        <f>A12-C12</f>
        <v>-1.0341105743098786</v>
      </c>
      <c r="O12">
        <f>A12-D12</f>
        <v>-2.2019708242997265</v>
      </c>
      <c r="P12">
        <f>A12-E12</f>
        <v>-1.6250864721274276</v>
      </c>
      <c r="Q12">
        <f>A12-F12</f>
        <v>-2.5307572329309762</v>
      </c>
      <c r="R12">
        <f>A12-G12</f>
        <v>-2.2871151306923316</v>
      </c>
    </row>
    <row r="13" spans="1:18">
      <c r="A13">
        <v>1.4596534086571493</v>
      </c>
      <c r="B13">
        <v>1.5263031851201405</v>
      </c>
      <c r="C13">
        <v>2.4478299833568045</v>
      </c>
      <c r="D13">
        <v>2.7361190612478534</v>
      </c>
      <c r="E13">
        <v>2.4068479355488419</v>
      </c>
      <c r="F13">
        <v>2.3473083297526243</v>
      </c>
      <c r="G13">
        <v>2.1253890618052469</v>
      </c>
      <c r="M13">
        <f>A13-B13</f>
        <v>-6.6649776462991195E-2</v>
      </c>
      <c r="N13">
        <f>A13-C13</f>
        <v>-0.98817657469965514</v>
      </c>
      <c r="O13">
        <f>A13-D13</f>
        <v>-1.2764656525907041</v>
      </c>
      <c r="P13">
        <f>A13-E13</f>
        <v>-0.94719452689169259</v>
      </c>
      <c r="Q13">
        <f>A13-F13</f>
        <v>-0.88765492109547495</v>
      </c>
      <c r="R13">
        <f>A13-G13</f>
        <v>-0.66573565314809757</v>
      </c>
    </row>
    <row r="14" spans="1:18">
      <c r="A14">
        <v>1.4085914441164966</v>
      </c>
      <c r="B14">
        <v>1.6533516988062442</v>
      </c>
      <c r="C14">
        <v>2.4232839838492599</v>
      </c>
      <c r="D14">
        <v>2.9211651917404131</v>
      </c>
      <c r="E14">
        <v>2.5998293515358362</v>
      </c>
      <c r="F14">
        <v>2.6922449534425339</v>
      </c>
      <c r="G14">
        <v>2.4425602762533143</v>
      </c>
      <c r="M14">
        <f>A14-B14</f>
        <v>-0.2447602546897476</v>
      </c>
      <c r="N14">
        <f>A14-C14</f>
        <v>-1.0146925397327633</v>
      </c>
      <c r="O14">
        <f>A14-D14</f>
        <v>-1.5125737476239165</v>
      </c>
      <c r="P14">
        <f>A14-E14</f>
        <v>-1.1912379074193395</v>
      </c>
      <c r="Q14">
        <f>A14-F14</f>
        <v>-1.2836535093260373</v>
      </c>
      <c r="R14">
        <f>A14-G14</f>
        <v>-1.0339688321368177</v>
      </c>
    </row>
    <row r="15" spans="1:18">
      <c r="A15">
        <v>2.0086300962206129</v>
      </c>
      <c r="B15">
        <v>2.4080152217861817</v>
      </c>
      <c r="C15">
        <v>5.1973819301848048</v>
      </c>
      <c r="D15">
        <v>5.9758005016969165</v>
      </c>
      <c r="E15">
        <v>4.2633961469628385</v>
      </c>
      <c r="F15">
        <v>4.6651307453058406</v>
      </c>
      <c r="G15">
        <v>4.3401564676883506</v>
      </c>
      <c r="M15">
        <f>A15-B15</f>
        <v>-0.39938512556556871</v>
      </c>
      <c r="N15">
        <f>A15-C15</f>
        <v>-3.1887518339641918</v>
      </c>
      <c r="O15">
        <f>A15-D15</f>
        <v>-3.9671704054763035</v>
      </c>
      <c r="P15">
        <f>A15-E15</f>
        <v>-2.2547660507422256</v>
      </c>
      <c r="Q15">
        <f>A15-F15</f>
        <v>-2.6565006490852276</v>
      </c>
      <c r="R15">
        <f>A15-G15</f>
        <v>-2.3315263714677377</v>
      </c>
    </row>
    <row r="16" spans="1:18">
      <c r="A16">
        <v>1.6922206991089788</v>
      </c>
      <c r="B16">
        <v>2.0545477240575849</v>
      </c>
      <c r="C16">
        <v>3.508775669722163</v>
      </c>
      <c r="D16">
        <v>4.1992516370439663</v>
      </c>
      <c r="E16">
        <v>3.2998529804865009</v>
      </c>
      <c r="F16">
        <v>3.620426717501283</v>
      </c>
      <c r="G16">
        <v>3.3379977016156288</v>
      </c>
      <c r="M16">
        <f>A16-B16</f>
        <v>-0.36232702494860614</v>
      </c>
      <c r="N16">
        <f>A16-C16</f>
        <v>-1.8165549706131843</v>
      </c>
      <c r="O16">
        <f>A16-D16</f>
        <v>-2.5070309379349878</v>
      </c>
      <c r="P16">
        <f>A16-E16</f>
        <v>-1.6076322813775221</v>
      </c>
      <c r="Q16">
        <f>A16-F16</f>
        <v>-1.9282060183923042</v>
      </c>
      <c r="R16">
        <f>A16-G16</f>
        <v>-1.64577700250665</v>
      </c>
    </row>
    <row r="17" spans="1:18">
      <c r="A17">
        <v>1.4282842945675842</v>
      </c>
      <c r="B17">
        <v>1.6654947916666667</v>
      </c>
      <c r="C17">
        <v>2.38404547784353</v>
      </c>
      <c r="D17">
        <v>2.79599978140882</v>
      </c>
      <c r="E17">
        <v>2.5185331036180161</v>
      </c>
      <c r="F17">
        <v>2.6456383473809399</v>
      </c>
      <c r="G17">
        <v>2.4200170277173401</v>
      </c>
      <c r="M17">
        <f>A17-B17</f>
        <v>-0.23721049709908248</v>
      </c>
      <c r="N17">
        <f>A17-C17</f>
        <v>-0.95576118327594584</v>
      </c>
      <c r="O17">
        <f>A17-D17</f>
        <v>-1.3677154868412358</v>
      </c>
      <c r="P17">
        <f>A17-E17</f>
        <v>-1.0902488090504319</v>
      </c>
      <c r="Q17">
        <f>A17-F17</f>
        <v>-1.2173540528133557</v>
      </c>
      <c r="R17">
        <f>A17-G17</f>
        <v>-0.99173273314975585</v>
      </c>
    </row>
    <row r="18" spans="1:18">
      <c r="A18">
        <v>1.4667126500206924</v>
      </c>
      <c r="B18">
        <v>1.7293754066363045</v>
      </c>
      <c r="C18">
        <v>2.359250876492256</v>
      </c>
      <c r="D18">
        <v>2.9360985308737435</v>
      </c>
      <c r="E18">
        <v>2.6169636703751107</v>
      </c>
      <c r="F18">
        <v>2.7969169253432944</v>
      </c>
      <c r="G18">
        <v>2.5775030303030304</v>
      </c>
      <c r="M18">
        <f>A18-B18</f>
        <v>-0.26266275661561211</v>
      </c>
      <c r="N18">
        <f>A18-C18</f>
        <v>-0.89253822647156356</v>
      </c>
      <c r="O18">
        <f>A18-D18</f>
        <v>-1.4693858808530511</v>
      </c>
      <c r="P18">
        <f>A18-E18</f>
        <v>-1.1502510203544183</v>
      </c>
      <c r="Q18">
        <f>A18-F18</f>
        <v>-1.330204275322602</v>
      </c>
      <c r="R18">
        <f>A18-G18</f>
        <v>-1.110790380282338</v>
      </c>
    </row>
    <row r="19" spans="1:18">
      <c r="A19">
        <v>1.4268279627448881</v>
      </c>
      <c r="B19">
        <v>1.4850139275766017</v>
      </c>
      <c r="C19">
        <v>2.2197610026231418</v>
      </c>
      <c r="D19">
        <v>2.3702649831051041</v>
      </c>
      <c r="E19">
        <v>2.1736932235178994</v>
      </c>
      <c r="F19">
        <v>2.0904207348155119</v>
      </c>
      <c r="G19">
        <v>1.9205302784682445</v>
      </c>
      <c r="M19">
        <f>A19-B19</f>
        <v>-5.8185964831713566E-2</v>
      </c>
      <c r="N19">
        <f>A19-C19</f>
        <v>-0.7929330398782537</v>
      </c>
      <c r="O19">
        <f>A19-D19</f>
        <v>-0.94343702036021604</v>
      </c>
      <c r="P19">
        <f>A19-E19</f>
        <v>-0.7468652607730113</v>
      </c>
      <c r="Q19">
        <f>A19-F19</f>
        <v>-0.66359277207062384</v>
      </c>
      <c r="R19">
        <f>A19-G19</f>
        <v>-0.49370231572335643</v>
      </c>
    </row>
    <row r="20" spans="1:18">
      <c r="A20">
        <v>1.4588624430411954</v>
      </c>
      <c r="B20">
        <v>1.537342173255984</v>
      </c>
      <c r="C20">
        <v>2.32314265718811</v>
      </c>
      <c r="D20">
        <v>2.480668633235005</v>
      </c>
      <c r="E20">
        <v>2.2505263157894735</v>
      </c>
      <c r="F20">
        <v>2.1861698440207973</v>
      </c>
      <c r="G20">
        <v>2.0162074036186945</v>
      </c>
      <c r="M20">
        <f>A20-B20</f>
        <v>-7.8479730214788601E-2</v>
      </c>
      <c r="N20">
        <f>A20-C20</f>
        <v>-0.86428021414691458</v>
      </c>
      <c r="O20">
        <f>A20-D20</f>
        <v>-1.0218061901938096</v>
      </c>
      <c r="P20">
        <f>A20-E20</f>
        <v>-0.7916638727482781</v>
      </c>
      <c r="Q20">
        <f>A20-F20</f>
        <v>-0.72730740097960189</v>
      </c>
      <c r="R20">
        <f>A20-G20</f>
        <v>-0.55734496057749916</v>
      </c>
    </row>
    <row r="21" spans="1:18">
      <c r="A21">
        <v>0.90838556479001575</v>
      </c>
      <c r="B21">
        <v>0.90526113037257172</v>
      </c>
      <c r="C21">
        <v>1.0765555719170798</v>
      </c>
      <c r="D21">
        <v>1.3125997446536866</v>
      </c>
      <c r="E21">
        <v>1.212084369531178</v>
      </c>
      <c r="F21">
        <v>1.0687045218295219</v>
      </c>
      <c r="G21">
        <v>0.94540072990603174</v>
      </c>
      <c r="M21">
        <f>A21-B21</f>
        <v>3.1244344174440331E-3</v>
      </c>
      <c r="N21">
        <f>A21-C21</f>
        <v>-0.16817000712706409</v>
      </c>
      <c r="O21">
        <f>A21-D21</f>
        <v>-0.40421417986367081</v>
      </c>
      <c r="P21">
        <f>A21-E21</f>
        <v>-0.30369880474116229</v>
      </c>
      <c r="Q21">
        <f>A21-F21</f>
        <v>-0.16031895703950616</v>
      </c>
      <c r="R21">
        <f>A21-G21</f>
        <v>-3.7015165116015991E-2</v>
      </c>
    </row>
    <row r="22" spans="1:18">
      <c r="A22">
        <v>1.7639846365964151</v>
      </c>
      <c r="B22">
        <v>2.1678063540090773</v>
      </c>
      <c r="C22">
        <v>3.6068264196536446</v>
      </c>
      <c r="D22">
        <v>4.1330256706085953</v>
      </c>
      <c r="E22">
        <v>3.1883761292332338</v>
      </c>
      <c r="F22">
        <v>3.6267274107820806</v>
      </c>
      <c r="G22">
        <v>3.4503250662171925</v>
      </c>
      <c r="M22">
        <f>A22-B22</f>
        <v>-0.40382171741266215</v>
      </c>
      <c r="N22">
        <f>A22-C22</f>
        <v>-1.8428417830572295</v>
      </c>
      <c r="O22">
        <f>A22-D22</f>
        <v>-2.3690410340121799</v>
      </c>
      <c r="P22">
        <f>A22-E22</f>
        <v>-1.4243914926368186</v>
      </c>
      <c r="Q22">
        <f>A22-F22</f>
        <v>-1.8627427741856655</v>
      </c>
      <c r="R22">
        <f>A22-G22</f>
        <v>-1.6863404296207773</v>
      </c>
    </row>
    <row r="23" spans="1:18">
      <c r="A23">
        <v>1.588233020964158</v>
      </c>
      <c r="B23">
        <v>1.9266594787174198</v>
      </c>
      <c r="C23">
        <v>2.3085067542898869</v>
      </c>
      <c r="D23">
        <v>2.9308635812593598</v>
      </c>
      <c r="E23">
        <v>2.7002726585854604</v>
      </c>
      <c r="F23">
        <v>2.9609524152588165</v>
      </c>
      <c r="G23">
        <v>2.7757741532435078</v>
      </c>
      <c r="M23">
        <f>A23-B23</f>
        <v>-0.33842645775326186</v>
      </c>
      <c r="N23">
        <f>A23-C23</f>
        <v>-0.72027373332572897</v>
      </c>
      <c r="O23">
        <f>A23-D23</f>
        <v>-1.3426305602952018</v>
      </c>
      <c r="P23">
        <f>A23-E23</f>
        <v>-1.1120396376213024</v>
      </c>
      <c r="Q23">
        <f>A23-F23</f>
        <v>-1.3727193942946585</v>
      </c>
      <c r="R23">
        <f>A23-G23</f>
        <v>-1.1875411322793499</v>
      </c>
    </row>
    <row r="24" spans="1:18">
      <c r="A24">
        <v>1.7241093773001619</v>
      </c>
      <c r="B24">
        <v>2.0875852234748895</v>
      </c>
      <c r="C24">
        <v>4.0546563960533151</v>
      </c>
      <c r="D24">
        <v>4.8408679927667269</v>
      </c>
      <c r="E24">
        <v>3.2067561092477241</v>
      </c>
      <c r="F24">
        <v>3.8027111489914365</v>
      </c>
      <c r="G24">
        <v>3.717023049153013</v>
      </c>
      <c r="M24">
        <f>A24-B24</f>
        <v>-0.36347584617472761</v>
      </c>
      <c r="N24">
        <f>A24-C24</f>
        <v>-2.330547018753153</v>
      </c>
      <c r="O24">
        <f>A24-D24</f>
        <v>-3.1167586154665647</v>
      </c>
      <c r="P24">
        <f>A24-E24</f>
        <v>-1.4826467319475622</v>
      </c>
      <c r="Q24">
        <f>A24-F24</f>
        <v>-2.0786017716912744</v>
      </c>
      <c r="R24">
        <f>A24-G24</f>
        <v>-1.9929136718528511</v>
      </c>
    </row>
    <row r="25" spans="1:18">
      <c r="A25">
        <v>1.300614743687446</v>
      </c>
      <c r="B25">
        <v>1.1951726230771027</v>
      </c>
      <c r="C25">
        <v>1.4409546324439941</v>
      </c>
      <c r="D25">
        <v>1.4913634907226705</v>
      </c>
      <c r="E25">
        <v>1.6173358183024291</v>
      </c>
      <c r="F25">
        <v>1.4667545191508866</v>
      </c>
      <c r="G25">
        <v>1.2721445076651676</v>
      </c>
      <c r="M25">
        <f>A25-B25</f>
        <v>0.1054421206103433</v>
      </c>
      <c r="N25">
        <f>A25-C25</f>
        <v>-0.14033988875654813</v>
      </c>
      <c r="O25">
        <f>A25-D25</f>
        <v>-0.19074874703522449</v>
      </c>
      <c r="P25">
        <f>A25-E25</f>
        <v>-0.31672107461498311</v>
      </c>
      <c r="Q25">
        <f>A25-F25</f>
        <v>-0.16613977546344061</v>
      </c>
      <c r="R25">
        <f>A25-G25</f>
        <v>2.8470236022278383E-2</v>
      </c>
    </row>
    <row r="26" spans="1:18">
      <c r="A26">
        <v>1.7351725643704869</v>
      </c>
      <c r="B26">
        <v>2.0710509660846581</v>
      </c>
      <c r="C26">
        <v>2.7110380116959063</v>
      </c>
      <c r="D26">
        <v>3.4701827708814172</v>
      </c>
      <c r="E26">
        <v>2.927535850545981</v>
      </c>
      <c r="F26">
        <v>3.369503331314355</v>
      </c>
      <c r="G26">
        <v>3.216100592571181</v>
      </c>
      <c r="M26">
        <f>A26-B26</f>
        <v>-0.33587840171417116</v>
      </c>
      <c r="N26">
        <f>A26-C26</f>
        <v>-0.97586544732541936</v>
      </c>
      <c r="O26">
        <f>A26-D26</f>
        <v>-1.7350102065109303</v>
      </c>
      <c r="P26">
        <f>A26-E26</f>
        <v>-1.192363286175494</v>
      </c>
      <c r="Q26">
        <f>A26-F26</f>
        <v>-1.634330766943868</v>
      </c>
      <c r="R26">
        <f>A26-G26</f>
        <v>-1.480928028200694</v>
      </c>
    </row>
    <row r="27" spans="1:18">
      <c r="A27">
        <v>2.70027260546135</v>
      </c>
      <c r="B27">
        <v>3.4422193426787606</v>
      </c>
      <c r="C27">
        <v>9.225256511444357</v>
      </c>
      <c r="D27">
        <v>10.374012603177421</v>
      </c>
      <c r="E27">
        <v>5.5778573132903846</v>
      </c>
      <c r="F27">
        <v>6.9864913329348477</v>
      </c>
      <c r="G27">
        <v>6.894590927859376</v>
      </c>
      <c r="M27">
        <f>A27-B27</f>
        <v>-0.74194673721741067</v>
      </c>
      <c r="N27">
        <f>A27-C27</f>
        <v>-6.5249839059830066</v>
      </c>
      <c r="O27">
        <f>A27-D27</f>
        <v>-7.673739997716071</v>
      </c>
      <c r="P27">
        <f>A27-E27</f>
        <v>-2.8775847078290346</v>
      </c>
      <c r="Q27">
        <f>A27-F27</f>
        <v>-4.2862187274734982</v>
      </c>
      <c r="R27">
        <f>A27-G27</f>
        <v>-4.1943183223980256</v>
      </c>
    </row>
    <row r="28" spans="1:18">
      <c r="A28">
        <v>7.6581273216344306</v>
      </c>
      <c r="B28">
        <v>10.315217391304348</v>
      </c>
      <c r="C28">
        <v>13.409666928339128</v>
      </c>
      <c r="D28">
        <v>16.078257361839452</v>
      </c>
      <c r="E28">
        <v>19.070813397129186</v>
      </c>
      <c r="F28">
        <v>20.36341961852861</v>
      </c>
      <c r="G28">
        <v>20.009036144578314</v>
      </c>
      <c r="M28">
        <f>A28-B28</f>
        <v>-2.6570900696699171</v>
      </c>
      <c r="N28">
        <f>A28-C28</f>
        <v>-5.7515396067046973</v>
      </c>
      <c r="O28">
        <f>A28-D28</f>
        <v>-8.4201300402050201</v>
      </c>
      <c r="P28">
        <f>A28-E28</f>
        <v>-11.412686075494754</v>
      </c>
      <c r="Q28">
        <f>A28-F28</f>
        <v>-12.705292296894179</v>
      </c>
      <c r="R28">
        <f>A28-G28</f>
        <v>-12.350908822943882</v>
      </c>
    </row>
    <row r="29" spans="1:18">
      <c r="A29">
        <v>1.6359632499967327</v>
      </c>
      <c r="B29">
        <v>1.9949480461528655</v>
      </c>
      <c r="C29">
        <v>2.1615755210581753</v>
      </c>
      <c r="D29">
        <v>2.7852216091135635</v>
      </c>
      <c r="E29">
        <v>2.7984217115264238</v>
      </c>
      <c r="F29">
        <v>2.9531707086911392</v>
      </c>
      <c r="G29">
        <v>2.7449127269537761</v>
      </c>
      <c r="M29">
        <f>A29-B29</f>
        <v>-0.35898479615613277</v>
      </c>
      <c r="N29">
        <f>A29-C29</f>
        <v>-0.52561227106144259</v>
      </c>
      <c r="O29">
        <f>A29-D29</f>
        <v>-1.1492583591168308</v>
      </c>
      <c r="P29">
        <f>A29-E29</f>
        <v>-1.1624584615296911</v>
      </c>
      <c r="Q29">
        <f>A29-F29</f>
        <v>-1.3172074586944065</v>
      </c>
      <c r="R29">
        <f>A29-G29</f>
        <v>-1.1089494769570434</v>
      </c>
    </row>
    <row r="30" spans="1:18">
      <c r="A30">
        <v>1.720441128770678</v>
      </c>
      <c r="B30">
        <v>1.8399195226862772</v>
      </c>
      <c r="C30">
        <v>2.7016625239395298</v>
      </c>
      <c r="D30">
        <v>2.8177433064173396</v>
      </c>
      <c r="E30">
        <v>2.4913200315635216</v>
      </c>
      <c r="F30">
        <v>2.5136103423437084</v>
      </c>
      <c r="G30">
        <v>2.3538297683500486</v>
      </c>
      <c r="M30">
        <f>A30-B30</f>
        <v>-0.11947839391559922</v>
      </c>
      <c r="N30">
        <f>A30-C30</f>
        <v>-0.98122139516885176</v>
      </c>
      <c r="O30">
        <f>A30-D30</f>
        <v>-1.0973021776466616</v>
      </c>
      <c r="P30">
        <f>A30-E30</f>
        <v>-0.77087890279284355</v>
      </c>
      <c r="Q30">
        <f>A30-F30</f>
        <v>-0.79316921357303038</v>
      </c>
      <c r="R30">
        <f>A30-G30</f>
        <v>-0.63338863957937064</v>
      </c>
    </row>
    <row r="31" spans="1:18">
      <c r="A31">
        <v>1.7218654079290154</v>
      </c>
      <c r="B31">
        <v>1.8374621524910542</v>
      </c>
      <c r="C31">
        <v>2.7046573344407756</v>
      </c>
      <c r="D31">
        <v>2.8141730955693269</v>
      </c>
      <c r="E31">
        <v>2.487794879439496</v>
      </c>
      <c r="F31">
        <v>2.5103414560770156</v>
      </c>
      <c r="G31">
        <v>2.3517288756583468</v>
      </c>
      <c r="M31">
        <f>A31-B31</f>
        <v>-0.11559674456203872</v>
      </c>
      <c r="N31">
        <f>A31-C31</f>
        <v>-0.98279192651176017</v>
      </c>
      <c r="O31">
        <f>A31-D31</f>
        <v>-1.0923076876403115</v>
      </c>
      <c r="P31">
        <f>A31-E31</f>
        <v>-0.76592947151048052</v>
      </c>
      <c r="Q31">
        <f>A31-F31</f>
        <v>-0.78847604814800021</v>
      </c>
      <c r="R31">
        <f>A31-G31</f>
        <v>-0.62986346772933133</v>
      </c>
    </row>
    <row r="32" spans="1:18">
      <c r="A32">
        <v>1.7208085203847916</v>
      </c>
      <c r="B32">
        <v>2.1418125320713837</v>
      </c>
      <c r="C32">
        <v>2.2990452584228405</v>
      </c>
      <c r="D32">
        <v>3.0696206410492124</v>
      </c>
      <c r="E32">
        <v>2.8608609561525427</v>
      </c>
      <c r="F32">
        <v>3.1795213610106012</v>
      </c>
      <c r="G32">
        <v>3.0345948784231358</v>
      </c>
      <c r="M32">
        <f>A32-B32</f>
        <v>-0.42100401168659207</v>
      </c>
      <c r="N32">
        <f>A32-C32</f>
        <v>-0.57823673803804887</v>
      </c>
      <c r="O32">
        <f>A32-D32</f>
        <v>-1.3488121206644208</v>
      </c>
      <c r="P32">
        <f>A32-E32</f>
        <v>-1.1400524357677511</v>
      </c>
      <c r="Q32">
        <f>A32-F32</f>
        <v>-1.4587128406258096</v>
      </c>
      <c r="R32">
        <f>A32-G32</f>
        <v>-1.3137863580383442</v>
      </c>
    </row>
    <row r="33" spans="1:18">
      <c r="A33">
        <v>1.7477275600142494</v>
      </c>
      <c r="B33">
        <v>2.1681159833494896</v>
      </c>
      <c r="C33">
        <v>2.3274416184617266</v>
      </c>
      <c r="D33">
        <v>3.10493436498377</v>
      </c>
      <c r="E33">
        <v>2.8864322180258486</v>
      </c>
      <c r="F33">
        <v>3.2249575911789652</v>
      </c>
      <c r="G33">
        <v>3.0708300522947081</v>
      </c>
      <c r="M33">
        <f>A33-B33</f>
        <v>-0.42038842333524018</v>
      </c>
      <c r="N33">
        <f>A33-C33</f>
        <v>-0.57971405844747714</v>
      </c>
      <c r="O33">
        <f>A33-D33</f>
        <v>-1.3572068049695205</v>
      </c>
      <c r="P33">
        <f>A33-E33</f>
        <v>-1.1387046580115991</v>
      </c>
      <c r="Q33">
        <f>A33-F33</f>
        <v>-1.4772300311647157</v>
      </c>
      <c r="R33">
        <f>A33-G33</f>
        <v>-1.3231024922804586</v>
      </c>
    </row>
    <row r="34" spans="1:18">
      <c r="A34">
        <v>3.3218170408590155</v>
      </c>
      <c r="B34">
        <v>4.57497479233687</v>
      </c>
      <c r="C34">
        <v>14.301388367729832</v>
      </c>
      <c r="D34">
        <v>27.844243132670954</v>
      </c>
      <c r="E34">
        <v>6.9755847578608297</v>
      </c>
      <c r="F34">
        <v>13.92720894540671</v>
      </c>
      <c r="G34">
        <v>15.074038917892738</v>
      </c>
      <c r="M34">
        <f>A34-B34</f>
        <v>-1.2531577514778545</v>
      </c>
      <c r="N34">
        <f>A34-C34</f>
        <v>-10.979571326870817</v>
      </c>
      <c r="O34">
        <f>A34-D34</f>
        <v>-24.522426091811937</v>
      </c>
      <c r="P34">
        <f>A34-E34</f>
        <v>-3.6537677170018141</v>
      </c>
      <c r="Q34">
        <f>A34-F34</f>
        <v>-10.605391904547695</v>
      </c>
      <c r="R34">
        <f>A34-G34</f>
        <v>-11.752221877033723</v>
      </c>
    </row>
    <row r="35" spans="1:18">
      <c r="A35">
        <v>0.92148957466114145</v>
      </c>
      <c r="B35">
        <v>0.88533990006111374</v>
      </c>
      <c r="C35">
        <v>1.0384558621998272</v>
      </c>
      <c r="D35">
        <v>1.2880828473547949</v>
      </c>
      <c r="E35">
        <v>1.0904904494910639</v>
      </c>
      <c r="F35">
        <v>0.97204063408112018</v>
      </c>
      <c r="G35">
        <v>0.86849958783518699</v>
      </c>
      <c r="M35">
        <f>A35-B35</f>
        <v>3.6149674600027715E-2</v>
      </c>
      <c r="N35">
        <f>A35-C35</f>
        <v>-0.11696628753868576</v>
      </c>
      <c r="O35">
        <f>A35-D35</f>
        <v>-0.36659327269365349</v>
      </c>
      <c r="P35">
        <f>A35-E35</f>
        <v>-0.16900087482992243</v>
      </c>
      <c r="Q35">
        <f>A35-F35</f>
        <v>-5.0551059419978728E-2</v>
      </c>
      <c r="R35">
        <f>A35-G35</f>
        <v>5.298998682595446E-2</v>
      </c>
    </row>
    <row r="36" spans="1:18">
      <c r="A36">
        <v>1.7897991912402262</v>
      </c>
      <c r="B36">
        <v>2.2508588412398192</v>
      </c>
      <c r="C36">
        <v>2.2159183751021261</v>
      </c>
      <c r="D36">
        <v>3.0314514452069039</v>
      </c>
      <c r="E36">
        <v>2.8217219312146908</v>
      </c>
      <c r="F36">
        <v>3.19913318977932</v>
      </c>
      <c r="G36">
        <v>3.1135553627444437</v>
      </c>
      <c r="M36">
        <f>A36-B36</f>
        <v>-0.46105964999959292</v>
      </c>
      <c r="N36">
        <f>A36-C36</f>
        <v>-0.42611918386189984</v>
      </c>
      <c r="O36">
        <f>A36-D36</f>
        <v>-1.2416522539666777</v>
      </c>
      <c r="P36">
        <f>A36-E36</f>
        <v>-1.0319227399744646</v>
      </c>
      <c r="Q36">
        <f>A36-F36</f>
        <v>-1.4093339985390938</v>
      </c>
      <c r="R36">
        <f>A36-G36</f>
        <v>-1.3237561715042174</v>
      </c>
    </row>
    <row r="37" spans="1:18">
      <c r="A37">
        <v>1.6188877009556668</v>
      </c>
      <c r="B37">
        <v>1.8073667252489749</v>
      </c>
      <c r="C37">
        <v>2.5469686806666321</v>
      </c>
      <c r="D37">
        <v>2.8968439337566458</v>
      </c>
      <c r="E37">
        <v>2.4395243790339318</v>
      </c>
      <c r="F37">
        <v>2.5181247768198745</v>
      </c>
      <c r="G37">
        <v>2.4252852103334086</v>
      </c>
      <c r="M37">
        <f>A37-B37</f>
        <v>-0.1884790242933081</v>
      </c>
      <c r="N37">
        <f>A37-C37</f>
        <v>-0.92808097971096526</v>
      </c>
      <c r="O37">
        <f>A37-D37</f>
        <v>-1.277956232800979</v>
      </c>
      <c r="P37">
        <f>A37-E37</f>
        <v>-0.82063667807826501</v>
      </c>
      <c r="Q37">
        <f>A37-F37</f>
        <v>-0.89923707586420765</v>
      </c>
      <c r="R37">
        <f>A37-G37</f>
        <v>-0.80639750937774179</v>
      </c>
    </row>
    <row r="38" spans="1:18">
      <c r="A38">
        <v>1.8096388689348919</v>
      </c>
      <c r="B38">
        <v>2.2752892019121993</v>
      </c>
      <c r="C38">
        <v>2.2393933679928884</v>
      </c>
      <c r="D38">
        <v>3.0154156792571456</v>
      </c>
      <c r="E38">
        <v>2.801197308863006</v>
      </c>
      <c r="F38">
        <v>3.169466754778365</v>
      </c>
      <c r="G38">
        <v>3.1258491464667988</v>
      </c>
      <c r="M38">
        <f>A38-B38</f>
        <v>-0.4656503329773074</v>
      </c>
      <c r="N38">
        <f>A38-C38</f>
        <v>-0.42975449905799645</v>
      </c>
      <c r="O38">
        <f>A38-D38</f>
        <v>-1.2057768103222537</v>
      </c>
      <c r="P38">
        <f>A38-E38</f>
        <v>-0.9915584399281141</v>
      </c>
      <c r="Q38">
        <f>A38-F38</f>
        <v>-1.3598278858434731</v>
      </c>
      <c r="R38">
        <f>A38-G38</f>
        <v>-1.3162102775319069</v>
      </c>
    </row>
    <row r="39" spans="1:18">
      <c r="A39">
        <v>1.0710023696005939</v>
      </c>
      <c r="B39">
        <v>1.1154731664217081</v>
      </c>
      <c r="C39">
        <v>1.0999974866583446</v>
      </c>
      <c r="D39">
        <v>1.4722919937205652</v>
      </c>
      <c r="E39">
        <v>1.4578977465148428</v>
      </c>
      <c r="F39">
        <v>1.29999653463631</v>
      </c>
      <c r="G39">
        <v>1.1317708512912457</v>
      </c>
      <c r="M39">
        <f>A39-B39</f>
        <v>-4.4470796821114211E-2</v>
      </c>
      <c r="N39">
        <f>A39-C39</f>
        <v>-2.8995117057750708E-2</v>
      </c>
      <c r="O39">
        <f>A39-D39</f>
        <v>-0.40128962411997127</v>
      </c>
      <c r="P39">
        <f>A39-E39</f>
        <v>-0.38689537691424891</v>
      </c>
      <c r="Q39">
        <f>A39-F39</f>
        <v>-0.22899416503571612</v>
      </c>
      <c r="R39">
        <f>A39-G39</f>
        <v>-6.0768481690651743E-2</v>
      </c>
    </row>
    <row r="40" spans="1:18">
      <c r="A40">
        <v>1.2984221267932061</v>
      </c>
      <c r="B40">
        <v>1.3909181383136409</v>
      </c>
      <c r="C40">
        <v>1.4012361809581202</v>
      </c>
      <c r="D40">
        <v>1.9000065081098281</v>
      </c>
      <c r="E40">
        <v>1.8887251554469324</v>
      </c>
      <c r="F40">
        <v>1.7453369114677437</v>
      </c>
      <c r="G40">
        <v>1.5736077090308014</v>
      </c>
      <c r="M40">
        <f>A40-B40</f>
        <v>-9.249601152043474E-2</v>
      </c>
      <c r="N40">
        <f>A40-C40</f>
        <v>-0.10281405416491407</v>
      </c>
      <c r="O40">
        <f>A40-D40</f>
        <v>-0.60158438131662195</v>
      </c>
      <c r="P40">
        <f>A40-E40</f>
        <v>-0.5903030286537263</v>
      </c>
      <c r="Q40">
        <f>A40-F40</f>
        <v>-0.4469147846745376</v>
      </c>
      <c r="R40">
        <f>A40-G40</f>
        <v>-0.27518558223759526</v>
      </c>
    </row>
    <row r="41" spans="1:18">
      <c r="A41">
        <v>1.0469253664736844</v>
      </c>
      <c r="B41">
        <v>1.0454632267511261</v>
      </c>
      <c r="C41">
        <v>1.1119857462683409</v>
      </c>
      <c r="D41">
        <v>1.3812299912211072</v>
      </c>
      <c r="E41">
        <v>1.3544093692653456</v>
      </c>
      <c r="F41">
        <v>1.2109243581294387</v>
      </c>
      <c r="G41">
        <v>1.0616161616161617</v>
      </c>
      <c r="M41">
        <f>A41-B41</f>
        <v>1.4621397225582644E-3</v>
      </c>
      <c r="N41">
        <f>A41-C41</f>
        <v>-6.5060379794656509E-2</v>
      </c>
      <c r="O41">
        <f>A41-D41</f>
        <v>-0.33430462474742284</v>
      </c>
      <c r="P41">
        <f>A41-E41</f>
        <v>-0.30748400279166122</v>
      </c>
      <c r="Q41">
        <f>A41-F41</f>
        <v>-0.16399899165575427</v>
      </c>
      <c r="R41">
        <f>A41-G41</f>
        <v>-1.4690795142477286E-2</v>
      </c>
    </row>
    <row r="42" spans="1:18">
      <c r="A42">
        <v>1.0167950156727681</v>
      </c>
      <c r="B42">
        <v>1.0303840754190163</v>
      </c>
      <c r="C42">
        <v>1.0987195891980497</v>
      </c>
      <c r="D42">
        <v>1.3689530309740277</v>
      </c>
      <c r="E42">
        <v>1.2852181569164547</v>
      </c>
      <c r="F42">
        <v>1.139631414357404</v>
      </c>
      <c r="G42">
        <v>1.0022772960828219</v>
      </c>
      <c r="M42">
        <f>A42-B42</f>
        <v>-1.3589059746248244E-2</v>
      </c>
      <c r="N42">
        <f>A42-C42</f>
        <v>-8.1924573525281597E-2</v>
      </c>
      <c r="O42">
        <f>A42-D42</f>
        <v>-0.35215801530125956</v>
      </c>
      <c r="P42">
        <f>A42-E42</f>
        <v>-0.2684231412436866</v>
      </c>
      <c r="Q42">
        <f>A42-F42</f>
        <v>-0.12283639868463592</v>
      </c>
      <c r="R42">
        <f>A42-G42</f>
        <v>1.4517719589946187E-2</v>
      </c>
    </row>
    <row r="43" spans="1:18">
      <c r="A43">
        <v>1.0723964540512301</v>
      </c>
      <c r="B43">
        <v>1.110617972778764</v>
      </c>
      <c r="C43">
        <v>1.1231608374868556</v>
      </c>
      <c r="D43">
        <v>1.4018716520477197</v>
      </c>
      <c r="E43">
        <v>1.4210383991346673</v>
      </c>
      <c r="F43">
        <v>1.2620501169587834</v>
      </c>
      <c r="G43">
        <v>1.1038107200920857</v>
      </c>
      <c r="M43">
        <f>A43-B43</f>
        <v>-3.8221518727533876E-2</v>
      </c>
      <c r="N43">
        <f>A43-C43</f>
        <v>-5.0764383435625504E-2</v>
      </c>
      <c r="O43">
        <f>A43-D43</f>
        <v>-0.32947519799648961</v>
      </c>
      <c r="P43">
        <f>A43-E43</f>
        <v>-0.34864194508343727</v>
      </c>
      <c r="Q43">
        <f>A43-F43</f>
        <v>-0.18965366290755337</v>
      </c>
      <c r="R43">
        <f>A43-G43</f>
        <v>-3.1414266040855621E-2</v>
      </c>
    </row>
    <row r="44" spans="1:18">
      <c r="A44">
        <v>1.0956864772897867</v>
      </c>
      <c r="B44">
        <v>1.1415872298641827</v>
      </c>
      <c r="C44">
        <v>1.1701544915673168</v>
      </c>
      <c r="D44">
        <v>1.4207848247743777</v>
      </c>
      <c r="E44">
        <v>1.4389769708918645</v>
      </c>
      <c r="F44">
        <v>1.2874285238302898</v>
      </c>
      <c r="G44">
        <v>1.1232136521222433</v>
      </c>
      <c r="M44">
        <f>A44-B44</f>
        <v>-4.5900752574395964E-2</v>
      </c>
      <c r="N44">
        <f>A44-C44</f>
        <v>-7.4468014277530026E-2</v>
      </c>
      <c r="O44">
        <f>A44-D44</f>
        <v>-0.32509834748459099</v>
      </c>
      <c r="P44">
        <f>A44-E44</f>
        <v>-0.34329049360207775</v>
      </c>
      <c r="Q44">
        <f>A44-F44</f>
        <v>-0.19174204654050309</v>
      </c>
      <c r="R44">
        <f>A44-G44</f>
        <v>-2.7527174832456591E-2</v>
      </c>
    </row>
    <row r="45" spans="1:18">
      <c r="A45">
        <v>1.2181326756266835</v>
      </c>
      <c r="B45">
        <v>1.3334585168794788</v>
      </c>
      <c r="C45">
        <v>1.1839212010886218</v>
      </c>
      <c r="D45">
        <v>1.7968392042618084</v>
      </c>
      <c r="E45">
        <v>1.8664403023242597</v>
      </c>
      <c r="F45">
        <v>1.6736841434750205</v>
      </c>
      <c r="G45">
        <v>1.4515291465947762</v>
      </c>
      <c r="M45">
        <f>A45-B45</f>
        <v>-0.11532584125279532</v>
      </c>
      <c r="N45">
        <f>A45-C45</f>
        <v>3.4211474538061726E-2</v>
      </c>
      <c r="O45">
        <f>A45-D45</f>
        <v>-0.57870652863512495</v>
      </c>
      <c r="P45">
        <f>A45-E45</f>
        <v>-0.64830762669757624</v>
      </c>
      <c r="Q45">
        <f>A45-F45</f>
        <v>-0.455551467848337</v>
      </c>
      <c r="R45">
        <f>A45-G45</f>
        <v>-0.23339647096809268</v>
      </c>
    </row>
    <row r="46" spans="1:18">
      <c r="A46">
        <v>1.7602595327886026</v>
      </c>
      <c r="B46">
        <v>2.1995827538247568</v>
      </c>
      <c r="C46">
        <v>2.1191209969181295</v>
      </c>
      <c r="D46">
        <v>2.8235436204959092</v>
      </c>
      <c r="E46">
        <v>2.7050508099406381</v>
      </c>
      <c r="F46">
        <v>3.0250573833205814</v>
      </c>
      <c r="G46">
        <v>2.9446135985279942</v>
      </c>
      <c r="M46">
        <f>A46-B46</f>
        <v>-0.43932322103615418</v>
      </c>
      <c r="N46">
        <f>A46-C46</f>
        <v>-0.35886146412952691</v>
      </c>
      <c r="O46">
        <f>A46-D46</f>
        <v>-1.0632840877073066</v>
      </c>
      <c r="P46">
        <f>A46-E46</f>
        <v>-0.94479127715203548</v>
      </c>
      <c r="Q46">
        <f>A46-F46</f>
        <v>-1.2647978505319788</v>
      </c>
      <c r="R46">
        <f>A46-G46</f>
        <v>-1.1843540657393916</v>
      </c>
    </row>
    <row r="47" spans="1:18">
      <c r="A47">
        <v>1.772772085154019</v>
      </c>
      <c r="B47">
        <v>2.2225527096424358</v>
      </c>
      <c r="C47">
        <v>2.1309616649081762</v>
      </c>
      <c r="D47">
        <v>2.8485272775586123</v>
      </c>
      <c r="E47">
        <v>2.7472795016362417</v>
      </c>
      <c r="F47">
        <v>3.073802040253653</v>
      </c>
      <c r="G47">
        <v>2.9954109706817986</v>
      </c>
      <c r="M47">
        <f>A47-B47</f>
        <v>-0.44978062448841682</v>
      </c>
      <c r="N47">
        <f>A47-C47</f>
        <v>-0.35818957975415722</v>
      </c>
      <c r="O47">
        <f>A47-D47</f>
        <v>-1.0757551924045934</v>
      </c>
      <c r="P47">
        <f>A47-E47</f>
        <v>-0.97450741648222272</v>
      </c>
      <c r="Q47">
        <f>A47-F47</f>
        <v>-1.301029955099634</v>
      </c>
      <c r="R47">
        <f>A47-G47</f>
        <v>-1.2226388855277797</v>
      </c>
    </row>
    <row r="48" spans="1:18">
      <c r="A48">
        <v>1.8149933743441677</v>
      </c>
      <c r="B48">
        <v>2.2803435346986287</v>
      </c>
      <c r="C48">
        <v>2.1435687656661533</v>
      </c>
      <c r="D48">
        <v>2.8216983502219244</v>
      </c>
      <c r="E48">
        <v>2.7520276396069687</v>
      </c>
      <c r="F48">
        <v>3.0932267185663926</v>
      </c>
      <c r="G48">
        <v>3.0346663064036745</v>
      </c>
      <c r="M48">
        <f>A48-B48</f>
        <v>-0.46535016035446097</v>
      </c>
      <c r="N48">
        <f>A48-C48</f>
        <v>-0.32857539132198554</v>
      </c>
      <c r="O48">
        <f>A48-D48</f>
        <v>-1.0067049758777566</v>
      </c>
      <c r="P48">
        <f>A48-E48</f>
        <v>-0.93703426526280098</v>
      </c>
      <c r="Q48">
        <f>A48-F48</f>
        <v>-1.2782333442222249</v>
      </c>
      <c r="R48">
        <f>A48-G48</f>
        <v>-1.2196729320595068</v>
      </c>
    </row>
    <row r="49" spans="1:18">
      <c r="A49">
        <v>1.7128549626641958</v>
      </c>
      <c r="B49">
        <v>2.0197795488141912</v>
      </c>
      <c r="C49">
        <v>2.2467024128686326</v>
      </c>
      <c r="D49">
        <v>2.7315456659205979</v>
      </c>
      <c r="E49">
        <v>2.4096575696969311</v>
      </c>
      <c r="F49">
        <v>2.7745740015892171</v>
      </c>
      <c r="G49">
        <v>2.7020313115752517</v>
      </c>
      <c r="M49">
        <f>A49-B49</f>
        <v>-0.3069245861499954</v>
      </c>
      <c r="N49">
        <f>A49-C49</f>
        <v>-0.5338474502044368</v>
      </c>
      <c r="O49">
        <f>A49-D49</f>
        <v>-1.0186907032564021</v>
      </c>
      <c r="P49">
        <f>A49-E49</f>
        <v>-0.69680260703273533</v>
      </c>
      <c r="Q49">
        <f>A49-F49</f>
        <v>-1.0617190389250213</v>
      </c>
      <c r="R49">
        <f>A49-G49</f>
        <v>-0.98917634891105588</v>
      </c>
    </row>
    <row r="50" spans="1:18">
      <c r="A50">
        <v>1.8228375720966119</v>
      </c>
      <c r="B50">
        <v>2.2780325478575798</v>
      </c>
      <c r="C50">
        <v>2.1146543396514743</v>
      </c>
      <c r="D50">
        <v>2.7841601517590249</v>
      </c>
      <c r="E50">
        <v>2.6736359809827421</v>
      </c>
      <c r="F50">
        <v>3.0446084093570009</v>
      </c>
      <c r="G50">
        <v>3.0084165411432209</v>
      </c>
      <c r="M50">
        <f>A50-B50</f>
        <v>-0.4551949757609679</v>
      </c>
      <c r="N50">
        <f>A50-C50</f>
        <v>-0.29181676755486241</v>
      </c>
      <c r="O50">
        <f>A50-D50</f>
        <v>-0.96132257966241297</v>
      </c>
      <c r="P50">
        <f>A50-E50</f>
        <v>-0.85079840888613023</v>
      </c>
      <c r="Q50">
        <f>A50-F50</f>
        <v>-1.221770837260389</v>
      </c>
      <c r="R50">
        <f>A50-G50</f>
        <v>-1.185578969046609</v>
      </c>
    </row>
    <row r="51" spans="1:18">
      <c r="A51">
        <v>1.994230592652295</v>
      </c>
      <c r="B51">
        <v>2.5693845628056153</v>
      </c>
      <c r="C51">
        <v>2.4066399492738904</v>
      </c>
      <c r="D51">
        <v>3.2061886953383851</v>
      </c>
      <c r="E51">
        <v>2.9743299071037836</v>
      </c>
      <c r="F51">
        <v>3.5645042170047869</v>
      </c>
      <c r="G51">
        <v>3.6086270238336993</v>
      </c>
      <c r="M51">
        <f>A51-B51</f>
        <v>-0.57515397015332037</v>
      </c>
      <c r="N51">
        <f>A51-C51</f>
        <v>-0.41240935662159539</v>
      </c>
      <c r="O51">
        <f>A51-D51</f>
        <v>-1.2119581026860902</v>
      </c>
      <c r="P51">
        <f>A51-E51</f>
        <v>-0.98009931445148868</v>
      </c>
      <c r="Q51">
        <f>A51-F51</f>
        <v>-1.570273624352492</v>
      </c>
      <c r="R51">
        <f>A51-G51</f>
        <v>-1.6143964311814043</v>
      </c>
    </row>
    <row r="52" spans="1:18">
      <c r="A52">
        <v>1.9767136613497047</v>
      </c>
      <c r="B52">
        <v>2.4992408549503318</v>
      </c>
      <c r="C52">
        <v>2.4173022631027732</v>
      </c>
      <c r="D52">
        <v>3.2059409677662867</v>
      </c>
      <c r="E52">
        <v>2.8715904634400315</v>
      </c>
      <c r="F52">
        <v>3.4352053320822784</v>
      </c>
      <c r="G52">
        <v>3.5180711912986573</v>
      </c>
      <c r="M52">
        <f>A52-B52</f>
        <v>-0.52252719360062705</v>
      </c>
      <c r="N52">
        <f>A52-C52</f>
        <v>-0.44058860175306847</v>
      </c>
      <c r="O52">
        <f>A52-D52</f>
        <v>-1.229227306416582</v>
      </c>
      <c r="P52">
        <f>A52-E52</f>
        <v>-0.89487680209032683</v>
      </c>
      <c r="Q52">
        <f>A52-F52</f>
        <v>-1.4584916707325737</v>
      </c>
      <c r="R52">
        <f>A52-G52</f>
        <v>-1.5413575299489526</v>
      </c>
    </row>
    <row r="53" spans="1:18">
      <c r="A53">
        <v>1.9751368813725627</v>
      </c>
      <c r="B53">
        <v>2.4867665054484003</v>
      </c>
      <c r="C53">
        <v>2.4353934828511101</v>
      </c>
      <c r="D53">
        <v>3.2216845458731873</v>
      </c>
      <c r="E53">
        <v>2.8678740633715263</v>
      </c>
      <c r="F53">
        <v>3.4734982907374246</v>
      </c>
      <c r="G53">
        <v>3.5440563389639079</v>
      </c>
      <c r="M53">
        <f>A53-B53</f>
        <v>-0.51162962407583756</v>
      </c>
      <c r="N53">
        <f>A53-C53</f>
        <v>-0.46025660147854741</v>
      </c>
      <c r="O53">
        <f>A53-D53</f>
        <v>-1.2465476645006246</v>
      </c>
      <c r="P53">
        <f>A53-E53</f>
        <v>-0.89273718199896357</v>
      </c>
      <c r="Q53">
        <f>A53-F53</f>
        <v>-1.4983614093648618</v>
      </c>
      <c r="R53">
        <f>A53-G53</f>
        <v>-1.5689194575913452</v>
      </c>
    </row>
    <row r="54" spans="1:18">
      <c r="A54">
        <v>1.8914163022742796</v>
      </c>
      <c r="B54">
        <v>2.3521018822243049</v>
      </c>
      <c r="C54">
        <v>2.1178655250920788</v>
      </c>
      <c r="D54">
        <v>2.7592148284727749</v>
      </c>
      <c r="E54">
        <v>2.8183126188039189</v>
      </c>
      <c r="F54">
        <v>3.1773918089322333</v>
      </c>
      <c r="G54">
        <v>3.1361358429657398</v>
      </c>
      <c r="M54">
        <f>A54-B54</f>
        <v>-0.46068557995002535</v>
      </c>
      <c r="N54">
        <f>A54-C54</f>
        <v>-0.22644922281779922</v>
      </c>
      <c r="O54">
        <f>A54-D54</f>
        <v>-0.86779852619849529</v>
      </c>
      <c r="P54">
        <f>A54-E54</f>
        <v>-0.92689631652963933</v>
      </c>
      <c r="Q54">
        <f>A54-F54</f>
        <v>-1.2859755066579537</v>
      </c>
      <c r="R54">
        <f>A54-G54</f>
        <v>-1.2447195406914602</v>
      </c>
    </row>
    <row r="55" spans="1:18">
      <c r="A55">
        <v>6.4408021887000828</v>
      </c>
      <c r="B55">
        <v>7.319527639911005</v>
      </c>
      <c r="C55">
        <v>8.8432153011113979</v>
      </c>
      <c r="D55">
        <v>7.1603208929194277</v>
      </c>
      <c r="E55">
        <v>9.4829268292682922</v>
      </c>
      <c r="F55">
        <v>9.0659789079474997</v>
      </c>
      <c r="G55">
        <v>8.3080957699965996</v>
      </c>
      <c r="M55">
        <f>A55-B55</f>
        <v>-0.87872545121092216</v>
      </c>
      <c r="N55">
        <f>A55-C55</f>
        <v>-2.4024131124113151</v>
      </c>
      <c r="O55">
        <f>A55-D55</f>
        <v>-0.71951870421934494</v>
      </c>
      <c r="P55">
        <f>A55-E55</f>
        <v>-3.0421246405682094</v>
      </c>
      <c r="Q55">
        <f>A55-F55</f>
        <v>-2.6251767192474169</v>
      </c>
      <c r="R55">
        <f>A55-G55</f>
        <v>-1.8672935812965168</v>
      </c>
    </row>
    <row r="56" spans="1:18">
      <c r="A56">
        <v>6.4408021887000828</v>
      </c>
      <c r="B56">
        <v>7.319527639911005</v>
      </c>
      <c r="C56">
        <v>8.8432153011113979</v>
      </c>
      <c r="D56">
        <v>7.1603208929194277</v>
      </c>
      <c r="E56">
        <v>9.4829268292682922</v>
      </c>
      <c r="F56">
        <v>9.0659789079474997</v>
      </c>
      <c r="G56">
        <v>8.3080957699965996</v>
      </c>
      <c r="M56">
        <f>A56-B56</f>
        <v>-0.87872545121092216</v>
      </c>
      <c r="N56">
        <f>A56-C56</f>
        <v>-2.4024131124113151</v>
      </c>
      <c r="O56">
        <f>A56-D56</f>
        <v>-0.71951870421934494</v>
      </c>
      <c r="P56">
        <f>A56-E56</f>
        <v>-3.0421246405682094</v>
      </c>
      <c r="Q56">
        <f>A56-F56</f>
        <v>-2.6251767192474169</v>
      </c>
      <c r="R56">
        <f>A56-G56</f>
        <v>-1.8672935812965168</v>
      </c>
    </row>
    <row r="57" spans="1:18">
      <c r="A57">
        <v>2.8438525611169481</v>
      </c>
      <c r="B57">
        <v>3.3042991265825972</v>
      </c>
      <c r="C57">
        <v>3.1772806757468128</v>
      </c>
      <c r="D57">
        <v>3.8731486398772645</v>
      </c>
      <c r="E57">
        <v>4.9901262959830461</v>
      </c>
      <c r="F57">
        <v>4.6710135387571388</v>
      </c>
      <c r="G57">
        <v>4.762909414144346</v>
      </c>
      <c r="M57">
        <f>A57-B57</f>
        <v>-0.4604465654656491</v>
      </c>
      <c r="N57">
        <f>A57-C57</f>
        <v>-0.33342811462986477</v>
      </c>
      <c r="O57">
        <f>A57-D57</f>
        <v>-1.0292960787603165</v>
      </c>
      <c r="P57">
        <f>A57-E57</f>
        <v>-2.1462737348660981</v>
      </c>
      <c r="Q57">
        <f>A57-F57</f>
        <v>-1.8271609776401907</v>
      </c>
      <c r="R57">
        <f>A57-G57</f>
        <v>-1.9190568530273979</v>
      </c>
    </row>
    <row r="58" spans="1:18">
      <c r="A58">
        <v>2.0763220536017903</v>
      </c>
      <c r="B58">
        <v>2.3144453945222625</v>
      </c>
      <c r="C58">
        <v>2.230204033093794</v>
      </c>
      <c r="D58">
        <v>2.4788794894066997</v>
      </c>
      <c r="E58">
        <v>3.471362085834413</v>
      </c>
      <c r="F58">
        <v>3.249418316831683</v>
      </c>
      <c r="G58">
        <v>3.0705977978024803</v>
      </c>
      <c r="M58">
        <f>A58-B58</f>
        <v>-0.23812334092047216</v>
      </c>
      <c r="N58">
        <f>A58-C58</f>
        <v>-0.15388197949200366</v>
      </c>
      <c r="O58">
        <f>A58-D58</f>
        <v>-0.40255743580490932</v>
      </c>
      <c r="P58">
        <f>A58-E58</f>
        <v>-1.3950400322326226</v>
      </c>
      <c r="Q58">
        <f>A58-F58</f>
        <v>-1.1730962632298927</v>
      </c>
      <c r="R58">
        <f>A58-G58</f>
        <v>-0.99427574420068998</v>
      </c>
    </row>
    <row r="59" spans="1:18">
      <c r="A59">
        <v>1.8073076208242413</v>
      </c>
      <c r="B59">
        <v>1.9267258143818478</v>
      </c>
      <c r="C59">
        <v>1.9065437527003917</v>
      </c>
      <c r="D59">
        <v>2.1061273929801905</v>
      </c>
      <c r="E59">
        <v>2.8464115351257591</v>
      </c>
      <c r="F59">
        <v>2.6351615153385626</v>
      </c>
      <c r="G59">
        <v>2.4570385794165128</v>
      </c>
      <c r="M59">
        <f>A59-B59</f>
        <v>-0.11941819355760641</v>
      </c>
      <c r="N59">
        <f>A59-C59</f>
        <v>-9.9236131876150324E-2</v>
      </c>
      <c r="O59">
        <f>A59-D59</f>
        <v>-0.29881977215594913</v>
      </c>
      <c r="P59">
        <f>A59-E59</f>
        <v>-1.0391039143015177</v>
      </c>
      <c r="Q59">
        <f>A59-F59</f>
        <v>-0.82785389451432123</v>
      </c>
      <c r="R59">
        <f>A59-G59</f>
        <v>-0.64973095859227148</v>
      </c>
    </row>
    <row r="60" spans="1:18">
      <c r="A60">
        <v>2.3705746918874993</v>
      </c>
      <c r="B60">
        <v>2.7756657610132041</v>
      </c>
      <c r="C60">
        <v>2.7834047154609447</v>
      </c>
      <c r="D60">
        <v>3.4013200935336143</v>
      </c>
      <c r="E60">
        <v>4.3962894435002466</v>
      </c>
      <c r="F60">
        <v>4.2031008620620653</v>
      </c>
      <c r="G60">
        <v>4.4380155510480055</v>
      </c>
      <c r="M60">
        <f>A60-B60</f>
        <v>-0.40509106912570481</v>
      </c>
      <c r="N60">
        <f>A60-C60</f>
        <v>-0.41283002357344545</v>
      </c>
      <c r="O60">
        <f>A60-D60</f>
        <v>-1.0307454016461151</v>
      </c>
      <c r="P60">
        <f>A60-E60</f>
        <v>-2.0257147516127474</v>
      </c>
      <c r="Q60">
        <f>A60-F60</f>
        <v>-1.8325261701745661</v>
      </c>
      <c r="R60">
        <f>A60-G60</f>
        <v>-2.0674408591605062</v>
      </c>
    </row>
    <row r="61" spans="1:18">
      <c r="A61">
        <v>1.7102702984389198</v>
      </c>
      <c r="B61">
        <v>1.7408136743976343</v>
      </c>
      <c r="C61">
        <v>1.8009479648251547</v>
      </c>
      <c r="D61">
        <v>1.9539264132408538</v>
      </c>
      <c r="E61">
        <v>2.5332194820732505</v>
      </c>
      <c r="F61">
        <v>2.3220291764872361</v>
      </c>
      <c r="G61">
        <v>2.1512978925633379</v>
      </c>
      <c r="M61">
        <f>A61-B61</f>
        <v>-3.0543375958714591E-2</v>
      </c>
      <c r="N61">
        <f>A61-C61</f>
        <v>-9.0677666386234979E-2</v>
      </c>
      <c r="O61">
        <f>A61-D61</f>
        <v>-0.24365611480193405</v>
      </c>
      <c r="P61">
        <f>A61-E61</f>
        <v>-0.82294918363433078</v>
      </c>
      <c r="Q61">
        <f>A61-F61</f>
        <v>-0.6117588780483163</v>
      </c>
      <c r="R61">
        <f>A61-G61</f>
        <v>-0.44102759412441817</v>
      </c>
    </row>
    <row r="62" spans="1:18">
      <c r="A62">
        <v>2.1893106415527299</v>
      </c>
      <c r="B62">
        <v>2.4833267319262906</v>
      </c>
      <c r="C62">
        <v>2.5270335111895896</v>
      </c>
      <c r="D62">
        <v>3.2750688713799772</v>
      </c>
      <c r="E62">
        <v>4.2388345607469118</v>
      </c>
      <c r="F62">
        <v>3.9917989297679144</v>
      </c>
      <c r="G62">
        <v>4.0842988537837543</v>
      </c>
      <c r="M62">
        <f>A62-B62</f>
        <v>-0.29401609037356069</v>
      </c>
      <c r="N62">
        <f>A62-C62</f>
        <v>-0.33772286963685971</v>
      </c>
      <c r="O62">
        <f>A62-D62</f>
        <v>-1.0857582298272472</v>
      </c>
      <c r="P62">
        <f>A62-E62</f>
        <v>-2.0495239191941819</v>
      </c>
      <c r="Q62">
        <f>A62-F62</f>
        <v>-1.8024882882151845</v>
      </c>
      <c r="R62">
        <f>A62-G62</f>
        <v>-1.8949882122310244</v>
      </c>
    </row>
    <row r="63" spans="1:18">
      <c r="A63">
        <v>1.9740884251075339</v>
      </c>
      <c r="B63">
        <v>2.3908819776589665</v>
      </c>
      <c r="C63">
        <v>2.4539958139665679</v>
      </c>
      <c r="D63">
        <v>3.1639094628891078</v>
      </c>
      <c r="E63">
        <v>2.7287655567368598</v>
      </c>
      <c r="F63">
        <v>3.3289518141887107</v>
      </c>
      <c r="G63">
        <v>3.4216449052524269</v>
      </c>
      <c r="M63">
        <f>A63-B63</f>
        <v>-0.41679355255143258</v>
      </c>
      <c r="N63">
        <f>A63-C63</f>
        <v>-0.47990738885903395</v>
      </c>
      <c r="O63">
        <f>A63-D63</f>
        <v>-1.1898210377815739</v>
      </c>
      <c r="P63">
        <f>A63-E63</f>
        <v>-0.75467713162932593</v>
      </c>
      <c r="Q63">
        <f>A63-F63</f>
        <v>-1.3548633890811768</v>
      </c>
      <c r="R63">
        <f>A63-G63</f>
        <v>-1.447556480144893</v>
      </c>
    </row>
    <row r="64" spans="1:18">
      <c r="A64">
        <v>2.0550807246734042</v>
      </c>
      <c r="B64">
        <v>2.5731916206936463</v>
      </c>
      <c r="C64">
        <v>2.3616030647868174</v>
      </c>
      <c r="D64">
        <v>3.1580250654571107</v>
      </c>
      <c r="E64">
        <v>2.9933669920341073</v>
      </c>
      <c r="F64">
        <v>3.5152653852843057</v>
      </c>
      <c r="G64">
        <v>3.596950936721421</v>
      </c>
      <c r="M64">
        <f>A64-B64</f>
        <v>-0.51811089602024207</v>
      </c>
      <c r="N64">
        <f>A64-C64</f>
        <v>-0.30652234011341317</v>
      </c>
      <c r="O64">
        <f>A64-D64</f>
        <v>-1.1029443407837065</v>
      </c>
      <c r="P64">
        <f>A64-E64</f>
        <v>-0.93828626736070309</v>
      </c>
      <c r="Q64">
        <f>A64-F64</f>
        <v>-1.4601846606109015</v>
      </c>
      <c r="R64">
        <f>A64-G64</f>
        <v>-1.5418702120480168</v>
      </c>
    </row>
    <row r="65" spans="1:18">
      <c r="A65">
        <v>1.9197006472491909</v>
      </c>
      <c r="B65">
        <v>2.3652017942738297</v>
      </c>
      <c r="C65">
        <v>2.0974471184933172</v>
      </c>
      <c r="D65">
        <v>2.7520189870698912</v>
      </c>
      <c r="E65">
        <v>2.7317373908223237</v>
      </c>
      <c r="F65">
        <v>3.1348083690470849</v>
      </c>
      <c r="G65">
        <v>3.1583767106122669</v>
      </c>
      <c r="M65">
        <f>A65-B65</f>
        <v>-0.44550114702463883</v>
      </c>
      <c r="N65">
        <f>A65-C65</f>
        <v>-0.17774647124412635</v>
      </c>
      <c r="O65">
        <f>A65-D65</f>
        <v>-0.83231833982070036</v>
      </c>
      <c r="P65">
        <f>A65-E65</f>
        <v>-0.81203674357313282</v>
      </c>
      <c r="Q65">
        <f>A65-F65</f>
        <v>-1.2151077217978941</v>
      </c>
      <c r="R65">
        <f>A65-G65</f>
        <v>-1.238676063363076</v>
      </c>
    </row>
    <row r="66" spans="1:18">
      <c r="A66">
        <v>1.1008371406362716</v>
      </c>
      <c r="B66">
        <v>1.1001419501944829</v>
      </c>
      <c r="C66">
        <v>1.1686395801671732</v>
      </c>
      <c r="D66">
        <v>1.5604124267027069</v>
      </c>
      <c r="E66">
        <v>1.6638281867395797</v>
      </c>
      <c r="F66">
        <v>1.5279858421367196</v>
      </c>
      <c r="G66">
        <v>1.3280912672711571</v>
      </c>
      <c r="M66">
        <f>A66-B66</f>
        <v>6.951904417886734E-4</v>
      </c>
      <c r="N66">
        <f>A66-C66</f>
        <v>-6.7802439530901593E-2</v>
      </c>
      <c r="O66">
        <f>A66-D66</f>
        <v>-0.45957528606643527</v>
      </c>
      <c r="P66">
        <f>A66-E66</f>
        <v>-0.56299104610330808</v>
      </c>
      <c r="Q66">
        <f>A66-F66</f>
        <v>-0.42714870150044804</v>
      </c>
      <c r="R66">
        <f>A66-G66</f>
        <v>-0.22725412663488553</v>
      </c>
    </row>
    <row r="67" spans="1:18">
      <c r="A67">
        <v>0.98206379810486355</v>
      </c>
      <c r="B67">
        <v>0.83828880329924649</v>
      </c>
      <c r="C67">
        <v>1.0414925246796669</v>
      </c>
      <c r="D67">
        <v>1.3100010979614516</v>
      </c>
      <c r="E67">
        <v>1.1516496116367125</v>
      </c>
      <c r="F67">
        <v>1.0311738038431018</v>
      </c>
      <c r="G67">
        <v>0.99259330220738751</v>
      </c>
      <c r="M67">
        <f>A67-B67</f>
        <v>0.14377499480561706</v>
      </c>
      <c r="N67">
        <f>A67-C67</f>
        <v>-5.9428726574803359E-2</v>
      </c>
      <c r="O67">
        <f>A67-D67</f>
        <v>-0.32793729985658804</v>
      </c>
      <c r="P67">
        <f>A67-E67</f>
        <v>-0.16958581353184898</v>
      </c>
      <c r="Q67">
        <f>A67-F67</f>
        <v>-4.9110005738238205E-2</v>
      </c>
      <c r="R67">
        <f>A67-G67</f>
        <v>-1.0529504102523957E-2</v>
      </c>
    </row>
    <row r="68" spans="1:18">
      <c r="A68">
        <v>1.9920619607522134</v>
      </c>
      <c r="B68">
        <v>2.4844316646087132</v>
      </c>
      <c r="C68">
        <v>2.1317097892326364</v>
      </c>
      <c r="D68">
        <v>2.8693080535725817</v>
      </c>
      <c r="E68">
        <v>2.848596917091442</v>
      </c>
      <c r="F68">
        <v>3.3370715717578534</v>
      </c>
      <c r="G68">
        <v>3.4292477043289797</v>
      </c>
      <c r="M68">
        <f>A68-B68</f>
        <v>-0.49236970385649981</v>
      </c>
      <c r="N68">
        <f>A68-C68</f>
        <v>-0.13964782848042301</v>
      </c>
      <c r="O68">
        <f>A68-D68</f>
        <v>-0.87724609282036825</v>
      </c>
      <c r="P68">
        <f>A68-E68</f>
        <v>-0.8565349563392286</v>
      </c>
      <c r="Q68">
        <f>A68-F68</f>
        <v>-1.34500961100564</v>
      </c>
      <c r="R68">
        <f>A68-G68</f>
        <v>-1.4371857435767663</v>
      </c>
    </row>
    <row r="69" spans="1:18">
      <c r="A69">
        <v>3.7534910677509541</v>
      </c>
      <c r="B69">
        <v>2.9286872237675126</v>
      </c>
      <c r="C69">
        <v>3.8947328608062208</v>
      </c>
      <c r="D69">
        <v>4.2066596129728051</v>
      </c>
      <c r="E69">
        <v>4.6547782102222648</v>
      </c>
      <c r="F69">
        <v>4.7721717852822998</v>
      </c>
      <c r="G69">
        <v>4.4814149124601252</v>
      </c>
      <c r="M69">
        <f>A69-B69</f>
        <v>0.82480384398344153</v>
      </c>
      <c r="N69">
        <f>A69-C69</f>
        <v>-0.14124179305526674</v>
      </c>
      <c r="O69">
        <f>A69-D69</f>
        <v>-0.45316854522185102</v>
      </c>
      <c r="P69">
        <f>A69-E69</f>
        <v>-0.9012871424713107</v>
      </c>
      <c r="Q69">
        <f>A69-F69</f>
        <v>-1.0186807175313457</v>
      </c>
      <c r="R69">
        <f>A69-G69</f>
        <v>-0.72792384470917115</v>
      </c>
    </row>
    <row r="70" spans="1:18">
      <c r="A70">
        <v>1.9634837687616247</v>
      </c>
      <c r="B70">
        <v>1.030789547633713</v>
      </c>
      <c r="C70">
        <v>2.7704685723876441</v>
      </c>
      <c r="D70">
        <v>2.9957206965674832</v>
      </c>
      <c r="E70">
        <v>2.4313999538024285</v>
      </c>
      <c r="F70">
        <v>2.6268979261156082</v>
      </c>
      <c r="G70">
        <v>2.5643034935654141</v>
      </c>
      <c r="M70">
        <f>A70-B70</f>
        <v>0.93269422112791167</v>
      </c>
      <c r="N70">
        <f>A70-C70</f>
        <v>-0.80698480362601943</v>
      </c>
      <c r="O70">
        <f>A70-D70</f>
        <v>-1.0322369278058585</v>
      </c>
      <c r="P70">
        <f>A70-E70</f>
        <v>-0.46791618504080379</v>
      </c>
      <c r="Q70">
        <f>A70-F70</f>
        <v>-0.66341415735398357</v>
      </c>
      <c r="R70">
        <f>A70-G70</f>
        <v>-0.60081972480378942</v>
      </c>
    </row>
    <row r="71" spans="1:18">
      <c r="A71">
        <v>1.9899372455101421</v>
      </c>
      <c r="B71">
        <v>0.97812564349470743</v>
      </c>
      <c r="C71">
        <v>2.8478751700297171</v>
      </c>
      <c r="D71">
        <v>3.0520900070753272</v>
      </c>
      <c r="E71">
        <v>2.4360434524188896</v>
      </c>
      <c r="F71">
        <v>2.6787369772991014</v>
      </c>
      <c r="G71">
        <v>2.6324503629479188</v>
      </c>
      <c r="M71">
        <f>A71-B71</f>
        <v>1.0118116020154346</v>
      </c>
      <c r="N71">
        <f>A71-C71</f>
        <v>-0.85793792451957507</v>
      </c>
      <c r="O71">
        <f>A71-D71</f>
        <v>-1.0621527615651851</v>
      </c>
      <c r="P71">
        <f>A71-E71</f>
        <v>-0.44610620690874758</v>
      </c>
      <c r="Q71">
        <f>A71-F71</f>
        <v>-0.68879973178895937</v>
      </c>
      <c r="R71">
        <f>A71-G71</f>
        <v>-0.64251311743777673</v>
      </c>
    </row>
    <row r="72" spans="1:18">
      <c r="A72">
        <v>2.0026875374318958</v>
      </c>
      <c r="B72">
        <v>0.97631414835476338</v>
      </c>
      <c r="C72">
        <v>2.8633821177143504</v>
      </c>
      <c r="D72">
        <v>3.0753945364052138</v>
      </c>
      <c r="E72">
        <v>2.4392261789255851</v>
      </c>
      <c r="F72">
        <v>2.6919773774612485</v>
      </c>
      <c r="G72">
        <v>2.6533702913913815</v>
      </c>
      <c r="M72">
        <f>A72-B72</f>
        <v>1.0263733890771323</v>
      </c>
      <c r="N72">
        <f>A72-C72</f>
        <v>-0.8606945802824546</v>
      </c>
      <c r="O72">
        <f>A72-D72</f>
        <v>-1.072706998973318</v>
      </c>
      <c r="P72">
        <f>A72-E72</f>
        <v>-0.43653864149368937</v>
      </c>
      <c r="Q72">
        <f>A72-F72</f>
        <v>-0.68928984002935278</v>
      </c>
      <c r="R72">
        <f>A72-G72</f>
        <v>-0.65068275395948572</v>
      </c>
    </row>
    <row r="73" spans="1:18">
      <c r="A73">
        <v>2.4023997793880012</v>
      </c>
      <c r="B73">
        <v>1.1229303390079626</v>
      </c>
      <c r="C73">
        <v>3.377233450626401</v>
      </c>
      <c r="D73">
        <v>3.502003561482872</v>
      </c>
      <c r="E73">
        <v>2.8637768595287181</v>
      </c>
      <c r="F73">
        <v>3.1158864408041458</v>
      </c>
      <c r="G73">
        <v>3.0522769608814553</v>
      </c>
      <c r="M73">
        <f>A73-B73</f>
        <v>1.2794694403800386</v>
      </c>
      <c r="N73">
        <f>A73-C73</f>
        <v>-0.97483367123839981</v>
      </c>
      <c r="O73">
        <f>A73-D73</f>
        <v>-1.0996037820948708</v>
      </c>
      <c r="P73">
        <f>A73-E73</f>
        <v>-0.46137708014071688</v>
      </c>
      <c r="Q73">
        <f>A73-F73</f>
        <v>-0.71348666141614459</v>
      </c>
      <c r="R73">
        <f>A73-G73</f>
        <v>-0.64987718149345408</v>
      </c>
    </row>
    <row r="74" spans="1:18">
      <c r="A74">
        <v>5.0287219459610739</v>
      </c>
      <c r="B74">
        <v>5.4895110236086833</v>
      </c>
      <c r="C74">
        <v>5.103225840383093</v>
      </c>
      <c r="D74">
        <v>4.5862880640930204</v>
      </c>
      <c r="E74">
        <v>6.4456117392286334</v>
      </c>
      <c r="F74">
        <v>6.492753186791127</v>
      </c>
      <c r="G74">
        <v>6.058546225387202</v>
      </c>
      <c r="M74">
        <f>A74-B74</f>
        <v>-0.46078907764760935</v>
      </c>
      <c r="N74">
        <f>A74-C74</f>
        <v>-7.4503894422019101E-2</v>
      </c>
      <c r="O74">
        <f>A74-D74</f>
        <v>0.44243388186805355</v>
      </c>
      <c r="P74">
        <f>A74-E74</f>
        <v>-1.4168897932675595</v>
      </c>
      <c r="Q74">
        <f>A74-F74</f>
        <v>-1.4640312408300531</v>
      </c>
      <c r="R74">
        <f>A74-G74</f>
        <v>-1.0298242794261281</v>
      </c>
    </row>
    <row r="75" spans="1:18">
      <c r="A75">
        <v>2.3991208202832115</v>
      </c>
      <c r="B75">
        <v>2.6490250636712784</v>
      </c>
      <c r="C75">
        <v>2.8965921068040754</v>
      </c>
      <c r="D75">
        <v>3.7177660335612033</v>
      </c>
      <c r="E75">
        <v>2.8092580351321943</v>
      </c>
      <c r="F75">
        <v>3.6684538773573014</v>
      </c>
      <c r="G75">
        <v>4.2779213321848983</v>
      </c>
      <c r="M75">
        <f>A75-B75</f>
        <v>-0.24990424338806694</v>
      </c>
      <c r="N75">
        <f>A75-C75</f>
        <v>-0.49747128652086392</v>
      </c>
      <c r="O75">
        <f>A75-D75</f>
        <v>-1.3186452132779918</v>
      </c>
      <c r="P75">
        <f>A75-E75</f>
        <v>-0.4101372148489828</v>
      </c>
      <c r="Q75">
        <f>A75-F75</f>
        <v>-1.2693330570740899</v>
      </c>
      <c r="R75">
        <f>A75-G75</f>
        <v>-1.8788005119016868</v>
      </c>
    </row>
    <row r="76" spans="1:18">
      <c r="A76">
        <v>2.2653326506413052</v>
      </c>
      <c r="B76">
        <v>2.6697000470362151</v>
      </c>
      <c r="C76">
        <v>2.4238222878093851</v>
      </c>
      <c r="D76">
        <v>3.2313065990227732</v>
      </c>
      <c r="E76">
        <v>3.0517272846854548</v>
      </c>
      <c r="F76">
        <v>3.8005246199730318</v>
      </c>
      <c r="G76">
        <v>4.1633568419494207</v>
      </c>
      <c r="M76">
        <f>A76-B76</f>
        <v>-0.40436739639490993</v>
      </c>
      <c r="N76">
        <f>A76-C76</f>
        <v>-0.15848963716807996</v>
      </c>
      <c r="O76">
        <f>A76-D76</f>
        <v>-0.965973948381468</v>
      </c>
      <c r="P76">
        <f>A76-E76</f>
        <v>-0.78639463404414967</v>
      </c>
      <c r="Q76">
        <f>A76-F76</f>
        <v>-1.5351919693317266</v>
      </c>
      <c r="R76">
        <f>A76-G76</f>
        <v>-1.8980241913081155</v>
      </c>
    </row>
    <row r="77" spans="1:18">
      <c r="A77">
        <v>2.4507190986199312</v>
      </c>
      <c r="B77">
        <v>2.8390079936253012</v>
      </c>
      <c r="C77">
        <v>2.8163450485280159</v>
      </c>
      <c r="D77">
        <v>3.7373490015309918</v>
      </c>
      <c r="E77">
        <v>3.1993726769839803</v>
      </c>
      <c r="F77">
        <v>4.0197441993965501</v>
      </c>
      <c r="G77">
        <v>4.5173096540747837</v>
      </c>
      <c r="M77">
        <f>A77-B77</f>
        <v>-0.38828889500537001</v>
      </c>
      <c r="N77">
        <f>A77-C77</f>
        <v>-0.36562594990808472</v>
      </c>
      <c r="O77">
        <f>A77-D77</f>
        <v>-1.2866299029110606</v>
      </c>
      <c r="P77">
        <f>A77-E77</f>
        <v>-0.74865357836404911</v>
      </c>
      <c r="Q77">
        <f>A77-F77</f>
        <v>-1.5690251007766189</v>
      </c>
      <c r="R77">
        <f>A77-G77</f>
        <v>-2.0665905554548525</v>
      </c>
    </row>
    <row r="78" spans="1:18">
      <c r="A78">
        <v>2.8529351708800346</v>
      </c>
      <c r="B78">
        <v>3.7975979958738582</v>
      </c>
      <c r="C78">
        <v>3.2610772608494836</v>
      </c>
      <c r="D78">
        <v>4.0115901971942067</v>
      </c>
      <c r="E78">
        <v>4.0740151975577108</v>
      </c>
      <c r="F78">
        <v>4.0979926533338285</v>
      </c>
      <c r="G78">
        <v>4.1068416816954008</v>
      </c>
      <c r="M78">
        <f>A78-B78</f>
        <v>-0.94466282499382359</v>
      </c>
      <c r="N78">
        <f>A78-C78</f>
        <v>-0.40814208996944901</v>
      </c>
      <c r="O78">
        <f>A78-D78</f>
        <v>-1.1586550263141722</v>
      </c>
      <c r="P78">
        <f>A78-E78</f>
        <v>-1.2210800266776762</v>
      </c>
      <c r="Q78">
        <f>A78-F78</f>
        <v>-1.2450574824537939</v>
      </c>
      <c r="R78">
        <f>A78-G78</f>
        <v>-1.2539065108153662</v>
      </c>
    </row>
    <row r="79" spans="1:18">
      <c r="L79" t="s">
        <v>92</v>
      </c>
      <c r="M79">
        <f>AVERAGE(M2:M78)</f>
        <v>-0.24015973685167777</v>
      </c>
      <c r="N79">
        <f t="shared" ref="N79:S79" si="0">AVERAGE(N2:N78)</f>
        <v>-0.95600942617146356</v>
      </c>
      <c r="O79">
        <f t="shared" si="0"/>
        <v>-1.5907494668173403</v>
      </c>
      <c r="P79">
        <f t="shared" si="0"/>
        <v>-1.2112467870817243</v>
      </c>
      <c r="Q79">
        <f t="shared" si="0"/>
        <v>-1.4648067878385584</v>
      </c>
      <c r="R79">
        <f t="shared" si="0"/>
        <v>-1.3560473638919641</v>
      </c>
    </row>
    <row r="80" spans="1:18">
      <c r="L80" t="s">
        <v>93</v>
      </c>
      <c r="M80">
        <f>STDEVA(M2:M78)</f>
        <v>0.49916117055171827</v>
      </c>
      <c r="N80">
        <f t="shared" ref="N80:S80" si="1">STDEVA(N2:N78)</f>
        <v>1.5831389392963506</v>
      </c>
      <c r="O80">
        <f t="shared" si="1"/>
        <v>2.9488194678306821</v>
      </c>
      <c r="P80">
        <f t="shared" si="1"/>
        <v>1.354220383493195</v>
      </c>
      <c r="Q80">
        <f t="shared" si="1"/>
        <v>1.8246329226856475</v>
      </c>
      <c r="R80">
        <f t="shared" si="1"/>
        <v>1.898330062461659</v>
      </c>
    </row>
    <row r="81" spans="12:18">
      <c r="L81" t="s">
        <v>94</v>
      </c>
      <c r="M81">
        <f>VARA(M2:M78)</f>
        <v>0.24916187418656155</v>
      </c>
      <c r="N81">
        <f t="shared" ref="N81:S81" si="2">VARA(N2:N78)</f>
        <v>2.5063289011163743</v>
      </c>
      <c r="O81">
        <f t="shared" si="2"/>
        <v>8.6955362538572256</v>
      </c>
      <c r="P81">
        <f t="shared" si="2"/>
        <v>1.833912847068456</v>
      </c>
      <c r="Q81">
        <f t="shared" si="2"/>
        <v>3.3292853025483677</v>
      </c>
      <c r="R81">
        <f t="shared" si="2"/>
        <v>3.6036570260456866</v>
      </c>
    </row>
    <row r="82" spans="12:18">
      <c r="L82" t="s">
        <v>95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</row>
    <row r="83" spans="12:18">
      <c r="M83">
        <f>COUNT(M2:M78)</f>
        <v>77</v>
      </c>
      <c r="N83">
        <f t="shared" ref="N83:S83" si="3">COUNT(N2:N78)</f>
        <v>77</v>
      </c>
      <c r="O83">
        <f t="shared" si="3"/>
        <v>77</v>
      </c>
      <c r="P83">
        <f t="shared" si="3"/>
        <v>77</v>
      </c>
      <c r="Q83">
        <f t="shared" si="3"/>
        <v>77</v>
      </c>
      <c r="R83">
        <f t="shared" si="3"/>
        <v>77</v>
      </c>
    </row>
    <row r="84" spans="12:18">
      <c r="M84">
        <f>M79-M82*SQRT(M81/M83)</f>
        <v>-0.3539291263363607</v>
      </c>
      <c r="N84">
        <f t="shared" ref="N84:S84" si="4">N79-N82*SQRT(N81/N83)</f>
        <v>-1.3168402784472875</v>
      </c>
      <c r="O84">
        <f t="shared" si="4"/>
        <v>-2.2628477996761149</v>
      </c>
      <c r="P84">
        <f t="shared" si="4"/>
        <v>-1.5199022581942772</v>
      </c>
      <c r="Q84">
        <f t="shared" si="4"/>
        <v>-1.8806792272315391</v>
      </c>
      <c r="R84">
        <f t="shared" si="4"/>
        <v>-1.7887169403495464</v>
      </c>
    </row>
    <row r="85" spans="12:18">
      <c r="M85">
        <f>M79+M82*SQRT(M81/M83)</f>
        <v>-0.12639034736699484</v>
      </c>
      <c r="N85">
        <f t="shared" ref="N85:S85" si="5">N79+N82*SQRT(N81/N83)</f>
        <v>-0.59517857389563977</v>
      </c>
      <c r="O85">
        <f t="shared" si="5"/>
        <v>-0.91865113395856568</v>
      </c>
      <c r="P85">
        <f t="shared" si="5"/>
        <v>-0.90259131596917141</v>
      </c>
      <c r="Q85">
        <f t="shared" si="5"/>
        <v>-1.0489343484455778</v>
      </c>
      <c r="R85">
        <f t="shared" si="5"/>
        <v>-0.92337778743438181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85"/>
  <sheetViews>
    <sheetView workbookViewId="0">
      <selection activeCell="Q85" sqref="A1:Q85"/>
    </sheetView>
  </sheetViews>
  <sheetFormatPr defaultRowHeight="15"/>
  <sheetData>
    <row r="1" spans="1:17">
      <c r="A1" t="s">
        <v>10</v>
      </c>
      <c r="B1" t="s">
        <v>91</v>
      </c>
      <c r="C1" t="s">
        <v>6</v>
      </c>
      <c r="D1" t="s">
        <v>11</v>
      </c>
      <c r="E1" t="s">
        <v>12</v>
      </c>
      <c r="F1" t="s">
        <v>13</v>
      </c>
      <c r="M1" t="s">
        <v>91</v>
      </c>
      <c r="N1" t="s">
        <v>6</v>
      </c>
      <c r="O1" t="s">
        <v>11</v>
      </c>
      <c r="P1" t="s">
        <v>12</v>
      </c>
      <c r="Q1" t="s">
        <v>13</v>
      </c>
    </row>
    <row r="2" spans="1:17">
      <c r="A2">
        <v>0.99464012251148548</v>
      </c>
      <c r="B2">
        <v>1.7389558232931728</v>
      </c>
      <c r="C2">
        <v>2.0456692913385828</v>
      </c>
      <c r="D2">
        <v>2.0684713375796178</v>
      </c>
      <c r="E2">
        <v>1.8637015781922526</v>
      </c>
      <c r="F2">
        <v>1.6401515151515151</v>
      </c>
      <c r="M2">
        <f>A2-B2</f>
        <v>-0.74431570078168729</v>
      </c>
      <c r="N2">
        <f>A2-C2</f>
        <v>-1.0510291688270974</v>
      </c>
      <c r="O2">
        <f>A2-D2</f>
        <v>-1.0738312150681324</v>
      </c>
      <c r="P2">
        <f>A2-E2</f>
        <v>-0.86906145568076709</v>
      </c>
      <c r="Q2">
        <f>A2-F2</f>
        <v>-0.64551139264002966</v>
      </c>
    </row>
    <row r="3" spans="1:17">
      <c r="A3">
        <v>1.0318379160636759</v>
      </c>
      <c r="B3">
        <v>1.8212005108556832</v>
      </c>
      <c r="C3">
        <v>2.1443609022556389</v>
      </c>
      <c r="D3">
        <v>2.1606060606060606</v>
      </c>
      <c r="E3">
        <v>1.9427792915531334</v>
      </c>
      <c r="F3">
        <v>1.7139423076923077</v>
      </c>
      <c r="M3">
        <f>A3-B3</f>
        <v>-0.78936259479200732</v>
      </c>
      <c r="N3">
        <f>A3-C3</f>
        <v>-1.112522986191963</v>
      </c>
      <c r="O3">
        <f>A3-D3</f>
        <v>-1.1287681445423847</v>
      </c>
      <c r="P3">
        <f>A3-E3</f>
        <v>-0.91094137548945753</v>
      </c>
      <c r="Q3">
        <f>A3-F3</f>
        <v>-0.68210439162863179</v>
      </c>
    </row>
    <row r="4" spans="1:17">
      <c r="A4">
        <v>1.2112622826908541</v>
      </c>
      <c r="B4">
        <v>2.2103448275862068</v>
      </c>
      <c r="C4">
        <v>2.5599041533546325</v>
      </c>
      <c r="D4">
        <v>2.4280303030303032</v>
      </c>
      <c r="E4">
        <v>2.2522839072382292</v>
      </c>
      <c r="F4">
        <v>1.9956413449564134</v>
      </c>
      <c r="M4">
        <f>A4-B4</f>
        <v>-0.99908254489535264</v>
      </c>
      <c r="N4">
        <f>A4-C4</f>
        <v>-1.3486418706637784</v>
      </c>
      <c r="O4">
        <f>A4-D4</f>
        <v>-1.2167680203394491</v>
      </c>
      <c r="P4">
        <f>A4-E4</f>
        <v>-1.0410216245473751</v>
      </c>
      <c r="Q4">
        <f>A4-F4</f>
        <v>-0.78437906226555931</v>
      </c>
    </row>
    <row r="5" spans="1:17">
      <c r="A5">
        <v>1.3204400283889284</v>
      </c>
      <c r="B5">
        <v>2.3417243549402138</v>
      </c>
      <c r="C5">
        <v>2.7260073260073261</v>
      </c>
      <c r="D5">
        <v>2.5840277777777776</v>
      </c>
      <c r="E5">
        <v>2.433616742969261</v>
      </c>
      <c r="F5">
        <v>2.1633720930232556</v>
      </c>
      <c r="M5">
        <f>A5-B5</f>
        <v>-1.0212843265512854</v>
      </c>
      <c r="N5">
        <f>A5-C5</f>
        <v>-1.4055672976183977</v>
      </c>
      <c r="O5">
        <f>A5-D5</f>
        <v>-1.2635877493888492</v>
      </c>
      <c r="P5">
        <f>A5-E5</f>
        <v>-1.1131767145803326</v>
      </c>
      <c r="Q5">
        <f>A5-F5</f>
        <v>-0.84293206463432724</v>
      </c>
    </row>
    <row r="6" spans="1:17">
      <c r="A6">
        <v>1.1794084821428572</v>
      </c>
      <c r="B6">
        <v>1.9919886899151744</v>
      </c>
      <c r="C6">
        <v>2.3136288998357966</v>
      </c>
      <c r="D6">
        <v>2.2212296374146083</v>
      </c>
      <c r="E6">
        <v>2.0781710914454279</v>
      </c>
      <c r="F6">
        <v>1.8188468158347677</v>
      </c>
      <c r="M6">
        <f>A6-B6</f>
        <v>-0.81258020777231721</v>
      </c>
      <c r="N6">
        <f>A6-C6</f>
        <v>-1.1342204176929394</v>
      </c>
      <c r="O6">
        <f>A6-D6</f>
        <v>-1.0418211552717511</v>
      </c>
      <c r="P6">
        <f>A6-E6</f>
        <v>-0.89876260930257068</v>
      </c>
      <c r="Q6">
        <f>A6-F6</f>
        <v>-0.6394383336919105</v>
      </c>
    </row>
    <row r="7" spans="1:17">
      <c r="A7">
        <v>1.5739695087521175</v>
      </c>
      <c r="B7">
        <v>2.8078569629816168</v>
      </c>
      <c r="C7">
        <v>3.3983541603169765</v>
      </c>
      <c r="D7">
        <v>2.987674169346195</v>
      </c>
      <c r="E7">
        <v>2.9559915164369035</v>
      </c>
      <c r="F7">
        <v>2.6623686723973257</v>
      </c>
      <c r="M7">
        <f>A7-B7</f>
        <v>-1.2338874542294993</v>
      </c>
      <c r="N7">
        <f>A7-C7</f>
        <v>-1.824384651564859</v>
      </c>
      <c r="O7">
        <f>A7-D7</f>
        <v>-1.4137046605940775</v>
      </c>
      <c r="P7">
        <f>A7-E7</f>
        <v>-1.382022007684786</v>
      </c>
      <c r="Q7">
        <f>A7-F7</f>
        <v>-1.0883991636452082</v>
      </c>
    </row>
    <row r="8" spans="1:17">
      <c r="A8">
        <v>1.7085937499999999</v>
      </c>
      <c r="B8">
        <v>3.4886565047855371</v>
      </c>
      <c r="C8">
        <v>4.1959070560648053</v>
      </c>
      <c r="D8">
        <v>3.1911478599221792</v>
      </c>
      <c r="E8">
        <v>3.3634654818865344</v>
      </c>
      <c r="F8">
        <v>3.0639788293897885</v>
      </c>
      <c r="M8">
        <f>A8-B8</f>
        <v>-1.7800627547855372</v>
      </c>
      <c r="N8">
        <f>A8-C8</f>
        <v>-2.4873133060648054</v>
      </c>
      <c r="O8">
        <f>A8-D8</f>
        <v>-1.4825541099221793</v>
      </c>
      <c r="P8">
        <f>A8-E8</f>
        <v>-1.6548717318865345</v>
      </c>
      <c r="Q8">
        <f>A8-F8</f>
        <v>-1.3553850793897886</v>
      </c>
    </row>
    <row r="9" spans="1:17">
      <c r="A9">
        <v>1.1857079841199825</v>
      </c>
      <c r="B9">
        <v>1.7767495662232504</v>
      </c>
      <c r="C9">
        <v>1.8613347182549986</v>
      </c>
      <c r="D9">
        <v>1.7682756352273661</v>
      </c>
      <c r="E9">
        <v>1.6356583250931771</v>
      </c>
      <c r="F9">
        <v>1.468752134417048</v>
      </c>
      <c r="M9">
        <f>A9-B9</f>
        <v>-0.59104158210326796</v>
      </c>
      <c r="N9">
        <f>A9-C9</f>
        <v>-0.67562673413501617</v>
      </c>
      <c r="O9">
        <f>A9-D9</f>
        <v>-0.58256765110738362</v>
      </c>
      <c r="P9">
        <f>A9-E9</f>
        <v>-0.44995034097319464</v>
      </c>
      <c r="Q9">
        <f>A9-F9</f>
        <v>-0.28304415029706553</v>
      </c>
    </row>
    <row r="10" spans="1:17">
      <c r="A10">
        <v>1.5846480998765262</v>
      </c>
      <c r="B10">
        <v>2.4138975966562173</v>
      </c>
      <c r="C10">
        <v>2.8505676209279369</v>
      </c>
      <c r="D10">
        <v>2.5863188535602331</v>
      </c>
      <c r="E10">
        <v>2.6961951447245567</v>
      </c>
      <c r="F10">
        <v>2.4593846481422337</v>
      </c>
      <c r="M10">
        <f>A10-B10</f>
        <v>-0.82924949677969106</v>
      </c>
      <c r="N10">
        <f>A10-C10</f>
        <v>-1.2659195210514107</v>
      </c>
      <c r="O10">
        <f>A10-D10</f>
        <v>-1.0016707536837068</v>
      </c>
      <c r="P10">
        <f>A10-E10</f>
        <v>-1.1115470448480305</v>
      </c>
      <c r="Q10">
        <f>A10-F10</f>
        <v>-0.87473654826570746</v>
      </c>
    </row>
    <row r="11" spans="1:17">
      <c r="A11">
        <v>1.6459058067968959</v>
      </c>
      <c r="B11">
        <v>2.6821105418074787</v>
      </c>
      <c r="C11">
        <v>2.8634776536312847</v>
      </c>
      <c r="D11">
        <v>2.7345781927309103</v>
      </c>
      <c r="E11">
        <v>2.7257921559937959</v>
      </c>
      <c r="F11">
        <v>2.4344943597862656</v>
      </c>
      <c r="M11">
        <f>A11-B11</f>
        <v>-1.0362047350105827</v>
      </c>
      <c r="N11">
        <f>A11-C11</f>
        <v>-1.2175718468343888</v>
      </c>
      <c r="O11">
        <f>A11-D11</f>
        <v>-1.0886723859340144</v>
      </c>
      <c r="P11">
        <f>A11-E11</f>
        <v>-1.0798863491969</v>
      </c>
      <c r="Q11">
        <f>A11-F11</f>
        <v>-0.7885885529893697</v>
      </c>
    </row>
    <row r="12" spans="1:17">
      <c r="A12">
        <v>2.1730040595399189</v>
      </c>
      <c r="B12">
        <v>2.7203964086057937</v>
      </c>
      <c r="C12">
        <v>3.8882566585956417</v>
      </c>
      <c r="D12">
        <v>3.3113723064233427</v>
      </c>
      <c r="E12">
        <v>4.217043067226891</v>
      </c>
      <c r="F12">
        <v>3.9734009649882469</v>
      </c>
      <c r="M12">
        <f>A12-B12</f>
        <v>-0.54739234906587475</v>
      </c>
      <c r="N12">
        <f>A12-C12</f>
        <v>-1.7152525990557228</v>
      </c>
      <c r="O12">
        <f>A12-D12</f>
        <v>-1.1383682468834238</v>
      </c>
      <c r="P12">
        <f>A12-E12</f>
        <v>-2.0440390076869721</v>
      </c>
      <c r="Q12">
        <f>A12-F12</f>
        <v>-1.800396905448328</v>
      </c>
    </row>
    <row r="13" spans="1:17">
      <c r="A13">
        <v>1.5263031851201405</v>
      </c>
      <c r="B13">
        <v>2.4478299833568045</v>
      </c>
      <c r="C13">
        <v>2.7361190612478534</v>
      </c>
      <c r="D13">
        <v>2.4068479355488419</v>
      </c>
      <c r="E13">
        <v>2.3473083297526243</v>
      </c>
      <c r="F13">
        <v>2.1253890618052469</v>
      </c>
      <c r="M13">
        <f>A13-B13</f>
        <v>-0.92152679823666395</v>
      </c>
      <c r="N13">
        <f>A13-C13</f>
        <v>-1.2098158761277129</v>
      </c>
      <c r="O13">
        <f>A13-D13</f>
        <v>-0.88054475042870139</v>
      </c>
      <c r="P13">
        <f>A13-E13</f>
        <v>-0.82100514463248375</v>
      </c>
      <c r="Q13">
        <f>A13-F13</f>
        <v>-0.59908587668510638</v>
      </c>
    </row>
    <row r="14" spans="1:17">
      <c r="A14">
        <v>1.6533516988062442</v>
      </c>
      <c r="B14">
        <v>2.4232839838492599</v>
      </c>
      <c r="C14">
        <v>2.9211651917404131</v>
      </c>
      <c r="D14">
        <v>2.5998293515358362</v>
      </c>
      <c r="E14">
        <v>2.6922449534425339</v>
      </c>
      <c r="F14">
        <v>2.4425602762533143</v>
      </c>
      <c r="M14">
        <f>A14-B14</f>
        <v>-0.7699322850430157</v>
      </c>
      <c r="N14">
        <f>A14-C14</f>
        <v>-1.2678134929341689</v>
      </c>
      <c r="O14">
        <f>A14-D14</f>
        <v>-0.94647765272959195</v>
      </c>
      <c r="P14">
        <f>A14-E14</f>
        <v>-1.0388932546362897</v>
      </c>
      <c r="Q14">
        <f>A14-F14</f>
        <v>-0.78920857744707007</v>
      </c>
    </row>
    <row r="15" spans="1:17">
      <c r="A15">
        <v>2.4080152217861817</v>
      </c>
      <c r="B15">
        <v>5.1973819301848048</v>
      </c>
      <c r="C15">
        <v>5.9758005016969165</v>
      </c>
      <c r="D15">
        <v>4.2633961469628385</v>
      </c>
      <c r="E15">
        <v>4.6651307453058406</v>
      </c>
      <c r="F15">
        <v>4.3401564676883506</v>
      </c>
      <c r="M15">
        <f>A15-B15</f>
        <v>-2.7893667083986231</v>
      </c>
      <c r="N15">
        <f>A15-C15</f>
        <v>-3.5677852799107348</v>
      </c>
      <c r="O15">
        <f>A15-D15</f>
        <v>-1.8553809251766569</v>
      </c>
      <c r="P15">
        <f>A15-E15</f>
        <v>-2.2571155235196589</v>
      </c>
      <c r="Q15">
        <f>A15-F15</f>
        <v>-1.932141245902169</v>
      </c>
    </row>
    <row r="16" spans="1:17">
      <c r="A16">
        <v>2.0545477240575849</v>
      </c>
      <c r="B16">
        <v>3.508775669722163</v>
      </c>
      <c r="C16">
        <v>4.1992516370439663</v>
      </c>
      <c r="D16">
        <v>3.2998529804865009</v>
      </c>
      <c r="E16">
        <v>3.620426717501283</v>
      </c>
      <c r="F16">
        <v>3.3379977016156288</v>
      </c>
      <c r="M16">
        <f>A16-B16</f>
        <v>-1.4542279456645781</v>
      </c>
      <c r="N16">
        <f>A16-C16</f>
        <v>-2.1447039129863814</v>
      </c>
      <c r="O16">
        <f>A16-D16</f>
        <v>-1.245305256428916</v>
      </c>
      <c r="P16">
        <f>A16-E16</f>
        <v>-1.5658789934436981</v>
      </c>
      <c r="Q16">
        <f>A16-F16</f>
        <v>-1.2834499775580439</v>
      </c>
    </row>
    <row r="17" spans="1:17">
      <c r="A17">
        <v>1.6654947916666667</v>
      </c>
      <c r="B17">
        <v>2.38404547784353</v>
      </c>
      <c r="C17">
        <v>2.79599978140882</v>
      </c>
      <c r="D17">
        <v>2.5185331036180161</v>
      </c>
      <c r="E17">
        <v>2.6456383473809399</v>
      </c>
      <c r="F17">
        <v>2.4200170277173401</v>
      </c>
      <c r="M17">
        <f>A17-B17</f>
        <v>-0.71855068617686335</v>
      </c>
      <c r="N17">
        <f>A17-C17</f>
        <v>-1.1305049897421533</v>
      </c>
      <c r="O17">
        <f>A17-D17</f>
        <v>-0.85303831195134938</v>
      </c>
      <c r="P17">
        <f>A17-E17</f>
        <v>-0.98014355571427325</v>
      </c>
      <c r="Q17">
        <f>A17-F17</f>
        <v>-0.75452223605067337</v>
      </c>
    </row>
    <row r="18" spans="1:17">
      <c r="A18">
        <v>1.7293754066363045</v>
      </c>
      <c r="B18">
        <v>2.359250876492256</v>
      </c>
      <c r="C18">
        <v>2.9360985308737435</v>
      </c>
      <c r="D18">
        <v>2.6169636703751107</v>
      </c>
      <c r="E18">
        <v>2.7969169253432944</v>
      </c>
      <c r="F18">
        <v>2.5775030303030304</v>
      </c>
      <c r="M18">
        <f>A18-B18</f>
        <v>-0.62987546985595144</v>
      </c>
      <c r="N18">
        <f>A18-C18</f>
        <v>-1.206723124237439</v>
      </c>
      <c r="O18">
        <f>A18-D18</f>
        <v>-0.88758826373880617</v>
      </c>
      <c r="P18">
        <f>A18-E18</f>
        <v>-1.0675415187069899</v>
      </c>
      <c r="Q18">
        <f>A18-F18</f>
        <v>-0.84812762366672589</v>
      </c>
    </row>
    <row r="19" spans="1:17">
      <c r="A19">
        <v>1.4850139275766017</v>
      </c>
      <c r="B19">
        <v>2.2197610026231418</v>
      </c>
      <c r="C19">
        <v>2.3702649831051041</v>
      </c>
      <c r="D19">
        <v>2.1736932235178994</v>
      </c>
      <c r="E19">
        <v>2.0904207348155119</v>
      </c>
      <c r="F19">
        <v>1.9205302784682445</v>
      </c>
      <c r="M19">
        <f>A19-B19</f>
        <v>-0.73474707504654013</v>
      </c>
      <c r="N19">
        <f>A19-C19</f>
        <v>-0.88525105552850247</v>
      </c>
      <c r="O19">
        <f>A19-D19</f>
        <v>-0.68867929594129773</v>
      </c>
      <c r="P19">
        <f>A19-E19</f>
        <v>-0.60540680723891027</v>
      </c>
      <c r="Q19">
        <f>A19-F19</f>
        <v>-0.43551635089164287</v>
      </c>
    </row>
    <row r="20" spans="1:17">
      <c r="A20">
        <v>1.537342173255984</v>
      </c>
      <c r="B20">
        <v>2.32314265718811</v>
      </c>
      <c r="C20">
        <v>2.480668633235005</v>
      </c>
      <c r="D20">
        <v>2.2505263157894735</v>
      </c>
      <c r="E20">
        <v>2.1861698440207973</v>
      </c>
      <c r="F20">
        <v>2.0162074036186945</v>
      </c>
      <c r="M20">
        <f>A20-B20</f>
        <v>-0.78580048393212598</v>
      </c>
      <c r="N20">
        <f>A20-C20</f>
        <v>-0.94332645997902098</v>
      </c>
      <c r="O20">
        <f>A20-D20</f>
        <v>-0.7131841425334895</v>
      </c>
      <c r="P20">
        <f>A20-E20</f>
        <v>-0.64882767076481329</v>
      </c>
      <c r="Q20">
        <f>A20-F20</f>
        <v>-0.47886523036271056</v>
      </c>
    </row>
    <row r="21" spans="1:17">
      <c r="A21">
        <v>0.90526113037257172</v>
      </c>
      <c r="B21">
        <v>1.0765555719170798</v>
      </c>
      <c r="C21">
        <v>1.3125997446536866</v>
      </c>
      <c r="D21">
        <v>1.212084369531178</v>
      </c>
      <c r="E21">
        <v>1.0687045218295219</v>
      </c>
      <c r="F21">
        <v>0.94540072990603174</v>
      </c>
      <c r="M21">
        <f>A21-B21</f>
        <v>-0.17129444154450812</v>
      </c>
      <c r="N21">
        <f>A21-C21</f>
        <v>-0.40733861428111484</v>
      </c>
      <c r="O21">
        <f>A21-D21</f>
        <v>-0.30682323915860632</v>
      </c>
      <c r="P21">
        <f>A21-E21</f>
        <v>-0.16344339145695019</v>
      </c>
      <c r="Q21">
        <f>A21-F21</f>
        <v>-4.0139599533460024E-2</v>
      </c>
    </row>
    <row r="22" spans="1:17">
      <c r="A22">
        <v>2.1678063540090773</v>
      </c>
      <c r="B22">
        <v>3.6068264196536446</v>
      </c>
      <c r="C22">
        <v>4.1330256706085953</v>
      </c>
      <c r="D22">
        <v>3.1883761292332338</v>
      </c>
      <c r="E22">
        <v>3.6267274107820806</v>
      </c>
      <c r="F22">
        <v>3.4503250662171925</v>
      </c>
      <c r="M22">
        <f>A22-B22</f>
        <v>-1.4390200656445673</v>
      </c>
      <c r="N22">
        <f>A22-C22</f>
        <v>-1.965219316599518</v>
      </c>
      <c r="O22">
        <f>A22-D22</f>
        <v>-1.0205697752241565</v>
      </c>
      <c r="P22">
        <f>A22-E22</f>
        <v>-1.4589210567730033</v>
      </c>
      <c r="Q22">
        <f>A22-F22</f>
        <v>-1.2825187122081152</v>
      </c>
    </row>
    <row r="23" spans="1:17">
      <c r="A23">
        <v>1.9266594787174198</v>
      </c>
      <c r="B23">
        <v>2.3085067542898869</v>
      </c>
      <c r="C23">
        <v>2.9308635812593598</v>
      </c>
      <c r="D23">
        <v>2.7002726585854604</v>
      </c>
      <c r="E23">
        <v>2.9609524152588165</v>
      </c>
      <c r="F23">
        <v>2.7757741532435078</v>
      </c>
      <c r="M23">
        <f>A23-B23</f>
        <v>-0.38184727557246712</v>
      </c>
      <c r="N23">
        <f>A23-C23</f>
        <v>-1.0042041025419399</v>
      </c>
      <c r="O23">
        <f>A23-D23</f>
        <v>-0.77361317986804057</v>
      </c>
      <c r="P23">
        <f>A23-E23</f>
        <v>-1.0342929365413966</v>
      </c>
      <c r="Q23">
        <f>A23-F23</f>
        <v>-0.84911467452608802</v>
      </c>
    </row>
    <row r="24" spans="1:17">
      <c r="A24">
        <v>2.0875852234748895</v>
      </c>
      <c r="B24">
        <v>4.0546563960533151</v>
      </c>
      <c r="C24">
        <v>4.8408679927667269</v>
      </c>
      <c r="D24">
        <v>3.2067561092477241</v>
      </c>
      <c r="E24">
        <v>3.8027111489914365</v>
      </c>
      <c r="F24">
        <v>3.717023049153013</v>
      </c>
      <c r="M24">
        <f>A24-B24</f>
        <v>-1.9670711725784256</v>
      </c>
      <c r="N24">
        <f>A24-C24</f>
        <v>-2.7532827692918374</v>
      </c>
      <c r="O24">
        <f>A24-D24</f>
        <v>-1.1191708857728346</v>
      </c>
      <c r="P24">
        <f>A24-E24</f>
        <v>-1.715125925516547</v>
      </c>
      <c r="Q24">
        <f>A24-F24</f>
        <v>-1.6294378256781235</v>
      </c>
    </row>
    <row r="25" spans="1:17">
      <c r="A25">
        <v>1.1951726230771027</v>
      </c>
      <c r="B25">
        <v>1.4409546324439941</v>
      </c>
      <c r="C25">
        <v>1.4913634907226705</v>
      </c>
      <c r="D25">
        <v>1.6173358183024291</v>
      </c>
      <c r="E25">
        <v>1.4667545191508866</v>
      </c>
      <c r="F25">
        <v>1.2721445076651676</v>
      </c>
      <c r="M25">
        <f>A25-B25</f>
        <v>-0.24578200936689143</v>
      </c>
      <c r="N25">
        <f>A25-C25</f>
        <v>-0.29619086764556779</v>
      </c>
      <c r="O25">
        <f>A25-D25</f>
        <v>-0.42216319522532642</v>
      </c>
      <c r="P25">
        <f>A25-E25</f>
        <v>-0.27158189607378391</v>
      </c>
      <c r="Q25">
        <f>A25-F25</f>
        <v>-7.6971884588064921E-2</v>
      </c>
    </row>
    <row r="26" spans="1:17">
      <c r="A26">
        <v>2.0710509660846581</v>
      </c>
      <c r="B26">
        <v>2.7110380116959063</v>
      </c>
      <c r="C26">
        <v>3.4701827708814172</v>
      </c>
      <c r="D26">
        <v>2.927535850545981</v>
      </c>
      <c r="E26">
        <v>3.369503331314355</v>
      </c>
      <c r="F26">
        <v>3.216100592571181</v>
      </c>
      <c r="M26">
        <f>A26-B26</f>
        <v>-0.6399870456112482</v>
      </c>
      <c r="N26">
        <f>A26-C26</f>
        <v>-1.3991318047967591</v>
      </c>
      <c r="O26">
        <f>A26-D26</f>
        <v>-0.85648488446132287</v>
      </c>
      <c r="P26">
        <f>A26-E26</f>
        <v>-1.2984523652296969</v>
      </c>
      <c r="Q26">
        <f>A26-F26</f>
        <v>-1.1450496264865229</v>
      </c>
    </row>
    <row r="27" spans="1:17">
      <c r="A27">
        <v>3.4422193426787606</v>
      </c>
      <c r="B27">
        <v>9.225256511444357</v>
      </c>
      <c r="C27">
        <v>10.374012603177421</v>
      </c>
      <c r="D27">
        <v>5.5778573132903846</v>
      </c>
      <c r="E27">
        <v>6.9864913329348477</v>
      </c>
      <c r="F27">
        <v>6.894590927859376</v>
      </c>
      <c r="M27">
        <f>A27-B27</f>
        <v>-5.7830371687655964</v>
      </c>
      <c r="N27">
        <f>A27-C27</f>
        <v>-6.9317932604986607</v>
      </c>
      <c r="O27">
        <f>A27-D27</f>
        <v>-2.135637970611624</v>
      </c>
      <c r="P27">
        <f>A27-E27</f>
        <v>-3.5442719902560871</v>
      </c>
      <c r="Q27">
        <f>A27-F27</f>
        <v>-3.4523715851806154</v>
      </c>
    </row>
    <row r="28" spans="1:17">
      <c r="A28">
        <v>10.315217391304348</v>
      </c>
      <c r="B28">
        <v>13.409666928339128</v>
      </c>
      <c r="C28">
        <v>16.078257361839452</v>
      </c>
      <c r="D28">
        <v>19.070813397129186</v>
      </c>
      <c r="E28">
        <v>20.36341961852861</v>
      </c>
      <c r="F28">
        <v>20.009036144578314</v>
      </c>
      <c r="M28">
        <f>A28-B28</f>
        <v>-3.0944495370347802</v>
      </c>
      <c r="N28">
        <f>A28-C28</f>
        <v>-5.7630399705351039</v>
      </c>
      <c r="O28">
        <f>A28-D28</f>
        <v>-8.7555960058248381</v>
      </c>
      <c r="P28">
        <f>A28-E28</f>
        <v>-10.048202227224262</v>
      </c>
      <c r="Q28">
        <f>A28-F28</f>
        <v>-9.6938187532739661</v>
      </c>
    </row>
    <row r="29" spans="1:17">
      <c r="A29">
        <v>1.9949480461528655</v>
      </c>
      <c r="B29">
        <v>2.1615755210581753</v>
      </c>
      <c r="C29">
        <v>2.7852216091135635</v>
      </c>
      <c r="D29">
        <v>2.7984217115264238</v>
      </c>
      <c r="E29">
        <v>2.9531707086911392</v>
      </c>
      <c r="F29">
        <v>2.7449127269537761</v>
      </c>
      <c r="M29">
        <f>A29-B29</f>
        <v>-0.16662747490530982</v>
      </c>
      <c r="N29">
        <f>A29-C29</f>
        <v>-0.79027356296069806</v>
      </c>
      <c r="O29">
        <f>A29-D29</f>
        <v>-0.80347366537355835</v>
      </c>
      <c r="P29">
        <f>A29-E29</f>
        <v>-0.95822266253827371</v>
      </c>
      <c r="Q29">
        <f>A29-F29</f>
        <v>-0.74996468080091061</v>
      </c>
    </row>
    <row r="30" spans="1:17">
      <c r="A30">
        <v>1.8399195226862772</v>
      </c>
      <c r="B30">
        <v>2.7016625239395298</v>
      </c>
      <c r="C30">
        <v>2.8177433064173396</v>
      </c>
      <c r="D30">
        <v>2.4913200315635216</v>
      </c>
      <c r="E30">
        <v>2.5136103423437084</v>
      </c>
      <c r="F30">
        <v>2.3538297683500486</v>
      </c>
      <c r="M30">
        <f>A30-B30</f>
        <v>-0.86174300125325254</v>
      </c>
      <c r="N30">
        <f>A30-C30</f>
        <v>-0.97782378373106238</v>
      </c>
      <c r="O30">
        <f>A30-D30</f>
        <v>-0.65140050887724432</v>
      </c>
      <c r="P30">
        <f>A30-E30</f>
        <v>-0.67369081965743116</v>
      </c>
      <c r="Q30">
        <f>A30-F30</f>
        <v>-0.51391024566377141</v>
      </c>
    </row>
    <row r="31" spans="1:17">
      <c r="A31">
        <v>1.8374621524910542</v>
      </c>
      <c r="B31">
        <v>2.7046573344407756</v>
      </c>
      <c r="C31">
        <v>2.8141730955693269</v>
      </c>
      <c r="D31">
        <v>2.487794879439496</v>
      </c>
      <c r="E31">
        <v>2.5103414560770156</v>
      </c>
      <c r="F31">
        <v>2.3517288756583468</v>
      </c>
      <c r="M31">
        <f>A31-B31</f>
        <v>-0.86719518194972145</v>
      </c>
      <c r="N31">
        <f>A31-C31</f>
        <v>-0.97671094307827278</v>
      </c>
      <c r="O31">
        <f>A31-D31</f>
        <v>-0.6503327269484418</v>
      </c>
      <c r="P31">
        <f>A31-E31</f>
        <v>-0.67287930358596149</v>
      </c>
      <c r="Q31">
        <f>A31-F31</f>
        <v>-0.51426672316729261</v>
      </c>
    </row>
    <row r="32" spans="1:17">
      <c r="A32">
        <v>2.1418125320713837</v>
      </c>
      <c r="B32">
        <v>2.2990452584228405</v>
      </c>
      <c r="C32">
        <v>3.0696206410492124</v>
      </c>
      <c r="D32">
        <v>2.8608609561525427</v>
      </c>
      <c r="E32">
        <v>3.1795213610106012</v>
      </c>
      <c r="F32">
        <v>3.0345948784231358</v>
      </c>
      <c r="M32">
        <f>A32-B32</f>
        <v>-0.1572327263514568</v>
      </c>
      <c r="N32">
        <f>A32-C32</f>
        <v>-0.92780810897782873</v>
      </c>
      <c r="O32">
        <f>A32-D32</f>
        <v>-0.71904842408115899</v>
      </c>
      <c r="P32">
        <f>A32-E32</f>
        <v>-1.0377088289392176</v>
      </c>
      <c r="Q32">
        <f>A32-F32</f>
        <v>-0.89278234635175213</v>
      </c>
    </row>
    <row r="33" spans="1:17">
      <c r="A33">
        <v>2.1681159833494896</v>
      </c>
      <c r="B33">
        <v>2.3274416184617266</v>
      </c>
      <c r="C33">
        <v>3.10493436498377</v>
      </c>
      <c r="D33">
        <v>2.8864322180258486</v>
      </c>
      <c r="E33">
        <v>3.2249575911789652</v>
      </c>
      <c r="F33">
        <v>3.0708300522947081</v>
      </c>
      <c r="M33">
        <f>A33-B33</f>
        <v>-0.15932563511223696</v>
      </c>
      <c r="N33">
        <f>A33-C33</f>
        <v>-0.93681838163428033</v>
      </c>
      <c r="O33">
        <f>A33-D33</f>
        <v>-0.71831623467635897</v>
      </c>
      <c r="P33">
        <f>A33-E33</f>
        <v>-1.0568416078294756</v>
      </c>
      <c r="Q33">
        <f>A33-F33</f>
        <v>-0.90271406894521844</v>
      </c>
    </row>
    <row r="34" spans="1:17">
      <c r="A34">
        <v>4.57497479233687</v>
      </c>
      <c r="B34">
        <v>14.301388367729832</v>
      </c>
      <c r="C34">
        <v>27.844243132670954</v>
      </c>
      <c r="D34">
        <v>6.9755847578608297</v>
      </c>
      <c r="E34">
        <v>13.92720894540671</v>
      </c>
      <c r="F34">
        <v>15.074038917892738</v>
      </c>
      <c r="M34">
        <f>A34-B34</f>
        <v>-9.7264135753929608</v>
      </c>
      <c r="N34">
        <f>A34-C34</f>
        <v>-23.269268340334083</v>
      </c>
      <c r="O34">
        <f>A34-D34</f>
        <v>-2.4006099655239597</v>
      </c>
      <c r="P34">
        <f>A34-E34</f>
        <v>-9.3522341530698405</v>
      </c>
      <c r="Q34">
        <f>A34-F34</f>
        <v>-10.499064125555869</v>
      </c>
    </row>
    <row r="35" spans="1:17">
      <c r="A35">
        <v>0.88533990006111374</v>
      </c>
      <c r="B35">
        <v>1.0384558621998272</v>
      </c>
      <c r="C35">
        <v>1.2880828473547949</v>
      </c>
      <c r="D35">
        <v>1.0904904494910639</v>
      </c>
      <c r="E35">
        <v>0.97204063408112018</v>
      </c>
      <c r="F35">
        <v>0.86849958783518699</v>
      </c>
      <c r="M35">
        <f>A35-B35</f>
        <v>-0.15311596213871348</v>
      </c>
      <c r="N35">
        <f>A35-C35</f>
        <v>-0.40274294729368121</v>
      </c>
      <c r="O35">
        <f>A35-D35</f>
        <v>-0.20515054942995015</v>
      </c>
      <c r="P35">
        <f>A35-E35</f>
        <v>-8.6700734020006442E-2</v>
      </c>
      <c r="Q35">
        <f>A35-F35</f>
        <v>1.6840312225926746E-2</v>
      </c>
    </row>
    <row r="36" spans="1:17">
      <c r="A36">
        <v>2.2508588412398192</v>
      </c>
      <c r="B36">
        <v>2.2159183751021261</v>
      </c>
      <c r="C36">
        <v>3.0314514452069039</v>
      </c>
      <c r="D36">
        <v>2.8217219312146908</v>
      </c>
      <c r="E36">
        <v>3.19913318977932</v>
      </c>
      <c r="F36">
        <v>3.1135553627444437</v>
      </c>
      <c r="M36">
        <f>A36-B36</f>
        <v>3.4940466137693083E-2</v>
      </c>
      <c r="N36">
        <f>A36-C36</f>
        <v>-0.78059260396708474</v>
      </c>
      <c r="O36">
        <f>A36-D36</f>
        <v>-0.57086308997487167</v>
      </c>
      <c r="P36">
        <f>A36-E36</f>
        <v>-0.94827434853950088</v>
      </c>
      <c r="Q36">
        <f>A36-F36</f>
        <v>-0.8626965215046245</v>
      </c>
    </row>
    <row r="37" spans="1:17">
      <c r="A37">
        <v>1.8073667252489749</v>
      </c>
      <c r="B37">
        <v>2.5469686806666321</v>
      </c>
      <c r="C37">
        <v>2.8968439337566458</v>
      </c>
      <c r="D37">
        <v>2.4395243790339318</v>
      </c>
      <c r="E37">
        <v>2.5181247768198745</v>
      </c>
      <c r="F37">
        <v>2.4252852103334086</v>
      </c>
      <c r="M37">
        <f>A37-B37</f>
        <v>-0.73960195541765716</v>
      </c>
      <c r="N37">
        <f>A37-C37</f>
        <v>-1.0894772085076709</v>
      </c>
      <c r="O37">
        <f>A37-D37</f>
        <v>-0.63215765378495692</v>
      </c>
      <c r="P37">
        <f>A37-E37</f>
        <v>-0.71075805157089955</v>
      </c>
      <c r="Q37">
        <f>A37-F37</f>
        <v>-0.6179184850844337</v>
      </c>
    </row>
    <row r="38" spans="1:17">
      <c r="A38">
        <v>2.2752892019121993</v>
      </c>
      <c r="B38">
        <v>2.2393933679928884</v>
      </c>
      <c r="C38">
        <v>3.0154156792571456</v>
      </c>
      <c r="D38">
        <v>2.801197308863006</v>
      </c>
      <c r="E38">
        <v>3.169466754778365</v>
      </c>
      <c r="F38">
        <v>3.1258491464667988</v>
      </c>
      <c r="M38">
        <f>A38-B38</f>
        <v>3.5895833919310949E-2</v>
      </c>
      <c r="N38">
        <f>A38-C38</f>
        <v>-0.7401264773449463</v>
      </c>
      <c r="O38">
        <f>A38-D38</f>
        <v>-0.5259081069508067</v>
      </c>
      <c r="P38">
        <f>A38-E38</f>
        <v>-0.89417755286616574</v>
      </c>
      <c r="Q38">
        <f>A38-F38</f>
        <v>-0.85055994455459949</v>
      </c>
    </row>
    <row r="39" spans="1:17">
      <c r="A39">
        <v>1.1154731664217081</v>
      </c>
      <c r="B39">
        <v>1.0999974866583446</v>
      </c>
      <c r="C39">
        <v>1.4722919937205652</v>
      </c>
      <c r="D39">
        <v>1.4578977465148428</v>
      </c>
      <c r="E39">
        <v>1.29999653463631</v>
      </c>
      <c r="F39">
        <v>1.1317708512912457</v>
      </c>
      <c r="M39">
        <f>A39-B39</f>
        <v>1.5475679763363503E-2</v>
      </c>
      <c r="N39">
        <f>A39-C39</f>
        <v>-0.35681882729885706</v>
      </c>
      <c r="O39">
        <f>A39-D39</f>
        <v>-0.3424245800931347</v>
      </c>
      <c r="P39">
        <f>A39-E39</f>
        <v>-0.18452336821460191</v>
      </c>
      <c r="Q39">
        <f>A39-F39</f>
        <v>-1.6297684869537532E-2</v>
      </c>
    </row>
    <row r="40" spans="1:17">
      <c r="A40">
        <v>1.3909181383136409</v>
      </c>
      <c r="B40">
        <v>1.4012361809581202</v>
      </c>
      <c r="C40">
        <v>1.9000065081098281</v>
      </c>
      <c r="D40">
        <v>1.8887251554469324</v>
      </c>
      <c r="E40">
        <v>1.7453369114677437</v>
      </c>
      <c r="F40">
        <v>1.5736077090308014</v>
      </c>
      <c r="M40">
        <f>A40-B40</f>
        <v>-1.0318042644479331E-2</v>
      </c>
      <c r="N40">
        <f>A40-C40</f>
        <v>-0.50908836979618721</v>
      </c>
      <c r="O40">
        <f>A40-D40</f>
        <v>-0.49780701713329156</v>
      </c>
      <c r="P40">
        <f>A40-E40</f>
        <v>-0.35441877315410286</v>
      </c>
      <c r="Q40">
        <f>A40-F40</f>
        <v>-0.18268957071716052</v>
      </c>
    </row>
    <row r="41" spans="1:17">
      <c r="A41">
        <v>1.0454632267511261</v>
      </c>
      <c r="B41">
        <v>1.1119857462683409</v>
      </c>
      <c r="C41">
        <v>1.3812299912211072</v>
      </c>
      <c r="D41">
        <v>1.3544093692653456</v>
      </c>
      <c r="E41">
        <v>1.2109243581294387</v>
      </c>
      <c r="F41">
        <v>1.0616161616161617</v>
      </c>
      <c r="M41">
        <f>A41-B41</f>
        <v>-6.6522519517214773E-2</v>
      </c>
      <c r="N41">
        <f>A41-C41</f>
        <v>-0.3357667644699811</v>
      </c>
      <c r="O41">
        <f>A41-D41</f>
        <v>-0.30894614251421948</v>
      </c>
      <c r="P41">
        <f>A41-E41</f>
        <v>-0.16546113137831253</v>
      </c>
      <c r="Q41">
        <f>A41-F41</f>
        <v>-1.6152934865035551E-2</v>
      </c>
    </row>
    <row r="42" spans="1:17">
      <c r="A42">
        <v>1.0303840754190163</v>
      </c>
      <c r="B42">
        <v>1.0987195891980497</v>
      </c>
      <c r="C42">
        <v>1.3689530309740277</v>
      </c>
      <c r="D42">
        <v>1.2852181569164547</v>
      </c>
      <c r="E42">
        <v>1.139631414357404</v>
      </c>
      <c r="F42">
        <v>1.0022772960828219</v>
      </c>
      <c r="M42">
        <f>A42-B42</f>
        <v>-6.8335513779033352E-2</v>
      </c>
      <c r="N42">
        <f>A42-C42</f>
        <v>-0.33856895555501132</v>
      </c>
      <c r="O42">
        <f>A42-D42</f>
        <v>-0.25483408149743836</v>
      </c>
      <c r="P42">
        <f>A42-E42</f>
        <v>-0.10924733893838767</v>
      </c>
      <c r="Q42">
        <f>A42-F42</f>
        <v>2.8106779336194432E-2</v>
      </c>
    </row>
    <row r="43" spans="1:17">
      <c r="A43">
        <v>1.110617972778764</v>
      </c>
      <c r="B43">
        <v>1.1231608374868556</v>
      </c>
      <c r="C43">
        <v>1.4018716520477197</v>
      </c>
      <c r="D43">
        <v>1.4210383991346673</v>
      </c>
      <c r="E43">
        <v>1.2620501169587834</v>
      </c>
      <c r="F43">
        <v>1.1038107200920857</v>
      </c>
      <c r="M43">
        <f>A43-B43</f>
        <v>-1.2542864708091628E-2</v>
      </c>
      <c r="N43">
        <f>A43-C43</f>
        <v>-0.29125367926895573</v>
      </c>
      <c r="O43">
        <f>A43-D43</f>
        <v>-0.31042042635590339</v>
      </c>
      <c r="P43">
        <f>A43-E43</f>
        <v>-0.15143214418001949</v>
      </c>
      <c r="Q43">
        <f>A43-F43</f>
        <v>6.8072526866782557E-3</v>
      </c>
    </row>
    <row r="44" spans="1:17">
      <c r="A44">
        <v>1.1415872298641827</v>
      </c>
      <c r="B44">
        <v>1.1701544915673168</v>
      </c>
      <c r="C44">
        <v>1.4207848247743777</v>
      </c>
      <c r="D44">
        <v>1.4389769708918645</v>
      </c>
      <c r="E44">
        <v>1.2874285238302898</v>
      </c>
      <c r="F44">
        <v>1.1232136521222433</v>
      </c>
      <c r="M44">
        <f>A44-B44</f>
        <v>-2.8567261703134061E-2</v>
      </c>
      <c r="N44">
        <f>A44-C44</f>
        <v>-0.27919759491019502</v>
      </c>
      <c r="O44">
        <f>A44-D44</f>
        <v>-0.29738974102768179</v>
      </c>
      <c r="P44">
        <f>A44-E44</f>
        <v>-0.14584129396610712</v>
      </c>
      <c r="Q44">
        <f>A44-F44</f>
        <v>1.8373577741939373E-2</v>
      </c>
    </row>
    <row r="45" spans="1:17">
      <c r="A45">
        <v>1.3334585168794788</v>
      </c>
      <c r="B45">
        <v>1.1839212010886218</v>
      </c>
      <c r="C45">
        <v>1.7968392042618084</v>
      </c>
      <c r="D45">
        <v>1.8664403023242597</v>
      </c>
      <c r="E45">
        <v>1.6736841434750205</v>
      </c>
      <c r="F45">
        <v>1.4515291465947762</v>
      </c>
      <c r="M45">
        <f>A45-B45</f>
        <v>0.14953731579085705</v>
      </c>
      <c r="N45">
        <f>A45-C45</f>
        <v>-0.46338068738232963</v>
      </c>
      <c r="O45">
        <f>A45-D45</f>
        <v>-0.53298178544478092</v>
      </c>
      <c r="P45">
        <f>A45-E45</f>
        <v>-0.34022562659554167</v>
      </c>
      <c r="Q45">
        <f>A45-F45</f>
        <v>-0.11807062971529736</v>
      </c>
    </row>
    <row r="46" spans="1:17">
      <c r="A46">
        <v>2.1995827538247568</v>
      </c>
      <c r="B46">
        <v>2.1191209969181295</v>
      </c>
      <c r="C46">
        <v>2.8235436204959092</v>
      </c>
      <c r="D46">
        <v>2.7050508099406381</v>
      </c>
      <c r="E46">
        <v>3.0250573833205814</v>
      </c>
      <c r="F46">
        <v>2.9446135985279942</v>
      </c>
      <c r="M46">
        <f>A46-B46</f>
        <v>8.0461756906627269E-2</v>
      </c>
      <c r="N46">
        <f>A46-C46</f>
        <v>-0.62396086667115247</v>
      </c>
      <c r="O46">
        <f>A46-D46</f>
        <v>-0.5054680561158813</v>
      </c>
      <c r="P46">
        <f>A46-E46</f>
        <v>-0.82547462949582462</v>
      </c>
      <c r="Q46">
        <f>A46-F46</f>
        <v>-0.74503084470323744</v>
      </c>
    </row>
    <row r="47" spans="1:17">
      <c r="A47">
        <v>2.2225527096424358</v>
      </c>
      <c r="B47">
        <v>2.1309616649081762</v>
      </c>
      <c r="C47">
        <v>2.8485272775586123</v>
      </c>
      <c r="D47">
        <v>2.7472795016362417</v>
      </c>
      <c r="E47">
        <v>3.073802040253653</v>
      </c>
      <c r="F47">
        <v>2.9954109706817986</v>
      </c>
      <c r="M47">
        <f>A47-B47</f>
        <v>9.1591044734259608E-2</v>
      </c>
      <c r="N47">
        <f>A47-C47</f>
        <v>-0.62597456791617656</v>
      </c>
      <c r="O47">
        <f>A47-D47</f>
        <v>-0.5247267919938059</v>
      </c>
      <c r="P47">
        <f>A47-E47</f>
        <v>-0.85124933061121721</v>
      </c>
      <c r="Q47">
        <f>A47-F47</f>
        <v>-0.77285826103936284</v>
      </c>
    </row>
    <row r="48" spans="1:17">
      <c r="A48">
        <v>2.2803435346986287</v>
      </c>
      <c r="B48">
        <v>2.1435687656661533</v>
      </c>
      <c r="C48">
        <v>2.8216983502219244</v>
      </c>
      <c r="D48">
        <v>2.7520276396069687</v>
      </c>
      <c r="E48">
        <v>3.0932267185663926</v>
      </c>
      <c r="F48">
        <v>3.0346663064036745</v>
      </c>
      <c r="M48">
        <f>A48-B48</f>
        <v>0.13677476903247543</v>
      </c>
      <c r="N48">
        <f>A48-C48</f>
        <v>-0.54135481552329567</v>
      </c>
      <c r="O48">
        <f>A48-D48</f>
        <v>-0.47168410490834001</v>
      </c>
      <c r="P48">
        <f>A48-E48</f>
        <v>-0.81288318386776393</v>
      </c>
      <c r="Q48">
        <f>A48-F48</f>
        <v>-0.7543227717050458</v>
      </c>
    </row>
    <row r="49" spans="1:17">
      <c r="A49">
        <v>2.0197795488141912</v>
      </c>
      <c r="B49">
        <v>2.2467024128686326</v>
      </c>
      <c r="C49">
        <v>2.7315456659205979</v>
      </c>
      <c r="D49">
        <v>2.4096575696969311</v>
      </c>
      <c r="E49">
        <v>2.7745740015892171</v>
      </c>
      <c r="F49">
        <v>2.7020313115752517</v>
      </c>
      <c r="M49">
        <f>A49-B49</f>
        <v>-0.2269228640544414</v>
      </c>
      <c r="N49">
        <f>A49-C49</f>
        <v>-0.71176611710640669</v>
      </c>
      <c r="O49">
        <f>A49-D49</f>
        <v>-0.38987802088273993</v>
      </c>
      <c r="P49">
        <f>A49-E49</f>
        <v>-0.75479445277502588</v>
      </c>
      <c r="Q49">
        <f>A49-F49</f>
        <v>-0.68225176276106048</v>
      </c>
    </row>
    <row r="50" spans="1:17">
      <c r="A50">
        <v>2.2780325478575798</v>
      </c>
      <c r="B50">
        <v>2.1146543396514743</v>
      </c>
      <c r="C50">
        <v>2.7841601517590249</v>
      </c>
      <c r="D50">
        <v>2.6736359809827421</v>
      </c>
      <c r="E50">
        <v>3.0446084093570009</v>
      </c>
      <c r="F50">
        <v>3.0084165411432209</v>
      </c>
      <c r="M50">
        <f>A50-B50</f>
        <v>0.16337820820610549</v>
      </c>
      <c r="N50">
        <f>A50-C50</f>
        <v>-0.50612760390144507</v>
      </c>
      <c r="O50">
        <f>A50-D50</f>
        <v>-0.39560343312516233</v>
      </c>
      <c r="P50">
        <f>A50-E50</f>
        <v>-0.76657586149942114</v>
      </c>
      <c r="Q50">
        <f>A50-F50</f>
        <v>-0.73038399328564108</v>
      </c>
    </row>
    <row r="51" spans="1:17">
      <c r="A51">
        <v>2.5693845628056153</v>
      </c>
      <c r="B51">
        <v>2.4066399492738904</v>
      </c>
      <c r="C51">
        <v>3.2061886953383851</v>
      </c>
      <c r="D51">
        <v>2.9743299071037836</v>
      </c>
      <c r="E51">
        <v>3.5645042170047869</v>
      </c>
      <c r="F51">
        <v>3.6086270238336993</v>
      </c>
      <c r="M51">
        <f>A51-B51</f>
        <v>0.16274461353172498</v>
      </c>
      <c r="N51">
        <f>A51-C51</f>
        <v>-0.6368041325327698</v>
      </c>
      <c r="O51">
        <f>A51-D51</f>
        <v>-0.40494534429816831</v>
      </c>
      <c r="P51">
        <f>A51-E51</f>
        <v>-0.99511965419917159</v>
      </c>
      <c r="Q51">
        <f>A51-F51</f>
        <v>-1.0392424610280839</v>
      </c>
    </row>
    <row r="52" spans="1:17">
      <c r="A52">
        <v>2.4992408549503318</v>
      </c>
      <c r="B52">
        <v>2.4173022631027732</v>
      </c>
      <c r="C52">
        <v>3.2059409677662867</v>
      </c>
      <c r="D52">
        <v>2.8715904634400315</v>
      </c>
      <c r="E52">
        <v>3.4352053320822784</v>
      </c>
      <c r="F52">
        <v>3.5180711912986573</v>
      </c>
      <c r="M52">
        <f>A52-B52</f>
        <v>8.1938591847558584E-2</v>
      </c>
      <c r="N52">
        <f>A52-C52</f>
        <v>-0.70670011281595491</v>
      </c>
      <c r="O52">
        <f>A52-D52</f>
        <v>-0.37234960848969978</v>
      </c>
      <c r="P52">
        <f>A52-E52</f>
        <v>-0.93596447713194664</v>
      </c>
      <c r="Q52">
        <f>A52-F52</f>
        <v>-1.0188303363483255</v>
      </c>
    </row>
    <row r="53" spans="1:17">
      <c r="A53">
        <v>2.4867665054484003</v>
      </c>
      <c r="B53">
        <v>2.4353934828511101</v>
      </c>
      <c r="C53">
        <v>3.2216845458731873</v>
      </c>
      <c r="D53">
        <v>2.8678740633715263</v>
      </c>
      <c r="E53">
        <v>3.4734982907374246</v>
      </c>
      <c r="F53">
        <v>3.5440563389639079</v>
      </c>
      <c r="M53">
        <f>A53-B53</f>
        <v>5.1373022597290152E-2</v>
      </c>
      <c r="N53">
        <f>A53-C53</f>
        <v>-0.73491804042478703</v>
      </c>
      <c r="O53">
        <f>A53-D53</f>
        <v>-0.38110755792312601</v>
      </c>
      <c r="P53">
        <f>A53-E53</f>
        <v>-0.98673178528902428</v>
      </c>
      <c r="Q53">
        <f>A53-F53</f>
        <v>-1.0572898335155076</v>
      </c>
    </row>
    <row r="54" spans="1:17">
      <c r="A54">
        <v>2.3521018822243049</v>
      </c>
      <c r="B54">
        <v>2.1178655250920788</v>
      </c>
      <c r="C54">
        <v>2.7592148284727749</v>
      </c>
      <c r="D54">
        <v>2.8183126188039189</v>
      </c>
      <c r="E54">
        <v>3.1773918089322333</v>
      </c>
      <c r="F54">
        <v>3.1361358429657398</v>
      </c>
      <c r="M54">
        <f>A54-B54</f>
        <v>0.23423635713222613</v>
      </c>
      <c r="N54">
        <f>A54-C54</f>
        <v>-0.40711294624846994</v>
      </c>
      <c r="O54">
        <f>A54-D54</f>
        <v>-0.46621073657961398</v>
      </c>
      <c r="P54">
        <f>A54-E54</f>
        <v>-0.82528992670792833</v>
      </c>
      <c r="Q54">
        <f>A54-F54</f>
        <v>-0.78403396074143483</v>
      </c>
    </row>
    <row r="55" spans="1:17">
      <c r="A55">
        <v>7.319527639911005</v>
      </c>
      <c r="B55">
        <v>8.8432153011113979</v>
      </c>
      <c r="C55">
        <v>7.1603208929194277</v>
      </c>
      <c r="D55">
        <v>9.4829268292682922</v>
      </c>
      <c r="E55">
        <v>9.0659789079474997</v>
      </c>
      <c r="F55">
        <v>8.3080957699965996</v>
      </c>
      <c r="M55">
        <f>A55-B55</f>
        <v>-1.5236876612003929</v>
      </c>
      <c r="N55">
        <f>A55-C55</f>
        <v>0.15920674699157722</v>
      </c>
      <c r="O55">
        <f>A55-D55</f>
        <v>-2.1633991893572873</v>
      </c>
      <c r="P55">
        <f>A55-E55</f>
        <v>-1.7464512680364948</v>
      </c>
      <c r="Q55">
        <f>A55-F55</f>
        <v>-0.98856813008559463</v>
      </c>
    </row>
    <row r="56" spans="1:17">
      <c r="A56">
        <v>7.319527639911005</v>
      </c>
      <c r="B56">
        <v>8.8432153011113979</v>
      </c>
      <c r="C56">
        <v>7.1603208929194277</v>
      </c>
      <c r="D56">
        <v>9.4829268292682922</v>
      </c>
      <c r="E56">
        <v>9.0659789079474997</v>
      </c>
      <c r="F56">
        <v>8.3080957699965996</v>
      </c>
      <c r="M56">
        <f>A56-B56</f>
        <v>-1.5236876612003929</v>
      </c>
      <c r="N56">
        <f>A56-C56</f>
        <v>0.15920674699157722</v>
      </c>
      <c r="O56">
        <f>A56-D56</f>
        <v>-2.1633991893572873</v>
      </c>
      <c r="P56">
        <f>A56-E56</f>
        <v>-1.7464512680364948</v>
      </c>
      <c r="Q56">
        <f>A56-F56</f>
        <v>-0.98856813008559463</v>
      </c>
    </row>
    <row r="57" spans="1:17">
      <c r="A57">
        <v>3.3042991265825972</v>
      </c>
      <c r="B57">
        <v>3.1772806757468128</v>
      </c>
      <c r="C57">
        <v>3.8731486398772645</v>
      </c>
      <c r="D57">
        <v>4.9901262959830461</v>
      </c>
      <c r="E57">
        <v>4.6710135387571388</v>
      </c>
      <c r="F57">
        <v>4.762909414144346</v>
      </c>
      <c r="M57">
        <f>A57-B57</f>
        <v>0.12701845083578434</v>
      </c>
      <c r="N57">
        <f>A57-C57</f>
        <v>-0.56884951329466737</v>
      </c>
      <c r="O57">
        <f>A57-D57</f>
        <v>-1.685827169400449</v>
      </c>
      <c r="P57">
        <f>A57-E57</f>
        <v>-1.3667144121745416</v>
      </c>
      <c r="Q57">
        <f>A57-F57</f>
        <v>-1.4586102875617488</v>
      </c>
    </row>
    <row r="58" spans="1:17">
      <c r="A58">
        <v>2.3144453945222625</v>
      </c>
      <c r="B58">
        <v>2.230204033093794</v>
      </c>
      <c r="C58">
        <v>2.4788794894066997</v>
      </c>
      <c r="D58">
        <v>3.471362085834413</v>
      </c>
      <c r="E58">
        <v>3.249418316831683</v>
      </c>
      <c r="F58">
        <v>3.0705977978024803</v>
      </c>
      <c r="M58">
        <f>A58-B58</f>
        <v>8.4241361428468498E-2</v>
      </c>
      <c r="N58">
        <f>A58-C58</f>
        <v>-0.16443409488443717</v>
      </c>
      <c r="O58">
        <f>A58-D58</f>
        <v>-1.1569166913121505</v>
      </c>
      <c r="P58">
        <f>A58-E58</f>
        <v>-0.93497292230942053</v>
      </c>
      <c r="Q58">
        <f>A58-F58</f>
        <v>-0.75615240328021782</v>
      </c>
    </row>
    <row r="59" spans="1:17">
      <c r="A59">
        <v>1.9267258143818478</v>
      </c>
      <c r="B59">
        <v>1.9065437527003917</v>
      </c>
      <c r="C59">
        <v>2.1061273929801905</v>
      </c>
      <c r="D59">
        <v>2.8464115351257591</v>
      </c>
      <c r="E59">
        <v>2.6351615153385626</v>
      </c>
      <c r="F59">
        <v>2.4570385794165128</v>
      </c>
      <c r="M59">
        <f>A59-B59</f>
        <v>2.0182061681456087E-2</v>
      </c>
      <c r="N59">
        <f>A59-C59</f>
        <v>-0.17940157859834271</v>
      </c>
      <c r="O59">
        <f>A59-D59</f>
        <v>-0.91968572074391131</v>
      </c>
      <c r="P59">
        <f>A59-E59</f>
        <v>-0.70843570095671482</v>
      </c>
      <c r="Q59">
        <f>A59-F59</f>
        <v>-0.53031276503466507</v>
      </c>
    </row>
    <row r="60" spans="1:17">
      <c r="A60">
        <v>2.7756657610132041</v>
      </c>
      <c r="B60">
        <v>2.7834047154609447</v>
      </c>
      <c r="C60">
        <v>3.4013200935336143</v>
      </c>
      <c r="D60">
        <v>4.3962894435002466</v>
      </c>
      <c r="E60">
        <v>4.2031008620620653</v>
      </c>
      <c r="F60">
        <v>4.4380155510480055</v>
      </c>
      <c r="M60">
        <f>A60-B60</f>
        <v>-7.7389544477406425E-3</v>
      </c>
      <c r="N60">
        <f>A60-C60</f>
        <v>-0.62565433252041025</v>
      </c>
      <c r="O60">
        <f>A60-D60</f>
        <v>-1.6206236824870426</v>
      </c>
      <c r="P60">
        <f>A60-E60</f>
        <v>-1.4274351010488613</v>
      </c>
      <c r="Q60">
        <f>A60-F60</f>
        <v>-1.6623497900348014</v>
      </c>
    </row>
    <row r="61" spans="1:17">
      <c r="A61">
        <v>1.7408136743976343</v>
      </c>
      <c r="B61">
        <v>1.8009479648251547</v>
      </c>
      <c r="C61">
        <v>1.9539264132408538</v>
      </c>
      <c r="D61">
        <v>2.5332194820732505</v>
      </c>
      <c r="E61">
        <v>2.3220291764872361</v>
      </c>
      <c r="F61">
        <v>2.1512978925633379</v>
      </c>
      <c r="M61">
        <f>A61-B61</f>
        <v>-6.0134290427520387E-2</v>
      </c>
      <c r="N61">
        <f>A61-C61</f>
        <v>-0.21311273884321946</v>
      </c>
      <c r="O61">
        <f>A61-D61</f>
        <v>-0.79240580767561619</v>
      </c>
      <c r="P61">
        <f>A61-E61</f>
        <v>-0.58121550208960171</v>
      </c>
      <c r="Q61">
        <f>A61-F61</f>
        <v>-0.41048421816570357</v>
      </c>
    </row>
    <row r="62" spans="1:17">
      <c r="A62">
        <v>2.4833267319262906</v>
      </c>
      <c r="B62">
        <v>2.5270335111895896</v>
      </c>
      <c r="C62">
        <v>3.2750688713799772</v>
      </c>
      <c r="D62">
        <v>4.2388345607469118</v>
      </c>
      <c r="E62">
        <v>3.9917989297679144</v>
      </c>
      <c r="F62">
        <v>4.0842988537837543</v>
      </c>
      <c r="M62">
        <f>A62-B62</f>
        <v>-4.3706779263299023E-2</v>
      </c>
      <c r="N62">
        <f>A62-C62</f>
        <v>-0.79174213945368654</v>
      </c>
      <c r="O62">
        <f>A62-D62</f>
        <v>-1.7555078288206212</v>
      </c>
      <c r="P62">
        <f>A62-E62</f>
        <v>-1.5084721978416238</v>
      </c>
      <c r="Q62">
        <f>A62-F62</f>
        <v>-1.6009721218574637</v>
      </c>
    </row>
    <row r="63" spans="1:17">
      <c r="A63">
        <v>2.3908819776589665</v>
      </c>
      <c r="B63">
        <v>2.4539958139665679</v>
      </c>
      <c r="C63">
        <v>3.1639094628891078</v>
      </c>
      <c r="D63">
        <v>2.7287655567368598</v>
      </c>
      <c r="E63">
        <v>3.3289518141887107</v>
      </c>
      <c r="F63">
        <v>3.4216449052524269</v>
      </c>
      <c r="M63">
        <f>A63-B63</f>
        <v>-6.3113836307601368E-2</v>
      </c>
      <c r="N63">
        <f>A63-C63</f>
        <v>-0.77302748523014131</v>
      </c>
      <c r="O63">
        <f>A63-D63</f>
        <v>-0.33788357907789335</v>
      </c>
      <c r="P63">
        <f>A63-E63</f>
        <v>-0.93806983652974418</v>
      </c>
      <c r="Q63">
        <f>A63-F63</f>
        <v>-1.0307629275934604</v>
      </c>
    </row>
    <row r="64" spans="1:17">
      <c r="A64">
        <v>2.5731916206936463</v>
      </c>
      <c r="B64">
        <v>2.3616030647868174</v>
      </c>
      <c r="C64">
        <v>3.1580250654571107</v>
      </c>
      <c r="D64">
        <v>2.9933669920341073</v>
      </c>
      <c r="E64">
        <v>3.5152653852843057</v>
      </c>
      <c r="F64">
        <v>3.596950936721421</v>
      </c>
      <c r="M64">
        <f>A64-B64</f>
        <v>0.2115885559068289</v>
      </c>
      <c r="N64">
        <f>A64-C64</f>
        <v>-0.58483344476346444</v>
      </c>
      <c r="O64">
        <f>A64-D64</f>
        <v>-0.42017537134046101</v>
      </c>
      <c r="P64">
        <f>A64-E64</f>
        <v>-0.94207376459065939</v>
      </c>
      <c r="Q64">
        <f>A64-F64</f>
        <v>-1.0237593160277747</v>
      </c>
    </row>
    <row r="65" spans="1:17">
      <c r="A65">
        <v>2.3652017942738297</v>
      </c>
      <c r="B65">
        <v>2.0974471184933172</v>
      </c>
      <c r="C65">
        <v>2.7520189870698912</v>
      </c>
      <c r="D65">
        <v>2.7317373908223237</v>
      </c>
      <c r="E65">
        <v>3.1348083690470849</v>
      </c>
      <c r="F65">
        <v>3.1583767106122669</v>
      </c>
      <c r="M65">
        <f>A65-B65</f>
        <v>0.26775467578051249</v>
      </c>
      <c r="N65">
        <f>A65-C65</f>
        <v>-0.38681719279606153</v>
      </c>
      <c r="O65">
        <f>A65-D65</f>
        <v>-0.36653559654849399</v>
      </c>
      <c r="P65">
        <f>A65-E65</f>
        <v>-0.76960657477325523</v>
      </c>
      <c r="Q65">
        <f>A65-F65</f>
        <v>-0.79317491633843717</v>
      </c>
    </row>
    <row r="66" spans="1:17">
      <c r="A66">
        <v>1.1001419501944829</v>
      </c>
      <c r="B66">
        <v>1.1686395801671732</v>
      </c>
      <c r="C66">
        <v>1.5604124267027069</v>
      </c>
      <c r="D66">
        <v>1.6638281867395797</v>
      </c>
      <c r="E66">
        <v>1.5279858421367196</v>
      </c>
      <c r="F66">
        <v>1.3280912672711571</v>
      </c>
      <c r="M66">
        <f>A66-B66</f>
        <v>-6.8497629972690266E-2</v>
      </c>
      <c r="N66">
        <f>A66-C66</f>
        <v>-0.46027047650822395</v>
      </c>
      <c r="O66">
        <f>A66-D66</f>
        <v>-0.56368623654509675</v>
      </c>
      <c r="P66">
        <f>A66-E66</f>
        <v>-0.42784389194223671</v>
      </c>
      <c r="Q66">
        <f>A66-F66</f>
        <v>-0.22794931707667421</v>
      </c>
    </row>
    <row r="67" spans="1:17">
      <c r="A67">
        <v>0.83828880329924649</v>
      </c>
      <c r="B67">
        <v>1.0414925246796669</v>
      </c>
      <c r="C67">
        <v>1.3100010979614516</v>
      </c>
      <c r="D67">
        <v>1.1516496116367125</v>
      </c>
      <c r="E67">
        <v>1.0311738038431018</v>
      </c>
      <c r="F67">
        <v>0.99259330220738751</v>
      </c>
      <c r="M67">
        <f>A67-B67</f>
        <v>-0.20320372138042042</v>
      </c>
      <c r="N67">
        <f>A67-C67</f>
        <v>-0.4717122946622051</v>
      </c>
      <c r="O67">
        <f>A67-D67</f>
        <v>-0.31336080833746605</v>
      </c>
      <c r="P67">
        <f>A67-E67</f>
        <v>-0.19288500054385527</v>
      </c>
      <c r="Q67">
        <f>A67-F67</f>
        <v>-0.15430449890814102</v>
      </c>
    </row>
    <row r="68" spans="1:17">
      <c r="A68">
        <v>2.4844316646087132</v>
      </c>
      <c r="B68">
        <v>2.1317097892326364</v>
      </c>
      <c r="C68">
        <v>2.8693080535725817</v>
      </c>
      <c r="D68">
        <v>2.848596917091442</v>
      </c>
      <c r="E68">
        <v>3.3370715717578534</v>
      </c>
      <c r="F68">
        <v>3.4292477043289797</v>
      </c>
      <c r="M68">
        <f>A68-B68</f>
        <v>0.3527218753760768</v>
      </c>
      <c r="N68">
        <f>A68-C68</f>
        <v>-0.38487638896386844</v>
      </c>
      <c r="O68">
        <f>A68-D68</f>
        <v>-0.3641652524827288</v>
      </c>
      <c r="P68">
        <f>A68-E68</f>
        <v>-0.85263990714914017</v>
      </c>
      <c r="Q68">
        <f>A68-F68</f>
        <v>-0.94481603972026651</v>
      </c>
    </row>
    <row r="69" spans="1:17">
      <c r="A69">
        <v>2.9286872237675126</v>
      </c>
      <c r="B69">
        <v>3.8947328608062208</v>
      </c>
      <c r="C69">
        <v>4.2066596129728051</v>
      </c>
      <c r="D69">
        <v>4.6547782102222648</v>
      </c>
      <c r="E69">
        <v>4.7721717852822998</v>
      </c>
      <c r="F69">
        <v>4.4814149124601252</v>
      </c>
      <c r="M69">
        <f>A69-B69</f>
        <v>-0.96604563703870827</v>
      </c>
      <c r="N69">
        <f>A69-C69</f>
        <v>-1.2779723892052925</v>
      </c>
      <c r="O69">
        <f>A69-D69</f>
        <v>-1.7260909864547522</v>
      </c>
      <c r="P69">
        <f>A69-E69</f>
        <v>-1.8434845615147872</v>
      </c>
      <c r="Q69">
        <f>A69-F69</f>
        <v>-1.5527276886926127</v>
      </c>
    </row>
    <row r="70" spans="1:17">
      <c r="A70">
        <v>1.030789547633713</v>
      </c>
      <c r="B70">
        <v>2.7704685723876441</v>
      </c>
      <c r="C70">
        <v>2.9957206965674832</v>
      </c>
      <c r="D70">
        <v>2.4313999538024285</v>
      </c>
      <c r="E70">
        <v>2.6268979261156082</v>
      </c>
      <c r="F70">
        <v>2.5643034935654141</v>
      </c>
      <c r="M70">
        <f>A70-B70</f>
        <v>-1.7396790247539311</v>
      </c>
      <c r="N70">
        <f>A70-C70</f>
        <v>-1.9649311489337702</v>
      </c>
      <c r="O70">
        <f>A70-D70</f>
        <v>-1.4006104061687155</v>
      </c>
      <c r="P70">
        <f>A70-E70</f>
        <v>-1.5961083784818952</v>
      </c>
      <c r="Q70">
        <f>A70-F70</f>
        <v>-1.5335139459317011</v>
      </c>
    </row>
    <row r="71" spans="1:17">
      <c r="A71">
        <v>0.97812564349470743</v>
      </c>
      <c r="B71">
        <v>2.8478751700297171</v>
      </c>
      <c r="C71">
        <v>3.0520900070753272</v>
      </c>
      <c r="D71">
        <v>2.4360434524188896</v>
      </c>
      <c r="E71">
        <v>2.6787369772991014</v>
      </c>
      <c r="F71">
        <v>2.6324503629479188</v>
      </c>
      <c r="M71">
        <f>A71-B71</f>
        <v>-1.8697495265350097</v>
      </c>
      <c r="N71">
        <f>A71-C71</f>
        <v>-2.07396436358062</v>
      </c>
      <c r="O71">
        <f>A71-D71</f>
        <v>-1.4579178089241822</v>
      </c>
      <c r="P71">
        <f>A71-E71</f>
        <v>-1.700611333804394</v>
      </c>
      <c r="Q71">
        <f>A71-F71</f>
        <v>-1.6543247194532114</v>
      </c>
    </row>
    <row r="72" spans="1:17">
      <c r="A72">
        <v>0.97631414835476338</v>
      </c>
      <c r="B72">
        <v>2.8633821177143504</v>
      </c>
      <c r="C72">
        <v>3.0753945364052138</v>
      </c>
      <c r="D72">
        <v>2.4392261789255851</v>
      </c>
      <c r="E72">
        <v>2.6919773774612485</v>
      </c>
      <c r="F72">
        <v>2.6533702913913815</v>
      </c>
      <c r="M72">
        <f>A72-B72</f>
        <v>-1.8870679693595869</v>
      </c>
      <c r="N72">
        <f>A72-C72</f>
        <v>-2.0990803880504503</v>
      </c>
      <c r="O72">
        <f>A72-D72</f>
        <v>-1.4629120305708216</v>
      </c>
      <c r="P72">
        <f>A72-E72</f>
        <v>-1.7156632291064851</v>
      </c>
      <c r="Q72">
        <f>A72-F72</f>
        <v>-1.677056143036618</v>
      </c>
    </row>
    <row r="73" spans="1:17">
      <c r="A73">
        <v>1.1229303390079626</v>
      </c>
      <c r="B73">
        <v>3.377233450626401</v>
      </c>
      <c r="C73">
        <v>3.502003561482872</v>
      </c>
      <c r="D73">
        <v>2.8637768595287181</v>
      </c>
      <c r="E73">
        <v>3.1158864408041458</v>
      </c>
      <c r="F73">
        <v>3.0522769608814553</v>
      </c>
      <c r="M73">
        <f>A73-B73</f>
        <v>-2.2543031116184382</v>
      </c>
      <c r="N73">
        <f>A73-C73</f>
        <v>-2.3790732224749096</v>
      </c>
      <c r="O73">
        <f>A73-D73</f>
        <v>-1.7408465205207555</v>
      </c>
      <c r="P73">
        <f>A73-E73</f>
        <v>-1.9929561017961832</v>
      </c>
      <c r="Q73">
        <f>A73-F73</f>
        <v>-1.9293466218734927</v>
      </c>
    </row>
    <row r="74" spans="1:17">
      <c r="A74">
        <v>5.4895110236086833</v>
      </c>
      <c r="B74">
        <v>5.103225840383093</v>
      </c>
      <c r="C74">
        <v>4.5862880640930204</v>
      </c>
      <c r="D74">
        <v>6.4456117392286334</v>
      </c>
      <c r="E74">
        <v>6.492753186791127</v>
      </c>
      <c r="F74">
        <v>6.058546225387202</v>
      </c>
      <c r="M74">
        <f>A74-B74</f>
        <v>0.38628518322559025</v>
      </c>
      <c r="N74">
        <f>A74-C74</f>
        <v>0.90322295951566289</v>
      </c>
      <c r="O74">
        <f>A74-D74</f>
        <v>-0.95610071561995014</v>
      </c>
      <c r="P74">
        <f>A74-E74</f>
        <v>-1.0032421631824437</v>
      </c>
      <c r="Q74">
        <f>A74-F74</f>
        <v>-0.56903520177851874</v>
      </c>
    </row>
    <row r="75" spans="1:17">
      <c r="A75">
        <v>2.6490250636712784</v>
      </c>
      <c r="B75">
        <v>2.8965921068040754</v>
      </c>
      <c r="C75">
        <v>3.7177660335612033</v>
      </c>
      <c r="D75">
        <v>2.8092580351321943</v>
      </c>
      <c r="E75">
        <v>3.6684538773573014</v>
      </c>
      <c r="F75">
        <v>4.2779213321848983</v>
      </c>
      <c r="M75">
        <f>A75-B75</f>
        <v>-0.24756704313279698</v>
      </c>
      <c r="N75">
        <f>A75-C75</f>
        <v>-1.0687409698899248</v>
      </c>
      <c r="O75">
        <f>A75-D75</f>
        <v>-0.16023297146091586</v>
      </c>
      <c r="P75">
        <f>A75-E75</f>
        <v>-1.019428813686023</v>
      </c>
      <c r="Q75">
        <f>A75-F75</f>
        <v>-1.6288962685136199</v>
      </c>
    </row>
    <row r="76" spans="1:17">
      <c r="A76">
        <v>2.6697000470362151</v>
      </c>
      <c r="B76">
        <v>2.4238222878093851</v>
      </c>
      <c r="C76">
        <v>3.2313065990227732</v>
      </c>
      <c r="D76">
        <v>3.0517272846854548</v>
      </c>
      <c r="E76">
        <v>3.8005246199730318</v>
      </c>
      <c r="F76">
        <v>4.1633568419494207</v>
      </c>
      <c r="M76">
        <f>A76-B76</f>
        <v>0.24587775922682997</v>
      </c>
      <c r="N76">
        <f>A76-C76</f>
        <v>-0.56160655198655807</v>
      </c>
      <c r="O76">
        <f>A76-D76</f>
        <v>-0.38202723764923974</v>
      </c>
      <c r="P76">
        <f>A76-E76</f>
        <v>-1.1308245729368167</v>
      </c>
      <c r="Q76">
        <f>A76-F76</f>
        <v>-1.4936567949132056</v>
      </c>
    </row>
    <row r="77" spans="1:17">
      <c r="A77">
        <v>2.8390079936253012</v>
      </c>
      <c r="B77">
        <v>2.8163450485280159</v>
      </c>
      <c r="C77">
        <v>3.7373490015309918</v>
      </c>
      <c r="D77">
        <v>3.1993726769839803</v>
      </c>
      <c r="E77">
        <v>4.0197441993965501</v>
      </c>
      <c r="F77">
        <v>4.5173096540747837</v>
      </c>
      <c r="M77">
        <f>A77-B77</f>
        <v>2.2662945097285281E-2</v>
      </c>
      <c r="N77">
        <f>A77-C77</f>
        <v>-0.8983410079056906</v>
      </c>
      <c r="O77">
        <f>A77-D77</f>
        <v>-0.36036468335867911</v>
      </c>
      <c r="P77">
        <f>A77-E77</f>
        <v>-1.1807362057712489</v>
      </c>
      <c r="Q77">
        <f>A77-F77</f>
        <v>-1.6783016604494825</v>
      </c>
    </row>
    <row r="78" spans="1:17">
      <c r="A78">
        <v>3.7975979958738582</v>
      </c>
      <c r="B78">
        <v>3.2610772608494836</v>
      </c>
      <c r="C78">
        <v>4.0115901971942067</v>
      </c>
      <c r="D78">
        <v>4.0740151975577108</v>
      </c>
      <c r="E78">
        <v>4.0979926533338285</v>
      </c>
      <c r="F78">
        <v>4.1068416816954008</v>
      </c>
      <c r="M78">
        <f>A78-B78</f>
        <v>0.53652073502437458</v>
      </c>
      <c r="N78">
        <f>A78-C78</f>
        <v>-0.21399220132034857</v>
      </c>
      <c r="O78">
        <f>A78-D78</f>
        <v>-0.27641720168385264</v>
      </c>
      <c r="P78">
        <f>A78-E78</f>
        <v>-0.30039465745997029</v>
      </c>
      <c r="Q78">
        <f>A78-F78</f>
        <v>-0.3092436858215426</v>
      </c>
    </row>
    <row r="79" spans="1:17">
      <c r="L79" t="s">
        <v>92</v>
      </c>
      <c r="M79">
        <f>AVERAGE(M2:M78)</f>
        <v>-0.71584968931978554</v>
      </c>
      <c r="N79">
        <f t="shared" ref="N79:R79" si="0">AVERAGE(N2:N78)</f>
        <v>-1.3505897299656635</v>
      </c>
      <c r="O79">
        <f t="shared" si="0"/>
        <v>-0.97108705023004649</v>
      </c>
      <c r="P79">
        <f t="shared" si="0"/>
        <v>-1.2246470509868808</v>
      </c>
      <c r="Q79">
        <f t="shared" si="0"/>
        <v>-1.1158876270402862</v>
      </c>
    </row>
    <row r="80" spans="1:17">
      <c r="L80" t="s">
        <v>93</v>
      </c>
      <c r="M80">
        <f>STDEVA(M2:M78)</f>
        <v>1.4195037950778584</v>
      </c>
      <c r="N80">
        <f t="shared" ref="N80:R80" si="1">STDEVA(N2:N78)</f>
        <v>2.7685577821146885</v>
      </c>
      <c r="O80">
        <f t="shared" si="1"/>
        <v>1.0485663209800702</v>
      </c>
      <c r="P80">
        <f t="shared" si="1"/>
        <v>1.5086160685158829</v>
      </c>
      <c r="Q80">
        <f t="shared" si="1"/>
        <v>1.5913437079816191</v>
      </c>
    </row>
    <row r="81" spans="12:17">
      <c r="L81" t="s">
        <v>94</v>
      </c>
      <c r="M81">
        <f>VARA(M2:M78)</f>
        <v>2.0149910242404427</v>
      </c>
      <c r="N81">
        <f t="shared" ref="N81:R81" si="2">VARA(N2:N78)</f>
        <v>7.6649121929078028</v>
      </c>
      <c r="O81">
        <f t="shared" si="2"/>
        <v>1.0994913294936797</v>
      </c>
      <c r="P81">
        <f t="shared" si="2"/>
        <v>2.2759224421843189</v>
      </c>
      <c r="Q81">
        <f t="shared" si="2"/>
        <v>2.5323747969326882</v>
      </c>
    </row>
    <row r="82" spans="12:17">
      <c r="L82" t="s">
        <v>95</v>
      </c>
      <c r="M82">
        <v>2</v>
      </c>
      <c r="N82">
        <v>2</v>
      </c>
      <c r="O82">
        <v>2</v>
      </c>
      <c r="P82">
        <v>2</v>
      </c>
      <c r="Q82">
        <v>2</v>
      </c>
    </row>
    <row r="83" spans="12:17">
      <c r="M83">
        <f>COUNT(M2:M78)</f>
        <v>77</v>
      </c>
      <c r="N83">
        <f t="shared" ref="N83:R83" si="3">COUNT(N2:N78)</f>
        <v>77</v>
      </c>
      <c r="O83">
        <f t="shared" si="3"/>
        <v>77</v>
      </c>
      <c r="P83">
        <f t="shared" si="3"/>
        <v>77</v>
      </c>
      <c r="Q83">
        <f t="shared" si="3"/>
        <v>77</v>
      </c>
    </row>
    <row r="84" spans="12:17">
      <c r="M84">
        <f>M79-M82*SQRT(M81/M83)</f>
        <v>-1.0393846308672186</v>
      </c>
      <c r="N84">
        <f t="shared" ref="N84:R84" si="4">N79-N82*SQRT(N81/N83)</f>
        <v>-1.9816026115888767</v>
      </c>
      <c r="O84">
        <f t="shared" si="4"/>
        <v>-1.2100774950201476</v>
      </c>
      <c r="P84">
        <f t="shared" si="4"/>
        <v>-1.5684925646355661</v>
      </c>
      <c r="Q84">
        <f t="shared" si="4"/>
        <v>-1.4785885196542923</v>
      </c>
    </row>
    <row r="85" spans="12:17">
      <c r="M85">
        <f>M79+M82*SQRT(M81/M83)</f>
        <v>-0.39231474777235248</v>
      </c>
      <c r="N85">
        <f t="shared" ref="N85:R85" si="5">N79+N82*SQRT(N81/N83)</f>
        <v>-0.71957684834245028</v>
      </c>
      <c r="O85">
        <f t="shared" si="5"/>
        <v>-0.73209660543994537</v>
      </c>
      <c r="P85">
        <f t="shared" si="5"/>
        <v>-0.88080153733819544</v>
      </c>
      <c r="Q85">
        <f t="shared" si="5"/>
        <v>-0.75318673442628015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85"/>
  <sheetViews>
    <sheetView workbookViewId="0">
      <selection activeCell="P85" sqref="A1:P85"/>
    </sheetView>
  </sheetViews>
  <sheetFormatPr defaultRowHeight="15"/>
  <sheetData>
    <row r="1" spans="1:16">
      <c r="A1" t="s">
        <v>91</v>
      </c>
      <c r="B1" t="s">
        <v>6</v>
      </c>
      <c r="C1" t="s">
        <v>11</v>
      </c>
      <c r="D1" t="s">
        <v>12</v>
      </c>
      <c r="E1" t="s">
        <v>13</v>
      </c>
      <c r="M1" t="s">
        <v>6</v>
      </c>
      <c r="N1" t="s">
        <v>11</v>
      </c>
      <c r="O1" t="s">
        <v>12</v>
      </c>
      <c r="P1" t="s">
        <v>13</v>
      </c>
    </row>
    <row r="2" spans="1:16">
      <c r="A2">
        <v>1.7389558232931728</v>
      </c>
      <c r="B2">
        <v>2.0456692913385828</v>
      </c>
      <c r="C2">
        <v>2.0684713375796178</v>
      </c>
      <c r="D2">
        <v>1.8637015781922526</v>
      </c>
      <c r="E2">
        <v>1.6401515151515151</v>
      </c>
      <c r="M2">
        <f>A2-B2</f>
        <v>-0.30671346804541</v>
      </c>
      <c r="N2">
        <f>A2-C2</f>
        <v>-0.32951551428644499</v>
      </c>
      <c r="O2">
        <f>A2-D2</f>
        <v>-0.1247457548990798</v>
      </c>
      <c r="P2">
        <f>A2-E2</f>
        <v>9.8804308141657637E-2</v>
      </c>
    </row>
    <row r="3" spans="1:16">
      <c r="A3">
        <v>1.8212005108556832</v>
      </c>
      <c r="B3">
        <v>2.1443609022556389</v>
      </c>
      <c r="C3">
        <v>2.1606060606060606</v>
      </c>
      <c r="D3">
        <v>1.9427792915531334</v>
      </c>
      <c r="E3">
        <v>1.7139423076923077</v>
      </c>
      <c r="M3">
        <f>A3-B3</f>
        <v>-0.32316039139995567</v>
      </c>
      <c r="N3">
        <f>A3-C3</f>
        <v>-0.3394055497503774</v>
      </c>
      <c r="O3">
        <f>A3-D3</f>
        <v>-0.12157878069745021</v>
      </c>
      <c r="P3">
        <f>A3-E3</f>
        <v>0.10725820316337553</v>
      </c>
    </row>
    <row r="4" spans="1:16">
      <c r="A4">
        <v>2.2103448275862068</v>
      </c>
      <c r="B4">
        <v>2.5599041533546325</v>
      </c>
      <c r="C4">
        <v>2.4280303030303032</v>
      </c>
      <c r="D4">
        <v>2.2522839072382292</v>
      </c>
      <c r="E4">
        <v>1.9956413449564134</v>
      </c>
      <c r="M4">
        <f>A4-B4</f>
        <v>-0.34955932576842574</v>
      </c>
      <c r="N4">
        <f>A4-C4</f>
        <v>-0.21768547544409644</v>
      </c>
      <c r="O4">
        <f>A4-D4</f>
        <v>-4.1939079652022482E-2</v>
      </c>
      <c r="P4">
        <f>A4-E4</f>
        <v>0.21470348262979333</v>
      </c>
    </row>
    <row r="5" spans="1:16">
      <c r="A5">
        <v>2.3417243549402138</v>
      </c>
      <c r="B5">
        <v>2.7260073260073261</v>
      </c>
      <c r="C5">
        <v>2.5840277777777776</v>
      </c>
      <c r="D5">
        <v>2.433616742969261</v>
      </c>
      <c r="E5">
        <v>2.1633720930232556</v>
      </c>
      <c r="M5">
        <f>A5-B5</f>
        <v>-0.38428297106711229</v>
      </c>
      <c r="N5">
        <f>A5-C5</f>
        <v>-0.24230342283756379</v>
      </c>
      <c r="O5">
        <f>A5-D5</f>
        <v>-9.1892388029047201E-2</v>
      </c>
      <c r="P5">
        <f>A5-E5</f>
        <v>0.17835226191695819</v>
      </c>
    </row>
    <row r="6" spans="1:16">
      <c r="A6">
        <v>1.9919886899151744</v>
      </c>
      <c r="B6">
        <v>2.3136288998357966</v>
      </c>
      <c r="C6">
        <v>2.2212296374146083</v>
      </c>
      <c r="D6">
        <v>2.0781710914454279</v>
      </c>
      <c r="E6">
        <v>1.8188468158347677</v>
      </c>
      <c r="M6">
        <f>A6-B6</f>
        <v>-0.32164020992062214</v>
      </c>
      <c r="N6">
        <f>A6-C6</f>
        <v>-0.22924094749943391</v>
      </c>
      <c r="O6">
        <f>A6-D6</f>
        <v>-8.6182401530253472E-2</v>
      </c>
      <c r="P6">
        <f>A6-E6</f>
        <v>0.17314187408040671</v>
      </c>
    </row>
    <row r="7" spans="1:16">
      <c r="A7">
        <v>2.8078569629816168</v>
      </c>
      <c r="B7">
        <v>3.3983541603169765</v>
      </c>
      <c r="C7">
        <v>2.987674169346195</v>
      </c>
      <c r="D7">
        <v>2.9559915164369035</v>
      </c>
      <c r="E7">
        <v>2.6623686723973257</v>
      </c>
      <c r="M7">
        <f>A7-B7</f>
        <v>-0.59049719733535966</v>
      </c>
      <c r="N7">
        <f>A7-C7</f>
        <v>-0.17981720636457821</v>
      </c>
      <c r="O7">
        <f>A7-D7</f>
        <v>-0.1481345534552867</v>
      </c>
      <c r="P7">
        <f>A7-E7</f>
        <v>0.14548829058429114</v>
      </c>
    </row>
    <row r="8" spans="1:16">
      <c r="A8">
        <v>3.4886565047855371</v>
      </c>
      <c r="B8">
        <v>4.1959070560648053</v>
      </c>
      <c r="C8">
        <v>3.1911478599221792</v>
      </c>
      <c r="D8">
        <v>3.3634654818865344</v>
      </c>
      <c r="E8">
        <v>3.0639788293897885</v>
      </c>
      <c r="M8">
        <f>A8-B8</f>
        <v>-0.70725055127926817</v>
      </c>
      <c r="N8">
        <f>A8-C8</f>
        <v>0.29750864486335793</v>
      </c>
      <c r="O8">
        <f>A8-D8</f>
        <v>0.12519102289900275</v>
      </c>
      <c r="P8">
        <f>A8-E8</f>
        <v>0.42467767539574863</v>
      </c>
    </row>
    <row r="9" spans="1:16">
      <c r="A9">
        <v>1.7767495662232504</v>
      </c>
      <c r="B9">
        <v>1.8613347182549986</v>
      </c>
      <c r="C9">
        <v>1.7682756352273661</v>
      </c>
      <c r="D9">
        <v>1.6356583250931771</v>
      </c>
      <c r="E9">
        <v>1.468752134417048</v>
      </c>
      <c r="M9">
        <f>A9-B9</f>
        <v>-8.4585152031748212E-2</v>
      </c>
      <c r="N9">
        <f>A9-C9</f>
        <v>8.4739309958843378E-3</v>
      </c>
      <c r="O9">
        <f>A9-D9</f>
        <v>0.14109124113007332</v>
      </c>
      <c r="P9">
        <f>A9-E9</f>
        <v>0.30799743180620243</v>
      </c>
    </row>
    <row r="10" spans="1:16">
      <c r="A10">
        <v>2.4138975966562173</v>
      </c>
      <c r="B10">
        <v>2.8505676209279369</v>
      </c>
      <c r="C10">
        <v>2.5863188535602331</v>
      </c>
      <c r="D10">
        <v>2.6961951447245567</v>
      </c>
      <c r="E10">
        <v>2.4593846481422337</v>
      </c>
      <c r="M10">
        <f>A10-B10</f>
        <v>-0.43667002427171964</v>
      </c>
      <c r="N10">
        <f>A10-C10</f>
        <v>-0.17242125690401577</v>
      </c>
      <c r="O10">
        <f>A10-D10</f>
        <v>-0.2822975480683394</v>
      </c>
      <c r="P10">
        <f>A10-E10</f>
        <v>-4.5487051486016394E-2</v>
      </c>
    </row>
    <row r="11" spans="1:16">
      <c r="A11">
        <v>2.6821105418074787</v>
      </c>
      <c r="B11">
        <v>2.8634776536312847</v>
      </c>
      <c r="C11">
        <v>2.7345781927309103</v>
      </c>
      <c r="D11">
        <v>2.7257921559937959</v>
      </c>
      <c r="E11">
        <v>2.4344943597862656</v>
      </c>
      <c r="M11">
        <f>A11-B11</f>
        <v>-0.18136711182380605</v>
      </c>
      <c r="N11">
        <f>A11-C11</f>
        <v>-5.2467650923431641E-2</v>
      </c>
      <c r="O11">
        <f>A11-D11</f>
        <v>-4.3681614186317219E-2</v>
      </c>
      <c r="P11">
        <f>A11-E11</f>
        <v>0.24761618202121305</v>
      </c>
    </row>
    <row r="12" spans="1:16">
      <c r="A12">
        <v>2.7203964086057937</v>
      </c>
      <c r="B12">
        <v>3.8882566585956417</v>
      </c>
      <c r="C12">
        <v>3.3113723064233427</v>
      </c>
      <c r="D12">
        <v>4.217043067226891</v>
      </c>
      <c r="E12">
        <v>3.9734009649882469</v>
      </c>
      <c r="M12">
        <f>A12-B12</f>
        <v>-1.1678602499898481</v>
      </c>
      <c r="N12">
        <f>A12-C12</f>
        <v>-0.590975897817549</v>
      </c>
      <c r="O12">
        <f>A12-D12</f>
        <v>-1.4966466586210974</v>
      </c>
      <c r="P12">
        <f>A12-E12</f>
        <v>-1.2530045563824532</v>
      </c>
    </row>
    <row r="13" spans="1:16">
      <c r="A13">
        <v>2.4478299833568045</v>
      </c>
      <c r="B13">
        <v>2.7361190612478534</v>
      </c>
      <c r="C13">
        <v>2.4068479355488419</v>
      </c>
      <c r="D13">
        <v>2.3473083297526243</v>
      </c>
      <c r="E13">
        <v>2.1253890618052469</v>
      </c>
      <c r="M13">
        <f>A13-B13</f>
        <v>-0.28828907789104896</v>
      </c>
      <c r="N13">
        <f>A13-C13</f>
        <v>4.0982047807962552E-2</v>
      </c>
      <c r="O13">
        <f>A13-D13</f>
        <v>0.10052165360418019</v>
      </c>
      <c r="P13">
        <f>A13-E13</f>
        <v>0.32244092155155757</v>
      </c>
    </row>
    <row r="14" spans="1:16">
      <c r="A14">
        <v>2.4232839838492599</v>
      </c>
      <c r="B14">
        <v>2.9211651917404131</v>
      </c>
      <c r="C14">
        <v>2.5998293515358362</v>
      </c>
      <c r="D14">
        <v>2.6922449534425339</v>
      </c>
      <c r="E14">
        <v>2.4425602762533143</v>
      </c>
      <c r="M14">
        <f>A14-B14</f>
        <v>-0.4978812078911532</v>
      </c>
      <c r="N14">
        <f>A14-C14</f>
        <v>-0.17654536768657625</v>
      </c>
      <c r="O14">
        <f>A14-D14</f>
        <v>-0.26896096959327398</v>
      </c>
      <c r="P14">
        <f>A14-E14</f>
        <v>-1.9276292404054374E-2</v>
      </c>
    </row>
    <row r="15" spans="1:16">
      <c r="A15">
        <v>5.1973819301848048</v>
      </c>
      <c r="B15">
        <v>5.9758005016969165</v>
      </c>
      <c r="C15">
        <v>4.2633961469628385</v>
      </c>
      <c r="D15">
        <v>4.6651307453058406</v>
      </c>
      <c r="E15">
        <v>4.3401564676883506</v>
      </c>
      <c r="M15">
        <f>A15-B15</f>
        <v>-0.77841857151211169</v>
      </c>
      <c r="N15">
        <f>A15-C15</f>
        <v>0.93398578322196624</v>
      </c>
      <c r="O15">
        <f>A15-D15</f>
        <v>0.53225118487896417</v>
      </c>
      <c r="P15">
        <f>A15-E15</f>
        <v>0.85722546249645415</v>
      </c>
    </row>
    <row r="16" spans="1:16">
      <c r="A16">
        <v>3.508775669722163</v>
      </c>
      <c r="B16">
        <v>4.1992516370439663</v>
      </c>
      <c r="C16">
        <v>3.2998529804865009</v>
      </c>
      <c r="D16">
        <v>3.620426717501283</v>
      </c>
      <c r="E16">
        <v>3.3379977016156288</v>
      </c>
      <c r="M16">
        <f>A16-B16</f>
        <v>-0.69047596732180327</v>
      </c>
      <c r="N16">
        <f>A16-C16</f>
        <v>0.20892268923566215</v>
      </c>
      <c r="O16">
        <f>A16-D16</f>
        <v>-0.11165104777911994</v>
      </c>
      <c r="P16">
        <f>A16-E16</f>
        <v>0.17077796810653423</v>
      </c>
    </row>
    <row r="17" spans="1:16">
      <c r="A17">
        <v>2.38404547784353</v>
      </c>
      <c r="B17">
        <v>2.79599978140882</v>
      </c>
      <c r="C17">
        <v>2.5185331036180161</v>
      </c>
      <c r="D17">
        <v>2.6456383473809399</v>
      </c>
      <c r="E17">
        <v>2.4200170277173401</v>
      </c>
      <c r="M17">
        <f>A17-B17</f>
        <v>-0.41195430356528995</v>
      </c>
      <c r="N17">
        <f>A17-C17</f>
        <v>-0.13448762577448603</v>
      </c>
      <c r="O17">
        <f>A17-D17</f>
        <v>-0.2615928695374099</v>
      </c>
      <c r="P17">
        <f>A17-E17</f>
        <v>-3.5971549873810016E-2</v>
      </c>
    </row>
    <row r="18" spans="1:16">
      <c r="A18">
        <v>2.359250876492256</v>
      </c>
      <c r="B18">
        <v>2.9360985308737435</v>
      </c>
      <c r="C18">
        <v>2.6169636703751107</v>
      </c>
      <c r="D18">
        <v>2.7969169253432944</v>
      </c>
      <c r="E18">
        <v>2.5775030303030304</v>
      </c>
      <c r="M18">
        <f>A18-B18</f>
        <v>-0.57684765438148755</v>
      </c>
      <c r="N18">
        <f>A18-C18</f>
        <v>-0.25771279388285473</v>
      </c>
      <c r="O18">
        <f>A18-D18</f>
        <v>-0.43766604885103844</v>
      </c>
      <c r="P18">
        <f>A18-E18</f>
        <v>-0.21825215381077445</v>
      </c>
    </row>
    <row r="19" spans="1:16">
      <c r="A19">
        <v>2.2197610026231418</v>
      </c>
      <c r="B19">
        <v>2.3702649831051041</v>
      </c>
      <c r="C19">
        <v>2.1736932235178994</v>
      </c>
      <c r="D19">
        <v>2.0904207348155119</v>
      </c>
      <c r="E19">
        <v>1.9205302784682445</v>
      </c>
      <c r="M19">
        <f>A19-B19</f>
        <v>-0.15050398048196234</v>
      </c>
      <c r="N19">
        <f>A19-C19</f>
        <v>4.6067779105242401E-2</v>
      </c>
      <c r="O19">
        <f>A19-D19</f>
        <v>0.12934026780762986</v>
      </c>
      <c r="P19">
        <f>A19-E19</f>
        <v>0.29923072415489727</v>
      </c>
    </row>
    <row r="20" spans="1:16">
      <c r="A20">
        <v>2.32314265718811</v>
      </c>
      <c r="B20">
        <v>2.480668633235005</v>
      </c>
      <c r="C20">
        <v>2.2505263157894735</v>
      </c>
      <c r="D20">
        <v>2.1861698440207973</v>
      </c>
      <c r="E20">
        <v>2.0162074036186945</v>
      </c>
      <c r="M20">
        <f>A20-B20</f>
        <v>-0.157525976046895</v>
      </c>
      <c r="N20">
        <f>A20-C20</f>
        <v>7.2616341398636486E-2</v>
      </c>
      <c r="O20">
        <f>A20-D20</f>
        <v>0.13697281316731269</v>
      </c>
      <c r="P20">
        <f>A20-E20</f>
        <v>0.30693525356941542</v>
      </c>
    </row>
    <row r="21" spans="1:16">
      <c r="A21">
        <v>1.0765555719170798</v>
      </c>
      <c r="B21">
        <v>1.3125997446536866</v>
      </c>
      <c r="C21">
        <v>1.212084369531178</v>
      </c>
      <c r="D21">
        <v>1.0687045218295219</v>
      </c>
      <c r="E21">
        <v>0.94540072990603174</v>
      </c>
      <c r="M21">
        <f>A21-B21</f>
        <v>-0.23604417273660672</v>
      </c>
      <c r="N21">
        <f>A21-C21</f>
        <v>-0.1355287976140982</v>
      </c>
      <c r="O21">
        <f>A21-D21</f>
        <v>7.8510500875579314E-3</v>
      </c>
      <c r="P21">
        <f>A21-E21</f>
        <v>0.1311548420110481</v>
      </c>
    </row>
    <row r="22" spans="1:16">
      <c r="A22">
        <v>3.6068264196536446</v>
      </c>
      <c r="B22">
        <v>4.1330256706085953</v>
      </c>
      <c r="C22">
        <v>3.1883761292332338</v>
      </c>
      <c r="D22">
        <v>3.6267274107820806</v>
      </c>
      <c r="E22">
        <v>3.4503250662171925</v>
      </c>
      <c r="M22">
        <f>A22-B22</f>
        <v>-0.52619925095495068</v>
      </c>
      <c r="N22">
        <f>A22-C22</f>
        <v>0.41845029042041082</v>
      </c>
      <c r="O22">
        <f>A22-D22</f>
        <v>-1.9900991128436019E-2</v>
      </c>
      <c r="P22">
        <f>A22-E22</f>
        <v>0.15650135343645211</v>
      </c>
    </row>
    <row r="23" spans="1:16">
      <c r="A23">
        <v>2.3085067542898869</v>
      </c>
      <c r="B23">
        <v>2.9308635812593598</v>
      </c>
      <c r="C23">
        <v>2.7002726585854604</v>
      </c>
      <c r="D23">
        <v>2.9609524152588165</v>
      </c>
      <c r="E23">
        <v>2.7757741532435078</v>
      </c>
      <c r="M23">
        <f>A23-B23</f>
        <v>-0.62235682696947281</v>
      </c>
      <c r="N23">
        <f>A23-C23</f>
        <v>-0.39176590429557345</v>
      </c>
      <c r="O23">
        <f>A23-D23</f>
        <v>-0.65244566096892953</v>
      </c>
      <c r="P23">
        <f>A23-E23</f>
        <v>-0.4672673989536209</v>
      </c>
    </row>
    <row r="24" spans="1:16">
      <c r="A24">
        <v>4.0546563960533151</v>
      </c>
      <c r="B24">
        <v>4.8408679927667269</v>
      </c>
      <c r="C24">
        <v>3.2067561092477241</v>
      </c>
      <c r="D24">
        <v>3.8027111489914365</v>
      </c>
      <c r="E24">
        <v>3.717023049153013</v>
      </c>
      <c r="M24">
        <f>A24-B24</f>
        <v>-0.78621159671341179</v>
      </c>
      <c r="N24">
        <f>A24-C24</f>
        <v>0.84790028680559093</v>
      </c>
      <c r="O24">
        <f>A24-D24</f>
        <v>0.2519452470618786</v>
      </c>
      <c r="P24">
        <f>A24-E24</f>
        <v>0.33763334690030211</v>
      </c>
    </row>
    <row r="25" spans="1:16">
      <c r="A25">
        <v>1.4409546324439941</v>
      </c>
      <c r="B25">
        <v>1.4913634907226705</v>
      </c>
      <c r="C25">
        <v>1.6173358183024291</v>
      </c>
      <c r="D25">
        <v>1.4667545191508866</v>
      </c>
      <c r="E25">
        <v>1.2721445076651676</v>
      </c>
      <c r="M25">
        <f>A25-B25</f>
        <v>-5.0408858278676361E-2</v>
      </c>
      <c r="N25">
        <f>A25-C25</f>
        <v>-0.17638118585843499</v>
      </c>
      <c r="O25">
        <f>A25-D25</f>
        <v>-2.5799886706892483E-2</v>
      </c>
      <c r="P25">
        <f>A25-E25</f>
        <v>0.16881012477882651</v>
      </c>
    </row>
    <row r="26" spans="1:16">
      <c r="A26">
        <v>2.7110380116959063</v>
      </c>
      <c r="B26">
        <v>3.4701827708814172</v>
      </c>
      <c r="C26">
        <v>2.927535850545981</v>
      </c>
      <c r="D26">
        <v>3.369503331314355</v>
      </c>
      <c r="E26">
        <v>3.216100592571181</v>
      </c>
      <c r="M26">
        <f>A26-B26</f>
        <v>-0.75914475918551094</v>
      </c>
      <c r="N26">
        <f>A26-C26</f>
        <v>-0.21649783885007468</v>
      </c>
      <c r="O26">
        <f>A26-D26</f>
        <v>-0.65846531961844867</v>
      </c>
      <c r="P26">
        <f>A26-E26</f>
        <v>-0.50506258087527467</v>
      </c>
    </row>
    <row r="27" spans="1:16">
      <c r="A27">
        <v>9.225256511444357</v>
      </c>
      <c r="B27">
        <v>10.374012603177421</v>
      </c>
      <c r="C27">
        <v>5.5778573132903846</v>
      </c>
      <c r="D27">
        <v>6.9864913329348477</v>
      </c>
      <c r="E27">
        <v>6.894590927859376</v>
      </c>
      <c r="M27">
        <f>A27-B27</f>
        <v>-1.1487560917330644</v>
      </c>
      <c r="N27">
        <f>A27-C27</f>
        <v>3.6473991981539724</v>
      </c>
      <c r="O27">
        <f>A27-D27</f>
        <v>2.2387651785095093</v>
      </c>
      <c r="P27">
        <f>A27-E27</f>
        <v>2.330665583584981</v>
      </c>
    </row>
    <row r="28" spans="1:16">
      <c r="A28">
        <v>13.409666928339128</v>
      </c>
      <c r="B28">
        <v>16.078257361839452</v>
      </c>
      <c r="C28">
        <v>19.070813397129186</v>
      </c>
      <c r="D28">
        <v>20.36341961852861</v>
      </c>
      <c r="E28">
        <v>20.009036144578314</v>
      </c>
      <c r="M28">
        <f>A28-B28</f>
        <v>-2.6685904335003237</v>
      </c>
      <c r="N28">
        <f>A28-C28</f>
        <v>-5.6611464687900579</v>
      </c>
      <c r="O28">
        <f>A28-D28</f>
        <v>-6.9537526901894822</v>
      </c>
      <c r="P28">
        <f>A28-E28</f>
        <v>-6.5993692162391859</v>
      </c>
    </row>
    <row r="29" spans="1:16">
      <c r="A29">
        <v>2.1615755210581753</v>
      </c>
      <c r="B29">
        <v>2.7852216091135635</v>
      </c>
      <c r="C29">
        <v>2.7984217115264238</v>
      </c>
      <c r="D29">
        <v>2.9531707086911392</v>
      </c>
      <c r="E29">
        <v>2.7449127269537761</v>
      </c>
      <c r="M29">
        <f>A29-B29</f>
        <v>-0.62364608805538824</v>
      </c>
      <c r="N29">
        <f>A29-C29</f>
        <v>-0.63684619046824853</v>
      </c>
      <c r="O29">
        <f>A29-D29</f>
        <v>-0.79159518763296388</v>
      </c>
      <c r="P29">
        <f>A29-E29</f>
        <v>-0.58333720589560079</v>
      </c>
    </row>
    <row r="30" spans="1:16">
      <c r="A30">
        <v>2.7016625239395298</v>
      </c>
      <c r="B30">
        <v>2.8177433064173396</v>
      </c>
      <c r="C30">
        <v>2.4913200315635216</v>
      </c>
      <c r="D30">
        <v>2.5136103423437084</v>
      </c>
      <c r="E30">
        <v>2.3538297683500486</v>
      </c>
      <c r="M30">
        <f>A30-B30</f>
        <v>-0.11608078247780984</v>
      </c>
      <c r="N30">
        <f>A30-C30</f>
        <v>0.21034249237600822</v>
      </c>
      <c r="O30">
        <f>A30-D30</f>
        <v>0.18805218159582138</v>
      </c>
      <c r="P30">
        <f>A30-E30</f>
        <v>0.34783275558948112</v>
      </c>
    </row>
    <row r="31" spans="1:16">
      <c r="A31">
        <v>2.7046573344407756</v>
      </c>
      <c r="B31">
        <v>2.8141730955693269</v>
      </c>
      <c r="C31">
        <v>2.487794879439496</v>
      </c>
      <c r="D31">
        <v>2.5103414560770156</v>
      </c>
      <c r="E31">
        <v>2.3517288756583468</v>
      </c>
      <c r="M31">
        <f>A31-B31</f>
        <v>-0.10951576112855133</v>
      </c>
      <c r="N31">
        <f>A31-C31</f>
        <v>0.21686245500127965</v>
      </c>
      <c r="O31">
        <f>A31-D31</f>
        <v>0.19431587836375996</v>
      </c>
      <c r="P31">
        <f>A31-E31</f>
        <v>0.35292845878242884</v>
      </c>
    </row>
    <row r="32" spans="1:16">
      <c r="A32">
        <v>2.2990452584228405</v>
      </c>
      <c r="B32">
        <v>3.0696206410492124</v>
      </c>
      <c r="C32">
        <v>2.8608609561525427</v>
      </c>
      <c r="D32">
        <v>3.1795213610106012</v>
      </c>
      <c r="E32">
        <v>3.0345948784231358</v>
      </c>
      <c r="M32">
        <f>A32-B32</f>
        <v>-0.77057538262637193</v>
      </c>
      <c r="N32">
        <f>A32-C32</f>
        <v>-0.56181569772970219</v>
      </c>
      <c r="O32">
        <f>A32-D32</f>
        <v>-0.88047610258776077</v>
      </c>
      <c r="P32">
        <f>A32-E32</f>
        <v>-0.73554962000029533</v>
      </c>
    </row>
    <row r="33" spans="1:16">
      <c r="A33">
        <v>2.3274416184617266</v>
      </c>
      <c r="B33">
        <v>3.10493436498377</v>
      </c>
      <c r="C33">
        <v>2.8864322180258486</v>
      </c>
      <c r="D33">
        <v>3.2249575911789652</v>
      </c>
      <c r="E33">
        <v>3.0708300522947081</v>
      </c>
      <c r="M33">
        <f>A33-B33</f>
        <v>-0.77749274652204337</v>
      </c>
      <c r="N33">
        <f>A33-C33</f>
        <v>-0.558990599564122</v>
      </c>
      <c r="O33">
        <f>A33-D33</f>
        <v>-0.8975159727172386</v>
      </c>
      <c r="P33">
        <f>A33-E33</f>
        <v>-0.74338843383298148</v>
      </c>
    </row>
    <row r="34" spans="1:16">
      <c r="A34">
        <v>14.301388367729832</v>
      </c>
      <c r="B34">
        <v>27.844243132670954</v>
      </c>
      <c r="C34">
        <v>6.9755847578608297</v>
      </c>
      <c r="D34">
        <v>13.92720894540671</v>
      </c>
      <c r="E34">
        <v>15.074038917892738</v>
      </c>
      <c r="M34">
        <f>A34-B34</f>
        <v>-13.542854764941122</v>
      </c>
      <c r="N34">
        <f>A34-C34</f>
        <v>7.325803609869002</v>
      </c>
      <c r="O34">
        <f>A34-D34</f>
        <v>0.37417942232312207</v>
      </c>
      <c r="P34">
        <f>A34-E34</f>
        <v>-0.77265055016290596</v>
      </c>
    </row>
    <row r="35" spans="1:16">
      <c r="A35">
        <v>1.0384558621998272</v>
      </c>
      <c r="B35">
        <v>1.2880828473547949</v>
      </c>
      <c r="C35">
        <v>1.0904904494910639</v>
      </c>
      <c r="D35">
        <v>0.97204063408112018</v>
      </c>
      <c r="E35">
        <v>0.86849958783518699</v>
      </c>
      <c r="M35">
        <f>A35-B35</f>
        <v>-0.24962698515496773</v>
      </c>
      <c r="N35">
        <f>A35-C35</f>
        <v>-5.2034587291236667E-2</v>
      </c>
      <c r="O35">
        <f>A35-D35</f>
        <v>6.6415228118707037E-2</v>
      </c>
      <c r="P35">
        <f>A35-E35</f>
        <v>0.16995627436464023</v>
      </c>
    </row>
    <row r="36" spans="1:16">
      <c r="A36">
        <v>2.2159183751021261</v>
      </c>
      <c r="B36">
        <v>3.0314514452069039</v>
      </c>
      <c r="C36">
        <v>2.8217219312146908</v>
      </c>
      <c r="D36">
        <v>3.19913318977932</v>
      </c>
      <c r="E36">
        <v>3.1135553627444437</v>
      </c>
      <c r="M36">
        <f>A36-B36</f>
        <v>-0.81553307010477782</v>
      </c>
      <c r="N36">
        <f>A36-C36</f>
        <v>-0.60580355611256476</v>
      </c>
      <c r="O36">
        <f>A36-D36</f>
        <v>-0.98321481467719396</v>
      </c>
      <c r="P36">
        <f>A36-E36</f>
        <v>-0.89763698764231759</v>
      </c>
    </row>
    <row r="37" spans="1:16">
      <c r="A37">
        <v>2.5469686806666321</v>
      </c>
      <c r="B37">
        <v>2.8968439337566458</v>
      </c>
      <c r="C37">
        <v>2.4395243790339318</v>
      </c>
      <c r="D37">
        <v>2.5181247768198745</v>
      </c>
      <c r="E37">
        <v>2.4252852103334086</v>
      </c>
      <c r="M37">
        <f>A37-B37</f>
        <v>-0.34987525309001377</v>
      </c>
      <c r="N37">
        <f>A37-C37</f>
        <v>0.10744430163270025</v>
      </c>
      <c r="O37">
        <f>A37-D37</f>
        <v>2.8843903846757613E-2</v>
      </c>
      <c r="P37">
        <f>A37-E37</f>
        <v>0.12168347033322346</v>
      </c>
    </row>
    <row r="38" spans="1:16">
      <c r="A38">
        <v>2.2393933679928884</v>
      </c>
      <c r="B38">
        <v>3.0154156792571456</v>
      </c>
      <c r="C38">
        <v>2.801197308863006</v>
      </c>
      <c r="D38">
        <v>3.169466754778365</v>
      </c>
      <c r="E38">
        <v>3.1258491464667988</v>
      </c>
      <c r="M38">
        <f>A38-B38</f>
        <v>-0.77602231126425725</v>
      </c>
      <c r="N38">
        <f>A38-C38</f>
        <v>-0.56180394087011765</v>
      </c>
      <c r="O38">
        <f>A38-D38</f>
        <v>-0.93007338678547669</v>
      </c>
      <c r="P38">
        <f>A38-E38</f>
        <v>-0.88645577847391044</v>
      </c>
    </row>
    <row r="39" spans="1:16">
      <c r="A39">
        <v>1.0999974866583446</v>
      </c>
      <c r="B39">
        <v>1.4722919937205652</v>
      </c>
      <c r="C39">
        <v>1.4578977465148428</v>
      </c>
      <c r="D39">
        <v>1.29999653463631</v>
      </c>
      <c r="E39">
        <v>1.1317708512912457</v>
      </c>
      <c r="M39">
        <f>A39-B39</f>
        <v>-0.37229450706222056</v>
      </c>
      <c r="N39">
        <f>A39-C39</f>
        <v>-0.3579002598564982</v>
      </c>
      <c r="O39">
        <f>A39-D39</f>
        <v>-0.19999904797796542</v>
      </c>
      <c r="P39">
        <f>A39-E39</f>
        <v>-3.1773364632901036E-2</v>
      </c>
    </row>
    <row r="40" spans="1:16">
      <c r="A40">
        <v>1.4012361809581202</v>
      </c>
      <c r="B40">
        <v>1.9000065081098281</v>
      </c>
      <c r="C40">
        <v>1.8887251554469324</v>
      </c>
      <c r="D40">
        <v>1.7453369114677437</v>
      </c>
      <c r="E40">
        <v>1.5736077090308014</v>
      </c>
      <c r="M40">
        <f>A40-B40</f>
        <v>-0.49877032715170788</v>
      </c>
      <c r="N40">
        <f>A40-C40</f>
        <v>-0.48748897448881223</v>
      </c>
      <c r="O40">
        <f>A40-D40</f>
        <v>-0.34410073050962353</v>
      </c>
      <c r="P40">
        <f>A40-E40</f>
        <v>-0.17237152807268119</v>
      </c>
    </row>
    <row r="41" spans="1:16">
      <c r="A41">
        <v>1.1119857462683409</v>
      </c>
      <c r="B41">
        <v>1.3812299912211072</v>
      </c>
      <c r="C41">
        <v>1.3544093692653456</v>
      </c>
      <c r="D41">
        <v>1.2109243581294387</v>
      </c>
      <c r="E41">
        <v>1.0616161616161617</v>
      </c>
      <c r="M41">
        <f>A41-B41</f>
        <v>-0.26924424495276633</v>
      </c>
      <c r="N41">
        <f>A41-C41</f>
        <v>-0.24242362299700471</v>
      </c>
      <c r="O41">
        <f>A41-D41</f>
        <v>-9.8938611861097758E-2</v>
      </c>
      <c r="P41">
        <f>A41-E41</f>
        <v>5.0369584652179222E-2</v>
      </c>
    </row>
    <row r="42" spans="1:16">
      <c r="A42">
        <v>1.0987195891980497</v>
      </c>
      <c r="B42">
        <v>1.3689530309740277</v>
      </c>
      <c r="C42">
        <v>1.2852181569164547</v>
      </c>
      <c r="D42">
        <v>1.139631414357404</v>
      </c>
      <c r="E42">
        <v>1.0022772960828219</v>
      </c>
      <c r="M42">
        <f>A42-B42</f>
        <v>-0.27023344177597797</v>
      </c>
      <c r="N42">
        <f>A42-C42</f>
        <v>-0.18649856771840501</v>
      </c>
      <c r="O42">
        <f>A42-D42</f>
        <v>-4.091182515935432E-2</v>
      </c>
      <c r="P42">
        <f>A42-E42</f>
        <v>9.6442293115227784E-2</v>
      </c>
    </row>
    <row r="43" spans="1:16">
      <c r="A43">
        <v>1.1231608374868556</v>
      </c>
      <c r="B43">
        <v>1.4018716520477197</v>
      </c>
      <c r="C43">
        <v>1.4210383991346673</v>
      </c>
      <c r="D43">
        <v>1.2620501169587834</v>
      </c>
      <c r="E43">
        <v>1.1038107200920857</v>
      </c>
      <c r="M43">
        <f>A43-B43</f>
        <v>-0.27871081456086411</v>
      </c>
      <c r="N43">
        <f>A43-C43</f>
        <v>-0.29787756164781176</v>
      </c>
      <c r="O43">
        <f>A43-D43</f>
        <v>-0.13888927947192786</v>
      </c>
      <c r="P43">
        <f>A43-E43</f>
        <v>1.9350117394769883E-2</v>
      </c>
    </row>
    <row r="44" spans="1:16">
      <c r="A44">
        <v>1.1701544915673168</v>
      </c>
      <c r="B44">
        <v>1.4207848247743777</v>
      </c>
      <c r="C44">
        <v>1.4389769708918645</v>
      </c>
      <c r="D44">
        <v>1.2874285238302898</v>
      </c>
      <c r="E44">
        <v>1.1232136521222433</v>
      </c>
      <c r="M44">
        <f>A44-B44</f>
        <v>-0.25063033320706096</v>
      </c>
      <c r="N44">
        <f>A44-C44</f>
        <v>-0.26882247932454773</v>
      </c>
      <c r="O44">
        <f>A44-D44</f>
        <v>-0.11727403226297306</v>
      </c>
      <c r="P44">
        <f>A44-E44</f>
        <v>4.6940839445073435E-2</v>
      </c>
    </row>
    <row r="45" spans="1:16">
      <c r="A45">
        <v>1.1839212010886218</v>
      </c>
      <c r="B45">
        <v>1.7968392042618084</v>
      </c>
      <c r="C45">
        <v>1.8664403023242597</v>
      </c>
      <c r="D45">
        <v>1.6736841434750205</v>
      </c>
      <c r="E45">
        <v>1.4515291465947762</v>
      </c>
      <c r="M45">
        <f>A45-B45</f>
        <v>-0.61291800317318668</v>
      </c>
      <c r="N45">
        <f>A45-C45</f>
        <v>-0.68251910123563797</v>
      </c>
      <c r="O45">
        <f>A45-D45</f>
        <v>-0.48976294238639873</v>
      </c>
      <c r="P45">
        <f>A45-E45</f>
        <v>-0.26760794550615441</v>
      </c>
    </row>
    <row r="46" spans="1:16">
      <c r="A46">
        <v>2.1191209969181295</v>
      </c>
      <c r="B46">
        <v>2.8235436204959092</v>
      </c>
      <c r="C46">
        <v>2.7050508099406381</v>
      </c>
      <c r="D46">
        <v>3.0250573833205814</v>
      </c>
      <c r="E46">
        <v>2.9446135985279942</v>
      </c>
      <c r="M46">
        <f>A46-B46</f>
        <v>-0.70442262357777974</v>
      </c>
      <c r="N46">
        <f>A46-C46</f>
        <v>-0.58592981302250857</v>
      </c>
      <c r="O46">
        <f>A46-D46</f>
        <v>-0.90593638640245189</v>
      </c>
      <c r="P46">
        <f>A46-E46</f>
        <v>-0.82549260160986471</v>
      </c>
    </row>
    <row r="47" spans="1:16">
      <c r="A47">
        <v>2.1309616649081762</v>
      </c>
      <c r="B47">
        <v>2.8485272775586123</v>
      </c>
      <c r="C47">
        <v>2.7472795016362417</v>
      </c>
      <c r="D47">
        <v>3.073802040253653</v>
      </c>
      <c r="E47">
        <v>2.9954109706817986</v>
      </c>
      <c r="M47">
        <f>A47-B47</f>
        <v>-0.71756561265043617</v>
      </c>
      <c r="N47">
        <f>A47-C47</f>
        <v>-0.6163178367280655</v>
      </c>
      <c r="O47">
        <f>A47-D47</f>
        <v>-0.94284037534547682</v>
      </c>
      <c r="P47">
        <f>A47-E47</f>
        <v>-0.86444930577362245</v>
      </c>
    </row>
    <row r="48" spans="1:16">
      <c r="A48">
        <v>2.1435687656661533</v>
      </c>
      <c r="B48">
        <v>2.8216983502219244</v>
      </c>
      <c r="C48">
        <v>2.7520276396069687</v>
      </c>
      <c r="D48">
        <v>3.0932267185663926</v>
      </c>
      <c r="E48">
        <v>3.0346663064036745</v>
      </c>
      <c r="M48">
        <f>A48-B48</f>
        <v>-0.6781295845557711</v>
      </c>
      <c r="N48">
        <f>A48-C48</f>
        <v>-0.60845887394081544</v>
      </c>
      <c r="O48">
        <f>A48-D48</f>
        <v>-0.94965795290023935</v>
      </c>
      <c r="P48">
        <f>A48-E48</f>
        <v>-0.89109754073752123</v>
      </c>
    </row>
    <row r="49" spans="1:16">
      <c r="A49">
        <v>2.2467024128686326</v>
      </c>
      <c r="B49">
        <v>2.7315456659205979</v>
      </c>
      <c r="C49">
        <v>2.4096575696969311</v>
      </c>
      <c r="D49">
        <v>2.7745740015892171</v>
      </c>
      <c r="E49">
        <v>2.7020313115752517</v>
      </c>
      <c r="M49">
        <f>A49-B49</f>
        <v>-0.48484325305196529</v>
      </c>
      <c r="N49">
        <f>A49-C49</f>
        <v>-0.16295515682829853</v>
      </c>
      <c r="O49">
        <f>A49-D49</f>
        <v>-0.52787158872058448</v>
      </c>
      <c r="P49">
        <f>A49-E49</f>
        <v>-0.45532889870661908</v>
      </c>
    </row>
    <row r="50" spans="1:16">
      <c r="A50">
        <v>2.1146543396514743</v>
      </c>
      <c r="B50">
        <v>2.7841601517590249</v>
      </c>
      <c r="C50">
        <v>2.6736359809827421</v>
      </c>
      <c r="D50">
        <v>3.0446084093570009</v>
      </c>
      <c r="E50">
        <v>3.0084165411432209</v>
      </c>
      <c r="M50">
        <f>A50-B50</f>
        <v>-0.66950581210755056</v>
      </c>
      <c r="N50">
        <f>A50-C50</f>
        <v>-0.55898164133126782</v>
      </c>
      <c r="O50">
        <f>A50-D50</f>
        <v>-0.92995406970552663</v>
      </c>
      <c r="P50">
        <f>A50-E50</f>
        <v>-0.89376220149174657</v>
      </c>
    </row>
    <row r="51" spans="1:16">
      <c r="A51">
        <v>2.4066399492738904</v>
      </c>
      <c r="B51">
        <v>3.2061886953383851</v>
      </c>
      <c r="C51">
        <v>2.9743299071037836</v>
      </c>
      <c r="D51">
        <v>3.5645042170047869</v>
      </c>
      <c r="E51">
        <v>3.6086270238336993</v>
      </c>
      <c r="M51">
        <f>A51-B51</f>
        <v>-0.79954874606449478</v>
      </c>
      <c r="N51">
        <f>A51-C51</f>
        <v>-0.56768995782989329</v>
      </c>
      <c r="O51">
        <f>A51-D51</f>
        <v>-1.1578642677308966</v>
      </c>
      <c r="P51">
        <f>A51-E51</f>
        <v>-1.2019870745598089</v>
      </c>
    </row>
    <row r="52" spans="1:16">
      <c r="A52">
        <v>2.4173022631027732</v>
      </c>
      <c r="B52">
        <v>3.2059409677662867</v>
      </c>
      <c r="C52">
        <v>2.8715904634400315</v>
      </c>
      <c r="D52">
        <v>3.4352053320822784</v>
      </c>
      <c r="E52">
        <v>3.5180711912986573</v>
      </c>
      <c r="M52">
        <f>A52-B52</f>
        <v>-0.78863870466351349</v>
      </c>
      <c r="N52">
        <f>A52-C52</f>
        <v>-0.45428820033725836</v>
      </c>
      <c r="O52">
        <f>A52-D52</f>
        <v>-1.0179030689795052</v>
      </c>
      <c r="P52">
        <f>A52-E52</f>
        <v>-1.1007689281958841</v>
      </c>
    </row>
    <row r="53" spans="1:16">
      <c r="A53">
        <v>2.4353934828511101</v>
      </c>
      <c r="B53">
        <v>3.2216845458731873</v>
      </c>
      <c r="C53">
        <v>2.8678740633715263</v>
      </c>
      <c r="D53">
        <v>3.4734982907374246</v>
      </c>
      <c r="E53">
        <v>3.5440563389639079</v>
      </c>
      <c r="M53">
        <f>A53-B53</f>
        <v>-0.78629106302207719</v>
      </c>
      <c r="N53">
        <f>A53-C53</f>
        <v>-0.43248058052041616</v>
      </c>
      <c r="O53">
        <f>A53-D53</f>
        <v>-1.0381048078863144</v>
      </c>
      <c r="P53">
        <f>A53-E53</f>
        <v>-1.1086628561127978</v>
      </c>
    </row>
    <row r="54" spans="1:16">
      <c r="A54">
        <v>2.1178655250920788</v>
      </c>
      <c r="B54">
        <v>2.7592148284727749</v>
      </c>
      <c r="C54">
        <v>2.8183126188039189</v>
      </c>
      <c r="D54">
        <v>3.1773918089322333</v>
      </c>
      <c r="E54">
        <v>3.1361358429657398</v>
      </c>
      <c r="M54">
        <f>A54-B54</f>
        <v>-0.64134930338069607</v>
      </c>
      <c r="N54">
        <f>A54-C54</f>
        <v>-0.70044709371184011</v>
      </c>
      <c r="O54">
        <f>A54-D54</f>
        <v>-1.0595262838401545</v>
      </c>
      <c r="P54">
        <f>A54-E54</f>
        <v>-1.018270317873661</v>
      </c>
    </row>
    <row r="55" spans="1:16">
      <c r="A55">
        <v>8.8432153011113979</v>
      </c>
      <c r="B55">
        <v>7.1603208929194277</v>
      </c>
      <c r="C55">
        <v>9.4829268292682922</v>
      </c>
      <c r="D55">
        <v>9.0659789079474997</v>
      </c>
      <c r="E55">
        <v>8.3080957699965996</v>
      </c>
      <c r="M55">
        <f>A55-B55</f>
        <v>1.6828944081919701</v>
      </c>
      <c r="N55">
        <f>A55-C55</f>
        <v>-0.63971152815689436</v>
      </c>
      <c r="O55">
        <f>A55-D55</f>
        <v>-0.22276360683610186</v>
      </c>
      <c r="P55">
        <f>A55-E55</f>
        <v>0.53511953111479826</v>
      </c>
    </row>
    <row r="56" spans="1:16">
      <c r="A56">
        <v>8.8432153011113979</v>
      </c>
      <c r="B56">
        <v>7.1603208929194277</v>
      </c>
      <c r="C56">
        <v>9.4829268292682922</v>
      </c>
      <c r="D56">
        <v>9.0659789079474997</v>
      </c>
      <c r="E56">
        <v>8.3080957699965996</v>
      </c>
      <c r="M56">
        <f>A56-B56</f>
        <v>1.6828944081919701</v>
      </c>
      <c r="N56">
        <f>A56-C56</f>
        <v>-0.63971152815689436</v>
      </c>
      <c r="O56">
        <f>A56-D56</f>
        <v>-0.22276360683610186</v>
      </c>
      <c r="P56">
        <f>A56-E56</f>
        <v>0.53511953111479826</v>
      </c>
    </row>
    <row r="57" spans="1:16">
      <c r="A57">
        <v>3.1772806757468128</v>
      </c>
      <c r="B57">
        <v>3.8731486398772645</v>
      </c>
      <c r="C57">
        <v>4.9901262959830461</v>
      </c>
      <c r="D57">
        <v>4.6710135387571388</v>
      </c>
      <c r="E57">
        <v>4.762909414144346</v>
      </c>
      <c r="M57">
        <f>A57-B57</f>
        <v>-0.69586796413045171</v>
      </c>
      <c r="N57">
        <f>A57-C57</f>
        <v>-1.8128456202362333</v>
      </c>
      <c r="O57">
        <f>A57-D57</f>
        <v>-1.4937328630103259</v>
      </c>
      <c r="P57">
        <f>A57-E57</f>
        <v>-1.5856287383975332</v>
      </c>
    </row>
    <row r="58" spans="1:16">
      <c r="A58">
        <v>2.230204033093794</v>
      </c>
      <c r="B58">
        <v>2.4788794894066997</v>
      </c>
      <c r="C58">
        <v>3.471362085834413</v>
      </c>
      <c r="D58">
        <v>3.249418316831683</v>
      </c>
      <c r="E58">
        <v>3.0705977978024803</v>
      </c>
      <c r="M58">
        <f>A58-B58</f>
        <v>-0.24867545631290566</v>
      </c>
      <c r="N58">
        <f>A58-C58</f>
        <v>-1.241158052740619</v>
      </c>
      <c r="O58">
        <f>A58-D58</f>
        <v>-1.019214283737889</v>
      </c>
      <c r="P58">
        <f>A58-E58</f>
        <v>-0.84039376470868632</v>
      </c>
    </row>
    <row r="59" spans="1:16">
      <c r="A59">
        <v>1.9065437527003917</v>
      </c>
      <c r="B59">
        <v>2.1061273929801905</v>
      </c>
      <c r="C59">
        <v>2.8464115351257591</v>
      </c>
      <c r="D59">
        <v>2.6351615153385626</v>
      </c>
      <c r="E59">
        <v>2.4570385794165128</v>
      </c>
      <c r="M59">
        <f>A59-B59</f>
        <v>-0.1995836402797988</v>
      </c>
      <c r="N59">
        <f>A59-C59</f>
        <v>-0.93986778242536739</v>
      </c>
      <c r="O59">
        <f>A59-D59</f>
        <v>-0.72861776263817091</v>
      </c>
      <c r="P59">
        <f>A59-E59</f>
        <v>-0.55049482671612116</v>
      </c>
    </row>
    <row r="60" spans="1:16">
      <c r="A60">
        <v>2.7834047154609447</v>
      </c>
      <c r="B60">
        <v>3.4013200935336143</v>
      </c>
      <c r="C60">
        <v>4.3962894435002466</v>
      </c>
      <c r="D60">
        <v>4.2031008620620653</v>
      </c>
      <c r="E60">
        <v>4.4380155510480055</v>
      </c>
      <c r="M60">
        <f>A60-B60</f>
        <v>-0.61791537807266961</v>
      </c>
      <c r="N60">
        <f>A60-C60</f>
        <v>-1.6128847280393019</v>
      </c>
      <c r="O60">
        <f>A60-D60</f>
        <v>-1.4196961466011206</v>
      </c>
      <c r="P60">
        <f>A60-E60</f>
        <v>-1.6546108355870608</v>
      </c>
    </row>
    <row r="61" spans="1:16">
      <c r="A61">
        <v>1.8009479648251547</v>
      </c>
      <c r="B61">
        <v>1.9539264132408538</v>
      </c>
      <c r="C61">
        <v>2.5332194820732505</v>
      </c>
      <c r="D61">
        <v>2.3220291764872361</v>
      </c>
      <c r="E61">
        <v>2.1512978925633379</v>
      </c>
      <c r="M61">
        <f>A61-B61</f>
        <v>-0.15297844841569908</v>
      </c>
      <c r="N61">
        <f>A61-C61</f>
        <v>-0.7322715172480958</v>
      </c>
      <c r="O61">
        <f>A61-D61</f>
        <v>-0.52108121166208132</v>
      </c>
      <c r="P61">
        <f>A61-E61</f>
        <v>-0.35034992773818319</v>
      </c>
    </row>
    <row r="62" spans="1:16">
      <c r="A62">
        <v>2.5270335111895896</v>
      </c>
      <c r="B62">
        <v>3.2750688713799772</v>
      </c>
      <c r="C62">
        <v>4.2388345607469118</v>
      </c>
      <c r="D62">
        <v>3.9917989297679144</v>
      </c>
      <c r="E62">
        <v>4.0842988537837543</v>
      </c>
      <c r="M62">
        <f>A62-B62</f>
        <v>-0.74803536019038752</v>
      </c>
      <c r="N62">
        <f>A62-C62</f>
        <v>-1.7118010495573222</v>
      </c>
      <c r="O62">
        <f>A62-D62</f>
        <v>-1.4647654185783248</v>
      </c>
      <c r="P62">
        <f>A62-E62</f>
        <v>-1.5572653425941647</v>
      </c>
    </row>
    <row r="63" spans="1:16">
      <c r="A63">
        <v>2.4539958139665679</v>
      </c>
      <c r="B63">
        <v>3.1639094628891078</v>
      </c>
      <c r="C63">
        <v>2.7287655567368598</v>
      </c>
      <c r="D63">
        <v>3.3289518141887107</v>
      </c>
      <c r="E63">
        <v>3.4216449052524269</v>
      </c>
      <c r="M63">
        <f>A63-B63</f>
        <v>-0.70991364892253994</v>
      </c>
      <c r="N63">
        <f>A63-C63</f>
        <v>-0.27476974277029198</v>
      </c>
      <c r="O63">
        <f>A63-D63</f>
        <v>-0.87495600022214282</v>
      </c>
      <c r="P63">
        <f>A63-E63</f>
        <v>-0.96764909128585908</v>
      </c>
    </row>
    <row r="64" spans="1:16">
      <c r="A64">
        <v>2.3616030647868174</v>
      </c>
      <c r="B64">
        <v>3.1580250654571107</v>
      </c>
      <c r="C64">
        <v>2.9933669920341073</v>
      </c>
      <c r="D64">
        <v>3.5152653852843057</v>
      </c>
      <c r="E64">
        <v>3.596950936721421</v>
      </c>
      <c r="M64">
        <f>A64-B64</f>
        <v>-0.79642200067029334</v>
      </c>
      <c r="N64">
        <f>A64-C64</f>
        <v>-0.63176392724728991</v>
      </c>
      <c r="O64">
        <f>A64-D64</f>
        <v>-1.1536623204974883</v>
      </c>
      <c r="P64">
        <f>A64-E64</f>
        <v>-1.2353478719346036</v>
      </c>
    </row>
    <row r="65" spans="1:16">
      <c r="A65">
        <v>2.0974471184933172</v>
      </c>
      <c r="B65">
        <v>2.7520189870698912</v>
      </c>
      <c r="C65">
        <v>2.7317373908223237</v>
      </c>
      <c r="D65">
        <v>3.1348083690470849</v>
      </c>
      <c r="E65">
        <v>3.1583767106122669</v>
      </c>
      <c r="M65">
        <f>A65-B65</f>
        <v>-0.65457186857657401</v>
      </c>
      <c r="N65">
        <f>A65-C65</f>
        <v>-0.63429027232900648</v>
      </c>
      <c r="O65">
        <f>A65-D65</f>
        <v>-1.0373612505537677</v>
      </c>
      <c r="P65">
        <f>A65-E65</f>
        <v>-1.0609295921189497</v>
      </c>
    </row>
    <row r="66" spans="1:16">
      <c r="A66">
        <v>1.1686395801671732</v>
      </c>
      <c r="B66">
        <v>1.5604124267027069</v>
      </c>
      <c r="C66">
        <v>1.6638281867395797</v>
      </c>
      <c r="D66">
        <v>1.5279858421367196</v>
      </c>
      <c r="E66">
        <v>1.3280912672711571</v>
      </c>
      <c r="M66">
        <f>A66-B66</f>
        <v>-0.39177284653553368</v>
      </c>
      <c r="N66">
        <f>A66-C66</f>
        <v>-0.49518860657240649</v>
      </c>
      <c r="O66">
        <f>A66-D66</f>
        <v>-0.35934626196954644</v>
      </c>
      <c r="P66">
        <f>A66-E66</f>
        <v>-0.15945168710398394</v>
      </c>
    </row>
    <row r="67" spans="1:16">
      <c r="A67">
        <v>1.0414925246796669</v>
      </c>
      <c r="B67">
        <v>1.3100010979614516</v>
      </c>
      <c r="C67">
        <v>1.1516496116367125</v>
      </c>
      <c r="D67">
        <v>1.0311738038431018</v>
      </c>
      <c r="E67">
        <v>0.99259330220738751</v>
      </c>
      <c r="M67">
        <f>A67-B67</f>
        <v>-0.26850857328178468</v>
      </c>
      <c r="N67">
        <f>A67-C67</f>
        <v>-0.11015708695704562</v>
      </c>
      <c r="O67">
        <f>A67-D67</f>
        <v>1.0318720836565154E-2</v>
      </c>
      <c r="P67">
        <f>A67-E67</f>
        <v>4.8899222472279402E-2</v>
      </c>
    </row>
    <row r="68" spans="1:16">
      <c r="A68">
        <v>2.1317097892326364</v>
      </c>
      <c r="B68">
        <v>2.8693080535725817</v>
      </c>
      <c r="C68">
        <v>2.848596917091442</v>
      </c>
      <c r="D68">
        <v>3.3370715717578534</v>
      </c>
      <c r="E68">
        <v>3.4292477043289797</v>
      </c>
      <c r="M68">
        <f>A68-B68</f>
        <v>-0.73759826433994524</v>
      </c>
      <c r="N68">
        <f>A68-C68</f>
        <v>-0.7168871278588056</v>
      </c>
      <c r="O68">
        <f>A68-D68</f>
        <v>-1.205361782525217</v>
      </c>
      <c r="P68">
        <f>A68-E68</f>
        <v>-1.2975379150963433</v>
      </c>
    </row>
    <row r="69" spans="1:16">
      <c r="A69">
        <v>3.8947328608062208</v>
      </c>
      <c r="B69">
        <v>4.2066596129728051</v>
      </c>
      <c r="C69">
        <v>4.6547782102222648</v>
      </c>
      <c r="D69">
        <v>4.7721717852822998</v>
      </c>
      <c r="E69">
        <v>4.4814149124601252</v>
      </c>
      <c r="M69">
        <f>A69-B69</f>
        <v>-0.31192675216658428</v>
      </c>
      <c r="N69">
        <f>A69-C69</f>
        <v>-0.76004534941604396</v>
      </c>
      <c r="O69">
        <f>A69-D69</f>
        <v>-0.87743892447607896</v>
      </c>
      <c r="P69">
        <f>A69-E69</f>
        <v>-0.58668205165390441</v>
      </c>
    </row>
    <row r="70" spans="1:16">
      <c r="A70">
        <v>2.7704685723876441</v>
      </c>
      <c r="B70">
        <v>2.9957206965674832</v>
      </c>
      <c r="C70">
        <v>2.4313999538024285</v>
      </c>
      <c r="D70">
        <v>2.6268979261156082</v>
      </c>
      <c r="E70">
        <v>2.5643034935654141</v>
      </c>
      <c r="M70">
        <f>A70-B70</f>
        <v>-0.22525212417983909</v>
      </c>
      <c r="N70">
        <f>A70-C70</f>
        <v>0.33906861858521564</v>
      </c>
      <c r="O70">
        <f>A70-D70</f>
        <v>0.14357064627203586</v>
      </c>
      <c r="P70">
        <f>A70-E70</f>
        <v>0.20616507882223001</v>
      </c>
    </row>
    <row r="71" spans="1:16">
      <c r="A71">
        <v>2.8478751700297171</v>
      </c>
      <c r="B71">
        <v>3.0520900070753272</v>
      </c>
      <c r="C71">
        <v>2.4360434524188896</v>
      </c>
      <c r="D71">
        <v>2.6787369772991014</v>
      </c>
      <c r="E71">
        <v>2.6324503629479188</v>
      </c>
      <c r="M71">
        <f>A71-B71</f>
        <v>-0.20421483704561005</v>
      </c>
      <c r="N71">
        <f>A71-C71</f>
        <v>0.41183171761082749</v>
      </c>
      <c r="O71">
        <f>A71-D71</f>
        <v>0.1691381927306157</v>
      </c>
      <c r="P71">
        <f>A71-E71</f>
        <v>0.21542480708179834</v>
      </c>
    </row>
    <row r="72" spans="1:16">
      <c r="A72">
        <v>2.8633821177143504</v>
      </c>
      <c r="B72">
        <v>3.0753945364052138</v>
      </c>
      <c r="C72">
        <v>2.4392261789255851</v>
      </c>
      <c r="D72">
        <v>2.6919773774612485</v>
      </c>
      <c r="E72">
        <v>2.6533702913913815</v>
      </c>
      <c r="M72">
        <f>A72-B72</f>
        <v>-0.2120124186908634</v>
      </c>
      <c r="N72">
        <f>A72-C72</f>
        <v>0.42415593878876523</v>
      </c>
      <c r="O72">
        <f>A72-D72</f>
        <v>0.17140474025310182</v>
      </c>
      <c r="P72">
        <f>A72-E72</f>
        <v>0.21001182632296889</v>
      </c>
    </row>
    <row r="73" spans="1:16">
      <c r="A73">
        <v>3.377233450626401</v>
      </c>
      <c r="B73">
        <v>3.502003561482872</v>
      </c>
      <c r="C73">
        <v>2.8637768595287181</v>
      </c>
      <c r="D73">
        <v>3.1158864408041458</v>
      </c>
      <c r="E73">
        <v>3.0522769608814553</v>
      </c>
      <c r="M73">
        <f>A73-B73</f>
        <v>-0.12477011085647094</v>
      </c>
      <c r="N73">
        <f>A73-C73</f>
        <v>0.51345659109768294</v>
      </c>
      <c r="O73">
        <f>A73-D73</f>
        <v>0.26134700982225523</v>
      </c>
      <c r="P73">
        <f>A73-E73</f>
        <v>0.32495648974494573</v>
      </c>
    </row>
    <row r="74" spans="1:16">
      <c r="A74">
        <v>5.103225840383093</v>
      </c>
      <c r="B74">
        <v>4.5862880640930204</v>
      </c>
      <c r="C74">
        <v>6.4456117392286334</v>
      </c>
      <c r="D74">
        <v>6.492753186791127</v>
      </c>
      <c r="E74">
        <v>6.058546225387202</v>
      </c>
      <c r="M74">
        <f>A74-B74</f>
        <v>0.51693777629007265</v>
      </c>
      <c r="N74">
        <f>A74-C74</f>
        <v>-1.3423858988455404</v>
      </c>
      <c r="O74">
        <f>A74-D74</f>
        <v>-1.389527346408034</v>
      </c>
      <c r="P74">
        <f>A74-E74</f>
        <v>-0.95532038500410899</v>
      </c>
    </row>
    <row r="75" spans="1:16">
      <c r="A75">
        <v>2.8965921068040754</v>
      </c>
      <c r="B75">
        <v>3.7177660335612033</v>
      </c>
      <c r="C75">
        <v>2.8092580351321943</v>
      </c>
      <c r="D75">
        <v>3.6684538773573014</v>
      </c>
      <c r="E75">
        <v>4.2779213321848983</v>
      </c>
      <c r="M75">
        <f>A75-B75</f>
        <v>-0.82117392675712786</v>
      </c>
      <c r="N75">
        <f>A75-C75</f>
        <v>8.7334071671881119E-2</v>
      </c>
      <c r="O75">
        <f>A75-D75</f>
        <v>-0.77186177055322602</v>
      </c>
      <c r="P75">
        <f>A75-E75</f>
        <v>-1.3813292253808229</v>
      </c>
    </row>
    <row r="76" spans="1:16">
      <c r="A76">
        <v>2.4238222878093851</v>
      </c>
      <c r="B76">
        <v>3.2313065990227732</v>
      </c>
      <c r="C76">
        <v>3.0517272846854548</v>
      </c>
      <c r="D76">
        <v>3.8005246199730318</v>
      </c>
      <c r="E76">
        <v>4.1633568419494207</v>
      </c>
      <c r="M76">
        <f>A76-B76</f>
        <v>-0.80748431121338804</v>
      </c>
      <c r="N76">
        <f>A76-C76</f>
        <v>-0.62790499687606971</v>
      </c>
      <c r="O76">
        <f>A76-D76</f>
        <v>-1.3767023321636467</v>
      </c>
      <c r="P76">
        <f>A76-E76</f>
        <v>-1.7395345541400355</v>
      </c>
    </row>
    <row r="77" spans="1:16">
      <c r="A77">
        <v>2.8163450485280159</v>
      </c>
      <c r="B77">
        <v>3.7373490015309918</v>
      </c>
      <c r="C77">
        <v>3.1993726769839803</v>
      </c>
      <c r="D77">
        <v>4.0197441993965501</v>
      </c>
      <c r="E77">
        <v>4.5173096540747837</v>
      </c>
      <c r="M77">
        <f>A77-B77</f>
        <v>-0.92100395300297588</v>
      </c>
      <c r="N77">
        <f>A77-C77</f>
        <v>-0.38302762845596439</v>
      </c>
      <c r="O77">
        <f>A77-D77</f>
        <v>-1.2033991508685342</v>
      </c>
      <c r="P77">
        <f>A77-E77</f>
        <v>-1.7009646055467678</v>
      </c>
    </row>
    <row r="78" spans="1:16">
      <c r="A78">
        <v>3.2610772608494836</v>
      </c>
      <c r="B78">
        <v>4.0115901971942067</v>
      </c>
      <c r="C78">
        <v>4.0740151975577108</v>
      </c>
      <c r="D78">
        <v>4.0979926533338285</v>
      </c>
      <c r="E78">
        <v>4.1068416816954008</v>
      </c>
      <c r="M78">
        <f>A78-B78</f>
        <v>-0.75051293634472316</v>
      </c>
      <c r="N78">
        <f>A78-C78</f>
        <v>-0.81293793670822723</v>
      </c>
      <c r="O78">
        <f>A78-D78</f>
        <v>-0.83691539248434488</v>
      </c>
      <c r="P78">
        <f>A78-E78</f>
        <v>-0.84576442084591719</v>
      </c>
    </row>
    <row r="79" spans="1:16">
      <c r="L79" t="s">
        <v>92</v>
      </c>
      <c r="M79">
        <f>AVERAGE(M2:M78)</f>
        <v>-0.6347400406458773</v>
      </c>
      <c r="N79">
        <f t="shared" ref="N79:Q79" si="0">AVERAGE(N2:N78)</f>
        <v>-0.25523736091026084</v>
      </c>
      <c r="O79">
        <f t="shared" si="0"/>
        <v>-0.50879736166709533</v>
      </c>
      <c r="P79">
        <f t="shared" si="0"/>
        <v>-0.40003793772050072</v>
      </c>
    </row>
    <row r="80" spans="1:16">
      <c r="L80" t="s">
        <v>93</v>
      </c>
      <c r="M80">
        <f>STDEVA(M2:M78)</f>
        <v>1.5773412722008637</v>
      </c>
      <c r="N80">
        <f t="shared" ref="N80:Q80" si="1">STDEVA(N2:N78)</f>
        <v>1.2627332072473443</v>
      </c>
      <c r="O80">
        <f t="shared" si="1"/>
        <v>0.96698837903570478</v>
      </c>
      <c r="P80">
        <f t="shared" si="1"/>
        <v>1.0090254574541633</v>
      </c>
    </row>
    <row r="81" spans="12:16">
      <c r="L81" t="s">
        <v>94</v>
      </c>
      <c r="M81">
        <f>VARA(M2:M78)</f>
        <v>2.488005488988239</v>
      </c>
      <c r="N81">
        <f t="shared" ref="N81:Q81" si="2">VARA(N2:N78)</f>
        <v>1.5944951526851643</v>
      </c>
      <c r="O81">
        <f t="shared" si="2"/>
        <v>0.93506652519009981</v>
      </c>
      <c r="P81">
        <f t="shared" si="2"/>
        <v>1.0181323737905834</v>
      </c>
    </row>
    <row r="82" spans="12:16">
      <c r="L82" t="s">
        <v>95</v>
      </c>
      <c r="M82">
        <v>2</v>
      </c>
      <c r="N82">
        <v>2</v>
      </c>
      <c r="O82">
        <v>2</v>
      </c>
      <c r="P82">
        <v>2</v>
      </c>
    </row>
    <row r="83" spans="12:16">
      <c r="M83">
        <f>COUNT(M2:M78)</f>
        <v>77</v>
      </c>
      <c r="N83">
        <f t="shared" ref="N83:Q83" si="3">COUNT(N2:N78)</f>
        <v>77</v>
      </c>
      <c r="O83">
        <f t="shared" si="3"/>
        <v>77</v>
      </c>
      <c r="P83">
        <f t="shared" si="3"/>
        <v>77</v>
      </c>
    </row>
    <row r="84" spans="12:16">
      <c r="M84">
        <f>M79-M82*SQRT(M81/M83)</f>
        <v>-0.99424948195305551</v>
      </c>
      <c r="N84">
        <f t="shared" ref="N84:Q84" si="4">N79-N82*SQRT(N81/N83)</f>
        <v>-0.54304096933553048</v>
      </c>
      <c r="O84">
        <f t="shared" si="4"/>
        <v>-0.72919446787645492</v>
      </c>
      <c r="P84">
        <f t="shared" si="4"/>
        <v>-0.63001618330835341</v>
      </c>
    </row>
    <row r="85" spans="12:16">
      <c r="M85">
        <f>M79+M82*SQRT(M81/M83)</f>
        <v>-0.27523059933869909</v>
      </c>
      <c r="N85">
        <f t="shared" ref="N85:Q85" si="5">N79+N82*SQRT(N81/N83)</f>
        <v>3.2566247515008806E-2</v>
      </c>
      <c r="O85">
        <f t="shared" si="5"/>
        <v>-0.28840025545773573</v>
      </c>
      <c r="P85">
        <f t="shared" si="5"/>
        <v>-0.17005969213264807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O85"/>
  <sheetViews>
    <sheetView workbookViewId="0">
      <selection sqref="A1:O1048576"/>
    </sheetView>
  </sheetViews>
  <sheetFormatPr defaultRowHeight="15"/>
  <sheetData>
    <row r="1" spans="1:15">
      <c r="A1" t="s">
        <v>6</v>
      </c>
      <c r="B1" t="s">
        <v>11</v>
      </c>
      <c r="C1" t="s">
        <v>12</v>
      </c>
      <c r="D1" t="s">
        <v>13</v>
      </c>
      <c r="M1" t="s">
        <v>11</v>
      </c>
      <c r="N1" t="s">
        <v>12</v>
      </c>
      <c r="O1" t="s">
        <v>13</v>
      </c>
    </row>
    <row r="2" spans="1:15">
      <c r="A2">
        <v>2.0456692913385828</v>
      </c>
      <c r="B2">
        <v>2.0684713375796178</v>
      </c>
      <c r="C2">
        <v>1.8637015781922526</v>
      </c>
      <c r="D2">
        <v>1.6401515151515151</v>
      </c>
      <c r="M2">
        <f>A2-B2</f>
        <v>-2.280204624103499E-2</v>
      </c>
      <c r="N2">
        <f>A2-C2</f>
        <v>0.1819677131463302</v>
      </c>
      <c r="O2">
        <f>A2-D2</f>
        <v>0.40551777618706764</v>
      </c>
    </row>
    <row r="3" spans="1:15">
      <c r="A3">
        <v>2.1443609022556389</v>
      </c>
      <c r="B3">
        <v>2.1606060606060606</v>
      </c>
      <c r="C3">
        <v>1.9427792915531334</v>
      </c>
      <c r="D3">
        <v>1.7139423076923077</v>
      </c>
      <c r="M3">
        <f>A3-B3</f>
        <v>-1.6245158350421729E-2</v>
      </c>
      <c r="N3">
        <f>A3-C3</f>
        <v>0.20158161070250546</v>
      </c>
      <c r="O3">
        <f>A3-D3</f>
        <v>0.4304185945633312</v>
      </c>
    </row>
    <row r="4" spans="1:15">
      <c r="A4">
        <v>2.5599041533546325</v>
      </c>
      <c r="B4">
        <v>2.4280303030303032</v>
      </c>
      <c r="C4">
        <v>2.2522839072382292</v>
      </c>
      <c r="D4">
        <v>1.9956413449564134</v>
      </c>
      <c r="M4">
        <f>A4-B4</f>
        <v>0.1318738503243293</v>
      </c>
      <c r="N4">
        <f>A4-C4</f>
        <v>0.30762024611640326</v>
      </c>
      <c r="O4">
        <f>A4-D4</f>
        <v>0.56426280839821907</v>
      </c>
    </row>
    <row r="5" spans="1:15">
      <c r="A5">
        <v>2.7260073260073261</v>
      </c>
      <c r="B5">
        <v>2.5840277777777776</v>
      </c>
      <c r="C5">
        <v>2.433616742969261</v>
      </c>
      <c r="D5">
        <v>2.1633720930232556</v>
      </c>
      <c r="M5">
        <f>A5-B5</f>
        <v>0.1419795482295485</v>
      </c>
      <c r="N5">
        <f>A5-C5</f>
        <v>0.29239058303806509</v>
      </c>
      <c r="O5">
        <f>A5-D5</f>
        <v>0.56263523298407048</v>
      </c>
    </row>
    <row r="6" spans="1:15">
      <c r="A6">
        <v>2.3136288998357966</v>
      </c>
      <c r="B6">
        <v>2.2212296374146083</v>
      </c>
      <c r="C6">
        <v>2.0781710914454279</v>
      </c>
      <c r="D6">
        <v>1.8188468158347677</v>
      </c>
      <c r="M6">
        <f>A6-B6</f>
        <v>9.2399262421188233E-2</v>
      </c>
      <c r="N6">
        <f>A6-C6</f>
        <v>0.23545780839036867</v>
      </c>
      <c r="O6">
        <f>A6-D6</f>
        <v>0.49478208400102885</v>
      </c>
    </row>
    <row r="7" spans="1:15">
      <c r="A7">
        <v>3.3983541603169765</v>
      </c>
      <c r="B7">
        <v>2.987674169346195</v>
      </c>
      <c r="C7">
        <v>2.9559915164369035</v>
      </c>
      <c r="D7">
        <v>2.6623686723973257</v>
      </c>
      <c r="M7">
        <f>A7-B7</f>
        <v>0.41067999097078145</v>
      </c>
      <c r="N7">
        <f>A7-C7</f>
        <v>0.44236264388007296</v>
      </c>
      <c r="O7">
        <f>A7-D7</f>
        <v>0.73598548791965079</v>
      </c>
    </row>
    <row r="8" spans="1:15">
      <c r="A8">
        <v>4.1959070560648053</v>
      </c>
      <c r="B8">
        <v>3.1911478599221792</v>
      </c>
      <c r="C8">
        <v>3.3634654818865344</v>
      </c>
      <c r="D8">
        <v>3.0639788293897885</v>
      </c>
      <c r="M8">
        <f>A8-B8</f>
        <v>1.0047591961426261</v>
      </c>
      <c r="N8">
        <f>A8-C8</f>
        <v>0.83244157417827092</v>
      </c>
      <c r="O8">
        <f>A8-D8</f>
        <v>1.1319282266750168</v>
      </c>
    </row>
    <row r="9" spans="1:15">
      <c r="A9">
        <v>1.8613347182549986</v>
      </c>
      <c r="B9">
        <v>1.7682756352273661</v>
      </c>
      <c r="C9">
        <v>1.6356583250931771</v>
      </c>
      <c r="D9">
        <v>1.468752134417048</v>
      </c>
      <c r="M9">
        <f>A9-B9</f>
        <v>9.305908302763255E-2</v>
      </c>
      <c r="N9">
        <f>A9-C9</f>
        <v>0.22567639316182153</v>
      </c>
      <c r="O9">
        <f>A9-D9</f>
        <v>0.39258258383795064</v>
      </c>
    </row>
    <row r="10" spans="1:15">
      <c r="A10">
        <v>2.8505676209279369</v>
      </c>
      <c r="B10">
        <v>2.5863188535602331</v>
      </c>
      <c r="C10">
        <v>2.6961951447245567</v>
      </c>
      <c r="D10">
        <v>2.4593846481422337</v>
      </c>
      <c r="M10">
        <f>A10-B10</f>
        <v>0.26424876736770386</v>
      </c>
      <c r="N10">
        <f>A10-C10</f>
        <v>0.15437247620338024</v>
      </c>
      <c r="O10">
        <f>A10-D10</f>
        <v>0.39118297278570324</v>
      </c>
    </row>
    <row r="11" spans="1:15">
      <c r="A11">
        <v>2.8634776536312847</v>
      </c>
      <c r="B11">
        <v>2.7345781927309103</v>
      </c>
      <c r="C11">
        <v>2.7257921559937959</v>
      </c>
      <c r="D11">
        <v>2.4344943597862656</v>
      </c>
      <c r="M11">
        <f>A11-B11</f>
        <v>0.12889946090037441</v>
      </c>
      <c r="N11">
        <f>A11-C11</f>
        <v>0.13768549763748883</v>
      </c>
      <c r="O11">
        <f>A11-D11</f>
        <v>0.4289832938450191</v>
      </c>
    </row>
    <row r="12" spans="1:15">
      <c r="A12">
        <v>3.8882566585956417</v>
      </c>
      <c r="B12">
        <v>3.3113723064233427</v>
      </c>
      <c r="C12">
        <v>4.217043067226891</v>
      </c>
      <c r="D12">
        <v>3.9734009649882469</v>
      </c>
      <c r="M12">
        <f>A12-B12</f>
        <v>0.57688435217229905</v>
      </c>
      <c r="N12">
        <f>A12-C12</f>
        <v>-0.32878640863124931</v>
      </c>
      <c r="O12">
        <f>A12-D12</f>
        <v>-8.5144306392605174E-2</v>
      </c>
    </row>
    <row r="13" spans="1:15">
      <c r="A13">
        <v>2.7361190612478534</v>
      </c>
      <c r="B13">
        <v>2.4068479355488419</v>
      </c>
      <c r="C13">
        <v>2.3473083297526243</v>
      </c>
      <c r="D13">
        <v>2.1253890618052469</v>
      </c>
      <c r="M13">
        <f>A13-B13</f>
        <v>0.32927112569901151</v>
      </c>
      <c r="N13">
        <f>A13-C13</f>
        <v>0.38881073149522916</v>
      </c>
      <c r="O13">
        <f>A13-D13</f>
        <v>0.61072999944260653</v>
      </c>
    </row>
    <row r="14" spans="1:15">
      <c r="A14">
        <v>2.9211651917404131</v>
      </c>
      <c r="B14">
        <v>2.5998293515358362</v>
      </c>
      <c r="C14">
        <v>2.6922449534425339</v>
      </c>
      <c r="D14">
        <v>2.4425602762533143</v>
      </c>
      <c r="M14">
        <f>A14-B14</f>
        <v>0.32133584020457695</v>
      </c>
      <c r="N14">
        <f>A14-C14</f>
        <v>0.22892023829787922</v>
      </c>
      <c r="O14">
        <f>A14-D14</f>
        <v>0.47860491548709883</v>
      </c>
    </row>
    <row r="15" spans="1:15">
      <c r="A15">
        <v>5.9758005016969165</v>
      </c>
      <c r="B15">
        <v>4.2633961469628385</v>
      </c>
      <c r="C15">
        <v>4.6651307453058406</v>
      </c>
      <c r="D15">
        <v>4.3401564676883506</v>
      </c>
      <c r="M15">
        <f>A15-B15</f>
        <v>1.7124043547340779</v>
      </c>
      <c r="N15">
        <f>A15-C15</f>
        <v>1.3106697563910759</v>
      </c>
      <c r="O15">
        <f>A15-D15</f>
        <v>1.6356440340085658</v>
      </c>
    </row>
    <row r="16" spans="1:15">
      <c r="A16">
        <v>4.1992516370439663</v>
      </c>
      <c r="B16">
        <v>3.2998529804865009</v>
      </c>
      <c r="C16">
        <v>3.620426717501283</v>
      </c>
      <c r="D16">
        <v>3.3379977016156288</v>
      </c>
      <c r="M16">
        <f>A16-B16</f>
        <v>0.89939865655746543</v>
      </c>
      <c r="N16">
        <f>A16-C16</f>
        <v>0.57882491954268334</v>
      </c>
      <c r="O16">
        <f>A16-D16</f>
        <v>0.8612539354283375</v>
      </c>
    </row>
    <row r="17" spans="1:15">
      <c r="A17">
        <v>2.79599978140882</v>
      </c>
      <c r="B17">
        <v>2.5185331036180161</v>
      </c>
      <c r="C17">
        <v>2.6456383473809399</v>
      </c>
      <c r="D17">
        <v>2.4200170277173401</v>
      </c>
      <c r="M17">
        <f>A17-B17</f>
        <v>0.27746667779080392</v>
      </c>
      <c r="N17">
        <f>A17-C17</f>
        <v>0.15036143402788005</v>
      </c>
      <c r="O17">
        <f>A17-D17</f>
        <v>0.37598275369147993</v>
      </c>
    </row>
    <row r="18" spans="1:15">
      <c r="A18">
        <v>2.9360985308737435</v>
      </c>
      <c r="B18">
        <v>2.6169636703751107</v>
      </c>
      <c r="C18">
        <v>2.7969169253432944</v>
      </c>
      <c r="D18">
        <v>2.5775030303030304</v>
      </c>
      <c r="M18">
        <f>A18-B18</f>
        <v>0.31913486049863282</v>
      </c>
      <c r="N18">
        <f>A18-C18</f>
        <v>0.13918160553044912</v>
      </c>
      <c r="O18">
        <f>A18-D18</f>
        <v>0.3585955005707131</v>
      </c>
    </row>
    <row r="19" spans="1:15">
      <c r="A19">
        <v>2.3702649831051041</v>
      </c>
      <c r="B19">
        <v>2.1736932235178994</v>
      </c>
      <c r="C19">
        <v>2.0904207348155119</v>
      </c>
      <c r="D19">
        <v>1.9205302784682445</v>
      </c>
      <c r="M19">
        <f>A19-B19</f>
        <v>0.19657175958720474</v>
      </c>
      <c r="N19">
        <f>A19-C19</f>
        <v>0.2798442482895922</v>
      </c>
      <c r="O19">
        <f>A19-D19</f>
        <v>0.44973470463685961</v>
      </c>
    </row>
    <row r="20" spans="1:15">
      <c r="A20">
        <v>2.480668633235005</v>
      </c>
      <c r="B20">
        <v>2.2505263157894735</v>
      </c>
      <c r="C20">
        <v>2.1861698440207973</v>
      </c>
      <c r="D20">
        <v>2.0162074036186945</v>
      </c>
      <c r="M20">
        <f>A20-B20</f>
        <v>0.23014231744553149</v>
      </c>
      <c r="N20">
        <f>A20-C20</f>
        <v>0.29449878921420769</v>
      </c>
      <c r="O20">
        <f>A20-D20</f>
        <v>0.46446122961631042</v>
      </c>
    </row>
    <row r="21" spans="1:15">
      <c r="A21">
        <v>1.3125997446536866</v>
      </c>
      <c r="B21">
        <v>1.212084369531178</v>
      </c>
      <c r="C21">
        <v>1.0687045218295219</v>
      </c>
      <c r="D21">
        <v>0.94540072990603174</v>
      </c>
      <c r="M21">
        <f>A21-B21</f>
        <v>0.10051537512250852</v>
      </c>
      <c r="N21">
        <f>A21-C21</f>
        <v>0.24389522282416465</v>
      </c>
      <c r="O21">
        <f>A21-D21</f>
        <v>0.36719901474765482</v>
      </c>
    </row>
    <row r="22" spans="1:15">
      <c r="A22">
        <v>4.1330256706085953</v>
      </c>
      <c r="B22">
        <v>3.1883761292332338</v>
      </c>
      <c r="C22">
        <v>3.6267274107820806</v>
      </c>
      <c r="D22">
        <v>3.4503250662171925</v>
      </c>
      <c r="M22">
        <f>A22-B22</f>
        <v>0.9446495413753615</v>
      </c>
      <c r="N22">
        <f>A22-C22</f>
        <v>0.50629825982651466</v>
      </c>
      <c r="O22">
        <f>A22-D22</f>
        <v>0.68270060439140279</v>
      </c>
    </row>
    <row r="23" spans="1:15">
      <c r="A23">
        <v>2.9308635812593598</v>
      </c>
      <c r="B23">
        <v>2.7002726585854604</v>
      </c>
      <c r="C23">
        <v>2.9609524152588165</v>
      </c>
      <c r="D23">
        <v>2.7757741532435078</v>
      </c>
      <c r="M23">
        <f>A23-B23</f>
        <v>0.23059092267389936</v>
      </c>
      <c r="N23">
        <f>A23-C23</f>
        <v>-3.0088833999456721E-2</v>
      </c>
      <c r="O23">
        <f>A23-D23</f>
        <v>0.1550894280158519</v>
      </c>
    </row>
    <row r="24" spans="1:15">
      <c r="A24">
        <v>4.8408679927667269</v>
      </c>
      <c r="B24">
        <v>3.2067561092477241</v>
      </c>
      <c r="C24">
        <v>3.8027111489914365</v>
      </c>
      <c r="D24">
        <v>3.717023049153013</v>
      </c>
      <c r="M24">
        <f>A24-B24</f>
        <v>1.6341118835190027</v>
      </c>
      <c r="N24">
        <f>A24-C24</f>
        <v>1.0381568437752904</v>
      </c>
      <c r="O24">
        <f>A24-D24</f>
        <v>1.1238449436137139</v>
      </c>
    </row>
    <row r="25" spans="1:15">
      <c r="A25">
        <v>1.4913634907226705</v>
      </c>
      <c r="B25">
        <v>1.6173358183024291</v>
      </c>
      <c r="C25">
        <v>1.4667545191508866</v>
      </c>
      <c r="D25">
        <v>1.2721445076651676</v>
      </c>
      <c r="M25">
        <f>A25-B25</f>
        <v>-0.12597232757975863</v>
      </c>
      <c r="N25">
        <f>A25-C25</f>
        <v>2.4608971571783878E-2</v>
      </c>
      <c r="O25">
        <f>A25-D25</f>
        <v>0.21921898305750287</v>
      </c>
    </row>
    <row r="26" spans="1:15">
      <c r="A26">
        <v>3.4701827708814172</v>
      </c>
      <c r="B26">
        <v>2.927535850545981</v>
      </c>
      <c r="C26">
        <v>3.369503331314355</v>
      </c>
      <c r="D26">
        <v>3.216100592571181</v>
      </c>
      <c r="M26">
        <f>A26-B26</f>
        <v>0.54264692033543627</v>
      </c>
      <c r="N26">
        <f>A26-C26</f>
        <v>0.10067943956706227</v>
      </c>
      <c r="O26">
        <f>A26-D26</f>
        <v>0.25408217831023627</v>
      </c>
    </row>
    <row r="27" spans="1:15">
      <c r="A27">
        <v>10.374012603177421</v>
      </c>
      <c r="B27">
        <v>5.5778573132903846</v>
      </c>
      <c r="C27">
        <v>6.9864913329348477</v>
      </c>
      <c r="D27">
        <v>6.894590927859376</v>
      </c>
      <c r="M27">
        <f>A27-B27</f>
        <v>4.7961552898870368</v>
      </c>
      <c r="N27">
        <f>A27-C27</f>
        <v>3.3875212702425737</v>
      </c>
      <c r="O27">
        <f>A27-D27</f>
        <v>3.4794216753180454</v>
      </c>
    </row>
    <row r="28" spans="1:15">
      <c r="A28">
        <v>16.078257361839452</v>
      </c>
      <c r="B28">
        <v>19.070813397129186</v>
      </c>
      <c r="C28">
        <v>20.36341961852861</v>
      </c>
      <c r="D28">
        <v>20.009036144578314</v>
      </c>
      <c r="M28">
        <f>A28-B28</f>
        <v>-2.9925560352897342</v>
      </c>
      <c r="N28">
        <f>A28-C28</f>
        <v>-4.2851622566891585</v>
      </c>
      <c r="O28">
        <f>A28-D28</f>
        <v>-3.9307787827388623</v>
      </c>
    </row>
    <row r="29" spans="1:15">
      <c r="A29">
        <v>2.7852216091135635</v>
      </c>
      <c r="B29">
        <v>2.7984217115264238</v>
      </c>
      <c r="C29">
        <v>2.9531707086911392</v>
      </c>
      <c r="D29">
        <v>2.7449127269537761</v>
      </c>
      <c r="M29">
        <f>A29-B29</f>
        <v>-1.3200102412860293E-2</v>
      </c>
      <c r="N29">
        <f>A29-C29</f>
        <v>-0.16794909957757564</v>
      </c>
      <c r="O29">
        <f>A29-D29</f>
        <v>4.0308882159787451E-2</v>
      </c>
    </row>
    <row r="30" spans="1:15">
      <c r="A30">
        <v>2.8177433064173396</v>
      </c>
      <c r="B30">
        <v>2.4913200315635216</v>
      </c>
      <c r="C30">
        <v>2.5136103423437084</v>
      </c>
      <c r="D30">
        <v>2.3538297683500486</v>
      </c>
      <c r="M30">
        <f>A30-B30</f>
        <v>0.32642327485381806</v>
      </c>
      <c r="N30">
        <f>A30-C30</f>
        <v>0.30413296407363122</v>
      </c>
      <c r="O30">
        <f>A30-D30</f>
        <v>0.46391353806729096</v>
      </c>
    </row>
    <row r="31" spans="1:15">
      <c r="A31">
        <v>2.8141730955693269</v>
      </c>
      <c r="B31">
        <v>2.487794879439496</v>
      </c>
      <c r="C31">
        <v>2.5103414560770156</v>
      </c>
      <c r="D31">
        <v>2.3517288756583468</v>
      </c>
      <c r="M31">
        <f>A31-B31</f>
        <v>0.32637821612983098</v>
      </c>
      <c r="N31">
        <f>A31-C31</f>
        <v>0.30383163949231129</v>
      </c>
      <c r="O31">
        <f>A31-D31</f>
        <v>0.46244421991098017</v>
      </c>
    </row>
    <row r="32" spans="1:15">
      <c r="A32">
        <v>3.0696206410492124</v>
      </c>
      <c r="B32">
        <v>2.8608609561525427</v>
      </c>
      <c r="C32">
        <v>3.1795213610106012</v>
      </c>
      <c r="D32">
        <v>3.0345948784231358</v>
      </c>
      <c r="M32">
        <f>A32-B32</f>
        <v>0.20875968489666974</v>
      </c>
      <c r="N32">
        <f>A32-C32</f>
        <v>-0.10990071996138884</v>
      </c>
      <c r="O32">
        <f>A32-D32</f>
        <v>3.5025762626076595E-2</v>
      </c>
    </row>
    <row r="33" spans="1:15">
      <c r="A33">
        <v>3.10493436498377</v>
      </c>
      <c r="B33">
        <v>2.8864322180258486</v>
      </c>
      <c r="C33">
        <v>3.2249575911789652</v>
      </c>
      <c r="D33">
        <v>3.0708300522947081</v>
      </c>
      <c r="M33">
        <f>A33-B33</f>
        <v>0.21850214695792136</v>
      </c>
      <c r="N33">
        <f>A33-C33</f>
        <v>-0.12002322619519523</v>
      </c>
      <c r="O33">
        <f>A33-D33</f>
        <v>3.4104312689061889E-2</v>
      </c>
    </row>
    <row r="34" spans="1:15">
      <c r="A34">
        <v>27.844243132670954</v>
      </c>
      <c r="B34">
        <v>6.9755847578608297</v>
      </c>
      <c r="C34">
        <v>13.92720894540671</v>
      </c>
      <c r="D34">
        <v>15.074038917892738</v>
      </c>
      <c r="M34">
        <f>A34-B34</f>
        <v>20.868658374810124</v>
      </c>
      <c r="N34">
        <f>A34-C34</f>
        <v>13.917034187264244</v>
      </c>
      <c r="O34">
        <f>A34-D34</f>
        <v>12.770204214778216</v>
      </c>
    </row>
    <row r="35" spans="1:15">
      <c r="A35">
        <v>1.2880828473547949</v>
      </c>
      <c r="B35">
        <v>1.0904904494910639</v>
      </c>
      <c r="C35">
        <v>0.97204063408112018</v>
      </c>
      <c r="D35">
        <v>0.86849958783518699</v>
      </c>
      <c r="M35">
        <f>A35-B35</f>
        <v>0.19759239786373106</v>
      </c>
      <c r="N35">
        <f>A35-C35</f>
        <v>0.31604221327367477</v>
      </c>
      <c r="O35">
        <f>A35-D35</f>
        <v>0.41958325951960795</v>
      </c>
    </row>
    <row r="36" spans="1:15">
      <c r="A36">
        <v>3.0314514452069039</v>
      </c>
      <c r="B36">
        <v>2.8217219312146908</v>
      </c>
      <c r="C36">
        <v>3.19913318977932</v>
      </c>
      <c r="D36">
        <v>3.1135553627444437</v>
      </c>
      <c r="M36">
        <f>A36-B36</f>
        <v>0.20972951399221307</v>
      </c>
      <c r="N36">
        <f>A36-C36</f>
        <v>-0.16768174457241614</v>
      </c>
      <c r="O36">
        <f>A36-D36</f>
        <v>-8.2103917537539761E-2</v>
      </c>
    </row>
    <row r="37" spans="1:15">
      <c r="A37">
        <v>2.8968439337566458</v>
      </c>
      <c r="B37">
        <v>2.4395243790339318</v>
      </c>
      <c r="C37">
        <v>2.5181247768198745</v>
      </c>
      <c r="D37">
        <v>2.4252852103334086</v>
      </c>
      <c r="M37">
        <f>A37-B37</f>
        <v>0.45731955472271402</v>
      </c>
      <c r="N37">
        <f>A37-C37</f>
        <v>0.37871915693677138</v>
      </c>
      <c r="O37">
        <f>A37-D37</f>
        <v>0.47155872342323724</v>
      </c>
    </row>
    <row r="38" spans="1:15">
      <c r="A38">
        <v>3.0154156792571456</v>
      </c>
      <c r="B38">
        <v>2.801197308863006</v>
      </c>
      <c r="C38">
        <v>3.169466754778365</v>
      </c>
      <c r="D38">
        <v>3.1258491464667988</v>
      </c>
      <c r="M38">
        <f>A38-B38</f>
        <v>0.2142183703941396</v>
      </c>
      <c r="N38">
        <f>A38-C38</f>
        <v>-0.15405107552121944</v>
      </c>
      <c r="O38">
        <f>A38-D38</f>
        <v>-0.11043346720965319</v>
      </c>
    </row>
    <row r="39" spans="1:15">
      <c r="A39">
        <v>1.4722919937205652</v>
      </c>
      <c r="B39">
        <v>1.4578977465148428</v>
      </c>
      <c r="C39">
        <v>1.29999653463631</v>
      </c>
      <c r="D39">
        <v>1.1317708512912457</v>
      </c>
      <c r="M39">
        <f>A39-B39</f>
        <v>1.4394247205722355E-2</v>
      </c>
      <c r="N39">
        <f>A39-C39</f>
        <v>0.17229545908425514</v>
      </c>
      <c r="O39">
        <f>A39-D39</f>
        <v>0.34052114242931952</v>
      </c>
    </row>
    <row r="40" spans="1:15">
      <c r="A40">
        <v>1.9000065081098281</v>
      </c>
      <c r="B40">
        <v>1.8887251554469324</v>
      </c>
      <c r="C40">
        <v>1.7453369114677437</v>
      </c>
      <c r="D40">
        <v>1.5736077090308014</v>
      </c>
      <c r="M40">
        <f>A40-B40</f>
        <v>1.128135266289565E-2</v>
      </c>
      <c r="N40">
        <f>A40-C40</f>
        <v>0.15466959664208435</v>
      </c>
      <c r="O40">
        <f>A40-D40</f>
        <v>0.32639879907902669</v>
      </c>
    </row>
    <row r="41" spans="1:15">
      <c r="A41">
        <v>1.3812299912211072</v>
      </c>
      <c r="B41">
        <v>1.3544093692653456</v>
      </c>
      <c r="C41">
        <v>1.2109243581294387</v>
      </c>
      <c r="D41">
        <v>1.0616161616161617</v>
      </c>
      <c r="M41">
        <f>A41-B41</f>
        <v>2.6820621955761625E-2</v>
      </c>
      <c r="N41">
        <f>A41-C41</f>
        <v>0.17030563309166857</v>
      </c>
      <c r="O41">
        <f>A41-D41</f>
        <v>0.31961382960494555</v>
      </c>
    </row>
    <row r="42" spans="1:15">
      <c r="A42">
        <v>1.3689530309740277</v>
      </c>
      <c r="B42">
        <v>1.2852181569164547</v>
      </c>
      <c r="C42">
        <v>1.139631414357404</v>
      </c>
      <c r="D42">
        <v>1.0022772960828219</v>
      </c>
      <c r="M42">
        <f>A42-B42</f>
        <v>8.3734874057572961E-2</v>
      </c>
      <c r="N42">
        <f>A42-C42</f>
        <v>0.22932161661662365</v>
      </c>
      <c r="O42">
        <f>A42-D42</f>
        <v>0.36667573489120575</v>
      </c>
    </row>
    <row r="43" spans="1:15">
      <c r="A43">
        <v>1.4018716520477197</v>
      </c>
      <c r="B43">
        <v>1.4210383991346673</v>
      </c>
      <c r="C43">
        <v>1.2620501169587834</v>
      </c>
      <c r="D43">
        <v>1.1038107200920857</v>
      </c>
      <c r="M43">
        <f>A43-B43</f>
        <v>-1.9166747086947655E-2</v>
      </c>
      <c r="N43">
        <f>A43-C43</f>
        <v>0.13982153508893624</v>
      </c>
      <c r="O43">
        <f>A43-D43</f>
        <v>0.29806093195563399</v>
      </c>
    </row>
    <row r="44" spans="1:15">
      <c r="A44">
        <v>1.4207848247743777</v>
      </c>
      <c r="B44">
        <v>1.4389769708918645</v>
      </c>
      <c r="C44">
        <v>1.2874285238302898</v>
      </c>
      <c r="D44">
        <v>1.1232136521222433</v>
      </c>
      <c r="M44">
        <f>A44-B44</f>
        <v>-1.8192146117486763E-2</v>
      </c>
      <c r="N44">
        <f>A44-C44</f>
        <v>0.1333563009440879</v>
      </c>
      <c r="O44">
        <f>A44-D44</f>
        <v>0.2975711726521344</v>
      </c>
    </row>
    <row r="45" spans="1:15">
      <c r="A45">
        <v>1.7968392042618084</v>
      </c>
      <c r="B45">
        <v>1.8664403023242597</v>
      </c>
      <c r="C45">
        <v>1.6736841434750205</v>
      </c>
      <c r="D45">
        <v>1.4515291465947762</v>
      </c>
      <c r="M45">
        <f>A45-B45</f>
        <v>-6.9601098062451294E-2</v>
      </c>
      <c r="N45">
        <f>A45-C45</f>
        <v>0.12315506078678795</v>
      </c>
      <c r="O45">
        <f>A45-D45</f>
        <v>0.34531005766703227</v>
      </c>
    </row>
    <row r="46" spans="1:15">
      <c r="A46">
        <v>2.8235436204959092</v>
      </c>
      <c r="B46">
        <v>2.7050508099406381</v>
      </c>
      <c r="C46">
        <v>3.0250573833205814</v>
      </c>
      <c r="D46">
        <v>2.9446135985279942</v>
      </c>
      <c r="M46">
        <f>A46-B46</f>
        <v>0.11849281055527117</v>
      </c>
      <c r="N46">
        <f>A46-C46</f>
        <v>-0.20151376282467215</v>
      </c>
      <c r="O46">
        <f>A46-D46</f>
        <v>-0.12106997803208497</v>
      </c>
    </row>
    <row r="47" spans="1:15">
      <c r="A47">
        <v>2.8485272775586123</v>
      </c>
      <c r="B47">
        <v>2.7472795016362417</v>
      </c>
      <c r="C47">
        <v>3.073802040253653</v>
      </c>
      <c r="D47">
        <v>2.9954109706817986</v>
      </c>
      <c r="M47">
        <f>A47-B47</f>
        <v>0.10124777592237066</v>
      </c>
      <c r="N47">
        <f>A47-C47</f>
        <v>-0.22527476269504065</v>
      </c>
      <c r="O47">
        <f>A47-D47</f>
        <v>-0.14688369312318628</v>
      </c>
    </row>
    <row r="48" spans="1:15">
      <c r="A48">
        <v>2.8216983502219244</v>
      </c>
      <c r="B48">
        <v>2.7520276396069687</v>
      </c>
      <c r="C48">
        <v>3.0932267185663926</v>
      </c>
      <c r="D48">
        <v>3.0346663064036745</v>
      </c>
      <c r="M48">
        <f>A48-B48</f>
        <v>6.9670710614955667E-2</v>
      </c>
      <c r="N48">
        <f>A48-C48</f>
        <v>-0.27152836834446825</v>
      </c>
      <c r="O48">
        <f>A48-D48</f>
        <v>-0.21296795618175013</v>
      </c>
    </row>
    <row r="49" spans="1:15">
      <c r="A49">
        <v>2.7315456659205979</v>
      </c>
      <c r="B49">
        <v>2.4096575696969311</v>
      </c>
      <c r="C49">
        <v>2.7745740015892171</v>
      </c>
      <c r="D49">
        <v>2.7020313115752517</v>
      </c>
      <c r="M49">
        <f>A49-B49</f>
        <v>0.32188809622366676</v>
      </c>
      <c r="N49">
        <f>A49-C49</f>
        <v>-4.3028335668619189E-2</v>
      </c>
      <c r="O49">
        <f>A49-D49</f>
        <v>2.9514354345346216E-2</v>
      </c>
    </row>
    <row r="50" spans="1:15">
      <c r="A50">
        <v>2.7841601517590249</v>
      </c>
      <c r="B50">
        <v>2.6736359809827421</v>
      </c>
      <c r="C50">
        <v>3.0446084093570009</v>
      </c>
      <c r="D50">
        <v>3.0084165411432209</v>
      </c>
      <c r="M50">
        <f>A50-B50</f>
        <v>0.11052417077628274</v>
      </c>
      <c r="N50">
        <f>A50-C50</f>
        <v>-0.26044825759797607</v>
      </c>
      <c r="O50">
        <f>A50-D50</f>
        <v>-0.22425638938419601</v>
      </c>
    </row>
    <row r="51" spans="1:15">
      <c r="A51">
        <v>3.2061886953383851</v>
      </c>
      <c r="B51">
        <v>2.9743299071037836</v>
      </c>
      <c r="C51">
        <v>3.5645042170047869</v>
      </c>
      <c r="D51">
        <v>3.6086270238336993</v>
      </c>
      <c r="M51">
        <f>A51-B51</f>
        <v>0.23185878823460149</v>
      </c>
      <c r="N51">
        <f>A51-C51</f>
        <v>-0.35831552166640179</v>
      </c>
      <c r="O51">
        <f>A51-D51</f>
        <v>-0.40243832849531413</v>
      </c>
    </row>
    <row r="52" spans="1:15">
      <c r="A52">
        <v>3.2059409677662867</v>
      </c>
      <c r="B52">
        <v>2.8715904634400315</v>
      </c>
      <c r="C52">
        <v>3.4352053320822784</v>
      </c>
      <c r="D52">
        <v>3.5180711912986573</v>
      </c>
      <c r="M52">
        <f>A52-B52</f>
        <v>0.33435050432625513</v>
      </c>
      <c r="N52">
        <f>A52-C52</f>
        <v>-0.22926436431599173</v>
      </c>
      <c r="O52">
        <f>A52-D52</f>
        <v>-0.31213022353237063</v>
      </c>
    </row>
    <row r="53" spans="1:15">
      <c r="A53">
        <v>3.2216845458731873</v>
      </c>
      <c r="B53">
        <v>2.8678740633715263</v>
      </c>
      <c r="C53">
        <v>3.4734982907374246</v>
      </c>
      <c r="D53">
        <v>3.5440563389639079</v>
      </c>
      <c r="M53">
        <f>A53-B53</f>
        <v>0.35381048250166103</v>
      </c>
      <c r="N53">
        <f>A53-C53</f>
        <v>-0.25181374486423724</v>
      </c>
      <c r="O53">
        <f>A53-D53</f>
        <v>-0.32237179309072062</v>
      </c>
    </row>
    <row r="54" spans="1:15">
      <c r="A54">
        <v>2.7592148284727749</v>
      </c>
      <c r="B54">
        <v>2.8183126188039189</v>
      </c>
      <c r="C54">
        <v>3.1773918089322333</v>
      </c>
      <c r="D54">
        <v>3.1361358429657398</v>
      </c>
      <c r="M54">
        <f>A54-B54</f>
        <v>-5.909779033114404E-2</v>
      </c>
      <c r="N54">
        <f>A54-C54</f>
        <v>-0.41817698045945839</v>
      </c>
      <c r="O54">
        <f>A54-D54</f>
        <v>-0.37692101449296489</v>
      </c>
    </row>
    <row r="55" spans="1:15">
      <c r="A55">
        <v>7.1603208929194277</v>
      </c>
      <c r="B55">
        <v>9.4829268292682922</v>
      </c>
      <c r="C55">
        <v>9.0659789079474997</v>
      </c>
      <c r="D55">
        <v>8.3080957699965996</v>
      </c>
      <c r="M55">
        <f>A55-B55</f>
        <v>-2.3226059363488645</v>
      </c>
      <c r="N55">
        <f>A55-C55</f>
        <v>-1.905658015028072</v>
      </c>
      <c r="O55">
        <f>A55-D55</f>
        <v>-1.1477748770771719</v>
      </c>
    </row>
    <row r="56" spans="1:15">
      <c r="A56">
        <v>7.1603208929194277</v>
      </c>
      <c r="B56">
        <v>9.4829268292682922</v>
      </c>
      <c r="C56">
        <v>9.0659789079474997</v>
      </c>
      <c r="D56">
        <v>8.3080957699965996</v>
      </c>
      <c r="M56">
        <f>A56-B56</f>
        <v>-2.3226059363488645</v>
      </c>
      <c r="N56">
        <f>A56-C56</f>
        <v>-1.905658015028072</v>
      </c>
      <c r="O56">
        <f>A56-D56</f>
        <v>-1.1477748770771719</v>
      </c>
    </row>
    <row r="57" spans="1:15">
      <c r="A57">
        <v>3.8731486398772645</v>
      </c>
      <c r="B57">
        <v>4.9901262959830461</v>
      </c>
      <c r="C57">
        <v>4.6710135387571388</v>
      </c>
      <c r="D57">
        <v>4.762909414144346</v>
      </c>
      <c r="M57">
        <f>A57-B57</f>
        <v>-1.1169776561057816</v>
      </c>
      <c r="N57">
        <f>A57-C57</f>
        <v>-0.79786489887987422</v>
      </c>
      <c r="O57">
        <f>A57-D57</f>
        <v>-0.88976077426708144</v>
      </c>
    </row>
    <row r="58" spans="1:15">
      <c r="A58">
        <v>2.4788794894066997</v>
      </c>
      <c r="B58">
        <v>3.471362085834413</v>
      </c>
      <c r="C58">
        <v>3.249418316831683</v>
      </c>
      <c r="D58">
        <v>3.0705977978024803</v>
      </c>
      <c r="M58">
        <f>A58-B58</f>
        <v>-0.9924825964277133</v>
      </c>
      <c r="N58">
        <f>A58-C58</f>
        <v>-0.77053882742498336</v>
      </c>
      <c r="O58">
        <f>A58-D58</f>
        <v>-0.59171830839578066</v>
      </c>
    </row>
    <row r="59" spans="1:15">
      <c r="A59">
        <v>2.1061273929801905</v>
      </c>
      <c r="B59">
        <v>2.8464115351257591</v>
      </c>
      <c r="C59">
        <v>2.6351615153385626</v>
      </c>
      <c r="D59">
        <v>2.4570385794165128</v>
      </c>
      <c r="M59">
        <f>A59-B59</f>
        <v>-0.74028414214556859</v>
      </c>
      <c r="N59">
        <f>A59-C59</f>
        <v>-0.52903412235837211</v>
      </c>
      <c r="O59">
        <f>A59-D59</f>
        <v>-0.35091118643632235</v>
      </c>
    </row>
    <row r="60" spans="1:15">
      <c r="A60">
        <v>3.4013200935336143</v>
      </c>
      <c r="B60">
        <v>4.3962894435002466</v>
      </c>
      <c r="C60">
        <v>4.2031008620620653</v>
      </c>
      <c r="D60">
        <v>4.4380155510480055</v>
      </c>
      <c r="M60">
        <f>A60-B60</f>
        <v>-0.99496934996663233</v>
      </c>
      <c r="N60">
        <f>A60-C60</f>
        <v>-0.80178076852845104</v>
      </c>
      <c r="O60">
        <f>A60-D60</f>
        <v>-1.0366954575143912</v>
      </c>
    </row>
    <row r="61" spans="1:15">
      <c r="A61">
        <v>1.9539264132408538</v>
      </c>
      <c r="B61">
        <v>2.5332194820732505</v>
      </c>
      <c r="C61">
        <v>2.3220291764872361</v>
      </c>
      <c r="D61">
        <v>2.1512978925633379</v>
      </c>
      <c r="M61">
        <f>A61-B61</f>
        <v>-0.57929306883239673</v>
      </c>
      <c r="N61">
        <f>A61-C61</f>
        <v>-0.36810276324638225</v>
      </c>
      <c r="O61">
        <f>A61-D61</f>
        <v>-0.19737147932248411</v>
      </c>
    </row>
    <row r="62" spans="1:15">
      <c r="A62">
        <v>3.2750688713799772</v>
      </c>
      <c r="B62">
        <v>4.2388345607469118</v>
      </c>
      <c r="C62">
        <v>3.9917989297679144</v>
      </c>
      <c r="D62">
        <v>4.0842988537837543</v>
      </c>
      <c r="M62">
        <f>A62-B62</f>
        <v>-0.96376568936693463</v>
      </c>
      <c r="N62">
        <f>A62-C62</f>
        <v>-0.71673005838793724</v>
      </c>
      <c r="O62">
        <f>A62-D62</f>
        <v>-0.80922998240377719</v>
      </c>
    </row>
    <row r="63" spans="1:15">
      <c r="A63">
        <v>3.1639094628891078</v>
      </c>
      <c r="B63">
        <v>2.7287655567368598</v>
      </c>
      <c r="C63">
        <v>3.3289518141887107</v>
      </c>
      <c r="D63">
        <v>3.4216449052524269</v>
      </c>
      <c r="M63">
        <f>A63-B63</f>
        <v>0.43514390615224796</v>
      </c>
      <c r="N63">
        <f>A63-C63</f>
        <v>-0.16504235129960287</v>
      </c>
      <c r="O63">
        <f>A63-D63</f>
        <v>-0.25773544236331913</v>
      </c>
    </row>
    <row r="64" spans="1:15">
      <c r="A64">
        <v>3.1580250654571107</v>
      </c>
      <c r="B64">
        <v>2.9933669920341073</v>
      </c>
      <c r="C64">
        <v>3.5152653852843057</v>
      </c>
      <c r="D64">
        <v>3.596950936721421</v>
      </c>
      <c r="M64">
        <f>A64-B64</f>
        <v>0.16465807342300343</v>
      </c>
      <c r="N64">
        <f>A64-C64</f>
        <v>-0.35724031982719495</v>
      </c>
      <c r="O64">
        <f>A64-D64</f>
        <v>-0.43892587126431026</v>
      </c>
    </row>
    <row r="65" spans="1:15">
      <c r="A65">
        <v>2.7520189870698912</v>
      </c>
      <c r="B65">
        <v>2.7317373908223237</v>
      </c>
      <c r="C65">
        <v>3.1348083690470849</v>
      </c>
      <c r="D65">
        <v>3.1583767106122669</v>
      </c>
      <c r="M65">
        <f>A65-B65</f>
        <v>2.0281596247567535E-2</v>
      </c>
      <c r="N65">
        <f>A65-C65</f>
        <v>-0.3827893819771937</v>
      </c>
      <c r="O65">
        <f>A65-D65</f>
        <v>-0.40635772354237565</v>
      </c>
    </row>
    <row r="66" spans="1:15">
      <c r="A66">
        <v>1.5604124267027069</v>
      </c>
      <c r="B66">
        <v>1.6638281867395797</v>
      </c>
      <c r="C66">
        <v>1.5279858421367196</v>
      </c>
      <c r="D66">
        <v>1.3280912672711571</v>
      </c>
      <c r="M66">
        <f>A66-B66</f>
        <v>-0.10341576003687281</v>
      </c>
      <c r="N66">
        <f>A66-C66</f>
        <v>3.2426584565987238E-2</v>
      </c>
      <c r="O66">
        <f>A66-D66</f>
        <v>0.23232115943154974</v>
      </c>
    </row>
    <row r="67" spans="1:15">
      <c r="A67">
        <v>1.3100010979614516</v>
      </c>
      <c r="B67">
        <v>1.1516496116367125</v>
      </c>
      <c r="C67">
        <v>1.0311738038431018</v>
      </c>
      <c r="D67">
        <v>0.99259330220738751</v>
      </c>
      <c r="M67">
        <f>A67-B67</f>
        <v>0.15835148632473905</v>
      </c>
      <c r="N67">
        <f>A67-C67</f>
        <v>0.27882729411834983</v>
      </c>
      <c r="O67">
        <f>A67-D67</f>
        <v>0.31740779575406408</v>
      </c>
    </row>
    <row r="68" spans="1:15">
      <c r="A68">
        <v>2.8693080535725817</v>
      </c>
      <c r="B68">
        <v>2.848596917091442</v>
      </c>
      <c r="C68">
        <v>3.3370715717578534</v>
      </c>
      <c r="D68">
        <v>3.4292477043289797</v>
      </c>
      <c r="M68">
        <f>A68-B68</f>
        <v>2.0711136481139647E-2</v>
      </c>
      <c r="N68">
        <f>A68-C68</f>
        <v>-0.46776351818527173</v>
      </c>
      <c r="O68">
        <f>A68-D68</f>
        <v>-0.55993965075639807</v>
      </c>
    </row>
    <row r="69" spans="1:15">
      <c r="A69">
        <v>4.2066596129728051</v>
      </c>
      <c r="B69">
        <v>4.6547782102222648</v>
      </c>
      <c r="C69">
        <v>4.7721717852822998</v>
      </c>
      <c r="D69">
        <v>4.4814149124601252</v>
      </c>
      <c r="M69">
        <f>A69-B69</f>
        <v>-0.44811859724945968</v>
      </c>
      <c r="N69">
        <f>A69-C69</f>
        <v>-0.56551217230949469</v>
      </c>
      <c r="O69">
        <f>A69-D69</f>
        <v>-0.27475529948732014</v>
      </c>
    </row>
    <row r="70" spans="1:15">
      <c r="A70">
        <v>2.9957206965674832</v>
      </c>
      <c r="B70">
        <v>2.4313999538024285</v>
      </c>
      <c r="C70">
        <v>2.6268979261156082</v>
      </c>
      <c r="D70">
        <v>2.5643034935654141</v>
      </c>
      <c r="M70">
        <f>A70-B70</f>
        <v>0.56432074276505473</v>
      </c>
      <c r="N70">
        <f>A70-C70</f>
        <v>0.36882277045187495</v>
      </c>
      <c r="O70">
        <f>A70-D70</f>
        <v>0.43141720300206909</v>
      </c>
    </row>
    <row r="71" spans="1:15">
      <c r="A71">
        <v>3.0520900070753272</v>
      </c>
      <c r="B71">
        <v>2.4360434524188896</v>
      </c>
      <c r="C71">
        <v>2.6787369772991014</v>
      </c>
      <c r="D71">
        <v>2.6324503629479188</v>
      </c>
      <c r="M71">
        <f>A71-B71</f>
        <v>0.61604655465643754</v>
      </c>
      <c r="N71">
        <f>A71-C71</f>
        <v>0.37335302977622575</v>
      </c>
      <c r="O71">
        <f>A71-D71</f>
        <v>0.4196396441274084</v>
      </c>
    </row>
    <row r="72" spans="1:15">
      <c r="A72">
        <v>3.0753945364052138</v>
      </c>
      <c r="B72">
        <v>2.4392261789255851</v>
      </c>
      <c r="C72">
        <v>2.6919773774612485</v>
      </c>
      <c r="D72">
        <v>2.6533702913913815</v>
      </c>
      <c r="M72">
        <f>A72-B72</f>
        <v>0.63616835747962863</v>
      </c>
      <c r="N72">
        <f>A72-C72</f>
        <v>0.38341715894396522</v>
      </c>
      <c r="O72">
        <f>A72-D72</f>
        <v>0.42202424501383229</v>
      </c>
    </row>
    <row r="73" spans="1:15">
      <c r="A73">
        <v>3.502003561482872</v>
      </c>
      <c r="B73">
        <v>2.8637768595287181</v>
      </c>
      <c r="C73">
        <v>3.1158864408041458</v>
      </c>
      <c r="D73">
        <v>3.0522769608814553</v>
      </c>
      <c r="M73">
        <f>A73-B73</f>
        <v>0.63822670195415387</v>
      </c>
      <c r="N73">
        <f>A73-C73</f>
        <v>0.38611712067872617</v>
      </c>
      <c r="O73">
        <f>A73-D73</f>
        <v>0.44972660060141667</v>
      </c>
    </row>
    <row r="74" spans="1:15">
      <c r="A74">
        <v>4.5862880640930204</v>
      </c>
      <c r="B74">
        <v>6.4456117392286334</v>
      </c>
      <c r="C74">
        <v>6.492753186791127</v>
      </c>
      <c r="D74">
        <v>6.058546225387202</v>
      </c>
      <c r="M74">
        <f>A74-B74</f>
        <v>-1.859323675135613</v>
      </c>
      <c r="N74">
        <f>A74-C74</f>
        <v>-1.9064651226981066</v>
      </c>
      <c r="O74">
        <f>A74-D74</f>
        <v>-1.4722581612941816</v>
      </c>
    </row>
    <row r="75" spans="1:15">
      <c r="A75">
        <v>3.7177660335612033</v>
      </c>
      <c r="B75">
        <v>2.8092580351321943</v>
      </c>
      <c r="C75">
        <v>3.6684538773573014</v>
      </c>
      <c r="D75">
        <v>4.2779213321848983</v>
      </c>
      <c r="M75">
        <f>A75-B75</f>
        <v>0.90850799842900898</v>
      </c>
      <c r="N75">
        <f>A75-C75</f>
        <v>4.9312156203901836E-2</v>
      </c>
      <c r="O75">
        <f>A75-D75</f>
        <v>-0.56015529862369506</v>
      </c>
    </row>
    <row r="76" spans="1:15">
      <c r="A76">
        <v>3.2313065990227732</v>
      </c>
      <c r="B76">
        <v>3.0517272846854548</v>
      </c>
      <c r="C76">
        <v>3.8005246199730318</v>
      </c>
      <c r="D76">
        <v>4.1633568419494207</v>
      </c>
      <c r="M76">
        <f>A76-B76</f>
        <v>0.17957931433731833</v>
      </c>
      <c r="N76">
        <f>A76-C76</f>
        <v>-0.56921802095025864</v>
      </c>
      <c r="O76">
        <f>A76-D76</f>
        <v>-0.93205024292664751</v>
      </c>
    </row>
    <row r="77" spans="1:15">
      <c r="A77">
        <v>3.7373490015309918</v>
      </c>
      <c r="B77">
        <v>3.1993726769839803</v>
      </c>
      <c r="C77">
        <v>4.0197441993965501</v>
      </c>
      <c r="D77">
        <v>4.5173096540747837</v>
      </c>
      <c r="M77">
        <f>A77-B77</f>
        <v>0.5379763245470115</v>
      </c>
      <c r="N77">
        <f>A77-C77</f>
        <v>-0.28239519786555833</v>
      </c>
      <c r="O77">
        <f>A77-D77</f>
        <v>-0.77996065254379188</v>
      </c>
    </row>
    <row r="78" spans="1:15">
      <c r="A78">
        <v>4.0115901971942067</v>
      </c>
      <c r="B78">
        <v>4.0740151975577108</v>
      </c>
      <c r="C78">
        <v>4.0979926533338285</v>
      </c>
      <c r="D78">
        <v>4.1068416816954008</v>
      </c>
      <c r="M78">
        <f>A78-B78</f>
        <v>-6.2425000363504068E-2</v>
      </c>
      <c r="N78">
        <f>A78-C78</f>
        <v>-8.6402456139621719E-2</v>
      </c>
      <c r="O78">
        <f>A78-D78</f>
        <v>-9.5251484501194028E-2</v>
      </c>
    </row>
    <row r="79" spans="1:15">
      <c r="L79" t="s">
        <v>92</v>
      </c>
      <c r="M79">
        <f>AVERAGE(M2:M78)</f>
        <v>0.3795026797356168</v>
      </c>
      <c r="N79">
        <f t="shared" ref="N79:P79" si="0">AVERAGE(N2:N78)</f>
        <v>0.12594267897878214</v>
      </c>
      <c r="O79">
        <f t="shared" si="0"/>
        <v>0.23470210292537691</v>
      </c>
    </row>
    <row r="80" spans="1:15">
      <c r="L80" t="s">
        <v>93</v>
      </c>
      <c r="M80">
        <f>STDEVA(M2:M78)</f>
        <v>2.5383214166980936</v>
      </c>
      <c r="N80">
        <f t="shared" ref="N80:P80" si="1">STDEVA(N2:N78)</f>
        <v>1.7938094354839851</v>
      </c>
      <c r="O80">
        <f t="shared" si="1"/>
        <v>1.6632364076063089</v>
      </c>
    </row>
    <row r="81" spans="12:15">
      <c r="L81" t="s">
        <v>94</v>
      </c>
      <c r="M81">
        <f>VARA(M2:M78)</f>
        <v>6.443075614468218</v>
      </c>
      <c r="N81">
        <f t="shared" ref="N81:P81" si="2">VARA(N2:N78)</f>
        <v>3.2177522908313736</v>
      </c>
      <c r="O81">
        <f t="shared" si="2"/>
        <v>2.7663553475871394</v>
      </c>
    </row>
    <row r="82" spans="12:15">
      <c r="L82" t="s">
        <v>95</v>
      </c>
      <c r="M82">
        <v>2</v>
      </c>
      <c r="N82">
        <v>2</v>
      </c>
      <c r="O82">
        <v>2</v>
      </c>
    </row>
    <row r="83" spans="12:15">
      <c r="M83">
        <f>COUNT(M2:M78)</f>
        <v>77</v>
      </c>
      <c r="N83">
        <f t="shared" ref="N83:P83" si="3">COUNT(N2:N78)</f>
        <v>77</v>
      </c>
      <c r="O83">
        <f t="shared" si="3"/>
        <v>77</v>
      </c>
    </row>
    <row r="84" spans="12:15">
      <c r="M84">
        <f>M79-M82*SQRT(M81/M83)</f>
        <v>-0.19903446403790248</v>
      </c>
      <c r="N84">
        <f t="shared" ref="N84:P84" si="4">N79-N82*SQRT(N81/N83)</f>
        <v>-0.2829044356742032</v>
      </c>
      <c r="O84">
        <f t="shared" si="4"/>
        <v>-0.1443846566735677</v>
      </c>
    </row>
    <row r="85" spans="12:15">
      <c r="M85">
        <f>M79+M82*SQRT(M81/M83)</f>
        <v>0.95803982350913608</v>
      </c>
      <c r="N85">
        <f t="shared" ref="N85:P85" si="5">N79+N82*SQRT(N81/N83)</f>
        <v>0.53478979363176748</v>
      </c>
      <c r="O85">
        <f t="shared" si="5"/>
        <v>0.61378886252432152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Arquivos</vt:lpstr>
      <vt:lpstr>aar</vt:lpstr>
      <vt:lpstr>art</vt:lpstr>
      <vt:lpstr>huf</vt:lpstr>
      <vt:lpstr>lz77</vt:lpstr>
      <vt:lpstr>lz78</vt:lpstr>
      <vt:lpstr>lzw</vt:lpstr>
      <vt:lpstr>def</vt:lpstr>
      <vt:lpstr>ggz</vt:lpstr>
      <vt:lpstr>ppm3</vt:lpstr>
      <vt:lpstr>ppm4</vt:lpstr>
      <vt:lpstr>Comparações</vt:lpstr>
      <vt:lpstr>Graphs</vt:lpstr>
      <vt:lpstr>Plan13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Okita</dc:creator>
  <cp:lastModifiedBy>Guilherme Okita</cp:lastModifiedBy>
  <dcterms:created xsi:type="dcterms:W3CDTF">2018-11-14T20:47:54Z</dcterms:created>
  <dcterms:modified xsi:type="dcterms:W3CDTF">2018-11-15T02:56:03Z</dcterms:modified>
</cp:coreProperties>
</file>