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13_ncr:1_{E636FC56-2DBB-4C69-8D9B-BEF76A1F554B}" xr6:coauthVersionLast="47" xr6:coauthVersionMax="47" xr10:uidLastSave="{00000000-0000-0000-0000-000000000000}"/>
  <bookViews>
    <workbookView xWindow="-108" yWindow="-108" windowWidth="23256" windowHeight="1245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Planilha1!$D$1:$M$5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8" i="1"/>
  <c r="M18" i="1"/>
  <c r="M19" i="1"/>
  <c r="K19" i="1"/>
  <c r="M20" i="1" l="1"/>
  <c r="K20" i="1"/>
  <c r="M17" i="1"/>
  <c r="K17" i="1"/>
  <c r="M16" i="1"/>
  <c r="K16" i="1"/>
  <c r="M14" i="1"/>
  <c r="K15" i="1" s="1"/>
  <c r="M15" i="1" s="1"/>
  <c r="K14" i="1"/>
  <c r="M13" i="1"/>
  <c r="K13" i="1"/>
  <c r="M12" i="1"/>
  <c r="K12" i="1"/>
  <c r="M10" i="1"/>
  <c r="K11" i="1" s="1"/>
  <c r="M11" i="1" s="1"/>
  <c r="K10" i="1"/>
  <c r="M9" i="1"/>
  <c r="K9" i="1"/>
  <c r="M8" i="1"/>
  <c r="K8" i="1"/>
  <c r="M6" i="1"/>
  <c r="K7" i="1" s="1"/>
  <c r="M7" i="1" s="1"/>
  <c r="K6" i="1"/>
  <c r="M5" i="1" l="1"/>
  <c r="K5" i="1"/>
  <c r="M4" i="1"/>
  <c r="K4" i="1"/>
  <c r="K2" i="1"/>
  <c r="M2" i="1"/>
  <c r="K3" i="1" s="1"/>
  <c r="M3" i="1" s="1"/>
</calcChain>
</file>

<file path=xl/sharedStrings.xml><?xml version="1.0" encoding="utf-8"?>
<sst xmlns="http://schemas.openxmlformats.org/spreadsheetml/2006/main" count="147" uniqueCount="32">
  <si>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</si>
  <si>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</si>
  <si>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</si>
  <si>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</si>
  <si>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</si>
  <si>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</si>
  <si>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</si>
  <si>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</si>
  <si>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</si>
  <si>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</si>
  <si>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</si>
  <si>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</si>
  <si>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</si>
  <si>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</si>
  <si>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</si>
  <si>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</si>
  <si>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</si>
  <si>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</si>
  <si>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</si>
  <si>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</si>
  <si>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</si>
  <si>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</si>
  <si>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</si>
  <si>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</si>
  <si>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</si>
  <si>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</si>
  <si>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</si>
  <si>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</si>
  <si>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</si>
  <si>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STS</t>
  </si>
  <si>
    <t>VIAGEM</t>
  </si>
  <si>
    <t>HORA VIAGEM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</si>
</sst>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0" fontId="0" fillId="0" borderId="1" xfId="0" applyFill="1" applyBorder="1"/>
    <xf numFmtId="22" fontId="0" fillId="0" borderId="1" xfId="0" applyNumberFormat="1" applyFill="1" applyBorder="1"/>
    <xf numFmtId="20" fontId="0" fillId="0" borderId="1" xfId="0" applyNumberFormat="1" applyBorder="1"/>
    <xf numFmtId="2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M20"/>
  <sheetViews>
    <sheetView showGridLines="0" tabSelected="1" workbookViewId="0"/>
  </sheetViews>
  <sheetFormatPr defaultRowHeight="14.4" x14ac:dyDescent="0.3"/>
  <cols>
    <col min="1" max="1" width="49.6640625" bestFit="1" customWidth="1"/>
    <col min="2" max="2" width="12" bestFit="1" customWidth="1"/>
    <col min="3" max="3" width="13.44140625" bestFit="1" customWidth="1"/>
    <col min="4" max="4" width="28.88671875" bestFit="1" customWidth="1"/>
    <col min="5" max="5" width="11.5546875" bestFit="1" customWidth="1"/>
    <col min="6" max="6" width="10.6640625" bestFit="1" customWidth="1"/>
    <col min="7" max="7" width="8.77734375" bestFit="1" customWidth="1"/>
    <col min="8" max="8" width="10.21875" bestFit="1" customWidth="1"/>
    <col min="9" max="9" width="10.6640625" bestFit="1" customWidth="1"/>
    <col min="10" max="10" width="16.109375" bestFit="1" customWidth="1"/>
    <col min="11" max="11" width="22.33203125" bestFit="1" customWidth="1"/>
    <col min="12" max="12" width="16.88671875" bestFit="1" customWidth="1"/>
    <col min="13" max="13" width="23.109375" bestFit="1" customWidth="1"/>
  </cols>
  <sheetData>
    <row r="1" spans="1:13" x14ac:dyDescent="0.3">
      <c r="A1" s="1" t="s">
        <v>30</v>
      </c>
      <c r="B1" s="1" t="s">
        <v>15</v>
      </c>
      <c r="C1" s="1" t="s">
        <v>31</v>
      </c>
      <c r="D1" s="1" t="s">
        <v>26</v>
      </c>
      <c r="E1" s="1" t="s">
        <v>0</v>
      </c>
      <c r="F1" s="1" t="s">
        <v>1</v>
      </c>
      <c r="G1" s="1" t="s">
        <v>7</v>
      </c>
      <c r="H1" s="1" t="s">
        <v>2</v>
      </c>
      <c r="I1" s="1" t="s">
        <v>3</v>
      </c>
      <c r="J1" s="1" t="s">
        <v>4</v>
      </c>
      <c r="K1" s="1" t="s">
        <v>12</v>
      </c>
      <c r="L1" s="1" t="s">
        <v>11</v>
      </c>
      <c r="M1" s="1" t="s">
        <v>22</v>
      </c>
    </row>
    <row r="2" spans="1:13" x14ac:dyDescent="0.3">
      <c r="A2" s="2" t="str">
        <f>D2&amp;" - "&amp;G2&amp;" - "&amp;B2&amp;" - "&amp;TEXT(C2,"HH:MM")</f>
        <v>FORTALEZA (CE) - SAO PAULO (SP) - "DESCE" - SEX - 09:00</v>
      </c>
      <c r="B2" s="2" t="s">
        <v>13</v>
      </c>
      <c r="C2" s="8">
        <v>0.375</v>
      </c>
      <c r="D2" s="2" t="s">
        <v>27</v>
      </c>
      <c r="E2" s="2" t="s">
        <v>5</v>
      </c>
      <c r="F2" s="2" t="s">
        <v>6</v>
      </c>
      <c r="G2" s="2" t="s">
        <v>8</v>
      </c>
      <c r="H2" s="2" t="s">
        <v>9</v>
      </c>
      <c r="I2" s="2" t="s">
        <v>10</v>
      </c>
      <c r="J2" s="3">
        <v>45884.375</v>
      </c>
      <c r="K2" s="2" t="str">
        <f>VLOOKUP(WEEKDAY(J2,1),Planilha2!$A:$B,2,0)</f>
        <v>SEX</v>
      </c>
      <c r="L2" s="3">
        <v>45885.291666666664</v>
      </c>
      <c r="M2" s="2" t="str">
        <f>VLOOKUP(WEEKDAY(L2,1),Planilha2!$A:$B,2,0)</f>
        <v>SÁB</v>
      </c>
    </row>
    <row r="3" spans="1:13" x14ac:dyDescent="0.3">
      <c r="A3" s="2" t="str">
        <f t="shared" ref="A3:A20" si="0">D3&amp;" - "&amp;G3&amp;" - "&amp;B3&amp;" - "&amp;TEXT(C3,"HH:MM")</f>
        <v>FORTALEZA (CE) - SAO PAULO (SP) - "DESCE" - SEX - 09:00</v>
      </c>
      <c r="B3" s="2" t="s">
        <v>13</v>
      </c>
      <c r="C3" s="8">
        <v>0.375</v>
      </c>
      <c r="D3" s="2" t="s">
        <v>27</v>
      </c>
      <c r="E3" s="2" t="s">
        <v>28</v>
      </c>
      <c r="F3" s="2" t="s">
        <v>6</v>
      </c>
      <c r="G3" s="2" t="s">
        <v>8</v>
      </c>
      <c r="H3" s="2"/>
      <c r="I3" s="2"/>
      <c r="J3" s="3">
        <v>45885.291666666664</v>
      </c>
      <c r="K3" s="2" t="str">
        <f>M2</f>
        <v>SÁB</v>
      </c>
      <c r="L3" s="3">
        <v>45885.3125</v>
      </c>
      <c r="M3" s="2" t="str">
        <f>K3</f>
        <v>SÁB</v>
      </c>
    </row>
    <row r="4" spans="1:13" x14ac:dyDescent="0.3">
      <c r="A4" s="2" t="str">
        <f t="shared" si="0"/>
        <v>FORTALEZA (CE) - SAO PAULO (SP) - "DESCE" - SEX - 09:00</v>
      </c>
      <c r="B4" s="2" t="s">
        <v>13</v>
      </c>
      <c r="C4" s="8">
        <v>0.375</v>
      </c>
      <c r="D4" s="2" t="s">
        <v>27</v>
      </c>
      <c r="E4" s="2" t="s">
        <v>23</v>
      </c>
      <c r="F4" s="2" t="s">
        <v>6</v>
      </c>
      <c r="G4" s="2" t="s">
        <v>8</v>
      </c>
      <c r="H4" s="2" t="s">
        <v>10</v>
      </c>
      <c r="I4" s="2" t="s">
        <v>24</v>
      </c>
      <c r="J4" s="3">
        <v>45885.3125</v>
      </c>
      <c r="K4" s="2" t="str">
        <f>VLOOKUP(WEEKDAY(J4,1),Planilha2!$A:$B,2,0)</f>
        <v>SÁB</v>
      </c>
      <c r="L4" s="3">
        <v>45886.458333333336</v>
      </c>
      <c r="M4" s="2" t="str">
        <f>VLOOKUP(WEEKDAY(L4,1),Planilha2!$A:$B,2,0)</f>
        <v>DOM</v>
      </c>
    </row>
    <row r="5" spans="1:13" x14ac:dyDescent="0.3">
      <c r="A5" s="2" t="str">
        <f t="shared" si="0"/>
        <v>FORTALEZA (CE) - SAO PAULO (SP) - "DESCE" - SEX - 09:00</v>
      </c>
      <c r="B5" s="2" t="s">
        <v>13</v>
      </c>
      <c r="C5" s="8">
        <v>0.375</v>
      </c>
      <c r="D5" s="2" t="s">
        <v>27</v>
      </c>
      <c r="E5" s="2" t="s">
        <v>23</v>
      </c>
      <c r="F5" s="2" t="s">
        <v>6</v>
      </c>
      <c r="G5" s="2" t="s">
        <v>8</v>
      </c>
      <c r="H5" s="2" t="s">
        <v>24</v>
      </c>
      <c r="I5" s="2" t="s">
        <v>25</v>
      </c>
      <c r="J5" s="3">
        <v>45886.458333333336</v>
      </c>
      <c r="K5" s="2" t="str">
        <f>VLOOKUP(WEEKDAY(J5,1),Planilha2!$A:$B,2,0)</f>
        <v>DOM</v>
      </c>
      <c r="L5" s="3">
        <v>45886.75</v>
      </c>
      <c r="M5" s="2" t="str">
        <f>VLOOKUP(WEEKDAY(L5,1),Planilha2!$A:$B,2,0)</f>
        <v>DOM</v>
      </c>
    </row>
    <row r="6" spans="1:13" x14ac:dyDescent="0.3">
      <c r="A6" s="4" t="str">
        <f t="shared" si="0"/>
        <v>FORTALEZA (CE) - SAO PAULO (SP) - "DESCE" - SÁB - 09:00</v>
      </c>
      <c r="B6" s="4" t="s">
        <v>21</v>
      </c>
      <c r="C6" s="9">
        <v>0.375</v>
      </c>
      <c r="D6" s="4" t="s">
        <v>27</v>
      </c>
      <c r="E6" s="4" t="s">
        <v>5</v>
      </c>
      <c r="F6" s="4" t="s">
        <v>6</v>
      </c>
      <c r="G6" s="4" t="s">
        <v>8</v>
      </c>
      <c r="H6" s="4" t="s">
        <v>9</v>
      </c>
      <c r="I6" s="4" t="s">
        <v>10</v>
      </c>
      <c r="J6" s="5">
        <v>45885.375</v>
      </c>
      <c r="K6" s="4" t="str">
        <f>VLOOKUP(WEEKDAY(J6,1),Planilha2!$A:$B,2,0)</f>
        <v>SÁB</v>
      </c>
      <c r="L6" s="5">
        <v>45886.291666666664</v>
      </c>
      <c r="M6" s="4" t="str">
        <f>VLOOKUP(WEEKDAY(L6,1),Planilha2!$A:$B,2,0)</f>
        <v>DOM</v>
      </c>
    </row>
    <row r="7" spans="1:13" x14ac:dyDescent="0.3">
      <c r="A7" s="4" t="str">
        <f t="shared" si="0"/>
        <v>FORTALEZA (CE) - SAO PAULO (SP) - "DESCE" - SÁB - 09:00</v>
      </c>
      <c r="B7" s="4" t="s">
        <v>21</v>
      </c>
      <c r="C7" s="9">
        <v>0.375</v>
      </c>
      <c r="D7" s="4" t="s">
        <v>27</v>
      </c>
      <c r="E7" s="4" t="s">
        <v>28</v>
      </c>
      <c r="F7" s="4" t="s">
        <v>6</v>
      </c>
      <c r="G7" s="4" t="s">
        <v>8</v>
      </c>
      <c r="H7" s="4"/>
      <c r="I7" s="4"/>
      <c r="J7" s="5">
        <v>45886.291666666664</v>
      </c>
      <c r="K7" s="4" t="str">
        <f>M6</f>
        <v>DOM</v>
      </c>
      <c r="L7" s="5">
        <v>45886.3125</v>
      </c>
      <c r="M7" s="4" t="str">
        <f>K7</f>
        <v>DOM</v>
      </c>
    </row>
    <row r="8" spans="1:13" x14ac:dyDescent="0.3">
      <c r="A8" s="4" t="str">
        <f t="shared" si="0"/>
        <v>FORTALEZA (CE) - SAO PAULO (SP) - "DESCE" - SÁB - 09:00</v>
      </c>
      <c r="B8" s="4" t="s">
        <v>21</v>
      </c>
      <c r="C8" s="9">
        <v>0.375</v>
      </c>
      <c r="D8" s="4" t="s">
        <v>27</v>
      </c>
      <c r="E8" s="4" t="s">
        <v>23</v>
      </c>
      <c r="F8" s="4" t="s">
        <v>6</v>
      </c>
      <c r="G8" s="4" t="s">
        <v>8</v>
      </c>
      <c r="H8" s="4" t="s">
        <v>10</v>
      </c>
      <c r="I8" s="4" t="s">
        <v>24</v>
      </c>
      <c r="J8" s="5">
        <v>45886.3125</v>
      </c>
      <c r="K8" s="4" t="str">
        <f>VLOOKUP(WEEKDAY(J8,1),Planilha2!$A:$B,2,0)</f>
        <v>DOM</v>
      </c>
      <c r="L8" s="5">
        <v>45887.458333333336</v>
      </c>
      <c r="M8" s="4" t="str">
        <f>VLOOKUP(WEEKDAY(L8,1),Planilha2!$A:$B,2,0)</f>
        <v>SEG</v>
      </c>
    </row>
    <row r="9" spans="1:13" x14ac:dyDescent="0.3">
      <c r="A9" s="4" t="str">
        <f t="shared" si="0"/>
        <v>FORTALEZA (CE) - SAO PAULO (SP) - "DESCE" - SÁB - 09:00</v>
      </c>
      <c r="B9" s="4" t="s">
        <v>21</v>
      </c>
      <c r="C9" s="9">
        <v>0.375</v>
      </c>
      <c r="D9" s="4" t="s">
        <v>27</v>
      </c>
      <c r="E9" s="4" t="s">
        <v>23</v>
      </c>
      <c r="F9" s="4" t="s">
        <v>6</v>
      </c>
      <c r="G9" s="4" t="s">
        <v>8</v>
      </c>
      <c r="H9" s="4" t="s">
        <v>24</v>
      </c>
      <c r="I9" s="4" t="s">
        <v>25</v>
      </c>
      <c r="J9" s="5">
        <v>45887.458333333336</v>
      </c>
      <c r="K9" s="4" t="str">
        <f>VLOOKUP(WEEKDAY(J9,1),Planilha2!$A:$B,2,0)</f>
        <v>SEG</v>
      </c>
      <c r="L9" s="5">
        <v>45887.75</v>
      </c>
      <c r="M9" s="4" t="str">
        <f>VLOOKUP(WEEKDAY(L9,1),Planilha2!$A:$B,2,0)</f>
        <v>SEG</v>
      </c>
    </row>
    <row r="10" spans="1:13" x14ac:dyDescent="0.3">
      <c r="A10" s="2" t="str">
        <f t="shared" si="0"/>
        <v>FORTALEZA (CE) - SAO PAULO (SP) - "DESCE" - SEG - 09:00</v>
      </c>
      <c r="B10" s="2" t="s">
        <v>17</v>
      </c>
      <c r="C10" s="8">
        <v>0.375</v>
      </c>
      <c r="D10" s="2" t="s">
        <v>27</v>
      </c>
      <c r="E10" s="2" t="s">
        <v>5</v>
      </c>
      <c r="F10" s="2" t="s">
        <v>6</v>
      </c>
      <c r="G10" s="2" t="s">
        <v>8</v>
      </c>
      <c r="H10" s="2" t="s">
        <v>9</v>
      </c>
      <c r="I10" s="2" t="s">
        <v>10</v>
      </c>
      <c r="J10" s="3">
        <v>45887.375</v>
      </c>
      <c r="K10" s="2" t="str">
        <f>VLOOKUP(WEEKDAY(J10,1),Planilha2!$A:$B,2,0)</f>
        <v>SEG</v>
      </c>
      <c r="L10" s="3">
        <v>45888.291666666664</v>
      </c>
      <c r="M10" s="2" t="str">
        <f>VLOOKUP(WEEKDAY(L10,1),Planilha2!$A:$B,2,0)</f>
        <v>TER</v>
      </c>
    </row>
    <row r="11" spans="1:13" x14ac:dyDescent="0.3">
      <c r="A11" s="2" t="str">
        <f t="shared" si="0"/>
        <v>FORTALEZA (CE) - SAO PAULO (SP) - "DESCE" - SEG - 09:00</v>
      </c>
      <c r="B11" s="2" t="s">
        <v>17</v>
      </c>
      <c r="C11" s="8">
        <v>0.375</v>
      </c>
      <c r="D11" s="2" t="s">
        <v>27</v>
      </c>
      <c r="E11" s="2" t="s">
        <v>28</v>
      </c>
      <c r="F11" s="2" t="s">
        <v>6</v>
      </c>
      <c r="G11" s="2" t="s">
        <v>8</v>
      </c>
      <c r="H11" s="2"/>
      <c r="I11" s="2"/>
      <c r="J11" s="3">
        <v>45888.291666666664</v>
      </c>
      <c r="K11" s="2" t="str">
        <f>M10</f>
        <v>TER</v>
      </c>
      <c r="L11" s="3">
        <v>45888.3125</v>
      </c>
      <c r="M11" s="2" t="str">
        <f>K11</f>
        <v>TER</v>
      </c>
    </row>
    <row r="12" spans="1:13" x14ac:dyDescent="0.3">
      <c r="A12" s="2" t="str">
        <f t="shared" si="0"/>
        <v>FORTALEZA (CE) - SAO PAULO (SP) - "DESCE" - SEG - 09:00</v>
      </c>
      <c r="B12" s="2" t="s">
        <v>17</v>
      </c>
      <c r="C12" s="8">
        <v>0.375</v>
      </c>
      <c r="D12" s="2" t="s">
        <v>27</v>
      </c>
      <c r="E12" s="2" t="s">
        <v>23</v>
      </c>
      <c r="F12" s="2" t="s">
        <v>6</v>
      </c>
      <c r="G12" s="2" t="s">
        <v>8</v>
      </c>
      <c r="H12" s="2" t="s">
        <v>10</v>
      </c>
      <c r="I12" s="2" t="s">
        <v>24</v>
      </c>
      <c r="J12" s="3">
        <v>45888.3125</v>
      </c>
      <c r="K12" s="2" t="str">
        <f>VLOOKUP(WEEKDAY(J12,1),Planilha2!$A:$B,2,0)</f>
        <v>TER</v>
      </c>
      <c r="L12" s="3">
        <v>45889.458333333336</v>
      </c>
      <c r="M12" s="2" t="str">
        <f>VLOOKUP(WEEKDAY(L12,1),Planilha2!$A:$B,2,0)</f>
        <v>QUA</v>
      </c>
    </row>
    <row r="13" spans="1:13" x14ac:dyDescent="0.3">
      <c r="A13" s="2" t="str">
        <f t="shared" si="0"/>
        <v>FORTALEZA (CE) - SAO PAULO (SP) - "DESCE" - SEG - 09:00</v>
      </c>
      <c r="B13" s="2" t="s">
        <v>17</v>
      </c>
      <c r="C13" s="8">
        <v>0.375</v>
      </c>
      <c r="D13" s="2" t="s">
        <v>27</v>
      </c>
      <c r="E13" s="2" t="s">
        <v>23</v>
      </c>
      <c r="F13" s="2" t="s">
        <v>6</v>
      </c>
      <c r="G13" s="2" t="s">
        <v>8</v>
      </c>
      <c r="H13" s="2" t="s">
        <v>24</v>
      </c>
      <c r="I13" s="2" t="s">
        <v>25</v>
      </c>
      <c r="J13" s="3">
        <v>45889.458333333336</v>
      </c>
      <c r="K13" s="2" t="str">
        <f>VLOOKUP(WEEKDAY(J13,1),Planilha2!$A:$B,2,0)</f>
        <v>QUA</v>
      </c>
      <c r="L13" s="3">
        <v>45889.75</v>
      </c>
      <c r="M13" s="2" t="str">
        <f>VLOOKUP(WEEKDAY(L13,1),Planilha2!$A:$B,2,0)</f>
        <v>QUA</v>
      </c>
    </row>
    <row r="14" spans="1:13" x14ac:dyDescent="0.3">
      <c r="A14" s="4" t="str">
        <f t="shared" si="0"/>
        <v>FORTALEZA (CE) - SAO PAULO (SP) - "DESCE" - TER - 09:00</v>
      </c>
      <c r="B14" s="4" t="s">
        <v>18</v>
      </c>
      <c r="C14" s="9">
        <v>0.375</v>
      </c>
      <c r="D14" s="4" t="s">
        <v>27</v>
      </c>
      <c r="E14" s="4" t="s">
        <v>5</v>
      </c>
      <c r="F14" s="4" t="s">
        <v>6</v>
      </c>
      <c r="G14" s="4" t="s">
        <v>8</v>
      </c>
      <c r="H14" s="4" t="s">
        <v>9</v>
      </c>
      <c r="I14" s="4" t="s">
        <v>10</v>
      </c>
      <c r="J14" s="5">
        <v>45888.375</v>
      </c>
      <c r="K14" s="4" t="str">
        <f>VLOOKUP(WEEKDAY(J14,1),Planilha2!$A:$B,2,0)</f>
        <v>TER</v>
      </c>
      <c r="L14" s="5">
        <v>45889.291666666664</v>
      </c>
      <c r="M14" s="4" t="str">
        <f>VLOOKUP(WEEKDAY(L14,1),Planilha2!$A:$B,2,0)</f>
        <v>QUA</v>
      </c>
    </row>
    <row r="15" spans="1:13" x14ac:dyDescent="0.3">
      <c r="A15" s="4" t="str">
        <f t="shared" si="0"/>
        <v>FORTALEZA (CE) - SAO PAULO (SP) - "DESCE" - TER - 09:00</v>
      </c>
      <c r="B15" s="4" t="s">
        <v>18</v>
      </c>
      <c r="C15" s="9">
        <v>0.375</v>
      </c>
      <c r="D15" s="4" t="s">
        <v>27</v>
      </c>
      <c r="E15" s="4" t="s">
        <v>28</v>
      </c>
      <c r="F15" s="4" t="s">
        <v>6</v>
      </c>
      <c r="G15" s="4" t="s">
        <v>8</v>
      </c>
      <c r="H15" s="4"/>
      <c r="I15" s="4"/>
      <c r="J15" s="5">
        <v>45889.291666666664</v>
      </c>
      <c r="K15" s="4" t="str">
        <f>M14</f>
        <v>QUA</v>
      </c>
      <c r="L15" s="5">
        <v>45889.3125</v>
      </c>
      <c r="M15" s="4" t="str">
        <f>K15</f>
        <v>QUA</v>
      </c>
    </row>
    <row r="16" spans="1:13" x14ac:dyDescent="0.3">
      <c r="A16" s="4" t="str">
        <f t="shared" si="0"/>
        <v>FORTALEZA (CE) - SAO PAULO (SP) - "DESCE" - TER - 09:00</v>
      </c>
      <c r="B16" s="4" t="s">
        <v>18</v>
      </c>
      <c r="C16" s="9">
        <v>0.375</v>
      </c>
      <c r="D16" s="4" t="s">
        <v>27</v>
      </c>
      <c r="E16" s="4" t="s">
        <v>23</v>
      </c>
      <c r="F16" s="4" t="s">
        <v>6</v>
      </c>
      <c r="G16" s="4" t="s">
        <v>8</v>
      </c>
      <c r="H16" s="4" t="s">
        <v>10</v>
      </c>
      <c r="I16" s="4" t="s">
        <v>24</v>
      </c>
      <c r="J16" s="5">
        <v>45889.3125</v>
      </c>
      <c r="K16" s="4" t="str">
        <f>VLOOKUP(WEEKDAY(J16,1),Planilha2!$A:$B,2,0)</f>
        <v>QUA</v>
      </c>
      <c r="L16" s="5">
        <v>45890.458333333336</v>
      </c>
      <c r="M16" s="4" t="str">
        <f>VLOOKUP(WEEKDAY(L16,1),Planilha2!$A:$B,2,0)</f>
        <v>QUI</v>
      </c>
    </row>
    <row r="17" spans="1:13" x14ac:dyDescent="0.3">
      <c r="A17" s="4" t="str">
        <f t="shared" si="0"/>
        <v>FORTALEZA (CE) - SAO PAULO (SP) - "DESCE" - TER - 09:00</v>
      </c>
      <c r="B17" s="4" t="s">
        <v>18</v>
      </c>
      <c r="C17" s="9">
        <v>0.375</v>
      </c>
      <c r="D17" s="4" t="s">
        <v>27</v>
      </c>
      <c r="E17" s="4" t="s">
        <v>23</v>
      </c>
      <c r="F17" s="4" t="s">
        <v>6</v>
      </c>
      <c r="G17" s="4" t="s">
        <v>8</v>
      </c>
      <c r="H17" s="4" t="s">
        <v>24</v>
      </c>
      <c r="I17" s="4" t="s">
        <v>25</v>
      </c>
      <c r="J17" s="5">
        <v>45890.458333333336</v>
      </c>
      <c r="K17" s="4" t="str">
        <f>VLOOKUP(WEEKDAY(J17,1),Planilha2!$A:$B,2,0)</f>
        <v>QUI</v>
      </c>
      <c r="L17" s="5">
        <v>45890.75</v>
      </c>
      <c r="M17" s="4" t="str">
        <f>VLOOKUP(WEEKDAY(L17,1),Planilha2!$A:$B,2,0)</f>
        <v>QUI</v>
      </c>
    </row>
    <row r="18" spans="1:13" x14ac:dyDescent="0.3">
      <c r="A18" s="2" t="str">
        <f t="shared" si="0"/>
        <v>FORTALEZA (CE) - SAO PAULO (SP) - "DESCE" - DOM - 09:00</v>
      </c>
      <c r="B18" s="6" t="s">
        <v>16</v>
      </c>
      <c r="C18" s="8">
        <v>0.375</v>
      </c>
      <c r="D18" s="6" t="s">
        <v>27</v>
      </c>
      <c r="E18" s="6" t="s">
        <v>5</v>
      </c>
      <c r="F18" s="6" t="s">
        <v>6</v>
      </c>
      <c r="G18" s="6" t="s">
        <v>8</v>
      </c>
      <c r="H18" s="6" t="s">
        <v>9</v>
      </c>
      <c r="I18" s="6" t="s">
        <v>25</v>
      </c>
      <c r="J18" s="7">
        <v>45886.375</v>
      </c>
      <c r="K18" s="6" t="str">
        <f>VLOOKUP(WEEKDAY(J18,1),Planilha2!$A:$B,2,0)</f>
        <v>DOM</v>
      </c>
      <c r="L18" s="7">
        <v>45888.75</v>
      </c>
      <c r="M18" s="6" t="str">
        <f>VLOOKUP(WEEKDAY(L18,1),Planilha2!$A:$B,2,0)</f>
        <v>TER</v>
      </c>
    </row>
    <row r="19" spans="1:13" x14ac:dyDescent="0.3">
      <c r="A19" s="4" t="str">
        <f t="shared" si="0"/>
        <v>FORTALEZA (CE) - SAO PAULO (SP) - "DESCE" - QUA - 10:00</v>
      </c>
      <c r="B19" s="4" t="s">
        <v>19</v>
      </c>
      <c r="C19" s="9">
        <v>0.41666666666666669</v>
      </c>
      <c r="D19" s="4" t="s">
        <v>27</v>
      </c>
      <c r="E19" s="4" t="s">
        <v>5</v>
      </c>
      <c r="F19" s="4" t="s">
        <v>6</v>
      </c>
      <c r="G19" s="4" t="s">
        <v>8</v>
      </c>
      <c r="H19" s="4" t="s">
        <v>9</v>
      </c>
      <c r="I19" s="4" t="s">
        <v>29</v>
      </c>
      <c r="J19" s="5">
        <v>45889.416666666664</v>
      </c>
      <c r="K19" s="4" t="str">
        <f>VLOOKUP(WEEKDAY(J19,1),Planilha2!$A:$B,2,0)</f>
        <v>QUA</v>
      </c>
      <c r="L19" s="5">
        <v>45891.791666666664</v>
      </c>
      <c r="M19" s="4" t="str">
        <f>VLOOKUP(WEEKDAY(L19,1),Planilha2!$A:$B,2,0)</f>
        <v>SEX</v>
      </c>
    </row>
    <row r="20" spans="1:13" x14ac:dyDescent="0.3">
      <c r="A20" s="2" t="str">
        <f t="shared" si="0"/>
        <v>FORTALEZA (CE) - SAO PAULO (SP) - "DESCE" - QUI - 10:00</v>
      </c>
      <c r="B20" s="2" t="s">
        <v>20</v>
      </c>
      <c r="C20" s="8">
        <v>0.41666666666666669</v>
      </c>
      <c r="D20" s="2" t="s">
        <v>27</v>
      </c>
      <c r="E20" s="2" t="s">
        <v>23</v>
      </c>
      <c r="F20" s="2" t="s">
        <v>6</v>
      </c>
      <c r="G20" s="2" t="s">
        <v>8</v>
      </c>
      <c r="H20" s="2" t="s">
        <v>9</v>
      </c>
      <c r="I20" s="2" t="s">
        <v>25</v>
      </c>
      <c r="J20" s="3">
        <v>45890.416666666664</v>
      </c>
      <c r="K20" s="2" t="str">
        <f>VLOOKUP(WEEKDAY(J20,1),Planilha2!$A:$B,2,0)</f>
        <v>QUI</v>
      </c>
      <c r="L20" s="3">
        <v>45892.791666666664</v>
      </c>
      <c r="M20" s="2" t="str">
        <f>VLOOKUP(WEEKDAY(L20,1),Planilha2!$A:$B,2,0)</f>
        <v>SÁB</v>
      </c>
    </row>
  </sheetData>
  <autoFilter ref="D1:M5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2025-07-21T12:42:16Z</dcterms:modified>
</cp:coreProperties>
</file>