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8726ED96-CE82-4F0E-B34D-59EE65F9FF59}" xr6:coauthVersionLast="47" xr6:coauthVersionMax="47" xr10:uidLastSave="{00000000-0000-0000-0000-000000000000}"/>
  <bookViews>
    <workbookView xWindow="28692" yWindow="-108" windowWidth="24216" windowHeight="1299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M43" i="1"/>
  <c r="K43" i="1"/>
  <c r="M40" i="1"/>
  <c r="M41" i="1"/>
  <c r="K41" i="1"/>
  <c r="A41" i="1"/>
  <c r="A45" i="1"/>
  <c r="M45" i="1"/>
  <c r="K45" i="1"/>
  <c r="A44" i="1"/>
  <c r="M44" i="1"/>
  <c r="K44" i="1"/>
  <c r="A42" i="1"/>
  <c r="M42" i="1"/>
  <c r="K42" i="1"/>
  <c r="K40" i="1"/>
  <c r="A40" i="1"/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<sst xmlns="http://schemas.openxmlformats.org/spreadsheetml/2006/main" count="314" uniqueCount="39">
  <si>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</si>
  <si>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</si>
  <si>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</si>
  <si>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</si>
  <si>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</si>
  <si>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</si>
  <si>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</si>
  <si>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</si>
  <si>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</si>
  <si>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</si>
  <si>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</si>
  <si>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</si>
  <si>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</si>
  <si>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</si>
  <si>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</si>
  <si>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</si>
  <si>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</si>
  <si>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</si>
  <si>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</si>
  <si>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</si>
  <si>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</si>
  <si>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</si>
  <si>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</si>
  <si>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</si>
  <si>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</si>
  <si>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</si>
  <si>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</si>
  <si>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</si>
  <si>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</si>
  <si>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</si>
  <si>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</si>
  <si>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</si>
  <si>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</si>
  <si>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</si>
  <si>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</si>
  <si>
    <t>GRB</t>
  </si>
  <si>
    <t>CAMPINA GRANDE (PB) - SAO PAULO (SP)</t>
  </si>
  <si>
    <t>CGE</t>
  </si>
  <si>
    <t>GUARABIRA (PB) - SAO PAULO (SP) &amp; RIO DE JANEIRO (RJ) - VIA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</si>
</sst>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45"/>
  <sheetViews>
    <sheetView showGridLines="0" tabSelected="1" workbookViewId="0">
      <pane ySplit="1" topLeftCell="A32" activePane="bottomLeft" state="frozen"/>
      <selection pane="bottomLeft" activeCell="A43" sqref="A43"/>
    </sheetView>
  </sheetViews>
  <sheetFormatPr defaultRowHeight="14.4" x14ac:dyDescent="0.3"/>
  <cols>
    <col min="1" max="1" width="76.33203125" bestFit="1" customWidth="1"/>
    <col min="2" max="2" width="14.21875" bestFit="1" customWidth="1"/>
    <col min="3" max="3" width="15.6640625" bestFit="1" customWidth="1"/>
    <col min="4" max="4" width="56.664062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45882.416666666664</v>
      </c>
      <c r="K19" s="9" t="str">
        <f>VLOOKUP(WEEKDAY(J19,1),Planilha2!$A:$B,2,0)</f>
        <v>QUA</v>
      </c>
      <c r="L19" s="5">
        <v>45884.791666666664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45883.416666666664</v>
      </c>
      <c r="K20" s="8" t="str">
        <f>VLOOKUP(WEEKDAY(J20,1),Planilha2!$A:$B,2,0)</f>
        <v>QUI</v>
      </c>
      <c r="L20" s="3">
        <v>45885.791666666664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45882.375</v>
      </c>
      <c r="K21" s="9" t="str">
        <f>VLOOKUP(WEEKDAY(J21,1),Planilha2!$A:$B,2,0)</f>
        <v>QUA</v>
      </c>
      <c r="L21" s="5">
        <v>45884.854166666664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23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45883.375</v>
      </c>
      <c r="K24" s="8" t="str">
        <f>VLOOKUP(WEEKDAY(J24,1),Planilha2!$A:$B,2,0)</f>
        <v>QUI</v>
      </c>
      <c r="L24" s="3">
        <v>45883.666666666664</v>
      </c>
      <c r="M24" s="8" t="str">
        <f>VLOOKUP(WEEKDAY(L24,1),Planilha2!$A:$B,2,0)</f>
        <v>QUI</v>
      </c>
    </row>
    <row r="25" spans="1:13" x14ac:dyDescent="0.3">
      <c r="A25" s="8" t="str">
        <f t="shared" ref="A25:A45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23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45883.666666666664</v>
      </c>
      <c r="K25" s="8" t="str">
        <f>VLOOKUP(WEEKDAY(J25,1),Planilha2!$A:$B,2,0)</f>
        <v>QUI</v>
      </c>
      <c r="L25" s="3">
        <v>45884.916666666664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45884.916666666664</v>
      </c>
      <c r="K26" s="8" t="str">
        <f>VLOOKUP(WEEKDAY(J26,1),Planilha2!$A:$B,2,0)</f>
        <v>SEX</v>
      </c>
      <c r="L26" s="3">
        <v>45884.9375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45884.9375</v>
      </c>
      <c r="K27" s="8" t="str">
        <f>VLOOKUP(WEEKDAY(J27,1),Planilha2!$A:$B,2,0)</f>
        <v>SEX</v>
      </c>
      <c r="L27" s="3">
        <v>45885.75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23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23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23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23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23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23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  <row r="40" spans="1:13" x14ac:dyDescent="0.3">
      <c r="A40" s="8" t="str">
        <f t="shared" si="1"/>
        <v>GUARABIRA (PB) - SAO PAULO (SP) &amp; RIO DE JANEIRO (RJ) - VIA 101 - "DESCE" - TER - 09:00</v>
      </c>
      <c r="B40" s="2" t="s">
        <v>18</v>
      </c>
      <c r="C40" s="6">
        <v>0.375</v>
      </c>
      <c r="D40" s="2" t="s">
        <v>38</v>
      </c>
      <c r="E40" s="2" t="s">
        <v>23</v>
      </c>
      <c r="F40" s="2" t="s">
        <v>6</v>
      </c>
      <c r="G40" s="2" t="s">
        <v>8</v>
      </c>
      <c r="H40" s="2" t="s">
        <v>35</v>
      </c>
      <c r="I40" s="11" t="s">
        <v>24</v>
      </c>
      <c r="J40" s="3">
        <v>45888.375</v>
      </c>
      <c r="K40" s="8" t="str">
        <f>VLOOKUP(WEEKDAY(J40,1),Planilha2!$A:$B,2,0)</f>
        <v>TER</v>
      </c>
      <c r="L40" s="3">
        <v>45890.291666666664</v>
      </c>
      <c r="M40" s="8" t="str">
        <f>VLOOKUP(WEEKDAY(L40,1),Planilha2!$A:$B,2,0)</f>
        <v>QUI</v>
      </c>
    </row>
    <row r="41" spans="1:13" x14ac:dyDescent="0.3">
      <c r="A41" s="8" t="str">
        <f t="shared" si="1"/>
        <v>GUARABIRA (PB) - SAO PAULO (SP) &amp; RIO DE JANEIRO (RJ) - VIA 101 - "DESCE" - TER - 09:00</v>
      </c>
      <c r="B41" s="2" t="s">
        <v>18</v>
      </c>
      <c r="C41" s="6">
        <v>0.375</v>
      </c>
      <c r="D41" s="2" t="s">
        <v>38</v>
      </c>
      <c r="E41" s="2" t="s">
        <v>23</v>
      </c>
      <c r="F41" s="2" t="s">
        <v>6</v>
      </c>
      <c r="G41" s="2" t="s">
        <v>8</v>
      </c>
      <c r="H41" s="2" t="s">
        <v>24</v>
      </c>
      <c r="I41" s="2" t="s">
        <v>25</v>
      </c>
      <c r="J41" s="3">
        <v>45890.291666666664</v>
      </c>
      <c r="K41" s="8" t="str">
        <f>VLOOKUP(WEEKDAY(J41,1),Planilha2!$A:$B,2,0)</f>
        <v>QUI</v>
      </c>
      <c r="L41" s="3">
        <v>45890.583333333336</v>
      </c>
      <c r="M41" s="8" t="str">
        <f>VLOOKUP(WEEKDAY(L41,1),Planilha2!$A:$B,2,0)</f>
        <v>QUI</v>
      </c>
    </row>
    <row r="42" spans="1:13" x14ac:dyDescent="0.3">
      <c r="A42" s="9" t="str">
        <f t="shared" si="1"/>
        <v>GUARABIRA (PB) - SAO PAULO (SP) &amp; RIO DE JANEIRO (RJ) - VIA 101 - "SOBE" - SÁB - 12:00</v>
      </c>
      <c r="B42" s="4" t="s">
        <v>21</v>
      </c>
      <c r="C42" s="7">
        <v>0.5</v>
      </c>
      <c r="D42" s="4" t="s">
        <v>38</v>
      </c>
      <c r="E42" s="4" t="s">
        <v>23</v>
      </c>
      <c r="F42" s="4" t="s">
        <v>33</v>
      </c>
      <c r="G42" s="4" t="s">
        <v>34</v>
      </c>
      <c r="H42" s="4" t="s">
        <v>25</v>
      </c>
      <c r="I42" s="4" t="s">
        <v>24</v>
      </c>
      <c r="J42" s="5">
        <v>45885.5</v>
      </c>
      <c r="K42" s="9" t="str">
        <f>VLOOKUP(WEEKDAY(J42,1),Planilha2!$A:$B,2,0)</f>
        <v>SÁB</v>
      </c>
      <c r="L42" s="5">
        <v>45885.791666666664</v>
      </c>
      <c r="M42" s="9" t="str">
        <f>VLOOKUP(WEEKDAY(L42,1),Planilha2!$A:$B,2,0)</f>
        <v>SÁB</v>
      </c>
    </row>
    <row r="43" spans="1:13" x14ac:dyDescent="0.3">
      <c r="A43" s="9" t="str">
        <f t="shared" si="1"/>
        <v>GUARABIRA (PB) - SAO PAULO (SP) &amp; RIO DE JANEIRO (RJ) - VIA 101 - "SOBE" - SÁB - 12:00</v>
      </c>
      <c r="B43" s="4" t="s">
        <v>21</v>
      </c>
      <c r="C43" s="7">
        <v>0.5</v>
      </c>
      <c r="D43" s="4" t="s">
        <v>38</v>
      </c>
      <c r="E43" s="4" t="s">
        <v>23</v>
      </c>
      <c r="F43" s="4" t="s">
        <v>33</v>
      </c>
      <c r="G43" s="4" t="s">
        <v>34</v>
      </c>
      <c r="H43" s="4" t="s">
        <v>24</v>
      </c>
      <c r="I43" s="4" t="s">
        <v>35</v>
      </c>
      <c r="J43" s="5">
        <v>45885.791666666664</v>
      </c>
      <c r="K43" s="9" t="str">
        <f>VLOOKUP(WEEKDAY(J43,1),Planilha2!$A:$B,2,0)</f>
        <v>SÁB</v>
      </c>
      <c r="L43" s="5">
        <v>45887.708333333336</v>
      </c>
      <c r="M43" s="9" t="str">
        <f>VLOOKUP(WEEKDAY(L43,1),Planilha2!$A:$B,2,0)</f>
        <v>SEG</v>
      </c>
    </row>
    <row r="44" spans="1:13" x14ac:dyDescent="0.3">
      <c r="A44" s="8" t="str">
        <f t="shared" si="1"/>
        <v>CAMPINA GRANDE (PB) - SAO PAULO (SP) - "DESCE" - SÁB - 08:00</v>
      </c>
      <c r="B44" s="2" t="s">
        <v>21</v>
      </c>
      <c r="C44" s="6">
        <v>0.33333333333333331</v>
      </c>
      <c r="D44" s="2" t="s">
        <v>36</v>
      </c>
      <c r="E44" s="2" t="s">
        <v>23</v>
      </c>
      <c r="F44" s="2" t="s">
        <v>6</v>
      </c>
      <c r="G44" s="2" t="s">
        <v>8</v>
      </c>
      <c r="H44" s="2" t="s">
        <v>37</v>
      </c>
      <c r="I44" s="2" t="s">
        <v>25</v>
      </c>
      <c r="J44" s="3">
        <v>45885.333333333336</v>
      </c>
      <c r="K44" s="8" t="str">
        <f>VLOOKUP(WEEKDAY(J44,1),Planilha2!$A:$B,2,0)</f>
        <v>SÁB</v>
      </c>
      <c r="L44" s="3">
        <v>45888.125</v>
      </c>
      <c r="M44" s="8" t="str">
        <f>VLOOKUP(WEEKDAY(L44,1),Planilha2!$A:$B,2,0)</f>
        <v>TER</v>
      </c>
    </row>
    <row r="45" spans="1:13" x14ac:dyDescent="0.3">
      <c r="A45" s="9" t="str">
        <f t="shared" si="1"/>
        <v>CAMPINA GRANDE (PB) - SAO PAULO (SP) - "SOBE" - SÁB - 09:00</v>
      </c>
      <c r="B45" s="4" t="s">
        <v>21</v>
      </c>
      <c r="C45" s="7">
        <v>0.375</v>
      </c>
      <c r="D45" s="4" t="s">
        <v>36</v>
      </c>
      <c r="E45" s="4" t="s">
        <v>23</v>
      </c>
      <c r="F45" s="4" t="s">
        <v>33</v>
      </c>
      <c r="G45" s="4" t="s">
        <v>34</v>
      </c>
      <c r="H45" s="4" t="s">
        <v>25</v>
      </c>
      <c r="I45" s="4" t="s">
        <v>37</v>
      </c>
      <c r="J45" s="5">
        <v>45885.375</v>
      </c>
      <c r="K45" s="9" t="str">
        <f>VLOOKUP(WEEKDAY(J45,1),Planilha2!$A:$B,2,0)</f>
        <v>SÁB</v>
      </c>
      <c r="L45" s="5">
        <v>45888.055555555555</v>
      </c>
      <c r="M45" s="9" t="str">
        <f>VLOOKUP(WEEKDAY(L45,1),Planilha2!$A:$B,2,0)</f>
        <v>TER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2025-07-21T21:57:34Z</dcterms:modified>
</cp:coreProperties>
</file>