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F1DFEFCC-3891-428F-8A51-3891261C833B}" xr6:coauthVersionLast="47" xr6:coauthVersionMax="47" xr10:uidLastSave="{00000000-0000-0000-0000-000000000000}"/>
  <bookViews>
    <workbookView xWindow="28692" yWindow="-108" windowWidth="24216" windowHeight="1299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M41" i="1"/>
  <c r="K41" i="1"/>
  <c r="M40" i="1"/>
  <c r="K40" i="1"/>
  <c r="A40" i="1"/>
  <c r="M15" i="1" l="1"/>
  <c r="M14" i="1"/>
  <c r="K15" i="1"/>
  <c r="M11" i="1"/>
  <c r="M10" i="1"/>
  <c r="K11" i="1"/>
  <c r="K12" i="1"/>
  <c r="K13" i="1"/>
  <c r="M7" i="1"/>
  <c r="K7" i="1"/>
  <c r="M3" i="1"/>
  <c r="K3" i="1"/>
  <c r="M39" i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K14" i="1"/>
  <c r="M13" i="1"/>
  <c r="M12" i="1"/>
  <c r="K10" i="1"/>
  <c r="M9" i="1"/>
  <c r="K9" i="1"/>
  <c r="M8" i="1"/>
  <c r="K8" i="1"/>
  <c r="M6" i="1"/>
  <c r="K6" i="1"/>
  <c r="M5" i="1" l="1"/>
  <c r="K5" i="1"/>
  <c r="M4" i="1"/>
  <c r="K4" i="1"/>
  <c r="K2" i="1"/>
  <c r="M2" i="1"/>
</calcChain>
</file>

<file path=xl/sharedStrings.xml><?xml version="1.0" encoding="utf-8"?>
<sst xmlns="http://schemas.openxmlformats.org/spreadsheetml/2006/main" count="286" uniqueCount="37">
  <si>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</si>
  <si>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</si>
  <si>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</si>
  <si>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</si>
  <si>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</si>
  <si>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</si>
  <si>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</si>
  <si>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</si>
  <si>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</si>
  <si>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</si>
  <si>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</si>
  <si>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</si>
  <si>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</si>
  <si>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</si>
  <si>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</si>
  <si>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</si>
  <si>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</si>
  <si>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</si>
  <si>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</si>
  <si>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</si>
  <si>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</si>
  <si>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</si>
  <si>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</si>
  <si>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</si>
  <si>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</si>
  <si>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</si>
  <si>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</si>
  <si>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</si>
  <si>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</si>
  <si>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</si>
  <si>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</si>
  <si>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</si>
  <si>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</si>
  <si>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</si>
  <si>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</si>
  <si>
    <t>GUARABIRA (PB) - SAO PAULO (SP)</t>
  </si>
  <si>
    <t>GRB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</si>
</sst>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22" fontId="0" fillId="0" borderId="1" xfId="0" applyNumberFormat="1" applyFill="1" applyBorder="1"/>
    <xf numFmtId="0" fontId="2" fillId="0" borderId="1" xfId="0" applyFont="1" applyFill="1" applyBorder="1"/>
    <xf numFmtId="0" fontId="0" fillId="0" borderId="1" xfId="0" applyFill="1" applyBorder="1"/>
    <xf numFmtId="2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41"/>
  <sheetViews>
    <sheetView showGridLines="0" tabSelected="1" workbookViewId="0">
      <pane ySplit="1" topLeftCell="A31" activePane="bottomLeft" state="frozen"/>
      <selection pane="bottomLeft" activeCell="A41" sqref="A41"/>
    </sheetView>
  </sheetViews>
  <sheetFormatPr defaultRowHeight="14.4" x14ac:dyDescent="0.3"/>
  <cols>
    <col min="1" max="1" width="49.6640625" bestFit="1" customWidth="1"/>
    <col min="2" max="2" width="14.21875" bestFit="1" customWidth="1"/>
    <col min="3" max="3" width="15.6640625" bestFit="1" customWidth="1"/>
    <col min="4" max="4" width="28.8867187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0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0" t="s">
        <v>12</v>
      </c>
      <c r="L1" s="1" t="s">
        <v>11</v>
      </c>
      <c r="M1" s="10" t="s">
        <v>22</v>
      </c>
    </row>
    <row r="2" spans="1:13" x14ac:dyDescent="0.3">
      <c r="A2" s="8" t="str">
        <f>D2&amp;" - "&amp;G2&amp;" - "&amp;B2&amp;" - "&amp;TEXT(C2,"HH:MM")</f>
        <v>FORTALEZA (CE) - SAO PAULO (SP) - "DESCE" - SEX - 09:00</v>
      </c>
      <c r="B2" s="2" t="s">
        <v>13</v>
      </c>
      <c r="C2" s="6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8" t="str">
        <f>VLOOKUP(WEEKDAY(J2,1),Planilha2!$A:$B,2,0)</f>
        <v>SEX</v>
      </c>
      <c r="L2" s="3">
        <v>45885.291666666664</v>
      </c>
      <c r="M2" s="8" t="str">
        <f>VLOOKUP(WEEKDAY(L2,1),Planilha2!$A:$B,2,0)</f>
        <v>SÁB</v>
      </c>
    </row>
    <row r="3" spans="1:13" x14ac:dyDescent="0.3">
      <c r="A3" s="8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6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8" t="str">
        <f>VLOOKUP(WEEKDAY(J3,1),Planilha2!$A:$B,2,0)</f>
        <v>SÁB</v>
      </c>
      <c r="L3" s="3">
        <v>45885.3125</v>
      </c>
      <c r="M3" s="8" t="str">
        <f>VLOOKUP(WEEKDAY(L3,1),Planilha2!$A:$B,2,0)</f>
        <v>SÁB</v>
      </c>
    </row>
    <row r="4" spans="1:13" x14ac:dyDescent="0.3">
      <c r="A4" s="8" t="str">
        <f t="shared" si="0"/>
        <v>FORTALEZA (CE) - SAO PAULO (SP) - "DESCE" - SEX - 09:00</v>
      </c>
      <c r="B4" s="2" t="s">
        <v>13</v>
      </c>
      <c r="C4" s="6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8" t="str">
        <f>VLOOKUP(WEEKDAY(J4,1),Planilha2!$A:$B,2,0)</f>
        <v>SÁB</v>
      </c>
      <c r="L4" s="3">
        <v>45886.458333333336</v>
      </c>
      <c r="M4" s="8" t="str">
        <f>VLOOKUP(WEEKDAY(L4,1),Planilha2!$A:$B,2,0)</f>
        <v>DOM</v>
      </c>
    </row>
    <row r="5" spans="1:13" x14ac:dyDescent="0.3">
      <c r="A5" s="8" t="str">
        <f t="shared" si="0"/>
        <v>FORTALEZA (CE) - SAO PAULO (SP) - "DESCE" - SEX - 09:00</v>
      </c>
      <c r="B5" s="2" t="s">
        <v>13</v>
      </c>
      <c r="C5" s="6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8" t="str">
        <f>VLOOKUP(WEEKDAY(J5,1),Planilha2!$A:$B,2,0)</f>
        <v>DOM</v>
      </c>
      <c r="L5" s="3">
        <v>45886.75</v>
      </c>
      <c r="M5" s="8" t="str">
        <f>VLOOKUP(WEEKDAY(L5,1),Planilha2!$A:$B,2,0)</f>
        <v>DOM</v>
      </c>
    </row>
    <row r="6" spans="1:13" x14ac:dyDescent="0.3">
      <c r="A6" s="9" t="str">
        <f t="shared" si="0"/>
        <v>FORTALEZA (CE) - SAO PAULO (SP) - "DESCE" - SÁB - 09:00</v>
      </c>
      <c r="B6" s="4" t="s">
        <v>21</v>
      </c>
      <c r="C6" s="7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9" t="str">
        <f>VLOOKUP(WEEKDAY(J6,1),Planilha2!$A:$B,2,0)</f>
        <v>SÁB</v>
      </c>
      <c r="L6" s="5">
        <v>45886.291666666664</v>
      </c>
      <c r="M6" s="9" t="str">
        <f>VLOOKUP(WEEKDAY(L6,1),Planilha2!$A:$B,2,0)</f>
        <v>DOM</v>
      </c>
    </row>
    <row r="7" spans="1:13" x14ac:dyDescent="0.3">
      <c r="A7" s="9" t="str">
        <f t="shared" si="0"/>
        <v>FORTALEZA (CE) - SAO PAULO (SP) - "DESCE" - SÁB - 09:00</v>
      </c>
      <c r="B7" s="4" t="s">
        <v>21</v>
      </c>
      <c r="C7" s="7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9" t="str">
        <f>VLOOKUP(WEEKDAY(J7,1),Planilha2!$A:$B,2,0)</f>
        <v>DOM</v>
      </c>
      <c r="L7" s="5">
        <v>45886.3125</v>
      </c>
      <c r="M7" s="9" t="str">
        <f>VLOOKUP(WEEKDAY(L7,1),Planilha2!$A:$B,2,0)</f>
        <v>DOM</v>
      </c>
    </row>
    <row r="8" spans="1:13" x14ac:dyDescent="0.3">
      <c r="A8" s="9" t="str">
        <f t="shared" si="0"/>
        <v>FORTALEZA (CE) - SAO PAULO (SP) - "DESCE" - SÁB - 09:00</v>
      </c>
      <c r="B8" s="4" t="s">
        <v>21</v>
      </c>
      <c r="C8" s="7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9" t="str">
        <f>VLOOKUP(WEEKDAY(J8,1),Planilha2!$A:$B,2,0)</f>
        <v>DOM</v>
      </c>
      <c r="L8" s="5">
        <v>45887.458333333336</v>
      </c>
      <c r="M8" s="9" t="str">
        <f>VLOOKUP(WEEKDAY(L8,1),Planilha2!$A:$B,2,0)</f>
        <v>SEG</v>
      </c>
    </row>
    <row r="9" spans="1:13" x14ac:dyDescent="0.3">
      <c r="A9" s="9" t="str">
        <f t="shared" si="0"/>
        <v>FORTALEZA (CE) - SAO PAULO (SP) - "DESCE" - SÁB - 09:00</v>
      </c>
      <c r="B9" s="4" t="s">
        <v>21</v>
      </c>
      <c r="C9" s="7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9" t="str">
        <f>VLOOKUP(WEEKDAY(J9,1),Planilha2!$A:$B,2,0)</f>
        <v>SEG</v>
      </c>
      <c r="L9" s="5">
        <v>45887.75</v>
      </c>
      <c r="M9" s="9" t="str">
        <f>VLOOKUP(WEEKDAY(L9,1),Planilha2!$A:$B,2,0)</f>
        <v>SEG</v>
      </c>
    </row>
    <row r="10" spans="1:13" x14ac:dyDescent="0.3">
      <c r="A10" s="8" t="str">
        <f t="shared" si="0"/>
        <v>FORTALEZA (CE) - SAO PAULO (SP) - "DESCE" - SEG - 09:00</v>
      </c>
      <c r="B10" s="2" t="s">
        <v>17</v>
      </c>
      <c r="C10" s="6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8" t="str">
        <f>VLOOKUP(WEEKDAY(J10,1),Planilha2!$A:$B,2,0)</f>
        <v>SEG</v>
      </c>
      <c r="L10" s="3">
        <v>45888.291666666664</v>
      </c>
      <c r="M10" s="8" t="str">
        <f>VLOOKUP(WEEKDAY(L10,1),Planilha2!$A:$B,2,0)</f>
        <v>TER</v>
      </c>
    </row>
    <row r="11" spans="1:13" x14ac:dyDescent="0.3">
      <c r="A11" s="8" t="str">
        <f t="shared" si="0"/>
        <v>FORTALEZA (CE) - SAO PAULO (SP) - "DESCE" - SEG - 09:00</v>
      </c>
      <c r="B11" s="2" t="s">
        <v>17</v>
      </c>
      <c r="C11" s="6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8" t="str">
        <f>VLOOKUP(WEEKDAY(J11,1),Planilha2!$A:$B,2,0)</f>
        <v>TER</v>
      </c>
      <c r="L11" s="3">
        <v>45888.3125</v>
      </c>
      <c r="M11" s="8" t="str">
        <f>VLOOKUP(WEEKDAY(L11,1),Planilha2!$A:$B,2,0)</f>
        <v>TER</v>
      </c>
    </row>
    <row r="12" spans="1:13" x14ac:dyDescent="0.3">
      <c r="A12" s="8" t="str">
        <f t="shared" si="0"/>
        <v>FORTALEZA (CE) - SAO PAULO (SP) - "DESCE" - SEG - 09:00</v>
      </c>
      <c r="B12" s="2" t="s">
        <v>17</v>
      </c>
      <c r="C12" s="6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8" t="str">
        <f>VLOOKUP(WEEKDAY(J12,1),Planilha2!$A:$B,2,0)</f>
        <v>TER</v>
      </c>
      <c r="L12" s="3">
        <v>45889.458333333336</v>
      </c>
      <c r="M12" s="8" t="str">
        <f>VLOOKUP(WEEKDAY(L12,1),Planilha2!$A:$B,2,0)</f>
        <v>QUA</v>
      </c>
    </row>
    <row r="13" spans="1:13" x14ac:dyDescent="0.3">
      <c r="A13" s="8" t="str">
        <f t="shared" si="0"/>
        <v>FORTALEZA (CE) - SAO PAULO (SP) - "DESCE" - SEG - 09:00</v>
      </c>
      <c r="B13" s="2" t="s">
        <v>17</v>
      </c>
      <c r="C13" s="6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8" t="str">
        <f>VLOOKUP(WEEKDAY(J13,1),Planilha2!$A:$B,2,0)</f>
        <v>QUA</v>
      </c>
      <c r="L13" s="3">
        <v>45889.75</v>
      </c>
      <c r="M13" s="8" t="str">
        <f>VLOOKUP(WEEKDAY(L13,1),Planilha2!$A:$B,2,0)</f>
        <v>QUA</v>
      </c>
    </row>
    <row r="14" spans="1:13" x14ac:dyDescent="0.3">
      <c r="A14" s="9" t="str">
        <f t="shared" si="0"/>
        <v>FORTALEZA (CE) - SAO PAULO (SP) - "DESCE" - TER - 09:00</v>
      </c>
      <c r="B14" s="4" t="s">
        <v>18</v>
      </c>
      <c r="C14" s="7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9" t="str">
        <f>VLOOKUP(WEEKDAY(J14,1),Planilha2!$A:$B,2,0)</f>
        <v>TER</v>
      </c>
      <c r="L14" s="5">
        <v>45889.291666666664</v>
      </c>
      <c r="M14" s="9" t="str">
        <f>VLOOKUP(WEEKDAY(L14,1),Planilha2!$A:$B,2,0)</f>
        <v>QUA</v>
      </c>
    </row>
    <row r="15" spans="1:13" x14ac:dyDescent="0.3">
      <c r="A15" s="9" t="str">
        <f t="shared" si="0"/>
        <v>FORTALEZA (CE) - SAO PAULO (SP) - "DESCE" - TER - 09:00</v>
      </c>
      <c r="B15" s="4" t="s">
        <v>18</v>
      </c>
      <c r="C15" s="7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9" t="str">
        <f>VLOOKUP(WEEKDAY(J15,1),Planilha2!$A:$B,2,0)</f>
        <v>QUA</v>
      </c>
      <c r="L15" s="5">
        <v>45889.3125</v>
      </c>
      <c r="M15" s="9" t="str">
        <f>VLOOKUP(WEEKDAY(L15,1),Planilha2!$A:$B,2,0)</f>
        <v>QUA</v>
      </c>
    </row>
    <row r="16" spans="1:13" x14ac:dyDescent="0.3">
      <c r="A16" s="9" t="str">
        <f t="shared" si="0"/>
        <v>FORTALEZA (CE) - SAO PAULO (SP) - "DESCE" - TER - 09:00</v>
      </c>
      <c r="B16" s="4" t="s">
        <v>18</v>
      </c>
      <c r="C16" s="7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9" t="str">
        <f>VLOOKUP(WEEKDAY(J16,1),Planilha2!$A:$B,2,0)</f>
        <v>QUA</v>
      </c>
      <c r="L16" s="5">
        <v>45890.458333333336</v>
      </c>
      <c r="M16" s="9" t="str">
        <f>VLOOKUP(WEEKDAY(L16,1),Planilha2!$A:$B,2,0)</f>
        <v>QUI</v>
      </c>
    </row>
    <row r="17" spans="1:13" x14ac:dyDescent="0.3">
      <c r="A17" s="9" t="str">
        <f t="shared" si="0"/>
        <v>FORTALEZA (CE) - SAO PAULO (SP) - "DESCE" - TER - 09:00</v>
      </c>
      <c r="B17" s="4" t="s">
        <v>18</v>
      </c>
      <c r="C17" s="7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9" t="str">
        <f>VLOOKUP(WEEKDAY(J17,1),Planilha2!$A:$B,2,0)</f>
        <v>QUI</v>
      </c>
      <c r="L17" s="5">
        <v>45890.75</v>
      </c>
      <c r="M17" s="9" t="str">
        <f>VLOOKUP(WEEKDAY(L17,1),Planilha2!$A:$B,2,0)</f>
        <v>QUI</v>
      </c>
    </row>
    <row r="18" spans="1:13" x14ac:dyDescent="0.3">
      <c r="A18" s="8" t="str">
        <f t="shared" si="0"/>
        <v>FORTALEZA (CE) - SAO PAULO (SP) - "DESCE" - DOM - 09:00</v>
      </c>
      <c r="B18" s="2" t="s">
        <v>16</v>
      </c>
      <c r="C18" s="6">
        <v>0.375</v>
      </c>
      <c r="D18" s="2" t="s">
        <v>27</v>
      </c>
      <c r="E18" s="2" t="s">
        <v>5</v>
      </c>
      <c r="F18" s="2" t="s">
        <v>6</v>
      </c>
      <c r="G18" s="2" t="s">
        <v>8</v>
      </c>
      <c r="H18" s="2" t="s">
        <v>9</v>
      </c>
      <c r="I18" s="2" t="s">
        <v>25</v>
      </c>
      <c r="J18" s="3">
        <v>45886.375</v>
      </c>
      <c r="K18" s="8" t="str">
        <f>VLOOKUP(WEEKDAY(J18,1),Planilha2!$A:$B,2,0)</f>
        <v>DOM</v>
      </c>
      <c r="L18" s="3">
        <v>45888.75</v>
      </c>
      <c r="M18" s="8" t="str">
        <f>VLOOKUP(WEEKDAY(L18,1),Planilha2!$A:$B,2,0)</f>
        <v>TER</v>
      </c>
    </row>
    <row r="19" spans="1:13" x14ac:dyDescent="0.3">
      <c r="A19" s="9" t="str">
        <f t="shared" si="0"/>
        <v>FORTALEZA (CE) - SANTOS (SP) - "DESCE" - QUA - 10:00</v>
      </c>
      <c r="B19" s="4" t="s">
        <v>19</v>
      </c>
      <c r="C19" s="7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45882.416666666664</v>
      </c>
      <c r="K19" s="9" t="str">
        <f>VLOOKUP(WEEKDAY(J19,1),Planilha2!$A:$B,2,0)</f>
        <v>QUA</v>
      </c>
      <c r="L19" s="5">
        <v>45884.791666666664</v>
      </c>
      <c r="M19" s="9" t="str">
        <f>VLOOKUP(WEEKDAY(L19,1),Planilha2!$A:$B,2,0)</f>
        <v>SEX</v>
      </c>
    </row>
    <row r="20" spans="1:13" x14ac:dyDescent="0.3">
      <c r="A20" s="8" t="str">
        <f t="shared" si="0"/>
        <v>FORTALEZA (CE) - SAO PAULO (SP) - "DESCE" - QUI - 10:00</v>
      </c>
      <c r="B20" s="2" t="s">
        <v>20</v>
      </c>
      <c r="C20" s="6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45883.416666666664</v>
      </c>
      <c r="K20" s="8" t="str">
        <f>VLOOKUP(WEEKDAY(J20,1),Planilha2!$A:$B,2,0)</f>
        <v>QUI</v>
      </c>
      <c r="L20" s="3">
        <v>45885.791666666664</v>
      </c>
      <c r="M20" s="8" t="str">
        <f>VLOOKUP(WEEKDAY(L20,1),Planilha2!$A:$B,2,0)</f>
        <v>SÁB</v>
      </c>
    </row>
    <row r="21" spans="1:13" x14ac:dyDescent="0.3">
      <c r="A21" s="9" t="str">
        <f t="shared" si="0"/>
        <v>FORTALEZA (CE) - SAO PAULO (SP) - "SOBE" - QUA - 09:00</v>
      </c>
      <c r="B21" s="4" t="s">
        <v>19</v>
      </c>
      <c r="C21" s="7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45882.375</v>
      </c>
      <c r="K21" s="9" t="str">
        <f>VLOOKUP(WEEKDAY(J21,1),Planilha2!$A:$B,2,0)</f>
        <v>QUA</v>
      </c>
      <c r="L21" s="5">
        <v>45884.854166666664</v>
      </c>
      <c r="M21" s="9" t="str">
        <f>VLOOKUP(WEEKDAY(L21,1),Planilha2!$A:$B,2,0)</f>
        <v>SEX</v>
      </c>
    </row>
    <row r="22" spans="1:13" x14ac:dyDescent="0.3">
      <c r="A22" s="8" t="str">
        <f t="shared" si="0"/>
        <v>FORTALEZA (CE) - SANTOS (SP) - "SOBE" - SÁB - 12:00</v>
      </c>
      <c r="B22" s="2" t="s">
        <v>21</v>
      </c>
      <c r="C22" s="6">
        <v>0.5</v>
      </c>
      <c r="D22" s="2" t="s">
        <v>32</v>
      </c>
      <c r="E22" s="2" t="s">
        <v>5</v>
      </c>
      <c r="F22" s="2" t="s">
        <v>33</v>
      </c>
      <c r="G22" s="2" t="s">
        <v>34</v>
      </c>
      <c r="H22" s="2" t="s">
        <v>29</v>
      </c>
      <c r="I22" s="2" t="s">
        <v>9</v>
      </c>
      <c r="J22" s="3">
        <v>45885.5</v>
      </c>
      <c r="K22" s="8" t="str">
        <f>VLOOKUP(WEEKDAY(J22,1),Planilha2!$A:$B,2,0)</f>
        <v>SÁB</v>
      </c>
      <c r="L22" s="3">
        <v>45888.111111111109</v>
      </c>
      <c r="M22" s="8" t="str">
        <f>VLOOKUP(WEEKDAY(L22,1),Planilha2!$A:$B,2,0)</f>
        <v>TER</v>
      </c>
    </row>
    <row r="23" spans="1:13" x14ac:dyDescent="0.3">
      <c r="A23" s="9" t="str">
        <f t="shared" si="0"/>
        <v>FORTALEZA (CE) - SAO PAULO (SP) - "SOBE" - DOM - 09:00</v>
      </c>
      <c r="B23" s="4" t="s">
        <v>16</v>
      </c>
      <c r="C23" s="7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9" t="str">
        <f>VLOOKUP(WEEKDAY(J23,1),Planilha2!$A:$B,2,0)</f>
        <v>DOM</v>
      </c>
      <c r="L23" s="5">
        <v>45888.75</v>
      </c>
      <c r="M23" s="9" t="str">
        <f>VLOOKUP(WEEKDAY(L23,1),Planilha2!$A:$B,2,0)</f>
        <v>TER</v>
      </c>
    </row>
    <row r="24" spans="1:13" x14ac:dyDescent="0.3">
      <c r="A24" s="8" t="str">
        <f t="shared" si="0"/>
        <v>FORTALEZA (CE) - SAO PAULO (SP) - "SOBE" - QUI - 09:00</v>
      </c>
      <c r="B24" s="2" t="s">
        <v>20</v>
      </c>
      <c r="C24" s="6">
        <v>0.375</v>
      </c>
      <c r="D24" s="2" t="s">
        <v>27</v>
      </c>
      <c r="E24" s="2" t="s">
        <v>23</v>
      </c>
      <c r="F24" s="2" t="s">
        <v>33</v>
      </c>
      <c r="G24" s="2" t="s">
        <v>34</v>
      </c>
      <c r="H24" s="2" t="s">
        <v>25</v>
      </c>
      <c r="I24" s="2" t="s">
        <v>24</v>
      </c>
      <c r="J24" s="3">
        <v>45883.375</v>
      </c>
      <c r="K24" s="8" t="str">
        <f>VLOOKUP(WEEKDAY(J24,1),Planilha2!$A:$B,2,0)</f>
        <v>QUI</v>
      </c>
      <c r="L24" s="3">
        <v>45883.666666666664</v>
      </c>
      <c r="M24" s="8" t="str">
        <f>VLOOKUP(WEEKDAY(L24,1),Planilha2!$A:$B,2,0)</f>
        <v>QUI</v>
      </c>
    </row>
    <row r="25" spans="1:13" x14ac:dyDescent="0.3">
      <c r="A25" s="8" t="str">
        <f t="shared" ref="A25:A41" si="1">D25&amp;" - "&amp;G25&amp;" - "&amp;B25&amp;" - "&amp;TEXT(C25,"HH:MM")</f>
        <v>FORTALEZA (CE) - SAO PAULO (SP) - "SOBE" - QUI - 09:00</v>
      </c>
      <c r="B25" s="2" t="s">
        <v>20</v>
      </c>
      <c r="C25" s="6">
        <v>0.375</v>
      </c>
      <c r="D25" s="2" t="s">
        <v>27</v>
      </c>
      <c r="E25" s="2" t="s">
        <v>23</v>
      </c>
      <c r="F25" s="2" t="s">
        <v>33</v>
      </c>
      <c r="G25" s="2" t="s">
        <v>34</v>
      </c>
      <c r="H25" s="2" t="s">
        <v>24</v>
      </c>
      <c r="I25" s="2" t="s">
        <v>10</v>
      </c>
      <c r="J25" s="3">
        <v>45883.666666666664</v>
      </c>
      <c r="K25" s="8" t="str">
        <f>VLOOKUP(WEEKDAY(J25,1),Planilha2!$A:$B,2,0)</f>
        <v>QUI</v>
      </c>
      <c r="L25" s="3">
        <v>45884.916666666664</v>
      </c>
      <c r="M25" s="8" t="str">
        <f>VLOOKUP(WEEKDAY(L25,1),Planilha2!$A:$B,2,0)</f>
        <v>SEX</v>
      </c>
    </row>
    <row r="26" spans="1:13" x14ac:dyDescent="0.3">
      <c r="A26" s="8" t="str">
        <f t="shared" si="1"/>
        <v>FORTALEZA (CE) - SAO PAULO (SP) - "SOBE" - QUI - 09:00</v>
      </c>
      <c r="B26" s="2" t="s">
        <v>20</v>
      </c>
      <c r="C26" s="6">
        <v>0.375</v>
      </c>
      <c r="D26" s="2" t="s">
        <v>27</v>
      </c>
      <c r="E26" s="2" t="s">
        <v>28</v>
      </c>
      <c r="F26" s="2" t="s">
        <v>33</v>
      </c>
      <c r="G26" s="2" t="s">
        <v>34</v>
      </c>
      <c r="H26" s="2"/>
      <c r="I26" s="2"/>
      <c r="J26" s="3">
        <v>45884.916666666664</v>
      </c>
      <c r="K26" s="8" t="str">
        <f>VLOOKUP(WEEKDAY(J26,1),Planilha2!$A:$B,2,0)</f>
        <v>SEX</v>
      </c>
      <c r="L26" s="3">
        <v>45884.9375</v>
      </c>
      <c r="M26" s="8" t="str">
        <f>VLOOKUP(WEEKDAY(L26,1),Planilha2!$A:$B,2,0)</f>
        <v>SEX</v>
      </c>
    </row>
    <row r="27" spans="1:13" x14ac:dyDescent="0.3">
      <c r="A27" s="8" t="str">
        <f t="shared" si="1"/>
        <v>FORTALEZA (CE) - SAO PAULO (SP) - "SOBE" - QUI - 09:00</v>
      </c>
      <c r="B27" s="2" t="s">
        <v>20</v>
      </c>
      <c r="C27" s="6">
        <v>0.375</v>
      </c>
      <c r="D27" s="2" t="s">
        <v>27</v>
      </c>
      <c r="E27" s="2" t="s">
        <v>5</v>
      </c>
      <c r="F27" s="2" t="s">
        <v>33</v>
      </c>
      <c r="G27" s="2" t="s">
        <v>34</v>
      </c>
      <c r="H27" s="2" t="s">
        <v>10</v>
      </c>
      <c r="I27" s="2" t="s">
        <v>9</v>
      </c>
      <c r="J27" s="3">
        <v>45884.9375</v>
      </c>
      <c r="K27" s="8" t="str">
        <f>VLOOKUP(WEEKDAY(J27,1),Planilha2!$A:$B,2,0)</f>
        <v>SEX</v>
      </c>
      <c r="L27" s="3">
        <v>45885.75</v>
      </c>
      <c r="M27" s="8" t="str">
        <f>VLOOKUP(WEEKDAY(L27,1),Planilha2!$A:$B,2,0)</f>
        <v>SÁB</v>
      </c>
    </row>
    <row r="28" spans="1:13" x14ac:dyDescent="0.3">
      <c r="A28" s="9" t="str">
        <f t="shared" si="1"/>
        <v>FORTALEZA (CE) - SAO PAULO (SP) - "SOBE" - SEX - 09:00</v>
      </c>
      <c r="B28" s="4" t="s">
        <v>13</v>
      </c>
      <c r="C28" s="7">
        <v>0.375</v>
      </c>
      <c r="D28" s="4" t="s">
        <v>27</v>
      </c>
      <c r="E28" s="4" t="s">
        <v>23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9" t="str">
        <f>VLOOKUP(WEEKDAY(J28,1),Planilha2!$A:$B,2,0)</f>
        <v>SEX</v>
      </c>
      <c r="L28" s="5">
        <v>45884.666666666664</v>
      </c>
      <c r="M28" s="9" t="str">
        <f>VLOOKUP(WEEKDAY(L28,1),Planilha2!$A:$B,2,0)</f>
        <v>SEX</v>
      </c>
    </row>
    <row r="29" spans="1:13" x14ac:dyDescent="0.3">
      <c r="A29" s="9" t="str">
        <f t="shared" si="1"/>
        <v>FORTALEZA (CE) - SAO PAULO (SP) - "SOBE" - SEX - 09:00</v>
      </c>
      <c r="B29" s="4" t="s">
        <v>13</v>
      </c>
      <c r="C29" s="7">
        <v>0.375</v>
      </c>
      <c r="D29" s="4" t="s">
        <v>27</v>
      </c>
      <c r="E29" s="4" t="s">
        <v>23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9" t="str">
        <f>VLOOKUP(WEEKDAY(J29,1),Planilha2!$A:$B,2,0)</f>
        <v>SEX</v>
      </c>
      <c r="L29" s="5">
        <v>45885.916666666664</v>
      </c>
      <c r="M29" s="9" t="str">
        <f>VLOOKUP(WEEKDAY(L29,1),Planilha2!$A:$B,2,0)</f>
        <v>SÁB</v>
      </c>
    </row>
    <row r="30" spans="1:13" x14ac:dyDescent="0.3">
      <c r="A30" s="9" t="str">
        <f t="shared" si="1"/>
        <v>FORTALEZA (CE) - SAO PAULO (SP) - "SOBE" - SEX - 09:00</v>
      </c>
      <c r="B30" s="4" t="s">
        <v>13</v>
      </c>
      <c r="C30" s="7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9" t="str">
        <f>VLOOKUP(WEEKDAY(J30,1),Planilha2!$A:$B,2,0)</f>
        <v>SÁB</v>
      </c>
      <c r="L30" s="5">
        <v>45885.9375</v>
      </c>
      <c r="M30" s="9" t="str">
        <f>VLOOKUP(WEEKDAY(L30,1),Planilha2!$A:$B,2,0)</f>
        <v>SÁB</v>
      </c>
    </row>
    <row r="31" spans="1:13" x14ac:dyDescent="0.3">
      <c r="A31" s="9" t="str">
        <f t="shared" si="1"/>
        <v>FORTALEZA (CE) - SAO PAULO (SP) - "SOBE" - SEX - 09:00</v>
      </c>
      <c r="B31" s="4" t="s">
        <v>13</v>
      </c>
      <c r="C31" s="7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9" t="str">
        <f>VLOOKUP(WEEKDAY(J31,1),Planilha2!$A:$B,2,0)</f>
        <v>SÁB</v>
      </c>
      <c r="L31" s="5">
        <v>45886.75</v>
      </c>
      <c r="M31" s="9" t="str">
        <f>VLOOKUP(WEEKDAY(L31,1),Planilha2!$A:$B,2,0)</f>
        <v>DOM</v>
      </c>
    </row>
    <row r="32" spans="1:13" x14ac:dyDescent="0.3">
      <c r="A32" s="8" t="str">
        <f t="shared" si="1"/>
        <v>FORTALEZA (CE) - SAO PAULO (SP) - "SOBE" - SEG - 09:00</v>
      </c>
      <c r="B32" s="2" t="s">
        <v>17</v>
      </c>
      <c r="C32" s="6">
        <v>0.375</v>
      </c>
      <c r="D32" s="2" t="s">
        <v>27</v>
      </c>
      <c r="E32" s="2" t="s">
        <v>23</v>
      </c>
      <c r="F32" s="2" t="s">
        <v>33</v>
      </c>
      <c r="G32" s="2" t="s">
        <v>34</v>
      </c>
      <c r="H32" s="2" t="s">
        <v>25</v>
      </c>
      <c r="I32" s="2" t="s">
        <v>24</v>
      </c>
      <c r="J32" s="3">
        <v>45887.375</v>
      </c>
      <c r="K32" s="8" t="str">
        <f>VLOOKUP(WEEKDAY(J32,1),Planilha2!$A:$B,2,0)</f>
        <v>SEG</v>
      </c>
      <c r="L32" s="3">
        <v>45887.666666666664</v>
      </c>
      <c r="M32" s="8" t="str">
        <f>VLOOKUP(WEEKDAY(L32,1),Planilha2!$A:$B,2,0)</f>
        <v>SEG</v>
      </c>
    </row>
    <row r="33" spans="1:13" x14ac:dyDescent="0.3">
      <c r="A33" s="8" t="str">
        <f t="shared" si="1"/>
        <v>FORTALEZA (CE) - SAO PAULO (SP) - "SOBE" - SEG - 09:00</v>
      </c>
      <c r="B33" s="2" t="s">
        <v>17</v>
      </c>
      <c r="C33" s="6">
        <v>0.375</v>
      </c>
      <c r="D33" s="2" t="s">
        <v>27</v>
      </c>
      <c r="E33" s="2" t="s">
        <v>23</v>
      </c>
      <c r="F33" s="2" t="s">
        <v>33</v>
      </c>
      <c r="G33" s="2" t="s">
        <v>34</v>
      </c>
      <c r="H33" s="2" t="s">
        <v>24</v>
      </c>
      <c r="I33" s="2" t="s">
        <v>10</v>
      </c>
      <c r="J33" s="3">
        <v>45887.666666666664</v>
      </c>
      <c r="K33" s="8" t="str">
        <f>VLOOKUP(WEEKDAY(J33,1),Planilha2!$A:$B,2,0)</f>
        <v>SEG</v>
      </c>
      <c r="L33" s="3">
        <v>45888.916666666664</v>
      </c>
      <c r="M33" s="8" t="str">
        <f>VLOOKUP(WEEKDAY(L33,1),Planilha2!$A:$B,2,0)</f>
        <v>TER</v>
      </c>
    </row>
    <row r="34" spans="1:13" x14ac:dyDescent="0.3">
      <c r="A34" s="8" t="str">
        <f t="shared" si="1"/>
        <v>FORTALEZA (CE) - SAO PAULO (SP) - "SOBE" - SEG - 09:00</v>
      </c>
      <c r="B34" s="2" t="s">
        <v>17</v>
      </c>
      <c r="C34" s="6">
        <v>0.375</v>
      </c>
      <c r="D34" s="2" t="s">
        <v>27</v>
      </c>
      <c r="E34" s="2" t="s">
        <v>28</v>
      </c>
      <c r="F34" s="2" t="s">
        <v>33</v>
      </c>
      <c r="G34" s="2" t="s">
        <v>34</v>
      </c>
      <c r="H34" s="2"/>
      <c r="I34" s="2"/>
      <c r="J34" s="3">
        <v>45888.916666666664</v>
      </c>
      <c r="K34" s="8" t="str">
        <f>VLOOKUP(WEEKDAY(J34,1),Planilha2!$A:$B,2,0)</f>
        <v>TER</v>
      </c>
      <c r="L34" s="3">
        <v>45888.9375</v>
      </c>
      <c r="M34" s="8" t="str">
        <f>VLOOKUP(WEEKDAY(L34,1),Planilha2!$A:$B,2,0)</f>
        <v>TER</v>
      </c>
    </row>
    <row r="35" spans="1:13" x14ac:dyDescent="0.3">
      <c r="A35" s="8" t="str">
        <f t="shared" si="1"/>
        <v>FORTALEZA (CE) - SAO PAULO (SP) - "SOBE" - SEG - 09:00</v>
      </c>
      <c r="B35" s="2" t="s">
        <v>17</v>
      </c>
      <c r="C35" s="6">
        <v>0.375</v>
      </c>
      <c r="D35" s="2" t="s">
        <v>27</v>
      </c>
      <c r="E35" s="2" t="s">
        <v>5</v>
      </c>
      <c r="F35" s="2" t="s">
        <v>33</v>
      </c>
      <c r="G35" s="2" t="s">
        <v>34</v>
      </c>
      <c r="H35" s="2" t="s">
        <v>10</v>
      </c>
      <c r="I35" s="2" t="s">
        <v>9</v>
      </c>
      <c r="J35" s="3">
        <v>45888.9375</v>
      </c>
      <c r="K35" s="8" t="str">
        <f>VLOOKUP(WEEKDAY(J35,1),Planilha2!$A:$B,2,0)</f>
        <v>TER</v>
      </c>
      <c r="L35" s="3">
        <v>45889.75</v>
      </c>
      <c r="M35" s="8" t="str">
        <f>VLOOKUP(WEEKDAY(L35,1),Planilha2!$A:$B,2,0)</f>
        <v>QUA</v>
      </c>
    </row>
    <row r="36" spans="1:13" x14ac:dyDescent="0.3">
      <c r="A36" s="9" t="str">
        <f t="shared" si="1"/>
        <v>FORTALEZA (CE) - SAO PAULO (SP) - "SOBE" - TER - 09:00</v>
      </c>
      <c r="B36" s="4" t="s">
        <v>18</v>
      </c>
      <c r="C36" s="7">
        <v>0.375</v>
      </c>
      <c r="D36" s="4" t="s">
        <v>27</v>
      </c>
      <c r="E36" s="4" t="s">
        <v>23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9" t="str">
        <f>VLOOKUP(WEEKDAY(J36,1),Planilha2!$A:$B,2,0)</f>
        <v>TER</v>
      </c>
      <c r="L36" s="5">
        <v>45888.666666666664</v>
      </c>
      <c r="M36" s="9" t="str">
        <f>VLOOKUP(WEEKDAY(L36,1),Planilha2!$A:$B,2,0)</f>
        <v>TER</v>
      </c>
    </row>
    <row r="37" spans="1:13" x14ac:dyDescent="0.3">
      <c r="A37" s="9" t="str">
        <f t="shared" si="1"/>
        <v>FORTALEZA (CE) - SAO PAULO (SP) - "SOBE" - TER - 09:00</v>
      </c>
      <c r="B37" s="4" t="s">
        <v>18</v>
      </c>
      <c r="C37" s="7">
        <v>0.375</v>
      </c>
      <c r="D37" s="4" t="s">
        <v>27</v>
      </c>
      <c r="E37" s="4" t="s">
        <v>23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9" t="str">
        <f>VLOOKUP(WEEKDAY(J37,1),Planilha2!$A:$B,2,0)</f>
        <v>TER</v>
      </c>
      <c r="L37" s="5">
        <v>45889.916666666664</v>
      </c>
      <c r="M37" s="9" t="str">
        <f>VLOOKUP(WEEKDAY(L37,1),Planilha2!$A:$B,2,0)</f>
        <v>QUA</v>
      </c>
    </row>
    <row r="38" spans="1:13" x14ac:dyDescent="0.3">
      <c r="A38" s="9" t="str">
        <f t="shared" si="1"/>
        <v>FORTALEZA (CE) - SAO PAULO (SP) - "SOBE" - TER - 09:00</v>
      </c>
      <c r="B38" s="4" t="s">
        <v>18</v>
      </c>
      <c r="C38" s="7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9" t="str">
        <f>VLOOKUP(WEEKDAY(J38,1),Planilha2!$A:$B,2,0)</f>
        <v>QUA</v>
      </c>
      <c r="L38" s="5">
        <v>45889.9375</v>
      </c>
      <c r="M38" s="9" t="str">
        <f>VLOOKUP(WEEKDAY(L38,1),Planilha2!$A:$B,2,0)</f>
        <v>QUA</v>
      </c>
    </row>
    <row r="39" spans="1:13" x14ac:dyDescent="0.3">
      <c r="A39" s="9" t="str">
        <f t="shared" si="1"/>
        <v>FORTALEZA (CE) - SAO PAULO (SP) - "SOBE" - TER - 09:00</v>
      </c>
      <c r="B39" s="4" t="s">
        <v>18</v>
      </c>
      <c r="C39" s="7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9" t="str">
        <f>VLOOKUP(WEEKDAY(J39,1),Planilha2!$A:$B,2,0)</f>
        <v>QUA</v>
      </c>
      <c r="L39" s="5">
        <v>45890.75</v>
      </c>
      <c r="M39" s="9" t="str">
        <f>VLOOKUP(WEEKDAY(L39,1),Planilha2!$A:$B,2,0)</f>
        <v>QUI</v>
      </c>
    </row>
    <row r="40" spans="1:13" x14ac:dyDescent="0.3">
      <c r="A40" s="12" t="str">
        <f t="shared" si="1"/>
        <v>GUARABIRA (PB) - SAO PAULO (SP) - "DESCE" - TER - 09:00</v>
      </c>
      <c r="B40" s="13" t="s">
        <v>18</v>
      </c>
      <c r="C40" s="14">
        <v>0.375</v>
      </c>
      <c r="D40" s="13" t="s">
        <v>35</v>
      </c>
      <c r="E40" s="13" t="s">
        <v>23</v>
      </c>
      <c r="F40" s="13" t="s">
        <v>6</v>
      </c>
      <c r="G40" s="13" t="s">
        <v>8</v>
      </c>
      <c r="H40" s="13" t="s">
        <v>36</v>
      </c>
      <c r="I40" s="13" t="s">
        <v>25</v>
      </c>
      <c r="J40" s="11">
        <v>45888.375</v>
      </c>
      <c r="K40" s="12" t="str">
        <f>VLOOKUP(WEEKDAY(J40,1),Planilha2!$A:$B,2,0)</f>
        <v>TER</v>
      </c>
      <c r="L40" s="11">
        <v>45890.583333333336</v>
      </c>
      <c r="M40" s="12" t="str">
        <f>VLOOKUP(WEEKDAY(L40,1),Planilha2!$A:$B,2,0)</f>
        <v>QUI</v>
      </c>
    </row>
    <row r="41" spans="1:13" x14ac:dyDescent="0.3">
      <c r="A41" s="9" t="str">
        <f t="shared" si="1"/>
        <v>GUARABIRA (PB) - SAO PAULO (SP) - "SOBE" - SÁB - 12:00</v>
      </c>
      <c r="B41" s="4" t="s">
        <v>21</v>
      </c>
      <c r="C41" s="7">
        <v>0.5</v>
      </c>
      <c r="D41" s="4" t="s">
        <v>35</v>
      </c>
      <c r="E41" s="4" t="s">
        <v>23</v>
      </c>
      <c r="F41" s="4" t="s">
        <v>33</v>
      </c>
      <c r="G41" s="4" t="s">
        <v>34</v>
      </c>
      <c r="H41" s="4" t="s">
        <v>25</v>
      </c>
      <c r="I41" s="4" t="s">
        <v>36</v>
      </c>
      <c r="J41" s="5">
        <v>45885.5</v>
      </c>
      <c r="K41" s="9" t="str">
        <f>VLOOKUP(WEEKDAY(J41,1),Planilha2!$A:$B,2,0)</f>
        <v>SÁB</v>
      </c>
      <c r="L41" s="5">
        <v>45887.708333333336</v>
      </c>
      <c r="M41" s="9" t="str">
        <f>VLOOKUP(WEEKDAY(L41,1),Planilha2!$A:$B,2,0)</f>
        <v>SEG</v>
      </c>
    </row>
  </sheetData>
  <autoFilter ref="A1:M39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2025-07-21T19:53:10Z</dcterms:modified>
</cp:coreProperties>
</file>