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vinitmehta/Desktop/IIITH/Sem4/DASS/Project/dass-project-spring-2024-team-41/docs/"/>
    </mc:Choice>
  </mc:AlternateContent>
  <xr:revisionPtr revIDLastSave="0" documentId="13_ncr:1_{CF4095DC-B34A-B047-BCF2-2E1EB6EFB961}" xr6:coauthVersionLast="47" xr6:coauthVersionMax="47" xr10:uidLastSave="{00000000-0000-0000-0000-000000000000}"/>
  <bookViews>
    <workbookView xWindow="0" yWindow="500" windowWidth="28800" windowHeight="16100" tabRatio="500" firstSheet="1" activeTab="1" xr2:uid="{00000000-000D-0000-FFFF-FFFF00000000}"/>
  </bookViews>
  <sheets>
    <sheet name="Instructions" sheetId="1" r:id="rId1"/>
    <sheet name="Status" sheetId="2" r:id="rId2"/>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83" i="2" l="1"/>
  <c r="I83" i="2" s="1"/>
  <c r="H84" i="2"/>
  <c r="I84" i="2"/>
  <c r="H86" i="2"/>
  <c r="I86" i="2" s="1"/>
  <c r="H77" i="2"/>
  <c r="I77" i="2" s="1"/>
  <c r="H78" i="2"/>
  <c r="I78" i="2" s="1"/>
  <c r="H79" i="2"/>
  <c r="I79" i="2" s="1"/>
  <c r="H80" i="2"/>
  <c r="I80" i="2" s="1"/>
  <c r="H81" i="2"/>
  <c r="I81" i="2" s="1"/>
  <c r="H82" i="2"/>
  <c r="I82" i="2" s="1"/>
  <c r="H85" i="2"/>
  <c r="I85" i="2" s="1"/>
  <c r="H87" i="2"/>
  <c r="I87" i="2" s="1"/>
  <c r="H59" i="2"/>
  <c r="I59" i="2" s="1"/>
  <c r="H61" i="2"/>
  <c r="I61" i="2" s="1"/>
  <c r="I66" i="2"/>
  <c r="I55" i="2"/>
  <c r="H75" i="2"/>
  <c r="I75" i="2" s="1"/>
  <c r="H74" i="2"/>
  <c r="I74" i="2" s="1"/>
  <c r="H67" i="2"/>
  <c r="I67" i="2" s="1"/>
  <c r="H54" i="2"/>
  <c r="I54" i="2" s="1"/>
  <c r="H55" i="2"/>
  <c r="H56" i="2"/>
  <c r="I56" i="2" s="1"/>
  <c r="H63" i="2"/>
  <c r="I63" i="2" s="1"/>
  <c r="H64" i="2"/>
  <c r="I64" i="2" s="1"/>
  <c r="H69" i="2"/>
  <c r="I69" i="2" s="1"/>
  <c r="H68" i="2"/>
  <c r="I68" i="2" s="1"/>
  <c r="H66" i="2"/>
  <c r="H65" i="2"/>
  <c r="I65" i="2" s="1"/>
  <c r="H76" i="2"/>
  <c r="I76" i="2" s="1"/>
  <c r="H73" i="2"/>
  <c r="I73" i="2" s="1"/>
  <c r="H72" i="2"/>
  <c r="I72" i="2" s="1"/>
  <c r="H71" i="2"/>
  <c r="I71" i="2" s="1"/>
  <c r="H70" i="2"/>
  <c r="I70" i="2" s="1"/>
  <c r="H62" i="2"/>
  <c r="I62" i="2" s="1"/>
  <c r="H60" i="2"/>
  <c r="I60" i="2" s="1"/>
  <c r="H50" i="2"/>
  <c r="I50" i="2" s="1"/>
  <c r="I233" i="2"/>
  <c r="I232" i="2"/>
  <c r="I231" i="2"/>
  <c r="I230" i="2"/>
  <c r="I229" i="2"/>
  <c r="I228" i="2"/>
  <c r="I227" i="2"/>
  <c r="H226" i="2"/>
  <c r="I226" i="2" s="1"/>
  <c r="H225" i="2"/>
  <c r="I225" i="2" s="1"/>
  <c r="H224" i="2"/>
  <c r="I224" i="2" s="1"/>
  <c r="H223" i="2"/>
  <c r="I223" i="2" s="1"/>
  <c r="H222" i="2"/>
  <c r="I222" i="2" s="1"/>
  <c r="H221" i="2"/>
  <c r="I221" i="2" s="1"/>
  <c r="H220" i="2"/>
  <c r="I220" i="2" s="1"/>
  <c r="H219" i="2"/>
  <c r="I219" i="2" s="1"/>
  <c r="H218" i="2"/>
  <c r="I218" i="2" s="1"/>
  <c r="H217" i="2"/>
  <c r="I217" i="2" s="1"/>
  <c r="H216" i="2"/>
  <c r="I216" i="2" s="1"/>
  <c r="H215" i="2"/>
  <c r="I215" i="2" s="1"/>
  <c r="H214" i="2"/>
  <c r="I214" i="2" s="1"/>
  <c r="H213" i="2"/>
  <c r="I213" i="2" s="1"/>
  <c r="H212" i="2"/>
  <c r="I212" i="2" s="1"/>
  <c r="H211" i="2"/>
  <c r="I211" i="2" s="1"/>
  <c r="H210" i="2"/>
  <c r="I210" i="2" s="1"/>
  <c r="H209" i="2"/>
  <c r="I209" i="2" s="1"/>
  <c r="H208" i="2"/>
  <c r="I208" i="2" s="1"/>
  <c r="H207" i="2"/>
  <c r="I207" i="2" s="1"/>
  <c r="H206" i="2"/>
  <c r="I206" i="2" s="1"/>
  <c r="H205" i="2"/>
  <c r="I205" i="2" s="1"/>
  <c r="H204" i="2"/>
  <c r="I204" i="2" s="1"/>
  <c r="H203" i="2"/>
  <c r="I203" i="2" s="1"/>
  <c r="H202" i="2"/>
  <c r="I202" i="2" s="1"/>
  <c r="H201" i="2"/>
  <c r="I201" i="2" s="1"/>
  <c r="H200" i="2"/>
  <c r="I200" i="2" s="1"/>
  <c r="H199" i="2"/>
  <c r="I199" i="2" s="1"/>
  <c r="H198" i="2"/>
  <c r="I198" i="2" s="1"/>
  <c r="H197" i="2"/>
  <c r="I197" i="2" s="1"/>
  <c r="H196" i="2"/>
  <c r="I196" i="2" s="1"/>
  <c r="H195" i="2"/>
  <c r="I195" i="2" s="1"/>
  <c r="H194" i="2"/>
  <c r="I194" i="2" s="1"/>
  <c r="H193" i="2"/>
  <c r="I193" i="2" s="1"/>
  <c r="H192" i="2"/>
  <c r="I192" i="2" s="1"/>
  <c r="H191" i="2"/>
  <c r="I191" i="2" s="1"/>
  <c r="H190" i="2"/>
  <c r="I190" i="2" s="1"/>
  <c r="H189" i="2"/>
  <c r="I189" i="2" s="1"/>
  <c r="H188" i="2"/>
  <c r="I188" i="2" s="1"/>
  <c r="H187" i="2"/>
  <c r="I187" i="2" s="1"/>
  <c r="H186" i="2"/>
  <c r="I186" i="2" s="1"/>
  <c r="H185" i="2"/>
  <c r="I185" i="2" s="1"/>
  <c r="H184" i="2"/>
  <c r="I184" i="2" s="1"/>
  <c r="H183" i="2"/>
  <c r="I183" i="2" s="1"/>
  <c r="H182" i="2"/>
  <c r="I182" i="2" s="1"/>
  <c r="H181" i="2"/>
  <c r="I181" i="2" s="1"/>
  <c r="H180" i="2"/>
  <c r="I180" i="2" s="1"/>
  <c r="H179" i="2"/>
  <c r="I179" i="2" s="1"/>
  <c r="H178" i="2"/>
  <c r="I178" i="2" s="1"/>
  <c r="H177" i="2"/>
  <c r="I177" i="2" s="1"/>
  <c r="H176" i="2"/>
  <c r="I176" i="2" s="1"/>
  <c r="H175" i="2"/>
  <c r="I175" i="2" s="1"/>
  <c r="H174" i="2"/>
  <c r="I174" i="2" s="1"/>
  <c r="H173" i="2"/>
  <c r="I173" i="2" s="1"/>
  <c r="H172" i="2"/>
  <c r="I172" i="2" s="1"/>
  <c r="H171" i="2"/>
  <c r="I171" i="2" s="1"/>
  <c r="H170" i="2"/>
  <c r="I170" i="2" s="1"/>
  <c r="H169" i="2"/>
  <c r="I169" i="2" s="1"/>
  <c r="H168" i="2"/>
  <c r="I168" i="2" s="1"/>
  <c r="H167" i="2"/>
  <c r="I167" i="2" s="1"/>
  <c r="H166" i="2"/>
  <c r="I166" i="2" s="1"/>
  <c r="H165" i="2"/>
  <c r="I165" i="2" s="1"/>
  <c r="H164" i="2"/>
  <c r="I164" i="2" s="1"/>
  <c r="H163" i="2"/>
  <c r="I163" i="2" s="1"/>
  <c r="H162" i="2"/>
  <c r="I162" i="2" s="1"/>
  <c r="H161" i="2"/>
  <c r="I161" i="2" s="1"/>
  <c r="H160" i="2"/>
  <c r="I160" i="2" s="1"/>
  <c r="H159" i="2"/>
  <c r="I159" i="2" s="1"/>
  <c r="H158" i="2"/>
  <c r="I158" i="2" s="1"/>
  <c r="H157" i="2"/>
  <c r="I157" i="2" s="1"/>
  <c r="H156" i="2"/>
  <c r="I156" i="2" s="1"/>
  <c r="H155" i="2"/>
  <c r="I155" i="2" s="1"/>
  <c r="H154" i="2"/>
  <c r="I154" i="2" s="1"/>
  <c r="H153" i="2"/>
  <c r="I153" i="2" s="1"/>
  <c r="H152" i="2"/>
  <c r="I152" i="2" s="1"/>
  <c r="H151" i="2"/>
  <c r="I151" i="2" s="1"/>
  <c r="H150" i="2"/>
  <c r="I150" i="2" s="1"/>
  <c r="H149" i="2"/>
  <c r="I149" i="2" s="1"/>
  <c r="H148" i="2"/>
  <c r="I148" i="2" s="1"/>
  <c r="H147" i="2"/>
  <c r="I147" i="2" s="1"/>
  <c r="H146" i="2"/>
  <c r="I146" i="2" s="1"/>
  <c r="H145" i="2"/>
  <c r="I145" i="2" s="1"/>
  <c r="H144" i="2"/>
  <c r="I144" i="2" s="1"/>
  <c r="H143" i="2"/>
  <c r="I143" i="2" s="1"/>
  <c r="H142" i="2"/>
  <c r="I142" i="2" s="1"/>
  <c r="H141" i="2"/>
  <c r="I141" i="2" s="1"/>
  <c r="H140" i="2"/>
  <c r="I140" i="2" s="1"/>
  <c r="H139" i="2"/>
  <c r="I139" i="2" s="1"/>
  <c r="H138" i="2"/>
  <c r="I138" i="2" s="1"/>
  <c r="H137" i="2"/>
  <c r="I137" i="2" s="1"/>
  <c r="H136" i="2"/>
  <c r="I136" i="2" s="1"/>
  <c r="H135" i="2"/>
  <c r="I135" i="2" s="1"/>
  <c r="H134" i="2"/>
  <c r="I134" i="2" s="1"/>
  <c r="H133" i="2"/>
  <c r="I133" i="2" s="1"/>
  <c r="H132" i="2"/>
  <c r="I132" i="2" s="1"/>
  <c r="H131" i="2"/>
  <c r="I131" i="2" s="1"/>
  <c r="H130" i="2"/>
  <c r="I130" i="2" s="1"/>
  <c r="H129" i="2"/>
  <c r="I129" i="2" s="1"/>
  <c r="H128" i="2"/>
  <c r="I128" i="2" s="1"/>
  <c r="H127" i="2"/>
  <c r="I127" i="2" s="1"/>
  <c r="H126" i="2"/>
  <c r="I126" i="2" s="1"/>
  <c r="H125" i="2"/>
  <c r="I125" i="2" s="1"/>
  <c r="H124" i="2"/>
  <c r="I124" i="2" s="1"/>
  <c r="H123" i="2"/>
  <c r="I123" i="2" s="1"/>
  <c r="H122" i="2"/>
  <c r="I122" i="2" s="1"/>
  <c r="H121" i="2"/>
  <c r="I121" i="2" s="1"/>
  <c r="H120" i="2"/>
  <c r="I120" i="2" s="1"/>
  <c r="H119" i="2"/>
  <c r="I119" i="2" s="1"/>
  <c r="H118" i="2"/>
  <c r="I118" i="2" s="1"/>
  <c r="H117" i="2"/>
  <c r="I117" i="2" s="1"/>
  <c r="H116" i="2"/>
  <c r="I116" i="2" s="1"/>
  <c r="H115" i="2"/>
  <c r="I115" i="2" s="1"/>
  <c r="H114" i="2"/>
  <c r="I114" i="2" s="1"/>
  <c r="H113" i="2"/>
  <c r="I113" i="2" s="1"/>
  <c r="H112" i="2"/>
  <c r="I112" i="2" s="1"/>
  <c r="H111" i="2"/>
  <c r="I111" i="2" s="1"/>
  <c r="H110" i="2"/>
  <c r="I110" i="2" s="1"/>
  <c r="H109" i="2"/>
  <c r="I109" i="2" s="1"/>
  <c r="H108" i="2"/>
  <c r="I108" i="2" s="1"/>
  <c r="H107" i="2"/>
  <c r="I107" i="2" s="1"/>
  <c r="H106" i="2"/>
  <c r="I106" i="2" s="1"/>
  <c r="H105" i="2"/>
  <c r="I105" i="2" s="1"/>
  <c r="H104" i="2"/>
  <c r="I104" i="2" s="1"/>
  <c r="H103" i="2"/>
  <c r="I103" i="2" s="1"/>
  <c r="H102" i="2"/>
  <c r="I102" i="2" s="1"/>
  <c r="H101" i="2"/>
  <c r="I101" i="2" s="1"/>
  <c r="H100" i="2"/>
  <c r="I100" i="2" s="1"/>
  <c r="H99" i="2"/>
  <c r="I99" i="2" s="1"/>
  <c r="H98" i="2"/>
  <c r="I98" i="2" s="1"/>
  <c r="H97" i="2"/>
  <c r="I97" i="2" s="1"/>
  <c r="H96" i="2"/>
  <c r="I96" i="2" s="1"/>
  <c r="H95" i="2"/>
  <c r="I95" i="2" s="1"/>
  <c r="H94" i="2"/>
  <c r="I94" i="2" s="1"/>
  <c r="H93" i="2"/>
  <c r="I93" i="2" s="1"/>
  <c r="H92" i="2"/>
  <c r="I92" i="2" s="1"/>
  <c r="H91" i="2"/>
  <c r="I91" i="2" s="1"/>
  <c r="H90" i="2"/>
  <c r="I90" i="2" s="1"/>
  <c r="H89" i="2"/>
  <c r="I89" i="2" s="1"/>
  <c r="H88" i="2"/>
  <c r="I88" i="2" s="1"/>
  <c r="H58" i="2"/>
  <c r="I58" i="2" s="1"/>
  <c r="H57" i="2"/>
  <c r="I57" i="2" s="1"/>
  <c r="H49" i="2"/>
  <c r="I49" i="2" s="1"/>
  <c r="H53" i="2"/>
  <c r="I53" i="2" s="1"/>
  <c r="H52" i="2"/>
  <c r="I52" i="2" s="1"/>
  <c r="H51" i="2"/>
  <c r="I51" i="2" s="1"/>
  <c r="H48" i="2"/>
  <c r="I48" i="2" s="1"/>
  <c r="H46" i="2"/>
  <c r="I46" i="2" s="1"/>
  <c r="H45" i="2"/>
  <c r="I45" i="2" s="1"/>
  <c r="H44" i="2"/>
  <c r="I44" i="2" s="1"/>
  <c r="H43" i="2"/>
  <c r="I43" i="2" s="1"/>
  <c r="H42" i="2"/>
  <c r="I42" i="2" s="1"/>
  <c r="H41" i="2"/>
  <c r="I41" i="2" s="1"/>
  <c r="H40" i="2"/>
  <c r="I40" i="2" s="1"/>
  <c r="H39" i="2"/>
  <c r="I39" i="2" s="1"/>
  <c r="H38" i="2"/>
  <c r="I38" i="2" s="1"/>
  <c r="H37" i="2"/>
  <c r="I37" i="2" s="1"/>
  <c r="H36" i="2"/>
  <c r="I36" i="2" s="1"/>
  <c r="H35" i="2"/>
  <c r="I35" i="2" s="1"/>
  <c r="H34" i="2"/>
  <c r="I34" i="2" s="1"/>
  <c r="H33" i="2"/>
  <c r="I33" i="2" s="1"/>
  <c r="H32" i="2"/>
  <c r="I32" i="2" s="1"/>
  <c r="H31" i="2"/>
  <c r="I31" i="2" s="1"/>
  <c r="H30" i="2"/>
  <c r="I30" i="2" s="1"/>
  <c r="H29" i="2"/>
  <c r="I29" i="2" s="1"/>
  <c r="H28" i="2"/>
  <c r="I28" i="2" s="1"/>
  <c r="H27" i="2"/>
  <c r="I27" i="2" s="1"/>
  <c r="H26" i="2"/>
  <c r="I26" i="2" s="1"/>
  <c r="H25" i="2"/>
  <c r="I25" i="2" s="1"/>
  <c r="H24" i="2"/>
  <c r="I24" i="2" s="1"/>
  <c r="H23" i="2"/>
  <c r="I23" i="2" s="1"/>
  <c r="H22" i="2"/>
  <c r="I22" i="2" s="1"/>
  <c r="H21" i="2"/>
  <c r="I21" i="2" s="1"/>
  <c r="H20" i="2"/>
  <c r="I20" i="2" s="1"/>
  <c r="H19" i="2"/>
  <c r="I19" i="2" s="1"/>
  <c r="H18" i="2"/>
  <c r="I18" i="2" s="1"/>
  <c r="H17" i="2"/>
  <c r="I17" i="2" s="1"/>
  <c r="H16" i="2"/>
  <c r="I16" i="2" s="1"/>
  <c r="H15" i="2"/>
  <c r="I15" i="2" s="1"/>
  <c r="H14" i="2"/>
  <c r="I14" i="2" s="1"/>
  <c r="H13" i="2"/>
  <c r="I13" i="2" s="1"/>
  <c r="H12" i="2"/>
  <c r="I12" i="2" s="1"/>
  <c r="H11" i="2"/>
  <c r="I11" i="2" s="1"/>
  <c r="H10" i="2"/>
  <c r="I10" i="2" s="1"/>
  <c r="H9" i="2"/>
  <c r="I9" i="2" s="1"/>
  <c r="H8" i="2"/>
  <c r="I8" i="2" s="1"/>
  <c r="H7" i="2"/>
  <c r="I7" i="2" s="1"/>
  <c r="H6" i="2"/>
  <c r="I6" i="2" s="1"/>
  <c r="A3" i="2"/>
  <c r="A2" i="2"/>
  <c r="A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00000000-0006-0000-0100-000001000000}">
      <text>
        <r>
          <rPr>
            <sz val="10"/>
            <rFont val="Arial"/>
            <family val="2"/>
          </rPr>
          <t xml:space="preserve">SE:
</t>
        </r>
        <r>
          <rPr>
            <sz val="8"/>
            <color rgb="FF000000"/>
            <rFont val="Tahoma"/>
            <family val="2"/>
            <charset val="1"/>
          </rPr>
          <t>The person responsible for ensuring completion, not necessarily all the people doing it</t>
        </r>
      </text>
    </comment>
    <comment ref="G5" authorId="0" shapeId="0" xr:uid="{00000000-0006-0000-0100-000002000000}">
      <text>
        <r>
          <rPr>
            <sz val="10"/>
            <rFont val="Arial"/>
            <family val="2"/>
          </rPr>
          <t xml:space="preserve">swami:
</t>
        </r>
        <r>
          <rPr>
            <sz val="8"/>
            <color rgb="FF000000"/>
            <rFont val="Tahoma"/>
            <family val="2"/>
            <charset val="1"/>
          </rPr>
          <t>Insert your own comments</t>
        </r>
      </text>
    </comment>
    <comment ref="H5" authorId="0" shapeId="0" xr:uid="{00000000-0006-0000-0100-000003000000}">
      <text>
        <r>
          <rPr>
            <sz val="10"/>
            <rFont val="Arial"/>
            <family val="2"/>
          </rPr>
          <t xml:space="preserve">SE:
</t>
        </r>
        <r>
          <rPr>
            <sz val="8"/>
            <color rgb="FF000000"/>
            <rFont val="Tahoma"/>
            <family val="2"/>
            <charset val="1"/>
          </rPr>
          <t>This field is updated automatically</t>
        </r>
      </text>
    </comment>
  </commentList>
</comments>
</file>

<file path=xl/sharedStrings.xml><?xml version="1.0" encoding="utf-8"?>
<sst xmlns="http://schemas.openxmlformats.org/spreadsheetml/2006/main" count="351" uniqueCount="150">
  <si>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</si>
  <si>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</si>
  <si>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</si>
  <si>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</si>
  <si>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</si>
  <si>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</si>
  <si>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</si>
  <si>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</si>
  <si>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</si>
  <si>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</si>
  <si>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</si>
  <si>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</si>
  <si>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</si>
  <si>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D5-2</t>
  </si>
  <si>
    <t>PROJECT NAME</t>
  </si>
  <si>
    <t>GUI for Anti-Drone System</t>
  </si>
  <si>
    <t>PROJECT MENTOR (sponsor)</t>
  </si>
  <si>
    <t>Suraj Bonagiri: Founder of Arka Aerospace (Mentor)</t>
  </si>
  <si>
    <t>TEAM MEMBERS</t>
  </si>
  <si>
    <t>Medha Prasad</t>
  </si>
  <si>
    <t>Manasa Kalaimalai</t>
  </si>
  <si>
    <t>Shailender Goyal</t>
  </si>
  <si>
    <t>Vinit Mehta</t>
  </si>
  <si>
    <t>Prithvi Karthik</t>
  </si>
  <si>
    <t>Activity Name</t>
  </si>
  <si>
    <t>Type</t>
  </si>
  <si>
    <t>Responsible</t>
  </si>
  <si>
    <t>Estimated Team Hours</t>
  </si>
  <si>
    <t>Actual Hours</t>
  </si>
  <si>
    <t>Status</t>
  </si>
  <si>
    <t>Comments</t>
  </si>
  <si>
    <t>Estimation error</t>
  </si>
  <si>
    <t>Estimation error %</t>
  </si>
  <si>
    <t>Week 1 (January 22 -  January 28)</t>
  </si>
  <si>
    <t>Fix meeting with client</t>
  </si>
  <si>
    <t>Coordination</t>
  </si>
  <si>
    <t>Shailender</t>
  </si>
  <si>
    <t>Done</t>
  </si>
  <si>
    <t>GIT Repository setup</t>
  </si>
  <si>
    <t>Preparation</t>
  </si>
  <si>
    <t>Vinit</t>
  </si>
  <si>
    <t>Client meeting</t>
  </si>
  <si>
    <t>All</t>
  </si>
  <si>
    <t>Make sure scoping questions are included</t>
  </si>
  <si>
    <t>Installing Dependencies</t>
  </si>
  <si>
    <t>3 members have Mac, faced issues with M1 and M2 chips</t>
  </si>
  <si>
    <t>Research existing codebase</t>
  </si>
  <si>
    <t>Need to add documentation where possible</t>
  </si>
  <si>
    <t>Project synopsis writeup</t>
  </si>
  <si>
    <t>Documentation</t>
  </si>
  <si>
    <t>Medha, Shailender</t>
  </si>
  <si>
    <t>Team Meeting</t>
  </si>
  <si>
    <t>Status tracker</t>
  </si>
  <si>
    <t>Week 2 (January 29 - Febuary 4)</t>
  </si>
  <si>
    <t>Learn Tauri</t>
  </si>
  <si>
    <t>Ongoing</t>
  </si>
  <si>
    <t>Develop questions for requirements elicitation</t>
  </si>
  <si>
    <t>Requirements</t>
  </si>
  <si>
    <t>Get account and configure taskade</t>
  </si>
  <si>
    <t>Client has to finish setting up Taskade</t>
  </si>
  <si>
    <t>Learn NodeJS</t>
  </si>
  <si>
    <t>Project Concept Writeup</t>
  </si>
  <si>
    <t>Week 3 (February 5 - February 11)</t>
  </si>
  <si>
    <t>Learn NodeJS and Tauri</t>
  </si>
  <si>
    <t>Completed last week's backlog</t>
  </si>
  <si>
    <t xml:space="preserve">Setting up Arka GUI </t>
  </si>
  <si>
    <t>Interfaces</t>
  </si>
  <si>
    <t>Learn Mavlink</t>
  </si>
  <si>
    <t>Held back due to Felicity, will finish next week</t>
  </si>
  <si>
    <t>Familiarizing with codebase</t>
  </si>
  <si>
    <t>Experimented by adding buttons, tinkering with GUI</t>
  </si>
  <si>
    <t>Team Meeting with Ayan</t>
  </si>
  <si>
    <t>Get familiar with Rlayers, OpenLayers, ArduPilot</t>
  </si>
  <si>
    <t>Client meeting at Office</t>
  </si>
  <si>
    <t>Set up simulation by next meeting</t>
  </si>
  <si>
    <t>Preparing SRS</t>
  </si>
  <si>
    <t>finalized requirements on Taskade with client for next 3 months</t>
  </si>
  <si>
    <t>Week 4 (February 12 - February 18)</t>
  </si>
  <si>
    <t>Split up development tasks</t>
  </si>
  <si>
    <t>Planned</t>
  </si>
  <si>
    <t>Set up ArduPilot simulator</t>
  </si>
  <si>
    <t>Shailender, Prithvi</t>
  </si>
  <si>
    <t>Setup ardupilot mission planner, facing issues with sitl</t>
  </si>
  <si>
    <t>Map screen (resizing)</t>
  </si>
  <si>
    <t>Development</t>
  </si>
  <si>
    <t>Manasa, Vinit</t>
  </si>
  <si>
    <t>Ruler Grid on Map</t>
  </si>
  <si>
    <t>Medha, Vinit</t>
  </si>
  <si>
    <t>Status Tracker</t>
  </si>
  <si>
    <t>Manasa, Shailender, Prithvi, Vinit</t>
  </si>
  <si>
    <t>Finalized all the requirements in elaborated manner and connected to drone and checked working</t>
  </si>
  <si>
    <t>SRS Document</t>
  </si>
  <si>
    <t>Week 5 (February 19 - February 25)</t>
  </si>
  <si>
    <t>Anti-drone at screen center with 500m radius map display</t>
  </si>
  <si>
    <t>Need to test</t>
  </si>
  <si>
    <t>Fix ArduPilot simulator</t>
  </si>
  <si>
    <t>Could not debug SITL issue</t>
  </si>
  <si>
    <t>Buttons replacement</t>
  </si>
  <si>
    <t>Week 6 (February 26 - March 3)</t>
  </si>
  <si>
    <t>Midsem</t>
  </si>
  <si>
    <t>Integrate last week's all separate developments together</t>
  </si>
  <si>
    <t>Testing</t>
  </si>
  <si>
    <t>Week 7 (March 4 - March 10)</t>
  </si>
  <si>
    <t>Display compass</t>
  </si>
  <si>
    <t>Zooming in/out wrt anti-drone</t>
  </si>
  <si>
    <t>Select rouge drones, accordingly change buttons appearance</t>
  </si>
  <si>
    <t>Prithvi</t>
  </si>
  <si>
    <t>Vinit, Medha, Prithvi</t>
  </si>
  <si>
    <t>Light and Dark Theme</t>
  </si>
  <si>
    <t>Medha</t>
  </si>
  <si>
    <t>Toggle Grid</t>
  </si>
  <si>
    <t>Define No Kill Zone</t>
  </si>
  <si>
    <t>Prithvi, Shailender</t>
  </si>
  <si>
    <t>MoM</t>
  </si>
  <si>
    <t>Week 8 (March 11 - March 17)</t>
  </si>
  <si>
    <t>Dynamic Compass</t>
  </si>
  <si>
    <t>NA</t>
  </si>
  <si>
    <t>Design Document</t>
  </si>
  <si>
    <t>Display Rogue Drone</t>
  </si>
  <si>
    <t>Colored Trajectory based on Altitude</t>
  </si>
  <si>
    <t>Display other drone status info</t>
  </si>
  <si>
    <t>Manasa</t>
  </si>
  <si>
    <t>Rogue Drone Functions</t>
  </si>
  <si>
    <t>R1 Presentation and Video</t>
  </si>
  <si>
    <t>Delivery</t>
  </si>
  <si>
    <t>Checking with Drone remaining</t>
  </si>
  <si>
    <t>No Kill Zone Backend</t>
  </si>
  <si>
    <t>Facing issue as the front end is not sending data back to backend</t>
  </si>
  <si>
    <t>Kill Button and Slide to confirm</t>
  </si>
  <si>
    <t>Manasa, Shailender</t>
  </si>
  <si>
    <t>Release 1</t>
  </si>
  <si>
    <t>Design</t>
  </si>
  <si>
    <t>Testing for R1 Test Cases</t>
  </si>
  <si>
    <t>Video Feed Integration</t>
  </si>
  <si>
    <t>GPS reading of user</t>
  </si>
  <si>
    <t>Week 9 (March 18 - March 24)</t>
  </si>
  <si>
    <t>Week 10 (March 25 - March 31)</t>
  </si>
  <si>
    <t>Set on hold for now because client has to communicate some config info</t>
  </si>
  <si>
    <t>Telemetry to be displayed in header</t>
  </si>
  <si>
    <t>Change in Action Menu</t>
  </si>
  <si>
    <t>Map Full screen mode in settings</t>
  </si>
  <si>
    <t>Video Feed Button</t>
  </si>
  <si>
    <t>Meeting with client</t>
  </si>
  <si>
    <t>Vinit, Medha</t>
  </si>
  <si>
    <t>Online</t>
  </si>
  <si>
    <t>Week 11 (April 1 - April 7)</t>
  </si>
  <si>
    <t>Quiz 2</t>
  </si>
  <si>
    <t>Ready Button Back End</t>
  </si>
  <si>
    <t>Ready Button Front End</t>
  </si>
  <si>
    <t>Time to Kill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</si>
</sst>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charset val="1"/>
    </font>
    <font>
      <b/>
      <sz val="14"/>
      <name val="Arial"/>
      <family val="2"/>
      <charset val="1"/>
    </font>
    <font>
      <sz val="14"/>
      <color rgb="FF0000FF"/>
      <name val="Arial"/>
      <family val="2"/>
      <charset val="1"/>
    </font>
    <font>
      <b/>
      <sz val="10"/>
      <name val="Arial"/>
      <family val="2"/>
      <charset val="1"/>
    </font>
    <font>
      <sz val="10"/>
      <name val="Arial"/>
      <family val="2"/>
      <charset val="1"/>
    </font>
    <font>
      <sz val="8"/>
      <color rgb="FF000000"/>
      <name val="Tahoma"/>
      <family val="2"/>
      <charset val="1"/>
    </font>
    <font>
      <b/>
      <sz val="10"/>
      <color rgb="FF000000"/>
      <name val="Arial"/>
      <family val="2"/>
    </font>
    <font>
      <b/>
      <sz val="10"/>
      <color rgb="FF000000"/>
      <name val="Arial"/>
      <family val="2"/>
    </font>
    <font>
      <sz val="10"/>
      <name val="Arial"/>
      <family val="2"/>
    </font>
  </fonts>
  <fills count="5">
    <fill>
      <patternFill patternType="none"/>
    </fill>
    <fill>
      <patternFill patternType="gray125"/>
    </fill>
    <fill>
      <patternFill patternType="solid">
        <fgColor rgb="FFFFCC99"/>
        <bgColor rgb="FFC0C0C0"/>
      </patternFill>
    </fill>
    <fill>
      <patternFill patternType="solid">
        <fgColor rgb="FF969696"/>
        <bgColor rgb="FF808080"/>
      </patternFill>
    </fill>
    <fill>
      <patternFill patternType="solid">
        <fgColor theme="0"/>
        <bgColor indexed="64"/>
      </patternFill>
    </fill>
  </fills>
  <borders count="1">
    <border>
      <left/>
      <right/>
      <top/>
      <bottom/>
      <diagonal/>
    </border>
  </borders>
  <cellStyleXfs count="1">
    <xf numFmtId="0" fontId="0" fillId="0" borderId="0"/>
  </cellStyleXfs>
  <cellXfs count="31">
    <xf numFmtId="0" fontId="0" fillId="0" borderId="0" xfId="0"/>
    <xf numFmtId="0" fontId="0" fillId="0" borderId="0" xfId="0" applyAlignment="1">
      <alignment horizontal="center"/>
    </xf>
    <xf numFmtId="0" fontId="1" fillId="0" borderId="0" xfId="0" applyFont="1"/>
    <xf numFmtId="0" fontId="2" fillId="0" borderId="0" xfId="0" applyFont="1"/>
    <xf numFmtId="49" fontId="0" fillId="0" borderId="0" xfId="0" applyNumberFormat="1" applyAlignment="1">
      <alignment horizontal="center"/>
    </xf>
    <xf numFmtId="0" fontId="0" fillId="2" borderId="0" xfId="0" applyFill="1" applyAlignment="1">
      <alignment horizontal="center"/>
    </xf>
    <xf numFmtId="0" fontId="3" fillId="0" borderId="0" xfId="0" applyFont="1"/>
    <xf numFmtId="0" fontId="4" fillId="0" borderId="0" xfId="0" applyFont="1" applyAlignment="1">
      <alignment horizontal="left"/>
    </xf>
    <xf numFmtId="0" fontId="4" fillId="0" borderId="0" xfId="0" applyFont="1"/>
    <xf numFmtId="0" fontId="3" fillId="3" borderId="0" xfId="0" applyFont="1" applyFill="1" applyAlignment="1">
      <alignment vertical="center"/>
    </xf>
    <xf numFmtId="0" fontId="3" fillId="3" borderId="0" xfId="0" applyFont="1" applyFill="1" applyAlignment="1">
      <alignment horizontal="center" vertical="center"/>
    </xf>
    <xf numFmtId="49" fontId="3" fillId="3" borderId="0" xfId="0" applyNumberFormat="1" applyFont="1" applyFill="1" applyAlignment="1">
      <alignment horizontal="center" vertical="center" wrapText="1"/>
    </xf>
    <xf numFmtId="49" fontId="3" fillId="3" borderId="0" xfId="0" applyNumberFormat="1" applyFont="1" applyFill="1" applyAlignment="1">
      <alignment horizontal="center" vertical="center"/>
    </xf>
    <xf numFmtId="49" fontId="3" fillId="2" borderId="0" xfId="0" applyNumberFormat="1" applyFont="1" applyFill="1" applyAlignment="1">
      <alignment horizontal="center" vertical="center" wrapText="1"/>
    </xf>
    <xf numFmtId="0" fontId="0" fillId="0" borderId="0" xfId="0" applyAlignment="1">
      <alignment vertical="center"/>
    </xf>
    <xf numFmtId="0" fontId="3" fillId="3" borderId="0" xfId="0" applyFont="1" applyFill="1"/>
    <xf numFmtId="0" fontId="0" fillId="3" borderId="0" xfId="0" applyFill="1"/>
    <xf numFmtId="0" fontId="0" fillId="3" borderId="0" xfId="0" applyFill="1" applyAlignment="1">
      <alignment horizontal="center"/>
    </xf>
    <xf numFmtId="0" fontId="3" fillId="3" borderId="0" xfId="0" applyFont="1" applyFill="1" applyAlignment="1">
      <alignment horizontal="center"/>
    </xf>
    <xf numFmtId="49" fontId="0" fillId="3" borderId="0" xfId="0" applyNumberFormat="1" applyFill="1" applyAlignment="1">
      <alignment horizontal="center"/>
    </xf>
    <xf numFmtId="0" fontId="3" fillId="2" borderId="0" xfId="0" applyFont="1" applyFill="1" applyAlignment="1">
      <alignment horizontal="center"/>
    </xf>
    <xf numFmtId="0" fontId="0" fillId="0" borderId="0" xfId="0" applyAlignment="1">
      <alignment horizontal="center" wrapText="1"/>
    </xf>
    <xf numFmtId="2" fontId="3" fillId="2" borderId="0" xfId="0" applyNumberFormat="1" applyFont="1" applyFill="1" applyAlignment="1">
      <alignment horizontal="center"/>
    </xf>
    <xf numFmtId="0" fontId="0" fillId="0" borderId="0" xfId="0" applyAlignment="1">
      <alignment wrapText="1"/>
    </xf>
    <xf numFmtId="0" fontId="4" fillId="0" borderId="0" xfId="0" applyFont="1" applyAlignment="1">
      <alignment horizontal="center" wrapText="1"/>
    </xf>
    <xf numFmtId="0" fontId="4" fillId="0" borderId="0" xfId="0" applyFont="1" applyAlignment="1">
      <alignment horizontal="center"/>
    </xf>
    <xf numFmtId="0" fontId="6" fillId="3" borderId="0" xfId="0" applyFont="1" applyFill="1"/>
    <xf numFmtId="0" fontId="0" fillId="4" borderId="0" xfId="0" applyFill="1"/>
    <xf numFmtId="0" fontId="7" fillId="3" borderId="0" xfId="0" applyFont="1" applyFill="1"/>
    <xf numFmtId="0" fontId="8" fillId="0" borderId="0" xfId="0" applyFont="1" applyAlignment="1">
      <alignment horizontal="center"/>
    </xf>
    <xf numFmtId="0" fontId="8" fillId="0" borderId="0" xfId="0" applyFont="1"/>
  </cellXfs>
  <cellStyles count="1">
    <cellStyle name="Normal" xfId="0" builtinId="0"/>
  </cellStyles>
  <dxfs count="3">
    <dxf>
      <fill>
        <patternFill>
          <bgColor rgb="FFFCF305"/>
        </patternFill>
      </fill>
    </dxf>
    <dxf>
      <fill>
        <patternFill>
          <bgColor rgb="FF006411"/>
        </patternFill>
      </fill>
    </dxf>
    <dxf>
      <font>
        <color rgb="FFFFFFFF"/>
      </font>
      <fill>
        <patternFill>
          <bgColor rgb="FFDD0806"/>
        </patternFill>
      </fill>
    </dxf>
  </dxfs>
  <tableStyles count="0" defaultTableStyle="TableStyleMedium2" defaultPivotStyle="PivotStyleLight16"/>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zoomScaleNormal="100" workbookViewId="0">
      <selection activeCell="B35" sqref="B35"/>
    </sheetView>
  </sheetViews>
  <sheetFormatPr baseColWidth="10" defaultColWidth="8.83203125" defaultRowHeight="13" x14ac:dyDescent="0.15"/>
  <cols>
    <col min="1" max="1" width="40" customWidth="1"/>
    <col min="2" max="2" width="50.33203125" customWidth="1"/>
  </cols>
  <sheetData>
    <row r="1" spans="1:3" ht="18" x14ac:dyDescent="0.2">
      <c r="A1" s="1"/>
      <c r="C1" s="2" t="s">
        <v>0</v>
      </c>
    </row>
    <row r="2" spans="1:3" ht="18" x14ac:dyDescent="0.2">
      <c r="A2" s="1"/>
      <c r="C2" s="2"/>
    </row>
    <row r="3" spans="1:3" x14ac:dyDescent="0.15">
      <c r="A3" t="s">
        <v>1</v>
      </c>
    </row>
    <row r="4" spans="1:3" x14ac:dyDescent="0.15">
      <c r="A4" t="s">
        <v>2</v>
      </c>
    </row>
    <row r="5" spans="1:3" x14ac:dyDescent="0.15">
      <c r="A5" t="s">
        <v>3</v>
      </c>
    </row>
    <row r="6" spans="1:3" x14ac:dyDescent="0.15">
      <c r="B6" t="s">
        <v>4</v>
      </c>
    </row>
    <row r="7" spans="1:3" x14ac:dyDescent="0.15">
      <c r="B7" t="s">
        <v>5</v>
      </c>
    </row>
    <row r="8" spans="1:3" x14ac:dyDescent="0.15">
      <c r="A8" t="s">
        <v>6</v>
      </c>
    </row>
    <row r="9" spans="1:3" x14ac:dyDescent="0.15">
      <c r="A9" t="s">
        <v>7</v>
      </c>
    </row>
    <row r="11" spans="1:3" x14ac:dyDescent="0.15">
      <c r="A11" t="s">
        <v>8</v>
      </c>
    </row>
    <row r="13" spans="1:3" x14ac:dyDescent="0.15">
      <c r="A13" t="s">
        <v>9</v>
      </c>
    </row>
    <row r="14" spans="1:3" x14ac:dyDescent="0.15">
      <c r="B14" t="s">
        <v>10</v>
      </c>
    </row>
    <row r="15" spans="1:3" x14ac:dyDescent="0.15">
      <c r="B15" t="s">
        <v>11</v>
      </c>
    </row>
    <row r="19" spans="1:2" ht="30.75" customHeight="1" x14ac:dyDescent="0.2">
      <c r="A19" s="2" t="s">
        <v>12</v>
      </c>
      <c r="B19" t="s">
        <v>13</v>
      </c>
    </row>
    <row r="20" spans="1:2" ht="25.5" customHeight="1" x14ac:dyDescent="0.2">
      <c r="A20" s="2" t="s">
        <v>14</v>
      </c>
      <c r="B20" t="s">
        <v>15</v>
      </c>
    </row>
    <row r="21" spans="1:2" ht="25.5" customHeight="1" x14ac:dyDescent="0.2">
      <c r="A21" s="2" t="s">
        <v>16</v>
      </c>
      <c r="B21" t="s">
        <v>17</v>
      </c>
    </row>
    <row r="22" spans="1:2" ht="37.5" customHeight="1" x14ac:dyDescent="0.2">
      <c r="A22" s="2" t="s">
        <v>18</v>
      </c>
      <c r="B22" s="3" t="s">
        <v>19</v>
      </c>
    </row>
    <row r="23" spans="1:2" ht="18" x14ac:dyDescent="0.2">
      <c r="B23" s="3" t="s">
        <v>20</v>
      </c>
    </row>
    <row r="24" spans="1:2" ht="18" x14ac:dyDescent="0.2">
      <c r="B24" s="3" t="s">
        <v>21</v>
      </c>
    </row>
    <row r="25" spans="1:2" ht="18" x14ac:dyDescent="0.2">
      <c r="B25" s="3" t="s">
        <v>22</v>
      </c>
    </row>
    <row r="26" spans="1:2" ht="18" x14ac:dyDescent="0.2">
      <c r="B26" s="3" t="s">
        <v>23</v>
      </c>
    </row>
    <row r="27" spans="1:2" ht="18" x14ac:dyDescent="0.2">
      <c r="B27" s="3"/>
    </row>
  </sheetData>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3"/>
  <sheetViews>
    <sheetView tabSelected="1" topLeftCell="A11" zoomScaleNormal="100" workbookViewId="0">
      <selection activeCell="G83" sqref="G83"/>
    </sheetView>
  </sheetViews>
  <sheetFormatPr baseColWidth="10" defaultColWidth="8.83203125" defaultRowHeight="13" outlineLevelRow="2" x14ac:dyDescent="0.15"/>
  <cols>
    <col min="1" max="1" width="39.5" customWidth="1"/>
    <col min="2" max="2" width="45.1640625" customWidth="1"/>
    <col min="3" max="3" width="38.5" style="1" customWidth="1"/>
    <col min="4" max="4" width="11" style="1" customWidth="1"/>
    <col min="5" max="5" width="11.33203125" style="1" customWidth="1"/>
    <col min="6" max="6" width="12.33203125" style="4" customWidth="1"/>
    <col min="7" max="7" width="93.5" customWidth="1"/>
    <col min="8" max="9" width="11.33203125" style="5" customWidth="1"/>
  </cols>
  <sheetData>
    <row r="1" spans="1:9" ht="24.75" customHeight="1" x14ac:dyDescent="0.15">
      <c r="A1" s="6" t="str">
        <f>(Instructions!A19)</f>
        <v>PROJECT NUMBER</v>
      </c>
      <c r="B1" s="7">
        <v>41</v>
      </c>
    </row>
    <row r="2" spans="1:9" ht="25.5" customHeight="1" x14ac:dyDescent="0.15">
      <c r="A2" s="6" t="str">
        <f>(Instructions!A20)</f>
        <v>PROJECT NAME</v>
      </c>
      <c r="B2" s="8" t="s">
        <v>15</v>
      </c>
    </row>
    <row r="3" spans="1:9" ht="30.75" customHeight="1" x14ac:dyDescent="0.15">
      <c r="A3" s="6" t="str">
        <f>(Instructions!A21)</f>
        <v>PROJECT MENTOR (sponsor)</v>
      </c>
      <c r="B3" s="8" t="s">
        <v>17</v>
      </c>
    </row>
    <row r="5" spans="1:9" s="14" customFormat="1" ht="28" x14ac:dyDescent="0.15">
      <c r="A5" s="9" t="s">
        <v>24</v>
      </c>
      <c r="B5" s="9" t="s">
        <v>25</v>
      </c>
      <c r="C5" s="10" t="s">
        <v>26</v>
      </c>
      <c r="D5" s="11" t="s">
        <v>27</v>
      </c>
      <c r="E5" s="11" t="s">
        <v>28</v>
      </c>
      <c r="F5" s="12" t="s">
        <v>29</v>
      </c>
      <c r="G5" s="9" t="s">
        <v>30</v>
      </c>
      <c r="H5" s="13" t="s">
        <v>31</v>
      </c>
      <c r="I5" s="13" t="s">
        <v>32</v>
      </c>
    </row>
    <row r="6" spans="1:9" outlineLevel="2" x14ac:dyDescent="0.15">
      <c r="A6" s="15" t="s">
        <v>33</v>
      </c>
      <c r="B6" s="16"/>
      <c r="C6" s="17"/>
      <c r="D6" s="18"/>
      <c r="E6" s="18"/>
      <c r="F6" s="19"/>
      <c r="G6" s="16"/>
      <c r="H6" s="20" t="str">
        <f t="shared" ref="H6:H46" si="0">IF(OR(D6="", E6=""), "", D6-E6)</f>
        <v/>
      </c>
      <c r="I6" s="20" t="str">
        <f t="shared" ref="I6:I46" si="1">IF(OR(H6="",E6=0),"",ABS(H6)/E6*100)</f>
        <v/>
      </c>
    </row>
    <row r="7" spans="1:9" ht="14" outlineLevel="2" x14ac:dyDescent="0.15">
      <c r="A7" t="s">
        <v>34</v>
      </c>
      <c r="B7" t="s">
        <v>35</v>
      </c>
      <c r="C7" s="21" t="s">
        <v>36</v>
      </c>
      <c r="D7" s="1">
        <v>0.5</v>
      </c>
      <c r="E7" s="1">
        <v>0.5</v>
      </c>
      <c r="F7" s="4" t="s">
        <v>37</v>
      </c>
      <c r="H7" s="20">
        <f t="shared" si="0"/>
        <v>0</v>
      </c>
      <c r="I7" s="22">
        <f t="shared" si="1"/>
        <v>0</v>
      </c>
    </row>
    <row r="8" spans="1:9" ht="14" outlineLevel="2" x14ac:dyDescent="0.15">
      <c r="A8" t="s">
        <v>38</v>
      </c>
      <c r="B8" t="s">
        <v>39</v>
      </c>
      <c r="C8" s="21" t="s">
        <v>40</v>
      </c>
      <c r="D8" s="1">
        <v>0.3</v>
      </c>
      <c r="E8" s="1">
        <v>0.1</v>
      </c>
      <c r="F8" s="4" t="s">
        <v>37</v>
      </c>
      <c r="H8" s="20">
        <f t="shared" si="0"/>
        <v>0.19999999999999998</v>
      </c>
      <c r="I8" s="22">
        <f t="shared" si="1"/>
        <v>199.99999999999997</v>
      </c>
    </row>
    <row r="9" spans="1:9" ht="14" outlineLevel="2" x14ac:dyDescent="0.15">
      <c r="A9" s="23" t="s">
        <v>41</v>
      </c>
      <c r="B9" t="s">
        <v>35</v>
      </c>
      <c r="C9" s="24" t="s">
        <v>42</v>
      </c>
      <c r="D9" s="1">
        <v>2.5</v>
      </c>
      <c r="E9" s="1">
        <v>3.75</v>
      </c>
      <c r="F9" s="4" t="s">
        <v>37</v>
      </c>
      <c r="G9" t="s">
        <v>43</v>
      </c>
      <c r="H9" s="20">
        <f t="shared" si="0"/>
        <v>-1.25</v>
      </c>
      <c r="I9" s="22">
        <f t="shared" si="1"/>
        <v>33.333333333333329</v>
      </c>
    </row>
    <row r="10" spans="1:9" ht="13.5" customHeight="1" outlineLevel="2" x14ac:dyDescent="0.15">
      <c r="A10" s="23" t="s">
        <v>44</v>
      </c>
      <c r="B10" t="s">
        <v>39</v>
      </c>
      <c r="C10" s="21" t="s">
        <v>42</v>
      </c>
      <c r="D10" s="1">
        <v>2.5</v>
      </c>
      <c r="E10" s="1">
        <v>4</v>
      </c>
      <c r="F10" s="4" t="s">
        <v>37</v>
      </c>
      <c r="G10" t="s">
        <v>45</v>
      </c>
      <c r="H10" s="20">
        <f t="shared" si="0"/>
        <v>-1.5</v>
      </c>
      <c r="I10" s="20">
        <f t="shared" si="1"/>
        <v>37.5</v>
      </c>
    </row>
    <row r="11" spans="1:9" ht="14" outlineLevel="2" x14ac:dyDescent="0.15">
      <c r="A11" s="23" t="s">
        <v>46</v>
      </c>
      <c r="B11" t="s">
        <v>39</v>
      </c>
      <c r="C11" s="21" t="s">
        <v>42</v>
      </c>
      <c r="D11" s="1">
        <v>10</v>
      </c>
      <c r="E11" s="1">
        <v>12.5</v>
      </c>
      <c r="F11" s="4" t="s">
        <v>37</v>
      </c>
      <c r="G11" s="23" t="s">
        <v>47</v>
      </c>
      <c r="H11" s="20">
        <f t="shared" si="0"/>
        <v>-2.5</v>
      </c>
      <c r="I11" s="20">
        <f t="shared" si="1"/>
        <v>20</v>
      </c>
    </row>
    <row r="12" spans="1:9" ht="14" outlineLevel="2" x14ac:dyDescent="0.15">
      <c r="A12" t="s">
        <v>48</v>
      </c>
      <c r="B12" t="s">
        <v>49</v>
      </c>
      <c r="C12" s="21" t="s">
        <v>50</v>
      </c>
      <c r="D12" s="1">
        <v>1</v>
      </c>
      <c r="E12" s="1">
        <v>0.5</v>
      </c>
      <c r="F12" s="4" t="s">
        <v>37</v>
      </c>
      <c r="H12" s="20">
        <f t="shared" si="0"/>
        <v>0.5</v>
      </c>
      <c r="I12" s="20">
        <f t="shared" si="1"/>
        <v>100</v>
      </c>
    </row>
    <row r="13" spans="1:9" ht="14" outlineLevel="2" x14ac:dyDescent="0.15">
      <c r="A13" t="s">
        <v>51</v>
      </c>
      <c r="B13" t="s">
        <v>35</v>
      </c>
      <c r="C13" s="21" t="s">
        <v>42</v>
      </c>
      <c r="D13" s="1">
        <v>10</v>
      </c>
      <c r="E13" s="1">
        <v>10</v>
      </c>
      <c r="F13" s="4" t="s">
        <v>37</v>
      </c>
      <c r="H13" s="20">
        <f t="shared" si="0"/>
        <v>0</v>
      </c>
      <c r="I13" s="20">
        <f t="shared" si="1"/>
        <v>0</v>
      </c>
    </row>
    <row r="14" spans="1:9" ht="14" outlineLevel="2" x14ac:dyDescent="0.15">
      <c r="A14" t="s">
        <v>52</v>
      </c>
      <c r="B14" t="s">
        <v>49</v>
      </c>
      <c r="C14" s="21" t="s">
        <v>42</v>
      </c>
      <c r="D14" s="1">
        <v>1</v>
      </c>
      <c r="E14" s="1">
        <v>1</v>
      </c>
      <c r="F14" s="4" t="s">
        <v>37</v>
      </c>
      <c r="H14" s="20">
        <f t="shared" si="0"/>
        <v>0</v>
      </c>
      <c r="I14" s="20">
        <f t="shared" si="1"/>
        <v>0</v>
      </c>
    </row>
    <row r="15" spans="1:9" s="16" customFormat="1" outlineLevel="2" x14ac:dyDescent="0.15">
      <c r="A15" s="15" t="s">
        <v>53</v>
      </c>
      <c r="C15" s="17"/>
      <c r="D15" s="17"/>
      <c r="E15" s="17"/>
      <c r="F15" s="19"/>
      <c r="H15" s="20" t="str">
        <f t="shared" si="0"/>
        <v/>
      </c>
      <c r="I15" s="20" t="str">
        <f t="shared" si="1"/>
        <v/>
      </c>
    </row>
    <row r="16" spans="1:9" outlineLevel="2" x14ac:dyDescent="0.15">
      <c r="A16" t="s">
        <v>54</v>
      </c>
      <c r="B16" t="s">
        <v>39</v>
      </c>
      <c r="C16" s="1" t="s">
        <v>42</v>
      </c>
      <c r="D16" s="1">
        <v>4</v>
      </c>
      <c r="F16" s="4" t="s">
        <v>37</v>
      </c>
      <c r="H16" s="20" t="str">
        <f t="shared" si="0"/>
        <v/>
      </c>
      <c r="I16" s="20" t="str">
        <f t="shared" si="1"/>
        <v/>
      </c>
    </row>
    <row r="17" spans="1:9" outlineLevel="2" x14ac:dyDescent="0.15">
      <c r="A17" t="s">
        <v>38</v>
      </c>
      <c r="B17" t="s">
        <v>39</v>
      </c>
      <c r="C17" s="1" t="s">
        <v>42</v>
      </c>
      <c r="D17" s="1">
        <v>1</v>
      </c>
      <c r="E17" s="1">
        <v>1</v>
      </c>
      <c r="F17" s="4" t="s">
        <v>37</v>
      </c>
      <c r="H17" s="20">
        <f t="shared" si="0"/>
        <v>0</v>
      </c>
      <c r="I17" s="20">
        <f t="shared" si="1"/>
        <v>0</v>
      </c>
    </row>
    <row r="18" spans="1:9" ht="14" outlineLevel="2" x14ac:dyDescent="0.15">
      <c r="A18" s="23" t="s">
        <v>56</v>
      </c>
      <c r="B18" t="s">
        <v>57</v>
      </c>
      <c r="C18" s="25" t="s">
        <v>42</v>
      </c>
      <c r="D18" s="1">
        <v>5</v>
      </c>
      <c r="E18" s="1">
        <v>3</v>
      </c>
      <c r="F18" s="4" t="s">
        <v>37</v>
      </c>
      <c r="G18" t="s">
        <v>43</v>
      </c>
      <c r="H18" s="20">
        <f t="shared" si="0"/>
        <v>2</v>
      </c>
      <c r="I18" s="20">
        <f t="shared" si="1"/>
        <v>66.666666666666657</v>
      </c>
    </row>
    <row r="19" spans="1:9" ht="14" outlineLevel="2" x14ac:dyDescent="0.15">
      <c r="A19" s="23" t="s">
        <v>58</v>
      </c>
      <c r="B19" t="s">
        <v>39</v>
      </c>
      <c r="C19" s="25" t="s">
        <v>42</v>
      </c>
      <c r="D19" s="1">
        <v>1.5</v>
      </c>
      <c r="E19" s="1">
        <v>1</v>
      </c>
      <c r="F19" s="4" t="s">
        <v>37</v>
      </c>
      <c r="G19" t="s">
        <v>59</v>
      </c>
      <c r="H19" s="20">
        <f t="shared" si="0"/>
        <v>0.5</v>
      </c>
      <c r="I19" s="20">
        <f t="shared" si="1"/>
        <v>50</v>
      </c>
    </row>
    <row r="20" spans="1:9" outlineLevel="2" x14ac:dyDescent="0.15">
      <c r="A20" t="s">
        <v>51</v>
      </c>
      <c r="B20" t="s">
        <v>35</v>
      </c>
      <c r="C20" s="1" t="s">
        <v>42</v>
      </c>
      <c r="D20" s="1">
        <v>1</v>
      </c>
      <c r="F20" s="4" t="s">
        <v>37</v>
      </c>
      <c r="H20" s="20" t="str">
        <f t="shared" si="0"/>
        <v/>
      </c>
      <c r="I20" s="20" t="str">
        <f t="shared" si="1"/>
        <v/>
      </c>
    </row>
    <row r="21" spans="1:9" s="16" customFormat="1" outlineLevel="2" x14ac:dyDescent="0.15">
      <c r="A21" s="27" t="s">
        <v>52</v>
      </c>
      <c r="B21" s="27" t="s">
        <v>49</v>
      </c>
      <c r="C21" s="1" t="s">
        <v>42</v>
      </c>
      <c r="D21" s="1">
        <v>1</v>
      </c>
      <c r="E21" s="1">
        <v>1</v>
      </c>
      <c r="F21" s="4" t="s">
        <v>37</v>
      </c>
      <c r="H21" s="20">
        <f t="shared" si="0"/>
        <v>0</v>
      </c>
      <c r="I21" s="20">
        <f t="shared" si="1"/>
        <v>0</v>
      </c>
    </row>
    <row r="22" spans="1:9" x14ac:dyDescent="0.15">
      <c r="A22" t="s">
        <v>60</v>
      </c>
      <c r="B22" t="s">
        <v>39</v>
      </c>
      <c r="C22" s="1" t="s">
        <v>42</v>
      </c>
      <c r="D22" s="1">
        <v>10</v>
      </c>
      <c r="F22" s="4" t="s">
        <v>55</v>
      </c>
      <c r="H22" s="20" t="str">
        <f t="shared" si="0"/>
        <v/>
      </c>
      <c r="I22" s="20" t="str">
        <f t="shared" si="1"/>
        <v/>
      </c>
    </row>
    <row r="23" spans="1:9" x14ac:dyDescent="0.15">
      <c r="A23" t="s">
        <v>61</v>
      </c>
      <c r="B23" t="s">
        <v>49</v>
      </c>
      <c r="C23" s="1" t="s">
        <v>42</v>
      </c>
      <c r="D23" s="1">
        <v>3</v>
      </c>
      <c r="E23" s="1">
        <v>2</v>
      </c>
      <c r="F23" s="4" t="s">
        <v>37</v>
      </c>
      <c r="H23" s="20">
        <f t="shared" si="0"/>
        <v>1</v>
      </c>
      <c r="I23" s="20">
        <f t="shared" si="1"/>
        <v>50</v>
      </c>
    </row>
    <row r="24" spans="1:9" s="16" customFormat="1" outlineLevel="2" x14ac:dyDescent="0.15">
      <c r="A24" s="15" t="s">
        <v>62</v>
      </c>
      <c r="C24" s="17"/>
      <c r="D24" s="17"/>
      <c r="E24" s="17"/>
      <c r="F24" s="19"/>
      <c r="H24" s="20" t="str">
        <f t="shared" si="0"/>
        <v/>
      </c>
      <c r="I24" s="20" t="str">
        <f t="shared" si="1"/>
        <v/>
      </c>
    </row>
    <row r="25" spans="1:9" x14ac:dyDescent="0.15">
      <c r="A25" t="s">
        <v>63</v>
      </c>
      <c r="B25" t="s">
        <v>39</v>
      </c>
      <c r="C25" s="1" t="s">
        <v>42</v>
      </c>
      <c r="D25" s="1">
        <v>20</v>
      </c>
      <c r="E25" s="1">
        <v>10</v>
      </c>
      <c r="F25" s="4" t="s">
        <v>37</v>
      </c>
      <c r="G25" t="s">
        <v>64</v>
      </c>
      <c r="H25" s="20">
        <f t="shared" si="0"/>
        <v>10</v>
      </c>
      <c r="I25" s="20">
        <f t="shared" si="1"/>
        <v>100</v>
      </c>
    </row>
    <row r="26" spans="1:9" x14ac:dyDescent="0.15">
      <c r="A26" t="s">
        <v>65</v>
      </c>
      <c r="B26" t="s">
        <v>66</v>
      </c>
      <c r="C26" s="1" t="s">
        <v>42</v>
      </c>
      <c r="D26" s="1">
        <v>2</v>
      </c>
      <c r="E26" s="1">
        <v>1</v>
      </c>
      <c r="F26" s="4" t="s">
        <v>37</v>
      </c>
      <c r="H26" s="20">
        <f t="shared" si="0"/>
        <v>1</v>
      </c>
      <c r="I26" s="20">
        <f t="shared" si="1"/>
        <v>100</v>
      </c>
    </row>
    <row r="27" spans="1:9" x14ac:dyDescent="0.15">
      <c r="A27" t="s">
        <v>67</v>
      </c>
      <c r="B27" t="s">
        <v>39</v>
      </c>
      <c r="C27" s="1" t="s">
        <v>42</v>
      </c>
      <c r="D27" s="1">
        <v>10</v>
      </c>
      <c r="E27" s="1">
        <v>5</v>
      </c>
      <c r="F27" s="4" t="s">
        <v>55</v>
      </c>
      <c r="G27" t="s">
        <v>68</v>
      </c>
      <c r="H27" s="20">
        <f t="shared" si="0"/>
        <v>5</v>
      </c>
      <c r="I27" s="20">
        <f t="shared" si="1"/>
        <v>100</v>
      </c>
    </row>
    <row r="28" spans="1:9" x14ac:dyDescent="0.15">
      <c r="A28" t="s">
        <v>69</v>
      </c>
      <c r="B28" t="s">
        <v>39</v>
      </c>
      <c r="C28" s="1" t="s">
        <v>42</v>
      </c>
      <c r="D28" s="1">
        <v>5</v>
      </c>
      <c r="E28" s="1">
        <v>3</v>
      </c>
      <c r="F28" s="4" t="s">
        <v>37</v>
      </c>
      <c r="G28" t="s">
        <v>70</v>
      </c>
      <c r="H28" s="20">
        <f t="shared" si="0"/>
        <v>2</v>
      </c>
      <c r="I28" s="20">
        <f t="shared" si="1"/>
        <v>66.666666666666657</v>
      </c>
    </row>
    <row r="29" spans="1:9" ht="14" x14ac:dyDescent="0.15">
      <c r="A29" t="s">
        <v>71</v>
      </c>
      <c r="B29" t="s">
        <v>35</v>
      </c>
      <c r="C29" s="21" t="s">
        <v>42</v>
      </c>
      <c r="D29" s="1">
        <v>1</v>
      </c>
      <c r="E29" s="1">
        <v>1</v>
      </c>
      <c r="F29" s="4" t="s">
        <v>37</v>
      </c>
      <c r="G29" t="s">
        <v>72</v>
      </c>
      <c r="H29" s="20">
        <f t="shared" si="0"/>
        <v>0</v>
      </c>
      <c r="I29" s="20">
        <f t="shared" si="1"/>
        <v>0</v>
      </c>
    </row>
    <row r="30" spans="1:9" ht="14" x14ac:dyDescent="0.15">
      <c r="A30" t="s">
        <v>73</v>
      </c>
      <c r="B30" t="s">
        <v>57</v>
      </c>
      <c r="C30" s="21" t="s">
        <v>42</v>
      </c>
      <c r="D30" s="1">
        <v>3</v>
      </c>
      <c r="E30" s="1">
        <v>3</v>
      </c>
      <c r="F30" s="4" t="s">
        <v>37</v>
      </c>
      <c r="G30" t="s">
        <v>74</v>
      </c>
      <c r="H30" s="20">
        <f t="shared" si="0"/>
        <v>0</v>
      </c>
      <c r="I30" s="20">
        <f t="shared" si="1"/>
        <v>0</v>
      </c>
    </row>
    <row r="31" spans="1:9" ht="14" x14ac:dyDescent="0.15">
      <c r="A31" t="s">
        <v>52</v>
      </c>
      <c r="B31" t="s">
        <v>49</v>
      </c>
      <c r="C31" s="21" t="s">
        <v>42</v>
      </c>
      <c r="D31" s="1">
        <v>1</v>
      </c>
      <c r="E31" s="1">
        <v>1</v>
      </c>
      <c r="F31" s="4" t="s">
        <v>37</v>
      </c>
      <c r="H31" s="20">
        <f t="shared" si="0"/>
        <v>0</v>
      </c>
      <c r="I31" s="20">
        <f t="shared" si="1"/>
        <v>0</v>
      </c>
    </row>
    <row r="32" spans="1:9" ht="14" x14ac:dyDescent="0.15">
      <c r="A32" t="s">
        <v>75</v>
      </c>
      <c r="B32" t="s">
        <v>49</v>
      </c>
      <c r="C32" s="21" t="s">
        <v>42</v>
      </c>
      <c r="D32" s="1">
        <v>20</v>
      </c>
      <c r="E32" s="1">
        <v>20</v>
      </c>
      <c r="F32" s="4" t="s">
        <v>37</v>
      </c>
      <c r="G32" t="s">
        <v>76</v>
      </c>
      <c r="H32" s="20">
        <f t="shared" si="0"/>
        <v>0</v>
      </c>
      <c r="I32" s="20">
        <f t="shared" si="1"/>
        <v>0</v>
      </c>
    </row>
    <row r="33" spans="1:9" x14ac:dyDescent="0.15">
      <c r="A33" s="15" t="s">
        <v>77</v>
      </c>
      <c r="B33" s="16"/>
      <c r="C33" s="17"/>
      <c r="D33" s="17"/>
      <c r="E33" s="17"/>
      <c r="F33" s="19"/>
      <c r="G33" s="16"/>
      <c r="H33" s="20" t="str">
        <f t="shared" si="0"/>
        <v/>
      </c>
      <c r="I33" s="20" t="str">
        <f t="shared" si="1"/>
        <v/>
      </c>
    </row>
    <row r="34" spans="1:9" x14ac:dyDescent="0.15">
      <c r="A34" t="s">
        <v>78</v>
      </c>
      <c r="B34" t="s">
        <v>39</v>
      </c>
      <c r="C34" s="1" t="s">
        <v>42</v>
      </c>
      <c r="D34" s="1">
        <v>1</v>
      </c>
      <c r="E34" s="1">
        <v>1.5</v>
      </c>
      <c r="F34" s="4" t="s">
        <v>79</v>
      </c>
      <c r="H34" s="20">
        <f t="shared" si="0"/>
        <v>-0.5</v>
      </c>
      <c r="I34" s="20">
        <f t="shared" si="1"/>
        <v>33.333333333333329</v>
      </c>
    </row>
    <row r="35" spans="1:9" x14ac:dyDescent="0.15">
      <c r="A35" t="s">
        <v>80</v>
      </c>
      <c r="B35" t="s">
        <v>39</v>
      </c>
      <c r="C35" s="1" t="s">
        <v>81</v>
      </c>
      <c r="D35" s="1">
        <v>3</v>
      </c>
      <c r="E35" s="1">
        <v>3</v>
      </c>
      <c r="F35" s="4" t="s">
        <v>37</v>
      </c>
      <c r="G35" t="s">
        <v>82</v>
      </c>
      <c r="H35" s="20">
        <f t="shared" si="0"/>
        <v>0</v>
      </c>
      <c r="I35" s="20">
        <f t="shared" si="1"/>
        <v>0</v>
      </c>
    </row>
    <row r="36" spans="1:9" x14ac:dyDescent="0.15">
      <c r="A36" t="s">
        <v>83</v>
      </c>
      <c r="B36" t="s">
        <v>84</v>
      </c>
      <c r="C36" s="1" t="s">
        <v>85</v>
      </c>
      <c r="D36" s="1">
        <v>2</v>
      </c>
      <c r="E36" s="1">
        <v>2</v>
      </c>
      <c r="F36" s="4" t="s">
        <v>37</v>
      </c>
      <c r="H36" s="20">
        <f t="shared" si="0"/>
        <v>0</v>
      </c>
      <c r="I36" s="20">
        <f t="shared" si="1"/>
        <v>0</v>
      </c>
    </row>
    <row r="37" spans="1:9" ht="14" x14ac:dyDescent="0.15">
      <c r="A37" t="s">
        <v>86</v>
      </c>
      <c r="B37" t="s">
        <v>84</v>
      </c>
      <c r="C37" s="21" t="s">
        <v>87</v>
      </c>
      <c r="D37" s="1">
        <v>2</v>
      </c>
      <c r="E37" s="1">
        <v>6</v>
      </c>
      <c r="F37" s="4" t="s">
        <v>37</v>
      </c>
      <c r="H37" s="20">
        <f t="shared" si="0"/>
        <v>-4</v>
      </c>
      <c r="I37" s="20">
        <f t="shared" si="1"/>
        <v>66.666666666666657</v>
      </c>
    </row>
    <row r="38" spans="1:9" ht="14" x14ac:dyDescent="0.15">
      <c r="A38" t="s">
        <v>88</v>
      </c>
      <c r="B38" t="s">
        <v>49</v>
      </c>
      <c r="C38" s="21" t="s">
        <v>42</v>
      </c>
      <c r="D38" s="1">
        <v>1</v>
      </c>
      <c r="E38" s="1">
        <v>1</v>
      </c>
      <c r="F38" s="4" t="s">
        <v>37</v>
      </c>
      <c r="H38" s="20">
        <f t="shared" si="0"/>
        <v>0</v>
      </c>
      <c r="I38" s="20">
        <f t="shared" si="1"/>
        <v>0</v>
      </c>
    </row>
    <row r="39" spans="1:9" ht="14" x14ac:dyDescent="0.15">
      <c r="A39" t="s">
        <v>73</v>
      </c>
      <c r="B39" t="s">
        <v>35</v>
      </c>
      <c r="C39" s="21" t="s">
        <v>89</v>
      </c>
      <c r="D39" s="1">
        <v>4</v>
      </c>
      <c r="E39" s="1">
        <v>4</v>
      </c>
      <c r="F39" s="4" t="s">
        <v>37</v>
      </c>
      <c r="G39" t="s">
        <v>90</v>
      </c>
      <c r="H39" s="20">
        <f t="shared" si="0"/>
        <v>0</v>
      </c>
      <c r="I39" s="20">
        <f t="shared" si="1"/>
        <v>0</v>
      </c>
    </row>
    <row r="40" spans="1:9" ht="14" x14ac:dyDescent="0.15">
      <c r="A40" t="s">
        <v>91</v>
      </c>
      <c r="B40" t="s">
        <v>49</v>
      </c>
      <c r="C40" s="21" t="s">
        <v>42</v>
      </c>
      <c r="D40" s="1">
        <v>5</v>
      </c>
      <c r="E40" s="1">
        <v>5</v>
      </c>
      <c r="F40" s="4" t="s">
        <v>37</v>
      </c>
      <c r="H40" s="20">
        <f t="shared" si="0"/>
        <v>0</v>
      </c>
      <c r="I40" s="20">
        <f t="shared" si="1"/>
        <v>0</v>
      </c>
    </row>
    <row r="41" spans="1:9" x14ac:dyDescent="0.15">
      <c r="A41" s="15" t="s">
        <v>92</v>
      </c>
      <c r="B41" s="16"/>
      <c r="C41" s="17"/>
      <c r="D41" s="17"/>
      <c r="E41" s="17"/>
      <c r="F41" s="19"/>
      <c r="G41" s="16"/>
      <c r="H41" s="20" t="str">
        <f t="shared" si="0"/>
        <v/>
      </c>
      <c r="I41" s="20" t="str">
        <f t="shared" si="1"/>
        <v/>
      </c>
    </row>
    <row r="42" spans="1:9" ht="14" x14ac:dyDescent="0.15">
      <c r="A42" t="s">
        <v>93</v>
      </c>
      <c r="B42" t="s">
        <v>84</v>
      </c>
      <c r="C42" s="21" t="s">
        <v>87</v>
      </c>
      <c r="D42" s="1">
        <v>6</v>
      </c>
      <c r="E42" s="1">
        <v>5</v>
      </c>
      <c r="F42" s="4" t="s">
        <v>37</v>
      </c>
      <c r="G42" t="s">
        <v>94</v>
      </c>
      <c r="H42" s="20">
        <f t="shared" si="0"/>
        <v>1</v>
      </c>
      <c r="I42" s="20">
        <f t="shared" si="1"/>
        <v>20</v>
      </c>
    </row>
    <row r="43" spans="1:9" x14ac:dyDescent="0.15">
      <c r="A43" t="s">
        <v>95</v>
      </c>
      <c r="B43" t="s">
        <v>39</v>
      </c>
      <c r="C43" s="1" t="s">
        <v>81</v>
      </c>
      <c r="D43" s="1">
        <v>3</v>
      </c>
      <c r="E43" s="1">
        <v>2</v>
      </c>
      <c r="F43" s="4" t="s">
        <v>37</v>
      </c>
      <c r="G43" t="s">
        <v>96</v>
      </c>
      <c r="H43" s="20">
        <f t="shared" si="0"/>
        <v>1</v>
      </c>
      <c r="I43" s="20">
        <f t="shared" si="1"/>
        <v>50</v>
      </c>
    </row>
    <row r="44" spans="1:9" x14ac:dyDescent="0.15">
      <c r="A44" t="s">
        <v>97</v>
      </c>
      <c r="B44" t="s">
        <v>84</v>
      </c>
      <c r="C44" s="1" t="s">
        <v>85</v>
      </c>
      <c r="D44" s="1">
        <v>2</v>
      </c>
      <c r="E44" s="1">
        <v>2</v>
      </c>
      <c r="F44" s="4" t="s">
        <v>37</v>
      </c>
      <c r="H44" s="20">
        <f t="shared" si="0"/>
        <v>0</v>
      </c>
      <c r="I44" s="20">
        <f t="shared" si="1"/>
        <v>0</v>
      </c>
    </row>
    <row r="45" spans="1:9" x14ac:dyDescent="0.15">
      <c r="A45" t="s">
        <v>52</v>
      </c>
      <c r="B45" t="s">
        <v>49</v>
      </c>
      <c r="C45" s="1" t="s">
        <v>42</v>
      </c>
      <c r="D45" s="1">
        <v>1</v>
      </c>
      <c r="E45" s="1">
        <v>1</v>
      </c>
      <c r="F45" s="4" t="s">
        <v>37</v>
      </c>
      <c r="H45" s="20">
        <f t="shared" si="0"/>
        <v>0</v>
      </c>
      <c r="I45" s="20">
        <f t="shared" si="1"/>
        <v>0</v>
      </c>
    </row>
    <row r="46" spans="1:9" x14ac:dyDescent="0.15">
      <c r="A46" s="15" t="s">
        <v>98</v>
      </c>
      <c r="B46" s="16"/>
      <c r="C46" s="17"/>
      <c r="D46" s="17"/>
      <c r="E46" s="17"/>
      <c r="F46" s="19"/>
      <c r="G46" s="16"/>
      <c r="H46" s="20" t="str">
        <f t="shared" si="0"/>
        <v/>
      </c>
      <c r="I46" s="20" t="str">
        <f t="shared" si="1"/>
        <v/>
      </c>
    </row>
    <row r="47" spans="1:9" x14ac:dyDescent="0.15">
      <c r="A47" t="s">
        <v>99</v>
      </c>
      <c r="F47" s="4" t="s">
        <v>37</v>
      </c>
      <c r="H47" s="20"/>
      <c r="I47" s="20"/>
    </row>
    <row r="48" spans="1:9" x14ac:dyDescent="0.15">
      <c r="A48" t="s">
        <v>100</v>
      </c>
      <c r="B48" t="s">
        <v>101</v>
      </c>
      <c r="C48" s="1" t="s">
        <v>42</v>
      </c>
      <c r="D48" s="1">
        <v>8</v>
      </c>
      <c r="E48" s="1">
        <v>10</v>
      </c>
      <c r="F48" s="4" t="s">
        <v>37</v>
      </c>
      <c r="H48" s="20">
        <f t="shared" ref="H48:H53" si="2">IF(OR(D48="", E48=""), "", D48-E48)</f>
        <v>-2</v>
      </c>
      <c r="I48" s="20">
        <f t="shared" ref="I48:I54" si="3">IF(OR(H48="",E48=0),"",ABS(H48)/E48*100)</f>
        <v>20</v>
      </c>
    </row>
    <row r="49" spans="1:9" x14ac:dyDescent="0.15">
      <c r="A49" t="s">
        <v>52</v>
      </c>
      <c r="B49" t="s">
        <v>49</v>
      </c>
      <c r="C49" s="1" t="s">
        <v>42</v>
      </c>
      <c r="D49" s="1">
        <v>1</v>
      </c>
      <c r="E49" s="1">
        <v>1</v>
      </c>
      <c r="F49" s="4" t="s">
        <v>37</v>
      </c>
      <c r="H49" s="20">
        <f t="shared" si="2"/>
        <v>0</v>
      </c>
      <c r="I49" s="20">
        <f t="shared" si="3"/>
        <v>0</v>
      </c>
    </row>
    <row r="50" spans="1:9" x14ac:dyDescent="0.15">
      <c r="A50" s="26" t="s">
        <v>102</v>
      </c>
      <c r="B50" s="16"/>
      <c r="C50" s="17"/>
      <c r="D50" s="17"/>
      <c r="E50" s="17"/>
      <c r="F50" s="19"/>
      <c r="G50" s="16"/>
      <c r="H50" s="20" t="str">
        <f t="shared" si="2"/>
        <v/>
      </c>
      <c r="I50" s="20" t="str">
        <f t="shared" si="3"/>
        <v/>
      </c>
    </row>
    <row r="51" spans="1:9" x14ac:dyDescent="0.15">
      <c r="A51" t="s">
        <v>103</v>
      </c>
      <c r="B51" t="s">
        <v>84</v>
      </c>
      <c r="C51" s="29" t="s">
        <v>129</v>
      </c>
      <c r="D51" s="1">
        <v>2</v>
      </c>
      <c r="E51" s="1">
        <v>4</v>
      </c>
      <c r="F51" s="4" t="s">
        <v>55</v>
      </c>
      <c r="H51" s="20">
        <f t="shared" si="2"/>
        <v>-2</v>
      </c>
      <c r="I51" s="20">
        <f t="shared" si="3"/>
        <v>50</v>
      </c>
    </row>
    <row r="52" spans="1:9" x14ac:dyDescent="0.15">
      <c r="A52" t="s">
        <v>104</v>
      </c>
      <c r="B52" t="s">
        <v>84</v>
      </c>
      <c r="C52" s="1" t="s">
        <v>42</v>
      </c>
      <c r="D52" s="1">
        <v>10</v>
      </c>
      <c r="E52" s="1">
        <v>15</v>
      </c>
      <c r="F52" s="4" t="s">
        <v>37</v>
      </c>
      <c r="H52" s="20">
        <f t="shared" si="2"/>
        <v>-5</v>
      </c>
      <c r="I52" s="20">
        <f t="shared" si="3"/>
        <v>33.333333333333329</v>
      </c>
    </row>
    <row r="53" spans="1:9" x14ac:dyDescent="0.15">
      <c r="A53" t="s">
        <v>105</v>
      </c>
      <c r="B53" t="s">
        <v>84</v>
      </c>
      <c r="C53" s="1" t="s">
        <v>106</v>
      </c>
      <c r="D53" s="1">
        <v>10</v>
      </c>
      <c r="E53" s="1">
        <v>1</v>
      </c>
      <c r="F53" s="4" t="s">
        <v>55</v>
      </c>
      <c r="H53" s="20">
        <f t="shared" si="2"/>
        <v>9</v>
      </c>
      <c r="I53" s="20">
        <f t="shared" si="3"/>
        <v>900</v>
      </c>
    </row>
    <row r="54" spans="1:9" x14ac:dyDescent="0.15">
      <c r="A54" t="s">
        <v>73</v>
      </c>
      <c r="B54" t="s">
        <v>35</v>
      </c>
      <c r="C54" s="1" t="s">
        <v>107</v>
      </c>
      <c r="D54" s="1">
        <v>5</v>
      </c>
      <c r="E54" s="1">
        <v>12</v>
      </c>
      <c r="F54" s="4" t="s">
        <v>37</v>
      </c>
      <c r="H54" s="20">
        <f t="shared" ref="H54:H69" si="4">IF(OR(D54="", E54=""), "", D54-E54)</f>
        <v>-7</v>
      </c>
      <c r="I54" s="20">
        <f t="shared" si="3"/>
        <v>58.333333333333336</v>
      </c>
    </row>
    <row r="55" spans="1:9" x14ac:dyDescent="0.15">
      <c r="A55" t="s">
        <v>52</v>
      </c>
      <c r="B55" t="s">
        <v>49</v>
      </c>
      <c r="C55" s="1" t="s">
        <v>42</v>
      </c>
      <c r="D55" s="1">
        <v>1</v>
      </c>
      <c r="E55" s="1">
        <v>1</v>
      </c>
      <c r="F55" s="4" t="s">
        <v>37</v>
      </c>
      <c r="H55" s="20">
        <f t="shared" si="4"/>
        <v>0</v>
      </c>
      <c r="I55" s="20">
        <f t="shared" ref="I55:I64" si="5">IF(OR(H55="",E55=0),"",ABS(H55)/E55*100)</f>
        <v>0</v>
      </c>
    </row>
    <row r="56" spans="1:9" x14ac:dyDescent="0.15">
      <c r="A56" t="s">
        <v>108</v>
      </c>
      <c r="B56" t="s">
        <v>84</v>
      </c>
      <c r="C56" s="1" t="s">
        <v>109</v>
      </c>
      <c r="D56" s="1">
        <v>1</v>
      </c>
      <c r="E56" s="1">
        <v>1</v>
      </c>
      <c r="F56" s="4" t="s">
        <v>37</v>
      </c>
      <c r="H56" s="20">
        <f t="shared" si="4"/>
        <v>0</v>
      </c>
      <c r="I56" s="20">
        <f t="shared" si="5"/>
        <v>0</v>
      </c>
    </row>
    <row r="57" spans="1:9" x14ac:dyDescent="0.15">
      <c r="A57" t="s">
        <v>110</v>
      </c>
      <c r="B57" t="s">
        <v>84</v>
      </c>
      <c r="C57" s="1" t="s">
        <v>109</v>
      </c>
      <c r="D57" s="1">
        <v>1</v>
      </c>
      <c r="E57" s="1">
        <v>2</v>
      </c>
      <c r="F57" s="4" t="s">
        <v>37</v>
      </c>
      <c r="H57" s="20">
        <f t="shared" si="4"/>
        <v>-1</v>
      </c>
      <c r="I57" s="20">
        <f t="shared" si="5"/>
        <v>50</v>
      </c>
    </row>
    <row r="58" spans="1:9" x14ac:dyDescent="0.15">
      <c r="A58" t="s">
        <v>111</v>
      </c>
      <c r="B58" t="s">
        <v>84</v>
      </c>
      <c r="C58" s="1" t="s">
        <v>112</v>
      </c>
      <c r="D58" s="1">
        <v>4</v>
      </c>
      <c r="E58" s="1">
        <v>4</v>
      </c>
      <c r="F58" s="4" t="s">
        <v>37</v>
      </c>
      <c r="H58" s="20">
        <f t="shared" si="4"/>
        <v>0</v>
      </c>
      <c r="I58" s="20">
        <f t="shared" si="5"/>
        <v>0</v>
      </c>
    </row>
    <row r="59" spans="1:9" x14ac:dyDescent="0.15">
      <c r="A59" t="s">
        <v>113</v>
      </c>
      <c r="B59" t="s">
        <v>49</v>
      </c>
      <c r="C59" s="1" t="s">
        <v>40</v>
      </c>
      <c r="D59" s="1">
        <v>1</v>
      </c>
      <c r="E59" s="1">
        <v>1</v>
      </c>
      <c r="F59" s="4" t="s">
        <v>37</v>
      </c>
      <c r="H59" s="20">
        <f t="shared" si="4"/>
        <v>0</v>
      </c>
      <c r="I59" s="20">
        <f t="shared" si="5"/>
        <v>0</v>
      </c>
    </row>
    <row r="60" spans="1:9" x14ac:dyDescent="0.15">
      <c r="A60" s="26" t="s">
        <v>114</v>
      </c>
      <c r="B60" s="16"/>
      <c r="C60" s="17"/>
      <c r="D60" s="17"/>
      <c r="E60" s="17"/>
      <c r="F60" s="19"/>
      <c r="G60" s="16"/>
      <c r="H60" s="20" t="str">
        <f t="shared" si="4"/>
        <v/>
      </c>
      <c r="I60" s="20" t="str">
        <f t="shared" si="5"/>
        <v/>
      </c>
    </row>
    <row r="61" spans="1:9" x14ac:dyDescent="0.15">
      <c r="A61" t="s">
        <v>115</v>
      </c>
      <c r="B61" t="s">
        <v>84</v>
      </c>
      <c r="C61" s="29" t="s">
        <v>129</v>
      </c>
      <c r="D61" s="1">
        <v>2</v>
      </c>
      <c r="E61" s="1">
        <v>1</v>
      </c>
      <c r="F61" s="4" t="s">
        <v>55</v>
      </c>
      <c r="H61" s="20">
        <f t="shared" si="4"/>
        <v>1</v>
      </c>
      <c r="I61" s="20">
        <f t="shared" si="5"/>
        <v>100</v>
      </c>
    </row>
    <row r="62" spans="1:9" x14ac:dyDescent="0.15">
      <c r="A62" t="s">
        <v>117</v>
      </c>
      <c r="B62" t="s">
        <v>131</v>
      </c>
      <c r="C62" s="29" t="s">
        <v>42</v>
      </c>
      <c r="D62" s="1">
        <v>10</v>
      </c>
      <c r="E62" s="1">
        <v>10</v>
      </c>
      <c r="F62" s="4" t="s">
        <v>37</v>
      </c>
      <c r="H62" s="20">
        <f t="shared" si="4"/>
        <v>0</v>
      </c>
      <c r="I62" s="20">
        <f t="shared" si="5"/>
        <v>0</v>
      </c>
    </row>
    <row r="63" spans="1:9" x14ac:dyDescent="0.15">
      <c r="A63" t="s">
        <v>52</v>
      </c>
      <c r="B63" t="s">
        <v>49</v>
      </c>
      <c r="C63" s="1" t="s">
        <v>42</v>
      </c>
      <c r="D63" s="1">
        <v>1</v>
      </c>
      <c r="E63" s="1">
        <v>1</v>
      </c>
      <c r="F63" s="4" t="s">
        <v>37</v>
      </c>
      <c r="H63" s="20">
        <f t="shared" si="4"/>
        <v>0</v>
      </c>
      <c r="I63" s="20">
        <f t="shared" si="5"/>
        <v>0</v>
      </c>
    </row>
    <row r="64" spans="1:9" x14ac:dyDescent="0.15">
      <c r="A64" t="s">
        <v>118</v>
      </c>
      <c r="B64" t="s">
        <v>84</v>
      </c>
      <c r="C64" s="1" t="s">
        <v>106</v>
      </c>
      <c r="D64" s="1">
        <v>3</v>
      </c>
      <c r="E64" s="1">
        <v>2</v>
      </c>
      <c r="F64" s="4" t="s">
        <v>37</v>
      </c>
      <c r="H64" s="20">
        <f t="shared" si="4"/>
        <v>1</v>
      </c>
      <c r="I64" s="20">
        <f t="shared" si="5"/>
        <v>50</v>
      </c>
    </row>
    <row r="65" spans="1:9" x14ac:dyDescent="0.15">
      <c r="A65" t="s">
        <v>119</v>
      </c>
      <c r="B65" t="s">
        <v>84</v>
      </c>
      <c r="C65" s="29" t="s">
        <v>109</v>
      </c>
      <c r="D65" s="1">
        <v>2</v>
      </c>
      <c r="E65" s="1">
        <v>4</v>
      </c>
      <c r="F65" s="4" t="s">
        <v>37</v>
      </c>
      <c r="H65" s="20">
        <f t="shared" si="4"/>
        <v>-2</v>
      </c>
      <c r="I65" s="20">
        <f t="shared" ref="I65:I100" si="6">IF(OR(H65="",E65=0),"",ABS(H65)/E65*100)</f>
        <v>50</v>
      </c>
    </row>
    <row r="66" spans="1:9" x14ac:dyDescent="0.15">
      <c r="A66" s="30" t="s">
        <v>122</v>
      </c>
      <c r="B66" t="s">
        <v>84</v>
      </c>
      <c r="C66" s="29" t="s">
        <v>106</v>
      </c>
      <c r="D66" s="1">
        <v>4</v>
      </c>
      <c r="E66" s="29">
        <v>4</v>
      </c>
      <c r="F66" s="4" t="s">
        <v>37</v>
      </c>
      <c r="H66" s="20">
        <f t="shared" si="4"/>
        <v>0</v>
      </c>
      <c r="I66" s="20">
        <f>IF(OR(H66="",E66=0),"",ABS(H66)/E66*100)</f>
        <v>0</v>
      </c>
    </row>
    <row r="67" spans="1:9" x14ac:dyDescent="0.15">
      <c r="A67" s="30" t="s">
        <v>123</v>
      </c>
      <c r="B67" t="s">
        <v>49</v>
      </c>
      <c r="C67" s="29" t="s">
        <v>42</v>
      </c>
      <c r="D67" s="1">
        <v>5</v>
      </c>
      <c r="E67" s="29">
        <v>3</v>
      </c>
      <c r="F67" s="4" t="s">
        <v>37</v>
      </c>
      <c r="H67" s="20">
        <f t="shared" si="4"/>
        <v>2</v>
      </c>
      <c r="I67" s="20">
        <f>IF(OR(H67="",E67=0),"",ABS(H67)/E67*100)</f>
        <v>66.666666666666657</v>
      </c>
    </row>
    <row r="68" spans="1:9" x14ac:dyDescent="0.15">
      <c r="A68" s="30" t="s">
        <v>126</v>
      </c>
      <c r="B68" t="s">
        <v>84</v>
      </c>
      <c r="C68" s="29" t="s">
        <v>81</v>
      </c>
      <c r="D68" s="1">
        <v>8</v>
      </c>
      <c r="E68" s="29">
        <v>6</v>
      </c>
      <c r="F68" s="4" t="s">
        <v>37</v>
      </c>
      <c r="G68" s="30" t="s">
        <v>127</v>
      </c>
      <c r="H68" s="20">
        <f t="shared" si="4"/>
        <v>2</v>
      </c>
      <c r="I68" s="20">
        <f>IF(OR(H68="",E68=0),"",ABS(H68)/E68*100)</f>
        <v>33.333333333333329</v>
      </c>
    </row>
    <row r="69" spans="1:9" x14ac:dyDescent="0.15">
      <c r="A69" s="30" t="s">
        <v>128</v>
      </c>
      <c r="B69" t="s">
        <v>84</v>
      </c>
      <c r="C69" s="29" t="s">
        <v>121</v>
      </c>
      <c r="D69" s="1">
        <v>2</v>
      </c>
      <c r="E69" s="29">
        <v>4</v>
      </c>
      <c r="F69" s="4" t="s">
        <v>55</v>
      </c>
      <c r="G69" s="30"/>
      <c r="H69" s="20">
        <f t="shared" si="4"/>
        <v>-2</v>
      </c>
      <c r="I69" s="20">
        <f>IF(OR(H69="",E69=0),"",ABS(H69)/E69*100)</f>
        <v>50</v>
      </c>
    </row>
    <row r="70" spans="1:9" x14ac:dyDescent="0.15">
      <c r="A70" t="s">
        <v>120</v>
      </c>
      <c r="B70" t="s">
        <v>84</v>
      </c>
      <c r="C70" s="29" t="s">
        <v>40</v>
      </c>
      <c r="D70" s="1">
        <v>1</v>
      </c>
      <c r="E70" s="1">
        <v>3</v>
      </c>
      <c r="F70" s="4" t="s">
        <v>37</v>
      </c>
      <c r="G70" s="30" t="s">
        <v>125</v>
      </c>
      <c r="H70" s="20">
        <f t="shared" ref="H70:H100" si="7">IF(OR(D70="", E70=""), "", D70-E70)</f>
        <v>-2</v>
      </c>
      <c r="I70" s="20">
        <f t="shared" si="6"/>
        <v>66.666666666666657</v>
      </c>
    </row>
    <row r="71" spans="1:9" x14ac:dyDescent="0.15">
      <c r="A71" s="28" t="s">
        <v>135</v>
      </c>
      <c r="B71" s="16"/>
      <c r="C71" s="17"/>
      <c r="D71" s="17"/>
      <c r="E71" s="17"/>
      <c r="F71" s="19"/>
      <c r="G71" s="16"/>
      <c r="H71" s="20" t="str">
        <f>IF(OR(D71="", E71=""), "", D71-E71)</f>
        <v/>
      </c>
      <c r="I71" s="20" t="str">
        <f>IF(OR(H71="",E71=0),"",ABS(H71)/E71*100)</f>
        <v/>
      </c>
    </row>
    <row r="72" spans="1:9" x14ac:dyDescent="0.15">
      <c r="A72" s="30" t="s">
        <v>130</v>
      </c>
      <c r="B72" t="s">
        <v>124</v>
      </c>
      <c r="C72" s="29" t="s">
        <v>42</v>
      </c>
      <c r="D72" s="1">
        <v>1</v>
      </c>
      <c r="E72" s="1">
        <v>15</v>
      </c>
      <c r="F72" s="4" t="s">
        <v>37</v>
      </c>
      <c r="H72" s="20">
        <f>IF(OR(D72="", E72=""), "", D72-E72)</f>
        <v>-14</v>
      </c>
      <c r="I72" s="20">
        <f>IF(OR(H72="",E72=0),"",ABS(H72)/E72*100)</f>
        <v>93.333333333333329</v>
      </c>
    </row>
    <row r="73" spans="1:9" x14ac:dyDescent="0.15">
      <c r="A73" s="30" t="s">
        <v>132</v>
      </c>
      <c r="B73" t="s">
        <v>101</v>
      </c>
      <c r="C73" s="1" t="s">
        <v>42</v>
      </c>
      <c r="D73" s="1">
        <v>5</v>
      </c>
      <c r="E73" s="1">
        <v>5</v>
      </c>
      <c r="F73" s="4" t="s">
        <v>37</v>
      </c>
      <c r="H73" s="20">
        <f>IF(OR(D73="", E73=""), "", D73-E73)</f>
        <v>0</v>
      </c>
      <c r="I73" s="20">
        <f>IF(OR(H73="",E73=0),"",ABS(H73)/E73*100)</f>
        <v>0</v>
      </c>
    </row>
    <row r="74" spans="1:9" x14ac:dyDescent="0.15">
      <c r="A74" t="s">
        <v>52</v>
      </c>
      <c r="B74" t="s">
        <v>49</v>
      </c>
      <c r="C74" s="1" t="s">
        <v>42</v>
      </c>
      <c r="D74" s="1">
        <v>1</v>
      </c>
      <c r="E74" s="1">
        <v>1</v>
      </c>
      <c r="F74" s="4" t="s">
        <v>37</v>
      </c>
      <c r="H74" s="20">
        <f>IF(OR(D74="", E74=""), "", D74-E74)</f>
        <v>0</v>
      </c>
      <c r="I74" s="20">
        <f>IF(OR(H74="",E74=0),"",ABS(H74)/E74*100)</f>
        <v>0</v>
      </c>
    </row>
    <row r="75" spans="1:9" x14ac:dyDescent="0.15">
      <c r="A75" s="30" t="s">
        <v>133</v>
      </c>
      <c r="B75" t="s">
        <v>84</v>
      </c>
      <c r="C75" s="29" t="s">
        <v>42</v>
      </c>
      <c r="D75" s="1">
        <v>10</v>
      </c>
      <c r="E75" s="1">
        <v>4</v>
      </c>
      <c r="F75" s="4" t="s">
        <v>55</v>
      </c>
      <c r="G75" s="30" t="s">
        <v>137</v>
      </c>
      <c r="H75" s="20">
        <f>IF(OR(D75="", E75=""), "", D75-E75)</f>
        <v>6</v>
      </c>
      <c r="I75" s="20">
        <f>IF(OR(H75="",E75=0),"",ABS(H75)/E75*100)</f>
        <v>150</v>
      </c>
    </row>
    <row r="76" spans="1:9" x14ac:dyDescent="0.15">
      <c r="A76" s="30" t="s">
        <v>134</v>
      </c>
      <c r="B76" t="s">
        <v>84</v>
      </c>
      <c r="C76" s="29" t="s">
        <v>87</v>
      </c>
      <c r="D76" s="1">
        <v>4</v>
      </c>
      <c r="E76" s="1">
        <v>2</v>
      </c>
      <c r="F76" s="4" t="s">
        <v>55</v>
      </c>
      <c r="H76" s="20">
        <f t="shared" ref="H76" si="8">IF(OR(D76="", E76=""), "", D76-E76)</f>
        <v>2</v>
      </c>
      <c r="I76" s="20">
        <f t="shared" ref="I76" si="9">IF(OR(H76="",E76=0),"",ABS(H76)/E76*100)</f>
        <v>100</v>
      </c>
    </row>
    <row r="77" spans="1:9" x14ac:dyDescent="0.15">
      <c r="A77" s="28" t="s">
        <v>136</v>
      </c>
      <c r="B77" s="16"/>
      <c r="C77" s="17"/>
      <c r="D77" s="17"/>
      <c r="E77" s="17"/>
      <c r="F77" s="19"/>
      <c r="G77" s="16"/>
      <c r="H77" s="20" t="str">
        <f t="shared" ref="H77:H87" si="10">IF(OR(D77="", E77=""), "", D77-E77)</f>
        <v/>
      </c>
      <c r="I77" s="20" t="str">
        <f t="shared" ref="I77:I87" si="11">IF(OR(H77="",E77=0),"",ABS(H77)/E77*100)</f>
        <v/>
      </c>
    </row>
    <row r="78" spans="1:9" x14ac:dyDescent="0.15">
      <c r="A78" s="30" t="s">
        <v>138</v>
      </c>
      <c r="B78" t="s">
        <v>84</v>
      </c>
      <c r="C78" s="29" t="s">
        <v>40</v>
      </c>
      <c r="D78" s="1">
        <v>1</v>
      </c>
      <c r="E78" s="1">
        <v>1</v>
      </c>
      <c r="F78" s="4" t="s">
        <v>37</v>
      </c>
      <c r="H78" s="20">
        <f t="shared" si="10"/>
        <v>0</v>
      </c>
      <c r="I78" s="20">
        <f t="shared" si="11"/>
        <v>0</v>
      </c>
    </row>
    <row r="79" spans="1:9" x14ac:dyDescent="0.15">
      <c r="A79" s="30" t="s">
        <v>139</v>
      </c>
      <c r="B79" s="30" t="s">
        <v>84</v>
      </c>
      <c r="C79" s="29" t="s">
        <v>40</v>
      </c>
      <c r="D79" s="1">
        <v>2</v>
      </c>
      <c r="E79" s="1">
        <v>1</v>
      </c>
      <c r="F79" s="4" t="s">
        <v>37</v>
      </c>
      <c r="H79" s="20">
        <f t="shared" si="10"/>
        <v>1</v>
      </c>
      <c r="I79" s="20">
        <f t="shared" si="11"/>
        <v>100</v>
      </c>
    </row>
    <row r="80" spans="1:9" x14ac:dyDescent="0.15">
      <c r="A80" s="30" t="s">
        <v>140</v>
      </c>
      <c r="B80" t="s">
        <v>84</v>
      </c>
      <c r="C80" s="29" t="s">
        <v>87</v>
      </c>
      <c r="D80" s="1">
        <v>2</v>
      </c>
      <c r="E80" s="1">
        <v>5</v>
      </c>
      <c r="F80" s="4" t="s">
        <v>37</v>
      </c>
      <c r="H80" s="20">
        <f t="shared" si="10"/>
        <v>-3</v>
      </c>
      <c r="I80" s="20">
        <f t="shared" si="11"/>
        <v>60</v>
      </c>
    </row>
    <row r="81" spans="1:9" x14ac:dyDescent="0.15">
      <c r="A81" s="30" t="s">
        <v>141</v>
      </c>
      <c r="B81" t="s">
        <v>84</v>
      </c>
      <c r="C81" s="29" t="s">
        <v>143</v>
      </c>
      <c r="D81" s="1">
        <v>4</v>
      </c>
      <c r="E81" s="1">
        <v>4</v>
      </c>
      <c r="F81" s="4" t="s">
        <v>37</v>
      </c>
      <c r="H81" s="20">
        <f t="shared" si="10"/>
        <v>0</v>
      </c>
      <c r="I81" s="20">
        <f t="shared" si="11"/>
        <v>0</v>
      </c>
    </row>
    <row r="82" spans="1:9" x14ac:dyDescent="0.15">
      <c r="A82" s="30" t="s">
        <v>148</v>
      </c>
      <c r="B82" t="s">
        <v>84</v>
      </c>
      <c r="C82" s="29" t="s">
        <v>40</v>
      </c>
      <c r="D82" s="1">
        <v>2</v>
      </c>
      <c r="E82" s="1">
        <v>4</v>
      </c>
      <c r="F82" s="4" t="s">
        <v>37</v>
      </c>
      <c r="H82" s="20">
        <f t="shared" si="10"/>
        <v>-2</v>
      </c>
      <c r="I82" s="20">
        <f t="shared" si="11"/>
        <v>50</v>
      </c>
    </row>
    <row r="83" spans="1:9" x14ac:dyDescent="0.15">
      <c r="A83" s="30" t="s">
        <v>142</v>
      </c>
      <c r="B83" t="s">
        <v>35</v>
      </c>
      <c r="C83" s="29" t="s">
        <v>42</v>
      </c>
      <c r="D83" s="1">
        <v>5</v>
      </c>
      <c r="E83" s="29" t="s">
        <v>116</v>
      </c>
      <c r="F83" s="4" t="s">
        <v>79</v>
      </c>
      <c r="G83" s="30" t="s">
        <v>144</v>
      </c>
      <c r="H83" s="20" t="e">
        <f t="shared" si="10"/>
        <v>#VALUE!</v>
      </c>
      <c r="I83" s="20" t="e">
        <f t="shared" si="11"/>
        <v>#VALUE!</v>
      </c>
    </row>
    <row r="84" spans="1:9" x14ac:dyDescent="0.15">
      <c r="A84" s="30" t="s">
        <v>149</v>
      </c>
      <c r="B84" t="s">
        <v>84</v>
      </c>
      <c r="C84" s="29" t="s">
        <v>109</v>
      </c>
      <c r="D84" s="1">
        <v>2</v>
      </c>
      <c r="E84" s="29">
        <v>3</v>
      </c>
      <c r="F84" s="4" t="s">
        <v>37</v>
      </c>
      <c r="G84" s="30"/>
      <c r="H84" s="20">
        <f t="shared" si="10"/>
        <v>-1</v>
      </c>
      <c r="I84" s="20">
        <f t="shared" si="11"/>
        <v>33.333333333333329</v>
      </c>
    </row>
    <row r="85" spans="1:9" x14ac:dyDescent="0.15">
      <c r="A85" s="30" t="s">
        <v>88</v>
      </c>
      <c r="B85" t="s">
        <v>49</v>
      </c>
      <c r="C85" s="29" t="s">
        <v>42</v>
      </c>
      <c r="D85" s="1">
        <v>1</v>
      </c>
      <c r="E85" s="1">
        <v>1</v>
      </c>
      <c r="F85" s="4" t="s">
        <v>55</v>
      </c>
      <c r="H85" s="20">
        <f t="shared" si="10"/>
        <v>0</v>
      </c>
      <c r="I85" s="20">
        <f t="shared" si="11"/>
        <v>0</v>
      </c>
    </row>
    <row r="86" spans="1:9" x14ac:dyDescent="0.15">
      <c r="A86" s="28" t="s">
        <v>145</v>
      </c>
      <c r="B86" s="16"/>
      <c r="C86" s="17"/>
      <c r="D86" s="17"/>
      <c r="E86" s="17"/>
      <c r="F86" s="19"/>
      <c r="G86" s="16"/>
      <c r="H86" s="20" t="str">
        <f t="shared" ref="H86" si="12">IF(OR(D86="", E86=""), "", D86-E86)</f>
        <v/>
      </c>
      <c r="I86" s="20" t="str">
        <f t="shared" ref="I86" si="13">IF(OR(H86="",E86=0),"",ABS(H86)/E86*100)</f>
        <v/>
      </c>
    </row>
    <row r="87" spans="1:9" x14ac:dyDescent="0.15">
      <c r="A87" s="30" t="s">
        <v>146</v>
      </c>
      <c r="C87" s="29" t="s">
        <v>42</v>
      </c>
      <c r="D87" s="1">
        <v>20</v>
      </c>
      <c r="E87" s="1">
        <v>20</v>
      </c>
      <c r="F87" s="4" t="s">
        <v>79</v>
      </c>
      <c r="H87" s="20">
        <f t="shared" si="10"/>
        <v>0</v>
      </c>
      <c r="I87" s="20">
        <f t="shared" si="11"/>
        <v>0</v>
      </c>
    </row>
    <row r="88" spans="1:9" x14ac:dyDescent="0.15">
      <c r="A88" s="30" t="s">
        <v>147</v>
      </c>
      <c r="C88" s="29" t="s">
        <v>40</v>
      </c>
      <c r="D88" s="1">
        <v>2</v>
      </c>
      <c r="E88" s="29" t="s">
        <v>116</v>
      </c>
      <c r="F88" s="4" t="s">
        <v>79</v>
      </c>
      <c r="H88" s="20" t="e">
        <f t="shared" si="7"/>
        <v>#VALUE!</v>
      </c>
      <c r="I88" s="20" t="e">
        <f t="shared" si="6"/>
        <v>#VALUE!</v>
      </c>
    </row>
    <row r="89" spans="1:9" x14ac:dyDescent="0.15">
      <c r="H89" s="20" t="str">
        <f t="shared" si="7"/>
        <v/>
      </c>
      <c r="I89" s="20" t="str">
        <f t="shared" si="6"/>
        <v/>
      </c>
    </row>
    <row r="90" spans="1:9" x14ac:dyDescent="0.15">
      <c r="H90" s="20" t="str">
        <f t="shared" si="7"/>
        <v/>
      </c>
      <c r="I90" s="20" t="str">
        <f t="shared" si="6"/>
        <v/>
      </c>
    </row>
    <row r="91" spans="1:9" x14ac:dyDescent="0.15">
      <c r="H91" s="20" t="str">
        <f t="shared" si="7"/>
        <v/>
      </c>
      <c r="I91" s="20" t="str">
        <f t="shared" si="6"/>
        <v/>
      </c>
    </row>
    <row r="92" spans="1:9" x14ac:dyDescent="0.15">
      <c r="H92" s="20" t="str">
        <f t="shared" si="7"/>
        <v/>
      </c>
      <c r="I92" s="20" t="str">
        <f t="shared" si="6"/>
        <v/>
      </c>
    </row>
    <row r="93" spans="1:9" x14ac:dyDescent="0.15">
      <c r="H93" s="20" t="str">
        <f t="shared" si="7"/>
        <v/>
      </c>
      <c r="I93" s="20" t="str">
        <f t="shared" si="6"/>
        <v/>
      </c>
    </row>
    <row r="94" spans="1:9" x14ac:dyDescent="0.15">
      <c r="H94" s="20" t="str">
        <f t="shared" si="7"/>
        <v/>
      </c>
      <c r="I94" s="20" t="str">
        <f t="shared" si="6"/>
        <v/>
      </c>
    </row>
    <row r="95" spans="1:9" x14ac:dyDescent="0.15">
      <c r="H95" s="20" t="str">
        <f t="shared" si="7"/>
        <v/>
      </c>
      <c r="I95" s="20" t="str">
        <f t="shared" si="6"/>
        <v/>
      </c>
    </row>
    <row r="96" spans="1:9" x14ac:dyDescent="0.15">
      <c r="H96" s="20" t="str">
        <f t="shared" si="7"/>
        <v/>
      </c>
      <c r="I96" s="20" t="str">
        <f t="shared" si="6"/>
        <v/>
      </c>
    </row>
    <row r="97" spans="8:9" x14ac:dyDescent="0.15">
      <c r="H97" s="20" t="str">
        <f t="shared" si="7"/>
        <v/>
      </c>
      <c r="I97" s="20" t="str">
        <f t="shared" si="6"/>
        <v/>
      </c>
    </row>
    <row r="98" spans="8:9" x14ac:dyDescent="0.15">
      <c r="H98" s="20" t="str">
        <f t="shared" si="7"/>
        <v/>
      </c>
      <c r="I98" s="20" t="str">
        <f t="shared" si="6"/>
        <v/>
      </c>
    </row>
    <row r="99" spans="8:9" x14ac:dyDescent="0.15">
      <c r="H99" s="20" t="str">
        <f t="shared" si="7"/>
        <v/>
      </c>
      <c r="I99" s="20" t="str">
        <f t="shared" si="6"/>
        <v/>
      </c>
    </row>
    <row r="100" spans="8:9" x14ac:dyDescent="0.15">
      <c r="H100" s="20" t="str">
        <f t="shared" si="7"/>
        <v/>
      </c>
      <c r="I100" s="20" t="str">
        <f t="shared" si="6"/>
        <v/>
      </c>
    </row>
    <row r="101" spans="8:9" x14ac:dyDescent="0.15">
      <c r="H101" s="20" t="str">
        <f t="shared" ref="H101:H132" si="14">IF(OR(D101="", E101=""), "", D101-E101)</f>
        <v/>
      </c>
      <c r="I101" s="20" t="str">
        <f t="shared" ref="I101:I132" si="15">IF(OR(H101="",E101=0),"",ABS(H101)/E101*100)</f>
        <v/>
      </c>
    </row>
    <row r="102" spans="8:9" x14ac:dyDescent="0.15">
      <c r="H102" s="20" t="str">
        <f t="shared" si="14"/>
        <v/>
      </c>
      <c r="I102" s="20" t="str">
        <f t="shared" si="15"/>
        <v/>
      </c>
    </row>
    <row r="103" spans="8:9" x14ac:dyDescent="0.15">
      <c r="H103" s="20" t="str">
        <f t="shared" si="14"/>
        <v/>
      </c>
      <c r="I103" s="20" t="str">
        <f t="shared" si="15"/>
        <v/>
      </c>
    </row>
    <row r="104" spans="8:9" x14ac:dyDescent="0.15">
      <c r="H104" s="20" t="str">
        <f t="shared" si="14"/>
        <v/>
      </c>
      <c r="I104" s="20" t="str">
        <f t="shared" si="15"/>
        <v/>
      </c>
    </row>
    <row r="105" spans="8:9" x14ac:dyDescent="0.15">
      <c r="H105" s="20" t="str">
        <f t="shared" si="14"/>
        <v/>
      </c>
      <c r="I105" s="20" t="str">
        <f t="shared" si="15"/>
        <v/>
      </c>
    </row>
    <row r="106" spans="8:9" x14ac:dyDescent="0.15">
      <c r="H106" s="20" t="str">
        <f t="shared" si="14"/>
        <v/>
      </c>
      <c r="I106" s="20" t="str">
        <f t="shared" si="15"/>
        <v/>
      </c>
    </row>
    <row r="107" spans="8:9" x14ac:dyDescent="0.15">
      <c r="H107" s="20" t="str">
        <f t="shared" si="14"/>
        <v/>
      </c>
      <c r="I107" s="20" t="str">
        <f t="shared" si="15"/>
        <v/>
      </c>
    </row>
    <row r="108" spans="8:9" x14ac:dyDescent="0.15">
      <c r="H108" s="20" t="str">
        <f t="shared" si="14"/>
        <v/>
      </c>
      <c r="I108" s="20" t="str">
        <f t="shared" si="15"/>
        <v/>
      </c>
    </row>
    <row r="109" spans="8:9" x14ac:dyDescent="0.15">
      <c r="H109" s="20" t="str">
        <f t="shared" si="14"/>
        <v/>
      </c>
      <c r="I109" s="20" t="str">
        <f t="shared" si="15"/>
        <v/>
      </c>
    </row>
    <row r="110" spans="8:9" x14ac:dyDescent="0.15">
      <c r="H110" s="20" t="str">
        <f t="shared" si="14"/>
        <v/>
      </c>
      <c r="I110" s="20" t="str">
        <f t="shared" si="15"/>
        <v/>
      </c>
    </row>
    <row r="111" spans="8:9" x14ac:dyDescent="0.15">
      <c r="H111" s="20" t="str">
        <f t="shared" si="14"/>
        <v/>
      </c>
      <c r="I111" s="20" t="str">
        <f t="shared" si="15"/>
        <v/>
      </c>
    </row>
    <row r="112" spans="8:9" x14ac:dyDescent="0.15">
      <c r="H112" s="20" t="str">
        <f t="shared" si="14"/>
        <v/>
      </c>
      <c r="I112" s="20" t="str">
        <f t="shared" si="15"/>
        <v/>
      </c>
    </row>
    <row r="113" spans="8:9" x14ac:dyDescent="0.15">
      <c r="H113" s="20" t="str">
        <f t="shared" si="14"/>
        <v/>
      </c>
      <c r="I113" s="20" t="str">
        <f t="shared" si="15"/>
        <v/>
      </c>
    </row>
    <row r="114" spans="8:9" x14ac:dyDescent="0.15">
      <c r="H114" s="20" t="str">
        <f t="shared" si="14"/>
        <v/>
      </c>
      <c r="I114" s="20" t="str">
        <f t="shared" si="15"/>
        <v/>
      </c>
    </row>
    <row r="115" spans="8:9" x14ac:dyDescent="0.15">
      <c r="H115" s="20" t="str">
        <f t="shared" si="14"/>
        <v/>
      </c>
      <c r="I115" s="20" t="str">
        <f t="shared" si="15"/>
        <v/>
      </c>
    </row>
    <row r="116" spans="8:9" x14ac:dyDescent="0.15">
      <c r="H116" s="20" t="str">
        <f t="shared" si="14"/>
        <v/>
      </c>
      <c r="I116" s="20" t="str">
        <f t="shared" si="15"/>
        <v/>
      </c>
    </row>
    <row r="117" spans="8:9" x14ac:dyDescent="0.15">
      <c r="H117" s="20" t="str">
        <f t="shared" si="14"/>
        <v/>
      </c>
      <c r="I117" s="20" t="str">
        <f t="shared" si="15"/>
        <v/>
      </c>
    </row>
    <row r="118" spans="8:9" x14ac:dyDescent="0.15">
      <c r="H118" s="20" t="str">
        <f t="shared" si="14"/>
        <v/>
      </c>
      <c r="I118" s="20" t="str">
        <f t="shared" si="15"/>
        <v/>
      </c>
    </row>
    <row r="119" spans="8:9" x14ac:dyDescent="0.15">
      <c r="H119" s="20" t="str">
        <f t="shared" si="14"/>
        <v/>
      </c>
      <c r="I119" s="20" t="str">
        <f t="shared" si="15"/>
        <v/>
      </c>
    </row>
    <row r="120" spans="8:9" x14ac:dyDescent="0.15">
      <c r="H120" s="20" t="str">
        <f t="shared" si="14"/>
        <v/>
      </c>
      <c r="I120" s="20" t="str">
        <f t="shared" si="15"/>
        <v/>
      </c>
    </row>
    <row r="121" spans="8:9" x14ac:dyDescent="0.15">
      <c r="H121" s="20" t="str">
        <f t="shared" si="14"/>
        <v/>
      </c>
      <c r="I121" s="20" t="str">
        <f t="shared" si="15"/>
        <v/>
      </c>
    </row>
    <row r="122" spans="8:9" x14ac:dyDescent="0.15">
      <c r="H122" s="20" t="str">
        <f t="shared" si="14"/>
        <v/>
      </c>
      <c r="I122" s="20" t="str">
        <f t="shared" si="15"/>
        <v/>
      </c>
    </row>
    <row r="123" spans="8:9" x14ac:dyDescent="0.15">
      <c r="H123" s="20" t="str">
        <f t="shared" si="14"/>
        <v/>
      </c>
      <c r="I123" s="20" t="str">
        <f t="shared" si="15"/>
        <v/>
      </c>
    </row>
    <row r="124" spans="8:9" x14ac:dyDescent="0.15">
      <c r="H124" s="20" t="str">
        <f t="shared" si="14"/>
        <v/>
      </c>
      <c r="I124" s="20" t="str">
        <f t="shared" si="15"/>
        <v/>
      </c>
    </row>
    <row r="125" spans="8:9" x14ac:dyDescent="0.15">
      <c r="H125" s="20" t="str">
        <f t="shared" si="14"/>
        <v/>
      </c>
      <c r="I125" s="20" t="str">
        <f t="shared" si="15"/>
        <v/>
      </c>
    </row>
    <row r="126" spans="8:9" x14ac:dyDescent="0.15">
      <c r="H126" s="20" t="str">
        <f t="shared" si="14"/>
        <v/>
      </c>
      <c r="I126" s="20" t="str">
        <f t="shared" si="15"/>
        <v/>
      </c>
    </row>
    <row r="127" spans="8:9" x14ac:dyDescent="0.15">
      <c r="H127" s="20" t="str">
        <f t="shared" si="14"/>
        <v/>
      </c>
      <c r="I127" s="20" t="str">
        <f t="shared" si="15"/>
        <v/>
      </c>
    </row>
    <row r="128" spans="8:9" x14ac:dyDescent="0.15">
      <c r="H128" s="20" t="str">
        <f t="shared" si="14"/>
        <v/>
      </c>
      <c r="I128" s="20" t="str">
        <f t="shared" si="15"/>
        <v/>
      </c>
    </row>
    <row r="129" spans="8:9" x14ac:dyDescent="0.15">
      <c r="H129" s="20" t="str">
        <f t="shared" si="14"/>
        <v/>
      </c>
      <c r="I129" s="20" t="str">
        <f t="shared" si="15"/>
        <v/>
      </c>
    </row>
    <row r="130" spans="8:9" x14ac:dyDescent="0.15">
      <c r="H130" s="20" t="str">
        <f t="shared" si="14"/>
        <v/>
      </c>
      <c r="I130" s="20" t="str">
        <f t="shared" si="15"/>
        <v/>
      </c>
    </row>
    <row r="131" spans="8:9" x14ac:dyDescent="0.15">
      <c r="H131" s="20" t="str">
        <f t="shared" si="14"/>
        <v/>
      </c>
      <c r="I131" s="20" t="str">
        <f t="shared" si="15"/>
        <v/>
      </c>
    </row>
    <row r="132" spans="8:9" x14ac:dyDescent="0.15">
      <c r="H132" s="20" t="str">
        <f t="shared" si="14"/>
        <v/>
      </c>
      <c r="I132" s="20" t="str">
        <f t="shared" si="15"/>
        <v/>
      </c>
    </row>
    <row r="133" spans="8:9" x14ac:dyDescent="0.15">
      <c r="H133" s="20" t="str">
        <f t="shared" ref="H133:H164" si="16">IF(OR(D133="", E133=""), "", D133-E133)</f>
        <v/>
      </c>
      <c r="I133" s="20" t="str">
        <f t="shared" ref="I133:I164" si="17">IF(OR(H133="",E133=0),"",ABS(H133)/E133*100)</f>
        <v/>
      </c>
    </row>
    <row r="134" spans="8:9" x14ac:dyDescent="0.15">
      <c r="H134" s="20" t="str">
        <f t="shared" si="16"/>
        <v/>
      </c>
      <c r="I134" s="20" t="str">
        <f t="shared" si="17"/>
        <v/>
      </c>
    </row>
    <row r="135" spans="8:9" x14ac:dyDescent="0.15">
      <c r="H135" s="20" t="str">
        <f t="shared" si="16"/>
        <v/>
      </c>
      <c r="I135" s="20" t="str">
        <f t="shared" si="17"/>
        <v/>
      </c>
    </row>
    <row r="136" spans="8:9" x14ac:dyDescent="0.15">
      <c r="H136" s="20" t="str">
        <f t="shared" si="16"/>
        <v/>
      </c>
      <c r="I136" s="20" t="str">
        <f t="shared" si="17"/>
        <v/>
      </c>
    </row>
    <row r="137" spans="8:9" x14ac:dyDescent="0.15">
      <c r="H137" s="20" t="str">
        <f t="shared" si="16"/>
        <v/>
      </c>
      <c r="I137" s="20" t="str">
        <f t="shared" si="17"/>
        <v/>
      </c>
    </row>
    <row r="138" spans="8:9" x14ac:dyDescent="0.15">
      <c r="H138" s="20" t="str">
        <f t="shared" si="16"/>
        <v/>
      </c>
      <c r="I138" s="20" t="str">
        <f t="shared" si="17"/>
        <v/>
      </c>
    </row>
    <row r="139" spans="8:9" x14ac:dyDescent="0.15">
      <c r="H139" s="20" t="str">
        <f t="shared" si="16"/>
        <v/>
      </c>
      <c r="I139" s="20" t="str">
        <f t="shared" si="17"/>
        <v/>
      </c>
    </row>
    <row r="140" spans="8:9" x14ac:dyDescent="0.15">
      <c r="H140" s="20" t="str">
        <f t="shared" si="16"/>
        <v/>
      </c>
      <c r="I140" s="20" t="str">
        <f t="shared" si="17"/>
        <v/>
      </c>
    </row>
    <row r="141" spans="8:9" x14ac:dyDescent="0.15">
      <c r="H141" s="20" t="str">
        <f t="shared" si="16"/>
        <v/>
      </c>
      <c r="I141" s="20" t="str">
        <f t="shared" si="17"/>
        <v/>
      </c>
    </row>
    <row r="142" spans="8:9" x14ac:dyDescent="0.15">
      <c r="H142" s="20" t="str">
        <f t="shared" si="16"/>
        <v/>
      </c>
      <c r="I142" s="20" t="str">
        <f t="shared" si="17"/>
        <v/>
      </c>
    </row>
    <row r="143" spans="8:9" x14ac:dyDescent="0.15">
      <c r="H143" s="20" t="str">
        <f t="shared" si="16"/>
        <v/>
      </c>
      <c r="I143" s="20" t="str">
        <f t="shared" si="17"/>
        <v/>
      </c>
    </row>
    <row r="144" spans="8:9" x14ac:dyDescent="0.15">
      <c r="H144" s="20" t="str">
        <f t="shared" si="16"/>
        <v/>
      </c>
      <c r="I144" s="20" t="str">
        <f t="shared" si="17"/>
        <v/>
      </c>
    </row>
    <row r="145" spans="8:9" x14ac:dyDescent="0.15">
      <c r="H145" s="20" t="str">
        <f t="shared" si="16"/>
        <v/>
      </c>
      <c r="I145" s="20" t="str">
        <f t="shared" si="17"/>
        <v/>
      </c>
    </row>
    <row r="146" spans="8:9" x14ac:dyDescent="0.15">
      <c r="H146" s="20" t="str">
        <f t="shared" si="16"/>
        <v/>
      </c>
      <c r="I146" s="20" t="str">
        <f t="shared" si="17"/>
        <v/>
      </c>
    </row>
    <row r="147" spans="8:9" x14ac:dyDescent="0.15">
      <c r="H147" s="20" t="str">
        <f t="shared" si="16"/>
        <v/>
      </c>
      <c r="I147" s="20" t="str">
        <f t="shared" si="17"/>
        <v/>
      </c>
    </row>
    <row r="148" spans="8:9" x14ac:dyDescent="0.15">
      <c r="H148" s="20" t="str">
        <f t="shared" si="16"/>
        <v/>
      </c>
      <c r="I148" s="20" t="str">
        <f t="shared" si="17"/>
        <v/>
      </c>
    </row>
    <row r="149" spans="8:9" x14ac:dyDescent="0.15">
      <c r="H149" s="20" t="str">
        <f t="shared" si="16"/>
        <v/>
      </c>
      <c r="I149" s="20" t="str">
        <f t="shared" si="17"/>
        <v/>
      </c>
    </row>
    <row r="150" spans="8:9" x14ac:dyDescent="0.15">
      <c r="H150" s="20" t="str">
        <f t="shared" si="16"/>
        <v/>
      </c>
      <c r="I150" s="20" t="str">
        <f t="shared" si="17"/>
        <v/>
      </c>
    </row>
    <row r="151" spans="8:9" x14ac:dyDescent="0.15">
      <c r="H151" s="20" t="str">
        <f t="shared" si="16"/>
        <v/>
      </c>
      <c r="I151" s="20" t="str">
        <f t="shared" si="17"/>
        <v/>
      </c>
    </row>
    <row r="152" spans="8:9" x14ac:dyDescent="0.15">
      <c r="H152" s="20" t="str">
        <f t="shared" si="16"/>
        <v/>
      </c>
      <c r="I152" s="20" t="str">
        <f t="shared" si="17"/>
        <v/>
      </c>
    </row>
    <row r="153" spans="8:9" x14ac:dyDescent="0.15">
      <c r="H153" s="20" t="str">
        <f t="shared" si="16"/>
        <v/>
      </c>
      <c r="I153" s="20" t="str">
        <f t="shared" si="17"/>
        <v/>
      </c>
    </row>
    <row r="154" spans="8:9" x14ac:dyDescent="0.15">
      <c r="H154" s="20" t="str">
        <f t="shared" si="16"/>
        <v/>
      </c>
      <c r="I154" s="20" t="str">
        <f t="shared" si="17"/>
        <v/>
      </c>
    </row>
    <row r="155" spans="8:9" x14ac:dyDescent="0.15">
      <c r="H155" s="20" t="str">
        <f t="shared" si="16"/>
        <v/>
      </c>
      <c r="I155" s="20" t="str">
        <f t="shared" si="17"/>
        <v/>
      </c>
    </row>
    <row r="156" spans="8:9" x14ac:dyDescent="0.15">
      <c r="H156" s="20" t="str">
        <f t="shared" si="16"/>
        <v/>
      </c>
      <c r="I156" s="20" t="str">
        <f t="shared" si="17"/>
        <v/>
      </c>
    </row>
    <row r="157" spans="8:9" x14ac:dyDescent="0.15">
      <c r="H157" s="20" t="str">
        <f t="shared" si="16"/>
        <v/>
      </c>
      <c r="I157" s="20" t="str">
        <f t="shared" si="17"/>
        <v/>
      </c>
    </row>
    <row r="158" spans="8:9" x14ac:dyDescent="0.15">
      <c r="H158" s="20" t="str">
        <f t="shared" si="16"/>
        <v/>
      </c>
      <c r="I158" s="20" t="str">
        <f t="shared" si="17"/>
        <v/>
      </c>
    </row>
    <row r="159" spans="8:9" x14ac:dyDescent="0.15">
      <c r="H159" s="20" t="str">
        <f t="shared" si="16"/>
        <v/>
      </c>
      <c r="I159" s="20" t="str">
        <f t="shared" si="17"/>
        <v/>
      </c>
    </row>
    <row r="160" spans="8:9" x14ac:dyDescent="0.15">
      <c r="H160" s="20" t="str">
        <f t="shared" si="16"/>
        <v/>
      </c>
      <c r="I160" s="20" t="str">
        <f t="shared" si="17"/>
        <v/>
      </c>
    </row>
    <row r="161" spans="8:9" x14ac:dyDescent="0.15">
      <c r="H161" s="20" t="str">
        <f t="shared" si="16"/>
        <v/>
      </c>
      <c r="I161" s="20" t="str">
        <f t="shared" si="17"/>
        <v/>
      </c>
    </row>
    <row r="162" spans="8:9" x14ac:dyDescent="0.15">
      <c r="H162" s="20" t="str">
        <f t="shared" si="16"/>
        <v/>
      </c>
      <c r="I162" s="20" t="str">
        <f t="shared" si="17"/>
        <v/>
      </c>
    </row>
    <row r="163" spans="8:9" x14ac:dyDescent="0.15">
      <c r="H163" s="20" t="str">
        <f t="shared" si="16"/>
        <v/>
      </c>
      <c r="I163" s="20" t="str">
        <f t="shared" si="17"/>
        <v/>
      </c>
    </row>
    <row r="164" spans="8:9" x14ac:dyDescent="0.15">
      <c r="H164" s="20" t="str">
        <f t="shared" si="16"/>
        <v/>
      </c>
      <c r="I164" s="20" t="str">
        <f t="shared" si="17"/>
        <v/>
      </c>
    </row>
    <row r="165" spans="8:9" x14ac:dyDescent="0.15">
      <c r="H165" s="20" t="str">
        <f t="shared" ref="H165:H196" si="18">IF(OR(D165="", E165=""), "", D165-E165)</f>
        <v/>
      </c>
      <c r="I165" s="20" t="str">
        <f t="shared" ref="I165:I196" si="19">IF(OR(H165="",E165=0),"",ABS(H165)/E165*100)</f>
        <v/>
      </c>
    </row>
    <row r="166" spans="8:9" x14ac:dyDescent="0.15">
      <c r="H166" s="20" t="str">
        <f t="shared" si="18"/>
        <v/>
      </c>
      <c r="I166" s="20" t="str">
        <f t="shared" si="19"/>
        <v/>
      </c>
    </row>
    <row r="167" spans="8:9" x14ac:dyDescent="0.15">
      <c r="H167" s="20" t="str">
        <f t="shared" si="18"/>
        <v/>
      </c>
      <c r="I167" s="20" t="str">
        <f t="shared" si="19"/>
        <v/>
      </c>
    </row>
    <row r="168" spans="8:9" x14ac:dyDescent="0.15">
      <c r="H168" s="20" t="str">
        <f t="shared" si="18"/>
        <v/>
      </c>
      <c r="I168" s="20" t="str">
        <f t="shared" si="19"/>
        <v/>
      </c>
    </row>
    <row r="169" spans="8:9" x14ac:dyDescent="0.15">
      <c r="H169" s="20" t="str">
        <f t="shared" si="18"/>
        <v/>
      </c>
      <c r="I169" s="20" t="str">
        <f t="shared" si="19"/>
        <v/>
      </c>
    </row>
    <row r="170" spans="8:9" x14ac:dyDescent="0.15">
      <c r="H170" s="20" t="str">
        <f t="shared" si="18"/>
        <v/>
      </c>
      <c r="I170" s="20" t="str">
        <f t="shared" si="19"/>
        <v/>
      </c>
    </row>
    <row r="171" spans="8:9" x14ac:dyDescent="0.15">
      <c r="H171" s="20" t="str">
        <f t="shared" si="18"/>
        <v/>
      </c>
      <c r="I171" s="20" t="str">
        <f t="shared" si="19"/>
        <v/>
      </c>
    </row>
    <row r="172" spans="8:9" x14ac:dyDescent="0.15">
      <c r="H172" s="20" t="str">
        <f t="shared" si="18"/>
        <v/>
      </c>
      <c r="I172" s="20" t="str">
        <f t="shared" si="19"/>
        <v/>
      </c>
    </row>
    <row r="173" spans="8:9" x14ac:dyDescent="0.15">
      <c r="H173" s="20" t="str">
        <f t="shared" si="18"/>
        <v/>
      </c>
      <c r="I173" s="20" t="str">
        <f t="shared" si="19"/>
        <v/>
      </c>
    </row>
    <row r="174" spans="8:9" x14ac:dyDescent="0.15">
      <c r="H174" s="20" t="str">
        <f t="shared" si="18"/>
        <v/>
      </c>
      <c r="I174" s="20" t="str">
        <f t="shared" si="19"/>
        <v/>
      </c>
    </row>
    <row r="175" spans="8:9" x14ac:dyDescent="0.15">
      <c r="H175" s="20" t="str">
        <f t="shared" si="18"/>
        <v/>
      </c>
      <c r="I175" s="20" t="str">
        <f t="shared" si="19"/>
        <v/>
      </c>
    </row>
    <row r="176" spans="8:9" x14ac:dyDescent="0.15">
      <c r="H176" s="20" t="str">
        <f t="shared" si="18"/>
        <v/>
      </c>
      <c r="I176" s="20" t="str">
        <f t="shared" si="19"/>
        <v/>
      </c>
    </row>
    <row r="177" spans="8:9" x14ac:dyDescent="0.15">
      <c r="H177" s="20" t="str">
        <f t="shared" si="18"/>
        <v/>
      </c>
      <c r="I177" s="20" t="str">
        <f t="shared" si="19"/>
        <v/>
      </c>
    </row>
    <row r="178" spans="8:9" x14ac:dyDescent="0.15">
      <c r="H178" s="20" t="str">
        <f t="shared" si="18"/>
        <v/>
      </c>
      <c r="I178" s="20" t="str">
        <f t="shared" si="19"/>
        <v/>
      </c>
    </row>
    <row r="179" spans="8:9" x14ac:dyDescent="0.15">
      <c r="H179" s="20" t="str">
        <f t="shared" si="18"/>
        <v/>
      </c>
      <c r="I179" s="20" t="str">
        <f t="shared" si="19"/>
        <v/>
      </c>
    </row>
    <row r="180" spans="8:9" x14ac:dyDescent="0.15">
      <c r="H180" s="20" t="str">
        <f t="shared" si="18"/>
        <v/>
      </c>
      <c r="I180" s="20" t="str">
        <f t="shared" si="19"/>
        <v/>
      </c>
    </row>
    <row r="181" spans="8:9" x14ac:dyDescent="0.15">
      <c r="H181" s="20" t="str">
        <f t="shared" si="18"/>
        <v/>
      </c>
      <c r="I181" s="20" t="str">
        <f t="shared" si="19"/>
        <v/>
      </c>
    </row>
    <row r="182" spans="8:9" x14ac:dyDescent="0.15">
      <c r="H182" s="20" t="str">
        <f t="shared" si="18"/>
        <v/>
      </c>
      <c r="I182" s="20" t="str">
        <f t="shared" si="19"/>
        <v/>
      </c>
    </row>
    <row r="183" spans="8:9" x14ac:dyDescent="0.15">
      <c r="H183" s="20" t="str">
        <f t="shared" si="18"/>
        <v/>
      </c>
      <c r="I183" s="20" t="str">
        <f t="shared" si="19"/>
        <v/>
      </c>
    </row>
    <row r="184" spans="8:9" x14ac:dyDescent="0.15">
      <c r="H184" s="20" t="str">
        <f t="shared" si="18"/>
        <v/>
      </c>
      <c r="I184" s="20" t="str">
        <f t="shared" si="19"/>
        <v/>
      </c>
    </row>
    <row r="185" spans="8:9" x14ac:dyDescent="0.15">
      <c r="H185" s="20" t="str">
        <f t="shared" si="18"/>
        <v/>
      </c>
      <c r="I185" s="20" t="str">
        <f t="shared" si="19"/>
        <v/>
      </c>
    </row>
    <row r="186" spans="8:9" x14ac:dyDescent="0.15">
      <c r="H186" s="20" t="str">
        <f t="shared" si="18"/>
        <v/>
      </c>
      <c r="I186" s="20" t="str">
        <f t="shared" si="19"/>
        <v/>
      </c>
    </row>
    <row r="187" spans="8:9" x14ac:dyDescent="0.15">
      <c r="H187" s="20" t="str">
        <f t="shared" si="18"/>
        <v/>
      </c>
      <c r="I187" s="20" t="str">
        <f t="shared" si="19"/>
        <v/>
      </c>
    </row>
    <row r="188" spans="8:9" x14ac:dyDescent="0.15">
      <c r="H188" s="20" t="str">
        <f t="shared" si="18"/>
        <v/>
      </c>
      <c r="I188" s="20" t="str">
        <f t="shared" si="19"/>
        <v/>
      </c>
    </row>
    <row r="189" spans="8:9" x14ac:dyDescent="0.15">
      <c r="H189" s="20" t="str">
        <f t="shared" si="18"/>
        <v/>
      </c>
      <c r="I189" s="20" t="str">
        <f t="shared" si="19"/>
        <v/>
      </c>
    </row>
    <row r="190" spans="8:9" x14ac:dyDescent="0.15">
      <c r="H190" s="20" t="str">
        <f t="shared" si="18"/>
        <v/>
      </c>
      <c r="I190" s="20" t="str">
        <f t="shared" si="19"/>
        <v/>
      </c>
    </row>
    <row r="191" spans="8:9" x14ac:dyDescent="0.15">
      <c r="H191" s="20" t="str">
        <f t="shared" si="18"/>
        <v/>
      </c>
      <c r="I191" s="20" t="str">
        <f t="shared" si="19"/>
        <v/>
      </c>
    </row>
    <row r="192" spans="8:9" x14ac:dyDescent="0.15">
      <c r="H192" s="20" t="str">
        <f t="shared" si="18"/>
        <v/>
      </c>
      <c r="I192" s="20" t="str">
        <f t="shared" si="19"/>
        <v/>
      </c>
    </row>
    <row r="193" spans="8:9" x14ac:dyDescent="0.15">
      <c r="H193" s="20" t="str">
        <f t="shared" si="18"/>
        <v/>
      </c>
      <c r="I193" s="20" t="str">
        <f t="shared" si="19"/>
        <v/>
      </c>
    </row>
    <row r="194" spans="8:9" x14ac:dyDescent="0.15">
      <c r="H194" s="20" t="str">
        <f t="shared" si="18"/>
        <v/>
      </c>
      <c r="I194" s="20" t="str">
        <f t="shared" si="19"/>
        <v/>
      </c>
    </row>
    <row r="195" spans="8:9" x14ac:dyDescent="0.15">
      <c r="H195" s="20" t="str">
        <f t="shared" si="18"/>
        <v/>
      </c>
      <c r="I195" s="20" t="str">
        <f t="shared" si="19"/>
        <v/>
      </c>
    </row>
    <row r="196" spans="8:9" x14ac:dyDescent="0.15">
      <c r="H196" s="20" t="str">
        <f t="shared" si="18"/>
        <v/>
      </c>
      <c r="I196" s="20" t="str">
        <f t="shared" si="19"/>
        <v/>
      </c>
    </row>
    <row r="197" spans="8:9" x14ac:dyDescent="0.15">
      <c r="H197" s="20" t="str">
        <f t="shared" ref="H197:H226" si="20">IF(OR(D197="", E197=""), "", D197-E197)</f>
        <v/>
      </c>
      <c r="I197" s="20" t="str">
        <f t="shared" ref="I197:I228" si="21">IF(OR(H197="",E197=0),"",ABS(H197)/E197*100)</f>
        <v/>
      </c>
    </row>
    <row r="198" spans="8:9" x14ac:dyDescent="0.15">
      <c r="H198" s="20" t="str">
        <f t="shared" si="20"/>
        <v/>
      </c>
      <c r="I198" s="20" t="str">
        <f t="shared" si="21"/>
        <v/>
      </c>
    </row>
    <row r="199" spans="8:9" x14ac:dyDescent="0.15">
      <c r="H199" s="20" t="str">
        <f t="shared" si="20"/>
        <v/>
      </c>
      <c r="I199" s="20" t="str">
        <f t="shared" si="21"/>
        <v/>
      </c>
    </row>
    <row r="200" spans="8:9" x14ac:dyDescent="0.15">
      <c r="H200" s="20" t="str">
        <f t="shared" si="20"/>
        <v/>
      </c>
      <c r="I200" s="20" t="str">
        <f t="shared" si="21"/>
        <v/>
      </c>
    </row>
    <row r="201" spans="8:9" x14ac:dyDescent="0.15">
      <c r="H201" s="20" t="str">
        <f t="shared" si="20"/>
        <v/>
      </c>
      <c r="I201" s="20" t="str">
        <f t="shared" si="21"/>
        <v/>
      </c>
    </row>
    <row r="202" spans="8:9" x14ac:dyDescent="0.15">
      <c r="H202" s="20" t="str">
        <f t="shared" si="20"/>
        <v/>
      </c>
      <c r="I202" s="20" t="str">
        <f t="shared" si="21"/>
        <v/>
      </c>
    </row>
    <row r="203" spans="8:9" x14ac:dyDescent="0.15">
      <c r="H203" s="20" t="str">
        <f t="shared" si="20"/>
        <v/>
      </c>
      <c r="I203" s="20" t="str">
        <f t="shared" si="21"/>
        <v/>
      </c>
    </row>
    <row r="204" spans="8:9" x14ac:dyDescent="0.15">
      <c r="H204" s="20" t="str">
        <f t="shared" si="20"/>
        <v/>
      </c>
      <c r="I204" s="20" t="str">
        <f t="shared" si="21"/>
        <v/>
      </c>
    </row>
    <row r="205" spans="8:9" x14ac:dyDescent="0.15">
      <c r="H205" s="20" t="str">
        <f t="shared" si="20"/>
        <v/>
      </c>
      <c r="I205" s="20" t="str">
        <f t="shared" si="21"/>
        <v/>
      </c>
    </row>
    <row r="206" spans="8:9" x14ac:dyDescent="0.15">
      <c r="H206" s="20" t="str">
        <f t="shared" si="20"/>
        <v/>
      </c>
      <c r="I206" s="20" t="str">
        <f t="shared" si="21"/>
        <v/>
      </c>
    </row>
    <row r="207" spans="8:9" x14ac:dyDescent="0.15">
      <c r="H207" s="20" t="str">
        <f t="shared" si="20"/>
        <v/>
      </c>
      <c r="I207" s="20" t="str">
        <f t="shared" si="21"/>
        <v/>
      </c>
    </row>
    <row r="208" spans="8:9" x14ac:dyDescent="0.15">
      <c r="H208" s="20" t="str">
        <f t="shared" si="20"/>
        <v/>
      </c>
      <c r="I208" s="20" t="str">
        <f t="shared" si="21"/>
        <v/>
      </c>
    </row>
    <row r="209" spans="8:9" x14ac:dyDescent="0.15">
      <c r="H209" s="20" t="str">
        <f t="shared" si="20"/>
        <v/>
      </c>
      <c r="I209" s="20" t="str">
        <f t="shared" si="21"/>
        <v/>
      </c>
    </row>
    <row r="210" spans="8:9" x14ac:dyDescent="0.15">
      <c r="H210" s="20" t="str">
        <f t="shared" si="20"/>
        <v/>
      </c>
      <c r="I210" s="20" t="str">
        <f t="shared" si="21"/>
        <v/>
      </c>
    </row>
    <row r="211" spans="8:9" x14ac:dyDescent="0.15">
      <c r="H211" s="20" t="str">
        <f t="shared" si="20"/>
        <v/>
      </c>
      <c r="I211" s="20" t="str">
        <f t="shared" si="21"/>
        <v/>
      </c>
    </row>
    <row r="212" spans="8:9" x14ac:dyDescent="0.15">
      <c r="H212" s="20" t="str">
        <f t="shared" si="20"/>
        <v/>
      </c>
      <c r="I212" s="20" t="str">
        <f t="shared" si="21"/>
        <v/>
      </c>
    </row>
    <row r="213" spans="8:9" x14ac:dyDescent="0.15">
      <c r="H213" s="20" t="str">
        <f t="shared" si="20"/>
        <v/>
      </c>
      <c r="I213" s="20" t="str">
        <f t="shared" si="21"/>
        <v/>
      </c>
    </row>
    <row r="214" spans="8:9" x14ac:dyDescent="0.15">
      <c r="H214" s="20" t="str">
        <f t="shared" si="20"/>
        <v/>
      </c>
      <c r="I214" s="20" t="str">
        <f t="shared" si="21"/>
        <v/>
      </c>
    </row>
    <row r="215" spans="8:9" x14ac:dyDescent="0.15">
      <c r="H215" s="20" t="str">
        <f t="shared" si="20"/>
        <v/>
      </c>
      <c r="I215" s="20" t="str">
        <f t="shared" si="21"/>
        <v/>
      </c>
    </row>
    <row r="216" spans="8:9" x14ac:dyDescent="0.15">
      <c r="H216" s="20" t="str">
        <f t="shared" si="20"/>
        <v/>
      </c>
      <c r="I216" s="20" t="str">
        <f t="shared" si="21"/>
        <v/>
      </c>
    </row>
    <row r="217" spans="8:9" x14ac:dyDescent="0.15">
      <c r="H217" s="20" t="str">
        <f t="shared" si="20"/>
        <v/>
      </c>
      <c r="I217" s="20" t="str">
        <f t="shared" si="21"/>
        <v/>
      </c>
    </row>
    <row r="218" spans="8:9" x14ac:dyDescent="0.15">
      <c r="H218" s="20" t="str">
        <f t="shared" si="20"/>
        <v/>
      </c>
      <c r="I218" s="20" t="str">
        <f t="shared" si="21"/>
        <v/>
      </c>
    </row>
    <row r="219" spans="8:9" x14ac:dyDescent="0.15">
      <c r="H219" s="20" t="str">
        <f t="shared" si="20"/>
        <v/>
      </c>
      <c r="I219" s="20" t="str">
        <f t="shared" si="21"/>
        <v/>
      </c>
    </row>
    <row r="220" spans="8:9" x14ac:dyDescent="0.15">
      <c r="H220" s="20" t="str">
        <f t="shared" si="20"/>
        <v/>
      </c>
      <c r="I220" s="20" t="str">
        <f t="shared" si="21"/>
        <v/>
      </c>
    </row>
    <row r="221" spans="8:9" x14ac:dyDescent="0.15">
      <c r="H221" s="20" t="str">
        <f t="shared" si="20"/>
        <v/>
      </c>
      <c r="I221" s="20" t="str">
        <f t="shared" si="21"/>
        <v/>
      </c>
    </row>
    <row r="222" spans="8:9" x14ac:dyDescent="0.15">
      <c r="H222" s="20" t="str">
        <f t="shared" si="20"/>
        <v/>
      </c>
      <c r="I222" s="20" t="str">
        <f t="shared" si="21"/>
        <v/>
      </c>
    </row>
    <row r="223" spans="8:9" x14ac:dyDescent="0.15">
      <c r="H223" s="20" t="str">
        <f t="shared" si="20"/>
        <v/>
      </c>
      <c r="I223" s="20" t="str">
        <f t="shared" si="21"/>
        <v/>
      </c>
    </row>
    <row r="224" spans="8:9" x14ac:dyDescent="0.15">
      <c r="H224" s="20" t="str">
        <f t="shared" si="20"/>
        <v/>
      </c>
      <c r="I224" s="20" t="str">
        <f t="shared" si="21"/>
        <v/>
      </c>
    </row>
    <row r="225" spans="8:9" x14ac:dyDescent="0.15">
      <c r="H225" s="20" t="str">
        <f t="shared" si="20"/>
        <v/>
      </c>
      <c r="I225" s="20" t="str">
        <f t="shared" si="21"/>
        <v/>
      </c>
    </row>
    <row r="226" spans="8:9" x14ac:dyDescent="0.15">
      <c r="H226" s="20" t="str">
        <f t="shared" si="20"/>
        <v/>
      </c>
      <c r="I226" s="20" t="str">
        <f t="shared" si="21"/>
        <v/>
      </c>
    </row>
    <row r="227" spans="8:9" x14ac:dyDescent="0.15">
      <c r="I227" s="20" t="str">
        <f t="shared" si="21"/>
        <v/>
      </c>
    </row>
    <row r="228" spans="8:9" x14ac:dyDescent="0.15">
      <c r="I228" s="20" t="str">
        <f t="shared" si="21"/>
        <v/>
      </c>
    </row>
    <row r="229" spans="8:9" x14ac:dyDescent="0.15">
      <c r="I229" s="20" t="str">
        <f t="shared" ref="I229:I233" si="22">IF(OR(H229="",E229=0),"",ABS(H229)/E229*100)</f>
        <v/>
      </c>
    </row>
    <row r="230" spans="8:9" x14ac:dyDescent="0.15">
      <c r="I230" s="20" t="str">
        <f t="shared" si="22"/>
        <v/>
      </c>
    </row>
    <row r="231" spans="8:9" x14ac:dyDescent="0.15">
      <c r="I231" s="20" t="str">
        <f t="shared" si="22"/>
        <v/>
      </c>
    </row>
    <row r="232" spans="8:9" x14ac:dyDescent="0.15">
      <c r="I232" s="20" t="str">
        <f t="shared" si="22"/>
        <v/>
      </c>
    </row>
    <row r="233" spans="8:9" x14ac:dyDescent="0.15">
      <c r="I233" s="20" t="str">
        <f t="shared" si="22"/>
        <v/>
      </c>
    </row>
  </sheetData>
  <conditionalFormatting sqref="F5:F65513">
    <cfRule type="cellIs" dxfId="2" priority="2" operator="equal">
      <formula>"Delayed"</formula>
    </cfRule>
    <cfRule type="cellIs" dxfId="1" priority="3" operator="equal">
      <formula>"Done"</formula>
    </cfRule>
    <cfRule type="cellIs" dxfId="0" priority="4" operator="equal">
      <formula>"Ongoing"</formula>
    </cfRule>
  </conditionalFormatting>
  <dataValidations count="2">
    <dataValidation type="list" allowBlank="1" showInputMessage="1" showErrorMessage="1" sqref="F5:F1233" xr:uid="{00000000-0002-0000-0100-000000000000}">
      <formula1>"Planned,Ongoing,Delayed,Done"</formula1>
      <formula2>0</formula2>
    </dataValidation>
    <dataValidation type="list" allowBlank="1" showInputMessage="1" showErrorMessage="1" sqref="B5:B78 B80:B1233" xr:uid="{00000000-0002-0000-0100-000001000000}">
      <formula1>"Requirements,Design,Development,Testing,Preparation,Coordination,Documentation,Interfaces,Delivery"</formula1>
      <formula2>0</formula2>
    </dataValidation>
  </dataValidations>
  <printOptions gridLines="1"/>
  <pageMargins left="0.75" right="0.75" top="1" bottom="1" header="0.5" footer="0.511811023622047"/>
  <pageSetup scale="70" orientation="landscape" horizontalDpi="300" verticalDpi="300"/>
  <headerFooter>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Status</vt:lpstr>
    </vt:vector>
  </TitlesOfParts>
  <Manager/>
  <Company>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Vinit Mehta</cp:lastModifiedBy>
  <cp:revision>1</cp:revision>
  <dcterms:created xsi:type="dcterms:W3CDTF">2003-08-12T18:15:36Z</dcterms:created>
  <dcterms:modified xsi:type="dcterms:W3CDTF">2024-03-30T09:35:54Z</dcterms:modified>
  <cp:category/>
  <cp:contentStatus/>
</cp:coreProperties>
</file>