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th/Desktop/Dissertation/"/>
    </mc:Choice>
  </mc:AlternateContent>
  <xr:revisionPtr revIDLastSave="0" documentId="13_ncr:1_{B43ED54E-5AB9-254C-8699-F0803D47F6BA}" xr6:coauthVersionLast="47" xr6:coauthVersionMax="47" xr10:uidLastSave="{00000000-0000-0000-0000-000000000000}"/>
  <bookViews>
    <workbookView xWindow="0" yWindow="0" windowWidth="28800" windowHeight="18000" xr2:uid="{82933B3C-663D-564A-983B-2139BF05A3FD}"/>
  </bookViews>
  <sheets>
    <sheet name="Consolidation Sheet" sheetId="1" r:id="rId1"/>
    <sheet name="MobileNetV2" sheetId="4" r:id="rId2"/>
    <sheet name="InceptionV3" sheetId="10" r:id="rId3"/>
    <sheet name="ResNet50V2" sheetId="5" r:id="rId4"/>
    <sheet name="ResNet101" sheetId="6" r:id="rId5"/>
    <sheet name="VGG16" sheetId="7" r:id="rId6"/>
    <sheet name="VGG19" sheetId="8" r:id="rId7"/>
    <sheet name="EfficientNetB5" sheetId="9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9" l="1"/>
  <c r="C21" i="8"/>
  <c r="F1" i="8" a="1"/>
  <c r="F1" i="8" s="1"/>
  <c r="I1" i="8" a="1"/>
  <c r="I1" i="8" s="1"/>
  <c r="L1" i="8" a="1"/>
  <c r="L1" i="8" s="1"/>
  <c r="O1" i="8" a="1"/>
  <c r="O1" i="8" s="1"/>
  <c r="C21" i="7"/>
  <c r="C21" i="10"/>
  <c r="C21" i="6"/>
  <c r="C21" i="5"/>
  <c r="C21" i="4"/>
  <c r="G16" i="1"/>
  <c r="G17" i="1"/>
  <c r="G18" i="1"/>
  <c r="G19" i="1"/>
  <c r="G20" i="1"/>
  <c r="G21" i="1"/>
  <c r="G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<sst xmlns="http://schemas.openxmlformats.org/spreadsheetml/2006/main" count="845" uniqueCount="52">
  <si>
    <t>Epoch 2/10</t>
  </si>
  <si>
    <t>Epoch 3/10</t>
  </si>
  <si>
    <t>Epoch 4/10</t>
  </si>
  <si>
    <t>Epoch 5/10</t>
  </si>
  <si>
    <t>Epoch 6/10</t>
  </si>
  <si>
    <t>Epoch 7/10</t>
  </si>
  <si>
    <t>Epoch 8/10</t>
  </si>
  <si>
    <t>Epoch 9/10</t>
  </si>
  <si>
    <t>Epoch 10/10</t>
  </si>
  <si>
    <t>Models</t>
  </si>
  <si>
    <t>Precision</t>
  </si>
  <si>
    <t>Recall</t>
  </si>
  <si>
    <t>F1 Score</t>
  </si>
  <si>
    <t>with mask</t>
  </si>
  <si>
    <t>without mask</t>
  </si>
  <si>
    <t>No.</t>
  </si>
  <si>
    <t>MobileNetV2</t>
  </si>
  <si>
    <t>ResNet50V2</t>
  </si>
  <si>
    <t>ResNet101</t>
  </si>
  <si>
    <t>InceptionV3</t>
  </si>
  <si>
    <t>VGG16</t>
  </si>
  <si>
    <t>VGG19</t>
  </si>
  <si>
    <t>102/102 [==============================]</t>
  </si>
  <si>
    <t>-</t>
  </si>
  <si>
    <t>loss:</t>
  </si>
  <si>
    <t>accuracy:</t>
  </si>
  <si>
    <t>val_loss:</t>
  </si>
  <si>
    <t>val_accuracy:</t>
  </si>
  <si>
    <t>EfficientNetB5</t>
  </si>
  <si>
    <t>Accuracy</t>
  </si>
  <si>
    <t>True Positive</t>
  </si>
  <si>
    <t>True negative</t>
  </si>
  <si>
    <t>False Positive</t>
  </si>
  <si>
    <t>False Negative</t>
  </si>
  <si>
    <t>Total Prediction Items</t>
  </si>
  <si>
    <t>Trainable Parameters</t>
  </si>
  <si>
    <t>Non Trainable Parameters</t>
  </si>
  <si>
    <t>Total Parameters</t>
  </si>
  <si>
    <t>Avg Time/epoch training</t>
  </si>
  <si>
    <t>ep</t>
  </si>
  <si>
    <t>s: 1.01</t>
  </si>
  <si>
    <t>y: 0.72</t>
  </si>
  <si>
    <t>s: 0.27</t>
  </si>
  <si>
    <t>y: 0.9341</t>
  </si>
  <si>
    <t>OpenCV Haar Cascade Face Detector</t>
  </si>
  <si>
    <t>Average IOU</t>
  </si>
  <si>
    <t>mAP</t>
  </si>
  <si>
    <t>DLib HOG Face Detector</t>
  </si>
  <si>
    <t>DLib CNN MMOD Face Detector</t>
  </si>
  <si>
    <t>Tensorflow MTCNN Face Detector</t>
  </si>
  <si>
    <t>Inferencing time (On GPU)</t>
  </si>
  <si>
    <t>Inferencing time (on CPU)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</si>
</sst>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rgb="FF000000"/>
      <name val="Calibri"/>
      <family val="2"/>
      <scheme val="minor"/>
    </font>
    <font>
      <b/>
      <sz val="16"/>
      <color rgb="FF000000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rgb="FF24292F"/>
      <name val="Calibri Light"/>
      <family val="2"/>
      <scheme val="major"/>
    </font>
    <font>
      <sz val="14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1" fontId="5" fillId="0" borderId="1" xfId="0" applyNumberFormat="1" applyFont="1" applyBorder="1"/>
    <xf numFmtId="0" fontId="8" fillId="0" borderId="1" xfId="0" applyFont="1" applyBorder="1"/>
    <xf numFmtId="0" fontId="9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MobileNetV2!$J$1:$J$19</c:f>
              <c:numCache>
                <c:formatCode>General</c:formatCode>
                <c:ptCount val="19"/>
                <c:pt idx="0">
                  <c:v>0.86760000000000004</c:v>
                </c:pt>
                <c:pt idx="2">
                  <c:v>0.96299999999999997</c:v>
                </c:pt>
                <c:pt idx="4">
                  <c:v>0.97499999999999998</c:v>
                </c:pt>
                <c:pt idx="6">
                  <c:v>0.98150000000000004</c:v>
                </c:pt>
                <c:pt idx="8">
                  <c:v>0.98089999999999999</c:v>
                </c:pt>
                <c:pt idx="10">
                  <c:v>0.9849</c:v>
                </c:pt>
                <c:pt idx="12">
                  <c:v>0.98729999999999996</c:v>
                </c:pt>
                <c:pt idx="14">
                  <c:v>0.98519999999999996</c:v>
                </c:pt>
                <c:pt idx="16">
                  <c:v>0.98670000000000002</c:v>
                </c:pt>
                <c:pt idx="18">
                  <c:v>0.99070000000000003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CE-E14D-8D4B-F5FC413A9D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54519504"/>
        <c:axId val="1654470384"/>
      </c:lineChart>
      <c:catAx>
        <c:axId val="1654519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470384"/>
        <c:crosses val="autoZero"/>
        <c:auto val="1"/>
        <c:lblAlgn val="ctr"/>
        <c:lblOffset val="100"/>
        <c:noMultiLvlLbl val="0"/>
      </c:catAx>
      <c:valAx>
        <c:axId val="16544703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5451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MobileNetV2!$G$1:$G$19</c:f>
              <c:numCache>
                <c:formatCode>General</c:formatCode>
                <c:ptCount val="19"/>
                <c:pt idx="0">
                  <c:v>0.3644</c:v>
                </c:pt>
                <c:pt idx="2">
                  <c:v>0.13819999999999999</c:v>
                </c:pt>
                <c:pt idx="4">
                  <c:v>8.8499999999999995E-2</c:v>
                </c:pt>
                <c:pt idx="6">
                  <c:v>6.6900000000000001E-2</c:v>
                </c:pt>
                <c:pt idx="8">
                  <c:v>6.0999999999999999E-2</c:v>
                </c:pt>
                <c:pt idx="10">
                  <c:v>5.4899999999999997E-2</c:v>
                </c:pt>
                <c:pt idx="12">
                  <c:v>4.7800000000000002E-2</c:v>
                </c:pt>
                <c:pt idx="14">
                  <c:v>4.4999999999999998E-2</c:v>
                </c:pt>
                <c:pt idx="16">
                  <c:v>4.2700000000000002E-2</c:v>
                </c:pt>
                <c:pt idx="18">
                  <c:v>3.6600000000000001E-2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8F-5346-A164-062D3A95BDB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92922800"/>
        <c:axId val="1034265632"/>
      </c:lineChart>
      <c:catAx>
        <c:axId val="49292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265632"/>
        <c:crosses val="autoZero"/>
        <c:auto val="1"/>
        <c:lblAlgn val="ctr"/>
        <c:lblOffset val="100"/>
        <c:noMultiLvlLbl val="0"/>
      </c:catAx>
      <c:valAx>
        <c:axId val="10342656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9292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InceptionV3!$G$1:$G$19</c:f>
              <c:numCache>
                <c:formatCode>General</c:formatCode>
                <c:ptCount val="19"/>
                <c:pt idx="0">
                  <c:v>0.27950000000000003</c:v>
                </c:pt>
                <c:pt idx="2">
                  <c:v>9.8400000000000001E-2</c:v>
                </c:pt>
                <c:pt idx="4">
                  <c:v>7.2499999999999995E-2</c:v>
                </c:pt>
                <c:pt idx="6">
                  <c:v>6.1400000000000003E-2</c:v>
                </c:pt>
                <c:pt idx="8">
                  <c:v>5.2499999999999998E-2</c:v>
                </c:pt>
                <c:pt idx="10">
                  <c:v>4.7300000000000002E-2</c:v>
                </c:pt>
                <c:pt idx="12">
                  <c:v>3.7699999999999997E-2</c:v>
                </c:pt>
                <c:pt idx="14">
                  <c:v>4.3299999999999998E-2</c:v>
                </c:pt>
                <c:pt idx="16">
                  <c:v>3.6499999999999998E-2</c:v>
                </c:pt>
                <c:pt idx="18">
                  <c:v>3.7499999999999999E-2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9-C64B-B955-3F2C8076680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93524992"/>
        <c:axId val="1321917168"/>
      </c:lineChart>
      <c:catAx>
        <c:axId val="493524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917168"/>
        <c:crosses val="autoZero"/>
        <c:auto val="1"/>
        <c:lblAlgn val="ctr"/>
        <c:lblOffset val="100"/>
        <c:noMultiLvlLbl val="0"/>
      </c:catAx>
      <c:valAx>
        <c:axId val="13219171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9352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InceptionV3!$J$1:$J$19</c:f>
              <c:numCache>
                <c:formatCode>General</c:formatCode>
                <c:ptCount val="19"/>
                <c:pt idx="0">
                  <c:v>0.89480000000000004</c:v>
                </c:pt>
                <c:pt idx="2">
                  <c:v>0.9728</c:v>
                </c:pt>
                <c:pt idx="4">
                  <c:v>0.97899999999999998</c:v>
                </c:pt>
                <c:pt idx="6">
                  <c:v>0.98240000000000005</c:v>
                </c:pt>
                <c:pt idx="8">
                  <c:v>0.98550000000000004</c:v>
                </c:pt>
                <c:pt idx="10">
                  <c:v>0.98550000000000004</c:v>
                </c:pt>
                <c:pt idx="12">
                  <c:v>0.98980000000000001</c:v>
                </c:pt>
                <c:pt idx="14">
                  <c:v>0.98770000000000002</c:v>
                </c:pt>
                <c:pt idx="16">
                  <c:v>0.98860000000000003</c:v>
                </c:pt>
                <c:pt idx="18">
                  <c:v>0.98980000000000001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D5-5841-9B8C-0CFAD5A898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30622128"/>
        <c:axId val="406418784"/>
      </c:lineChart>
      <c:catAx>
        <c:axId val="103062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18784"/>
        <c:crosses val="autoZero"/>
        <c:auto val="1"/>
        <c:lblAlgn val="ctr"/>
        <c:lblOffset val="100"/>
        <c:noMultiLvlLbl val="0"/>
      </c:catAx>
      <c:valAx>
        <c:axId val="4064187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3062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ResNet50V2!$G$1:$G$19</c:f>
              <c:numCache>
                <c:formatCode>General</c:formatCode>
                <c:ptCount val="19"/>
                <c:pt idx="0">
                  <c:v>0.2203</c:v>
                </c:pt>
                <c:pt idx="2">
                  <c:v>7.0900000000000005E-2</c:v>
                </c:pt>
                <c:pt idx="4">
                  <c:v>4.48E-2</c:v>
                </c:pt>
                <c:pt idx="6">
                  <c:v>3.7900000000000003E-2</c:v>
                </c:pt>
                <c:pt idx="8">
                  <c:v>3.6200000000000003E-2</c:v>
                </c:pt>
                <c:pt idx="10">
                  <c:v>2.7400000000000001E-2</c:v>
                </c:pt>
                <c:pt idx="12">
                  <c:v>2.1100000000000001E-2</c:v>
                </c:pt>
                <c:pt idx="14">
                  <c:v>2.3900000000000001E-2</c:v>
                </c:pt>
                <c:pt idx="16">
                  <c:v>2.8299999999999999E-2</c:v>
                </c:pt>
                <c:pt idx="18">
                  <c:v>1.6400000000000001E-2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87-974B-AA0D-5B3FAB9303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30722960"/>
        <c:axId val="1030605280"/>
      </c:lineChart>
      <c:catAx>
        <c:axId val="1030722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605280"/>
        <c:crosses val="autoZero"/>
        <c:auto val="1"/>
        <c:lblAlgn val="ctr"/>
        <c:lblOffset val="100"/>
        <c:noMultiLvlLbl val="0"/>
      </c:catAx>
      <c:valAx>
        <c:axId val="10306052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3072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ResNet50V2!$J$1:$J$19</c:f>
              <c:numCache>
                <c:formatCode>General</c:formatCode>
                <c:ptCount val="19"/>
                <c:pt idx="0">
                  <c:v>0.93520000000000003</c:v>
                </c:pt>
                <c:pt idx="2">
                  <c:v>0.9849</c:v>
                </c:pt>
                <c:pt idx="4">
                  <c:v>0.98950000000000005</c:v>
                </c:pt>
                <c:pt idx="6">
                  <c:v>0.99109999999999998</c:v>
                </c:pt>
                <c:pt idx="8">
                  <c:v>0.99070000000000003</c:v>
                </c:pt>
                <c:pt idx="10">
                  <c:v>0.99229999999999996</c:v>
                </c:pt>
                <c:pt idx="12">
                  <c:v>0.99509999999999998</c:v>
                </c:pt>
                <c:pt idx="14">
                  <c:v>0.99439999999999995</c:v>
                </c:pt>
                <c:pt idx="16">
                  <c:v>0.99139999999999995</c:v>
                </c:pt>
                <c:pt idx="18">
                  <c:v>0.99570000000000003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C0-9A47-9918-FF5D9B2FF27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93135584"/>
        <c:axId val="293034320"/>
      </c:lineChart>
      <c:catAx>
        <c:axId val="293135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34320"/>
        <c:crosses val="autoZero"/>
        <c:auto val="1"/>
        <c:lblAlgn val="ctr"/>
        <c:lblOffset val="100"/>
        <c:noMultiLvlLbl val="0"/>
      </c:catAx>
      <c:valAx>
        <c:axId val="2930343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9313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ResNet101!$G$1:$G$19</c:f>
              <c:numCache>
                <c:formatCode>General</c:formatCode>
                <c:ptCount val="19"/>
                <c:pt idx="0">
                  <c:v>0.19769999999999999</c:v>
                </c:pt>
                <c:pt idx="2">
                  <c:v>4.6600000000000003E-2</c:v>
                </c:pt>
                <c:pt idx="4">
                  <c:v>2.8899999999999999E-2</c:v>
                </c:pt>
                <c:pt idx="6">
                  <c:v>2.8400000000000002E-2</c:v>
                </c:pt>
                <c:pt idx="8">
                  <c:v>2.0500000000000001E-2</c:v>
                </c:pt>
                <c:pt idx="10">
                  <c:v>1.7899999999999999E-2</c:v>
                </c:pt>
                <c:pt idx="12">
                  <c:v>1.61E-2</c:v>
                </c:pt>
                <c:pt idx="14">
                  <c:v>1.6400000000000001E-2</c:v>
                </c:pt>
                <c:pt idx="16">
                  <c:v>1.52E-2</c:v>
                </c:pt>
                <c:pt idx="18">
                  <c:v>1.5699999999999999E-2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6E-304F-974E-C92BC70B607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93132304"/>
        <c:axId val="1717389472"/>
      </c:lineChart>
      <c:catAx>
        <c:axId val="29313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89472"/>
        <c:crosses val="autoZero"/>
        <c:auto val="1"/>
        <c:lblAlgn val="ctr"/>
        <c:lblOffset val="100"/>
        <c:noMultiLvlLbl val="0"/>
      </c:catAx>
      <c:valAx>
        <c:axId val="17173894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9313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ResNet101!$J$1:$J$19</c:f>
              <c:numCache>
                <c:formatCode>General</c:formatCode>
                <c:ptCount val="19"/>
                <c:pt idx="0">
                  <c:v>0.94689999999999996</c:v>
                </c:pt>
                <c:pt idx="2">
                  <c:v>0.98980000000000001</c:v>
                </c:pt>
                <c:pt idx="4">
                  <c:v>0.99380000000000002</c:v>
                </c:pt>
                <c:pt idx="6">
                  <c:v>0.99199999999999999</c:v>
                </c:pt>
                <c:pt idx="8">
                  <c:v>0.99480000000000002</c:v>
                </c:pt>
                <c:pt idx="10">
                  <c:v>0.996</c:v>
                </c:pt>
                <c:pt idx="12">
                  <c:v>0.99660000000000004</c:v>
                </c:pt>
                <c:pt idx="14">
                  <c:v>0.99509999999999998</c:v>
                </c:pt>
                <c:pt idx="16">
                  <c:v>0.99629999999999996</c:v>
                </c:pt>
                <c:pt idx="18">
                  <c:v>0.99539999999999995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19-2F49-B309-8C1E893AA81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93126912"/>
        <c:axId val="754202192"/>
      </c:lineChart>
      <c:catAx>
        <c:axId val="293126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202192"/>
        <c:crosses val="autoZero"/>
        <c:auto val="1"/>
        <c:lblAlgn val="ctr"/>
        <c:lblOffset val="100"/>
        <c:noMultiLvlLbl val="0"/>
      </c:catAx>
      <c:valAx>
        <c:axId val="7542021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9312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'VGG16'!$G$1:$G$19</c:f>
              <c:numCache>
                <c:formatCode>General</c:formatCode>
                <c:ptCount val="19"/>
                <c:pt idx="0">
                  <c:v>1.1859999999999999</c:v>
                </c:pt>
                <c:pt idx="2">
                  <c:v>0.35670000000000002</c:v>
                </c:pt>
                <c:pt idx="4">
                  <c:v>0.20680000000000001</c:v>
                </c:pt>
                <c:pt idx="6">
                  <c:v>0.14910000000000001</c:v>
                </c:pt>
                <c:pt idx="8">
                  <c:v>0.10979999999999999</c:v>
                </c:pt>
                <c:pt idx="10">
                  <c:v>8.3400000000000002E-2</c:v>
                </c:pt>
                <c:pt idx="12">
                  <c:v>8.1199999999999994E-2</c:v>
                </c:pt>
                <c:pt idx="14">
                  <c:v>7.4899999999999994E-2</c:v>
                </c:pt>
                <c:pt idx="16">
                  <c:v>6.2300000000000001E-2</c:v>
                </c:pt>
                <c:pt idx="18">
                  <c:v>5.4300000000000001E-2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A5-804A-B0AA-D08F9F0526E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98997168"/>
        <c:axId val="1698998816"/>
      </c:lineChart>
      <c:catAx>
        <c:axId val="1698997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998816"/>
        <c:crosses val="autoZero"/>
        <c:auto val="1"/>
        <c:lblAlgn val="ctr"/>
        <c:lblOffset val="100"/>
        <c:noMultiLvlLbl val="0"/>
      </c:catAx>
      <c:valAx>
        <c:axId val="16989988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9899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'VGG16'!$J$1:$J$19</c:f>
              <c:numCache>
                <c:formatCode>General</c:formatCode>
                <c:ptCount val="19"/>
                <c:pt idx="0">
                  <c:v>0.69020000000000004</c:v>
                </c:pt>
                <c:pt idx="2">
                  <c:v>0.90620000000000001</c:v>
                </c:pt>
                <c:pt idx="4">
                  <c:v>0.95120000000000005</c:v>
                </c:pt>
                <c:pt idx="6">
                  <c:v>0.96299999999999997</c:v>
                </c:pt>
                <c:pt idx="8">
                  <c:v>0.97219999999999995</c:v>
                </c:pt>
                <c:pt idx="10">
                  <c:v>0.98460000000000003</c:v>
                </c:pt>
                <c:pt idx="12">
                  <c:v>0.97960000000000003</c:v>
                </c:pt>
                <c:pt idx="14">
                  <c:v>0.98360000000000003</c:v>
                </c:pt>
                <c:pt idx="16">
                  <c:v>0.98399999999999999</c:v>
                </c:pt>
                <c:pt idx="18">
                  <c:v>0.98640000000000005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F-0943-8438-1C6D335FEFF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99708192"/>
        <c:axId val="1699290384"/>
      </c:lineChart>
      <c:catAx>
        <c:axId val="1699708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290384"/>
        <c:crosses val="autoZero"/>
        <c:auto val="1"/>
        <c:lblAlgn val="ctr"/>
        <c:lblOffset val="100"/>
        <c:noMultiLvlLbl val="0"/>
      </c:catAx>
      <c:valAx>
        <c:axId val="16992903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9970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'VGG19'!$G$3:$G$19</c:f>
              <c:numCache>
                <c:formatCode>General</c:formatCode>
                <c:ptCount val="17"/>
                <c:pt idx="0">
                  <c:v>0.3508</c:v>
                </c:pt>
                <c:pt idx="2">
                  <c:v>0.2324</c:v>
                </c:pt>
                <c:pt idx="4">
                  <c:v>0.17610000000000001</c:v>
                </c:pt>
                <c:pt idx="6">
                  <c:v>0.12920000000000001</c:v>
                </c:pt>
                <c:pt idx="8">
                  <c:v>0.1087</c:v>
                </c:pt>
                <c:pt idx="10">
                  <c:v>8.4199999999999997E-2</c:v>
                </c:pt>
                <c:pt idx="12">
                  <c:v>7.7499999999999999E-2</c:v>
                </c:pt>
                <c:pt idx="14">
                  <c:v>7.5200000000000003E-2</c:v>
                </c:pt>
                <c:pt idx="16">
                  <c:v>6.4500000000000002E-2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AF-B74A-96CE-37E30F04F70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98776544"/>
        <c:axId val="330554144"/>
      </c:lineChart>
      <c:catAx>
        <c:axId val="1698776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554144"/>
        <c:crosses val="autoZero"/>
        <c:auto val="1"/>
        <c:lblAlgn val="ctr"/>
        <c:lblOffset val="100"/>
        <c:noMultiLvlLbl val="0"/>
      </c:catAx>
      <c:valAx>
        <c:axId val="3305541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9877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'VGG19'!$J$3:$J$19</c:f>
              <c:numCache>
                <c:formatCode>General</c:formatCode>
                <c:ptCount val="17"/>
                <c:pt idx="0">
                  <c:v>0.91269999999999996</c:v>
                </c:pt>
                <c:pt idx="2">
                  <c:v>0.93979999999999997</c:v>
                </c:pt>
                <c:pt idx="4">
                  <c:v>0.95740000000000003</c:v>
                </c:pt>
                <c:pt idx="6">
                  <c:v>0.96509999999999996</c:v>
                </c:pt>
                <c:pt idx="8">
                  <c:v>0.97750000000000004</c:v>
                </c:pt>
                <c:pt idx="10">
                  <c:v>0.98029999999999995</c:v>
                </c:pt>
                <c:pt idx="12">
                  <c:v>0.98089999999999999</c:v>
                </c:pt>
                <c:pt idx="14">
                  <c:v>0.98209999999999997</c:v>
                </c:pt>
                <c:pt idx="16">
                  <c:v>0.98670000000000002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C8-804D-9848-87A41725099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360320496"/>
        <c:axId val="359734240"/>
      </c:lineChart>
      <c:catAx>
        <c:axId val="360320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734240"/>
        <c:crosses val="autoZero"/>
        <c:auto val="1"/>
        <c:lblAlgn val="ctr"/>
        <c:lblOffset val="100"/>
        <c:noMultiLvlLbl val="0"/>
      </c:catAx>
      <c:valAx>
        <c:axId val="3597342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6032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EfficientNetB5!$G$1:$G$19</c:f>
              <c:numCache>
                <c:formatCode>General</c:formatCode>
                <c:ptCount val="19"/>
                <c:pt idx="0">
                  <c:v>0.27789999999999998</c:v>
                </c:pt>
                <c:pt idx="2">
                  <c:v>8.9499999999999996E-2</c:v>
                </c:pt>
                <c:pt idx="4">
                  <c:v>6.3700000000000007E-2</c:v>
                </c:pt>
                <c:pt idx="6">
                  <c:v>4.9599999999999998E-2</c:v>
                </c:pt>
                <c:pt idx="8">
                  <c:v>4.65E-2</c:v>
                </c:pt>
                <c:pt idx="10">
                  <c:v>4.0099999999999997E-2</c:v>
                </c:pt>
                <c:pt idx="12">
                  <c:v>2.9899999999999999E-2</c:v>
                </c:pt>
                <c:pt idx="14">
                  <c:v>2.8299999999999999E-2</c:v>
                </c:pt>
                <c:pt idx="16">
                  <c:v>2.4500000000000001E-2</c:v>
                </c:pt>
                <c:pt idx="18">
                  <c:v>2.5600000000000001E-2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07-4B4E-B420-211E6E3029C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340893280"/>
        <c:axId val="341361760"/>
      </c:lineChart>
      <c:catAx>
        <c:axId val="340893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361760"/>
        <c:crosses val="autoZero"/>
        <c:auto val="1"/>
        <c:lblAlgn val="ctr"/>
        <c:lblOffset val="100"/>
        <c:noMultiLvlLbl val="0"/>
      </c:catAx>
      <c:valAx>
        <c:axId val="3413617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4089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EfficientNetB5!$J$1:$J$19</c:f>
              <c:numCache>
                <c:formatCode>General</c:formatCode>
                <c:ptCount val="19"/>
                <c:pt idx="0">
                  <c:v>0.93830000000000002</c:v>
                </c:pt>
                <c:pt idx="2">
                  <c:v>0.98119999999999996</c:v>
                </c:pt>
                <c:pt idx="4">
                  <c:v>0.98580000000000001</c:v>
                </c:pt>
                <c:pt idx="6">
                  <c:v>0.98519999999999996</c:v>
                </c:pt>
                <c:pt idx="8">
                  <c:v>0.98729999999999996</c:v>
                </c:pt>
                <c:pt idx="10">
                  <c:v>0.98699999999999999</c:v>
                </c:pt>
                <c:pt idx="12">
                  <c:v>0.99319999999999997</c:v>
                </c:pt>
                <c:pt idx="14">
                  <c:v>0.99139999999999995</c:v>
                </c:pt>
                <c:pt idx="16">
                  <c:v>0.99260000000000004</c:v>
                </c:pt>
                <c:pt idx="18">
                  <c:v>0.99139999999999995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21-674E-AC62-0D95EC9ABAA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358900208"/>
        <c:axId val="360212976"/>
      </c:lineChart>
      <c:catAx>
        <c:axId val="358900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12976"/>
        <c:crosses val="autoZero"/>
        <c:auto val="1"/>
        <c:lblAlgn val="ctr"/>
        <c:lblOffset val="100"/>
        <c:noMultiLvlLbl val="0"/>
      </c:catAx>
      <c:valAx>
        <c:axId val="3602129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5890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82550</xdr:colOff>
      <xdr:row>21</xdr:row>
      <xdr:rowOff>44450</xdr:rowOff>
    </xdr:from>
    <xdr:to>
      <xdr:col>17</xdr:col>
      <xdr:colOff>527050</xdr:colOff>
      <xdr:row>34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EFDB83-056F-D357-E15F-30A60FBEAA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717550</xdr:colOff>
      <xdr:row>21</xdr:row>
      <xdr:rowOff>19050</xdr:rowOff>
    </xdr:from>
    <xdr:to>
      <xdr:col>11</xdr:col>
      <xdr:colOff>336550</xdr:colOff>
      <xdr:row>34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C9106F-4873-9189-9447-7BDCCC121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21</xdr:row>
      <xdr:rowOff>120650</xdr:rowOff>
    </xdr:from>
    <xdr:to>
      <xdr:col>9</xdr:col>
      <xdr:colOff>400050</xdr:colOff>
      <xdr:row>35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9E0567-8931-FAFB-015D-2F2A8EA7E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781050</xdr:colOff>
      <xdr:row>21</xdr:row>
      <xdr:rowOff>120650</xdr:rowOff>
    </xdr:from>
    <xdr:to>
      <xdr:col>15</xdr:col>
      <xdr:colOff>400050</xdr:colOff>
      <xdr:row>35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BD6F9B-F94A-F71E-2E76-327442BD6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21</xdr:row>
      <xdr:rowOff>107950</xdr:rowOff>
    </xdr:from>
    <xdr:to>
      <xdr:col>9</xdr:col>
      <xdr:colOff>730250</xdr:colOff>
      <xdr:row>35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09E93B-A748-74EE-8821-1C9BCAFB8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336550</xdr:colOff>
      <xdr:row>21</xdr:row>
      <xdr:rowOff>133350</xdr:rowOff>
    </xdr:from>
    <xdr:to>
      <xdr:col>15</xdr:col>
      <xdr:colOff>781050</xdr:colOff>
      <xdr:row>35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1712AF-E2B3-8BBF-044F-FF706AC41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234950</xdr:colOff>
      <xdr:row>21</xdr:row>
      <xdr:rowOff>120650</xdr:rowOff>
    </xdr:from>
    <xdr:to>
      <xdr:col>9</xdr:col>
      <xdr:colOff>679450</xdr:colOff>
      <xdr:row>35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238703-4AAF-AF4A-2187-312B617DD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234950</xdr:colOff>
      <xdr:row>21</xdr:row>
      <xdr:rowOff>133350</xdr:rowOff>
    </xdr:from>
    <xdr:to>
      <xdr:col>15</xdr:col>
      <xdr:colOff>679450</xdr:colOff>
      <xdr:row>35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E72A50-C3DA-4DB4-6AC0-EE4F56F95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20</xdr:row>
      <xdr:rowOff>196850</xdr:rowOff>
    </xdr:from>
    <xdr:to>
      <xdr:col>9</xdr:col>
      <xdr:colOff>558800</xdr:colOff>
      <xdr:row>34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FE8DEC-E8EC-0046-DA4F-33B9C3435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20</xdr:row>
      <xdr:rowOff>184150</xdr:rowOff>
    </xdr:from>
    <xdr:to>
      <xdr:col>15</xdr:col>
      <xdr:colOff>635000</xdr:colOff>
      <xdr:row>34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9E59FE-2559-2E06-D68B-4EF5E7D14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21</xdr:row>
      <xdr:rowOff>95250</xdr:rowOff>
    </xdr:from>
    <xdr:to>
      <xdr:col>10</xdr:col>
      <xdr:colOff>76200</xdr:colOff>
      <xdr:row>34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76A8B1-11E3-8CFC-C0D3-A1EC70F0A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330200</xdr:colOff>
      <xdr:row>21</xdr:row>
      <xdr:rowOff>95250</xdr:rowOff>
    </xdr:from>
    <xdr:to>
      <xdr:col>15</xdr:col>
      <xdr:colOff>774700</xdr:colOff>
      <xdr:row>34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E7317E-9561-A156-1036-689CB128A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21</xdr:row>
      <xdr:rowOff>120650</xdr:rowOff>
    </xdr:from>
    <xdr:to>
      <xdr:col>9</xdr:col>
      <xdr:colOff>368300</xdr:colOff>
      <xdr:row>35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B2841A-C668-E26A-B253-FC0382271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711200</xdr:colOff>
      <xdr:row>21</xdr:row>
      <xdr:rowOff>120650</xdr:rowOff>
    </xdr:from>
    <xdr:to>
      <xdr:col>15</xdr:col>
      <xdr:colOff>330200</xdr:colOff>
      <xdr:row>35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641B04-B764-4693-25FD-9729067BE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A501-2259-184B-A2A7-56FE0AFF98DA}">
  <dimension ref="A1:N39"/>
  <sheetViews>
    <sheetView tabSelected="1" workbookViewId="0">
      <selection activeCell="I13" sqref="I13"/>
    </sheetView>
  </sheetViews>
  <sheetFormatPr baseColWidth="10" defaultRowHeight="16" x14ac:dyDescent="0.2"/>
  <cols>
    <col min="1" max="1" width="4.83203125" bestFit="1" customWidth="1"/>
    <col min="2" max="2" width="14.83203125" bestFit="1" customWidth="1"/>
    <col min="3" max="3" width="25.1640625" bestFit="1" customWidth="1"/>
    <col min="4" max="4" width="30.33203125" bestFit="1" customWidth="1"/>
    <col min="5" max="5" width="20.1640625" bestFit="1" customWidth="1"/>
    <col min="6" max="6" width="28.5" bestFit="1" customWidth="1"/>
    <col min="7" max="7" width="20.5" customWidth="1"/>
    <col min="8" max="8" width="17" customWidth="1"/>
    <col min="9" max="9" width="15.6640625" bestFit="1" customWidth="1"/>
    <col min="11" max="11" width="4.83203125" bestFit="1" customWidth="1"/>
    <col min="12" max="12" width="14.83203125" bestFit="1" customWidth="1"/>
    <col min="13" max="13" width="25.1640625" bestFit="1" customWidth="1"/>
    <col min="14" max="14" width="15.6640625" bestFit="1" customWidth="1"/>
    <col min="15" max="15" width="20.1640625" bestFit="1" customWidth="1"/>
    <col min="16" max="16" width="28.5" bestFit="1" customWidth="1"/>
    <col min="17" max="17" width="36.5" bestFit="1" customWidth="1"/>
    <col min="18" max="18" width="17.6640625" bestFit="1" customWidth="1"/>
    <col min="20" max="20" width="34.6640625" bestFit="1" customWidth="1"/>
    <col min="21" max="21" width="35" bestFit="1" customWidth="1"/>
  </cols>
  <sheetData>
    <row r="1" spans="1:14" ht="19" x14ac:dyDescent="0.25">
      <c r="A1" s="1"/>
    </row>
    <row r="2" spans="1:14" ht="21" x14ac:dyDescent="0.25">
      <c r="A2" s="13" t="s">
        <v>15</v>
      </c>
      <c r="B2" s="15" t="s">
        <v>9</v>
      </c>
      <c r="C2" s="17" t="s">
        <v>10</v>
      </c>
      <c r="D2" s="17"/>
      <c r="E2" s="11"/>
      <c r="F2" s="13" t="s">
        <v>15</v>
      </c>
      <c r="G2" s="15" t="s">
        <v>9</v>
      </c>
      <c r="H2" s="17" t="s">
        <v>11</v>
      </c>
      <c r="I2" s="17"/>
      <c r="K2" s="13" t="s">
        <v>15</v>
      </c>
      <c r="L2" s="15" t="s">
        <v>9</v>
      </c>
      <c r="M2" s="17" t="s">
        <v>12</v>
      </c>
      <c r="N2" s="17"/>
    </row>
    <row r="3" spans="1:14" ht="21" x14ac:dyDescent="0.25">
      <c r="A3" s="14"/>
      <c r="B3" s="16"/>
      <c r="C3" s="4" t="s">
        <v>13</v>
      </c>
      <c r="D3" s="4" t="s">
        <v>14</v>
      </c>
      <c r="E3" s="11"/>
      <c r="F3" s="14"/>
      <c r="G3" s="16"/>
      <c r="H3" s="4" t="s">
        <v>13</v>
      </c>
      <c r="I3" s="4" t="s">
        <v>14</v>
      </c>
      <c r="K3" s="14"/>
      <c r="L3" s="16"/>
      <c r="M3" s="4" t="s">
        <v>13</v>
      </c>
      <c r="N3" s="4" t="s">
        <v>14</v>
      </c>
    </row>
    <row r="4" spans="1:14" ht="19" x14ac:dyDescent="0.25">
      <c r="A4" s="3">
        <v>1</v>
      </c>
      <c r="B4" s="5" t="s">
        <v>16</v>
      </c>
      <c r="C4" s="5">
        <v>0.96</v>
      </c>
      <c r="D4" s="5">
        <v>0.99</v>
      </c>
      <c r="E4" s="12"/>
      <c r="F4" s="3">
        <v>1</v>
      </c>
      <c r="G4" s="5" t="s">
        <v>16</v>
      </c>
      <c r="H4" s="5">
        <v>0.99</v>
      </c>
      <c r="I4" s="5">
        <v>0.96</v>
      </c>
      <c r="K4" s="3">
        <v>1</v>
      </c>
      <c r="L4" s="5" t="s">
        <v>16</v>
      </c>
      <c r="M4" s="5">
        <v>0.98</v>
      </c>
      <c r="N4" s="5">
        <v>0.97</v>
      </c>
    </row>
    <row r="5" spans="1:14" ht="19" x14ac:dyDescent="0.25">
      <c r="A5" s="3">
        <v>2</v>
      </c>
      <c r="B5" s="5" t="s">
        <v>17</v>
      </c>
      <c r="C5" s="5">
        <v>0.99</v>
      </c>
      <c r="D5" s="5">
        <v>1</v>
      </c>
      <c r="E5" s="12"/>
      <c r="F5" s="3">
        <v>2</v>
      </c>
      <c r="G5" s="5" t="s">
        <v>17</v>
      </c>
      <c r="H5" s="5">
        <v>1</v>
      </c>
      <c r="I5" s="5">
        <v>0.98</v>
      </c>
      <c r="K5" s="3">
        <v>2</v>
      </c>
      <c r="L5" s="5" t="s">
        <v>17</v>
      </c>
      <c r="M5" s="5">
        <v>0.99</v>
      </c>
      <c r="N5" s="5">
        <v>0.99</v>
      </c>
    </row>
    <row r="6" spans="1:14" ht="19" x14ac:dyDescent="0.25">
      <c r="A6" s="3">
        <v>3</v>
      </c>
      <c r="B6" s="5" t="s">
        <v>18</v>
      </c>
      <c r="C6" s="5">
        <v>0.99</v>
      </c>
      <c r="D6" s="5">
        <v>1</v>
      </c>
      <c r="E6" s="12"/>
      <c r="F6" s="3">
        <v>3</v>
      </c>
      <c r="G6" s="5" t="s">
        <v>18</v>
      </c>
      <c r="H6" s="5">
        <v>1</v>
      </c>
      <c r="I6" s="5">
        <v>0.99</v>
      </c>
      <c r="K6" s="3">
        <v>3</v>
      </c>
      <c r="L6" s="5" t="s">
        <v>18</v>
      </c>
      <c r="M6" s="5">
        <v>1</v>
      </c>
      <c r="N6" s="5">
        <v>0.99</v>
      </c>
    </row>
    <row r="7" spans="1:14" ht="19" x14ac:dyDescent="0.25">
      <c r="A7" s="3">
        <v>4</v>
      </c>
      <c r="B7" s="5" t="s">
        <v>19</v>
      </c>
      <c r="C7" s="5">
        <v>1</v>
      </c>
      <c r="D7" s="5">
        <v>1</v>
      </c>
      <c r="E7" s="12"/>
      <c r="F7" s="3">
        <v>4</v>
      </c>
      <c r="G7" s="5" t="s">
        <v>19</v>
      </c>
      <c r="H7" s="5">
        <v>1</v>
      </c>
      <c r="I7" s="5">
        <v>1</v>
      </c>
      <c r="K7" s="3">
        <v>4</v>
      </c>
      <c r="L7" s="5" t="s">
        <v>19</v>
      </c>
      <c r="M7" s="5">
        <v>1</v>
      </c>
      <c r="N7" s="5">
        <v>1</v>
      </c>
    </row>
    <row r="8" spans="1:14" ht="19" x14ac:dyDescent="0.25">
      <c r="A8" s="3">
        <v>5</v>
      </c>
      <c r="B8" s="5" t="s">
        <v>20</v>
      </c>
      <c r="C8" s="5">
        <v>0.97</v>
      </c>
      <c r="D8" s="5">
        <v>0.99</v>
      </c>
      <c r="E8" s="12"/>
      <c r="F8" s="3">
        <v>5</v>
      </c>
      <c r="G8" s="5" t="s">
        <v>20</v>
      </c>
      <c r="H8" s="5">
        <v>1</v>
      </c>
      <c r="I8" s="5">
        <v>0.97</v>
      </c>
      <c r="K8" s="3">
        <v>5</v>
      </c>
      <c r="L8" s="5" t="s">
        <v>20</v>
      </c>
      <c r="M8" s="5">
        <v>0.98</v>
      </c>
      <c r="N8" s="5">
        <v>0.98</v>
      </c>
    </row>
    <row r="9" spans="1:14" ht="19" x14ac:dyDescent="0.25">
      <c r="A9" s="3">
        <v>6</v>
      </c>
      <c r="B9" s="5" t="s">
        <v>21</v>
      </c>
      <c r="C9" s="5">
        <v>0.97</v>
      </c>
      <c r="D9" s="5">
        <v>0.99</v>
      </c>
      <c r="E9" s="12"/>
      <c r="F9" s="3">
        <v>6</v>
      </c>
      <c r="G9" s="5" t="s">
        <v>21</v>
      </c>
      <c r="H9" s="5">
        <v>1</v>
      </c>
      <c r="I9" s="5">
        <v>0.97</v>
      </c>
      <c r="K9" s="3">
        <v>6</v>
      </c>
      <c r="L9" s="5" t="s">
        <v>21</v>
      </c>
      <c r="M9" s="5">
        <v>0.98</v>
      </c>
      <c r="N9" s="5">
        <v>0.98</v>
      </c>
    </row>
    <row r="10" spans="1:14" ht="19" x14ac:dyDescent="0.25">
      <c r="A10" s="3">
        <v>7</v>
      </c>
      <c r="B10" s="5" t="s">
        <v>28</v>
      </c>
      <c r="C10" s="5">
        <v>0.99</v>
      </c>
      <c r="D10" s="5">
        <v>1</v>
      </c>
      <c r="E10" s="12"/>
      <c r="F10" s="3">
        <v>7</v>
      </c>
      <c r="G10" s="5" t="s">
        <v>28</v>
      </c>
      <c r="H10" s="5">
        <v>1</v>
      </c>
      <c r="I10" s="5">
        <v>0.99</v>
      </c>
      <c r="K10" s="3">
        <v>7</v>
      </c>
      <c r="L10" s="5" t="s">
        <v>28</v>
      </c>
      <c r="M10" s="5">
        <v>0.99</v>
      </c>
      <c r="N10" s="5">
        <v>0.99</v>
      </c>
    </row>
    <row r="11" spans="1:14" ht="19" x14ac:dyDescent="0.25">
      <c r="A11" s="1"/>
      <c r="L11" s="1"/>
    </row>
    <row r="12" spans="1:14" ht="19" x14ac:dyDescent="0.25">
      <c r="A12" s="1"/>
      <c r="M12" s="1"/>
    </row>
    <row r="13" spans="1:14" x14ac:dyDescent="0.2">
      <c r="A13" s="13" t="s">
        <v>15</v>
      </c>
      <c r="B13" s="15" t="s">
        <v>9</v>
      </c>
      <c r="C13" s="15" t="s">
        <v>30</v>
      </c>
      <c r="D13" s="15" t="s">
        <v>32</v>
      </c>
      <c r="E13" s="15" t="s">
        <v>31</v>
      </c>
      <c r="F13" s="15" t="s">
        <v>33</v>
      </c>
      <c r="G13" s="18" t="s">
        <v>34</v>
      </c>
      <c r="L13" s="13" t="s">
        <v>15</v>
      </c>
      <c r="M13" s="15" t="s">
        <v>9</v>
      </c>
      <c r="N13" s="18" t="s">
        <v>29</v>
      </c>
    </row>
    <row r="14" spans="1:14" x14ac:dyDescent="0.2">
      <c r="A14" s="14"/>
      <c r="B14" s="16"/>
      <c r="C14" s="16"/>
      <c r="D14" s="16"/>
      <c r="E14" s="16"/>
      <c r="F14" s="16"/>
      <c r="G14" s="18"/>
      <c r="L14" s="14"/>
      <c r="M14" s="16"/>
      <c r="N14" s="18"/>
    </row>
    <row r="15" spans="1:14" ht="19" x14ac:dyDescent="0.25">
      <c r="A15" s="3">
        <v>1</v>
      </c>
      <c r="B15" s="5" t="s">
        <v>16</v>
      </c>
      <c r="C15" s="5">
        <v>430</v>
      </c>
      <c r="D15" s="5">
        <v>16</v>
      </c>
      <c r="E15" s="5">
        <v>370</v>
      </c>
      <c r="F15" s="5">
        <v>3</v>
      </c>
      <c r="G15" s="5">
        <f>C15+D15+E15+F15</f>
        <v>819</v>
      </c>
      <c r="L15" s="3">
        <v>1</v>
      </c>
      <c r="M15" s="5" t="s">
        <v>16</v>
      </c>
      <c r="N15" s="5">
        <v>0.98</v>
      </c>
    </row>
    <row r="16" spans="1:14" ht="19" x14ac:dyDescent="0.25">
      <c r="A16" s="3">
        <v>2</v>
      </c>
      <c r="B16" s="5" t="s">
        <v>17</v>
      </c>
      <c r="C16" s="5">
        <v>432</v>
      </c>
      <c r="D16" s="5">
        <v>6</v>
      </c>
      <c r="E16" s="5">
        <v>380</v>
      </c>
      <c r="F16" s="5">
        <v>1</v>
      </c>
      <c r="G16" s="5">
        <f t="shared" ref="G16:G21" si="0">C16+D16+E16+F16</f>
        <v>819</v>
      </c>
      <c r="L16" s="3">
        <v>2</v>
      </c>
      <c r="M16" s="5" t="s">
        <v>17</v>
      </c>
      <c r="N16" s="5">
        <v>0.99</v>
      </c>
    </row>
    <row r="17" spans="1:14" ht="19" x14ac:dyDescent="0.25">
      <c r="A17" s="3">
        <v>3</v>
      </c>
      <c r="B17" s="5" t="s">
        <v>18</v>
      </c>
      <c r="C17" s="5">
        <v>433</v>
      </c>
      <c r="D17" s="5">
        <v>4</v>
      </c>
      <c r="E17" s="5">
        <v>382</v>
      </c>
      <c r="F17" s="5">
        <v>0</v>
      </c>
      <c r="G17" s="5">
        <f t="shared" si="0"/>
        <v>819</v>
      </c>
      <c r="L17" s="3">
        <v>3</v>
      </c>
      <c r="M17" s="5" t="s">
        <v>18</v>
      </c>
      <c r="N17" s="5">
        <v>1</v>
      </c>
    </row>
    <row r="18" spans="1:14" ht="19" x14ac:dyDescent="0.25">
      <c r="A18" s="3">
        <v>4</v>
      </c>
      <c r="B18" s="5" t="s">
        <v>19</v>
      </c>
      <c r="C18" s="5">
        <v>432</v>
      </c>
      <c r="D18" s="5">
        <v>1</v>
      </c>
      <c r="E18" s="5">
        <v>385</v>
      </c>
      <c r="F18" s="5">
        <v>1</v>
      </c>
      <c r="G18" s="5">
        <f t="shared" si="0"/>
        <v>819</v>
      </c>
      <c r="L18" s="3">
        <v>4</v>
      </c>
      <c r="M18" s="5" t="s">
        <v>19</v>
      </c>
      <c r="N18" s="5">
        <v>1</v>
      </c>
    </row>
    <row r="19" spans="1:14" ht="19" x14ac:dyDescent="0.25">
      <c r="A19" s="3">
        <v>5</v>
      </c>
      <c r="B19" s="5" t="s">
        <v>20</v>
      </c>
      <c r="C19" s="5">
        <v>431</v>
      </c>
      <c r="D19" s="5">
        <v>12</v>
      </c>
      <c r="E19" s="5">
        <v>374</v>
      </c>
      <c r="F19" s="5">
        <v>2</v>
      </c>
      <c r="G19" s="5">
        <f t="shared" si="0"/>
        <v>819</v>
      </c>
      <c r="L19" s="3">
        <v>5</v>
      </c>
      <c r="M19" s="5" t="s">
        <v>20</v>
      </c>
      <c r="N19" s="5">
        <v>0.98</v>
      </c>
    </row>
    <row r="20" spans="1:14" ht="19" x14ac:dyDescent="0.25">
      <c r="A20" s="3">
        <v>6</v>
      </c>
      <c r="B20" s="5" t="s">
        <v>21</v>
      </c>
      <c r="C20" s="5">
        <v>431</v>
      </c>
      <c r="D20" s="5">
        <v>12</v>
      </c>
      <c r="E20" s="5">
        <v>374</v>
      </c>
      <c r="F20" s="5">
        <v>2</v>
      </c>
      <c r="G20" s="5">
        <f t="shared" si="0"/>
        <v>819</v>
      </c>
      <c r="L20" s="3">
        <v>6</v>
      </c>
      <c r="M20" s="5" t="s">
        <v>21</v>
      </c>
      <c r="N20" s="5">
        <v>0.98</v>
      </c>
    </row>
    <row r="21" spans="1:14" ht="19" x14ac:dyDescent="0.25">
      <c r="A21" s="3">
        <v>7</v>
      </c>
      <c r="B21" s="5" t="s">
        <v>28</v>
      </c>
      <c r="C21" s="5">
        <v>432</v>
      </c>
      <c r="D21" s="5">
        <v>4</v>
      </c>
      <c r="E21" s="5">
        <v>382</v>
      </c>
      <c r="F21" s="5">
        <v>1</v>
      </c>
      <c r="G21" s="5">
        <f t="shared" si="0"/>
        <v>819</v>
      </c>
      <c r="L21" s="3">
        <v>7</v>
      </c>
      <c r="M21" s="5" t="s">
        <v>28</v>
      </c>
      <c r="N21" s="5">
        <v>0.99</v>
      </c>
    </row>
    <row r="24" spans="1:14" x14ac:dyDescent="0.2">
      <c r="A24" s="13" t="s">
        <v>15</v>
      </c>
      <c r="B24" s="15" t="s">
        <v>9</v>
      </c>
      <c r="C24" s="15" t="s">
        <v>35</v>
      </c>
      <c r="D24" s="15" t="s">
        <v>36</v>
      </c>
      <c r="E24" s="15" t="s">
        <v>37</v>
      </c>
      <c r="F24" s="15" t="s">
        <v>38</v>
      </c>
      <c r="G24" s="18" t="s">
        <v>29</v>
      </c>
    </row>
    <row r="25" spans="1:14" x14ac:dyDescent="0.2">
      <c r="A25" s="14"/>
      <c r="B25" s="16"/>
      <c r="C25" s="16"/>
      <c r="D25" s="16"/>
      <c r="E25" s="16"/>
      <c r="F25" s="16"/>
      <c r="G25" s="18"/>
    </row>
    <row r="26" spans="1:14" ht="19" x14ac:dyDescent="0.25">
      <c r="A26" s="3">
        <v>1</v>
      </c>
      <c r="B26" s="5" t="s">
        <v>16</v>
      </c>
      <c r="C26" s="6">
        <v>2388098</v>
      </c>
      <c r="D26" s="6">
        <v>34112</v>
      </c>
      <c r="E26" s="6">
        <v>2422210</v>
      </c>
      <c r="F26" s="5">
        <v>27.3</v>
      </c>
      <c r="G26" s="5">
        <v>0.98</v>
      </c>
    </row>
    <row r="27" spans="1:14" ht="19" x14ac:dyDescent="0.25">
      <c r="A27" s="3">
        <v>2</v>
      </c>
      <c r="B27" s="5" t="s">
        <v>17</v>
      </c>
      <c r="C27" s="6">
        <v>23781890</v>
      </c>
      <c r="D27" s="6">
        <v>45440</v>
      </c>
      <c r="E27" s="6">
        <v>23827330</v>
      </c>
      <c r="F27" s="5">
        <v>44.2</v>
      </c>
      <c r="G27" s="5">
        <v>0.99</v>
      </c>
    </row>
    <row r="28" spans="1:14" ht="19" x14ac:dyDescent="0.25">
      <c r="A28" s="3">
        <v>3</v>
      </c>
      <c r="B28" s="5" t="s">
        <v>18</v>
      </c>
      <c r="C28" s="6">
        <v>42815362</v>
      </c>
      <c r="D28" s="6">
        <v>105344</v>
      </c>
      <c r="E28" s="6">
        <v>42920706</v>
      </c>
      <c r="F28" s="5">
        <v>80.900000000000006</v>
      </c>
      <c r="G28" s="5">
        <v>1</v>
      </c>
    </row>
    <row r="29" spans="1:14" ht="19" x14ac:dyDescent="0.25">
      <c r="A29" s="3">
        <v>4</v>
      </c>
      <c r="B29" s="5" t="s">
        <v>19</v>
      </c>
      <c r="C29" s="6">
        <v>22030882</v>
      </c>
      <c r="D29" s="6">
        <v>34432</v>
      </c>
      <c r="E29" s="6">
        <v>22065314</v>
      </c>
      <c r="F29" s="5">
        <v>31.8</v>
      </c>
      <c r="G29" s="5">
        <v>1</v>
      </c>
    </row>
    <row r="30" spans="1:14" ht="19" x14ac:dyDescent="0.25">
      <c r="A30" s="3">
        <v>5</v>
      </c>
      <c r="B30" s="5" t="s">
        <v>20</v>
      </c>
      <c r="C30" s="6">
        <v>14780610</v>
      </c>
      <c r="D30" s="6">
        <v>0</v>
      </c>
      <c r="E30" s="6">
        <v>14780610</v>
      </c>
      <c r="F30" s="5">
        <v>86.5</v>
      </c>
      <c r="G30" s="5">
        <v>0.98</v>
      </c>
    </row>
    <row r="31" spans="1:14" ht="19" x14ac:dyDescent="0.25">
      <c r="A31" s="3">
        <v>6</v>
      </c>
      <c r="B31" s="5" t="s">
        <v>21</v>
      </c>
      <c r="C31" s="6">
        <v>20090306</v>
      </c>
      <c r="D31" s="6">
        <v>0</v>
      </c>
      <c r="E31" s="6">
        <v>20090306</v>
      </c>
      <c r="F31" s="5">
        <v>108.9</v>
      </c>
      <c r="G31" s="5">
        <v>0.98</v>
      </c>
    </row>
    <row r="32" spans="1:14" ht="19" x14ac:dyDescent="0.25">
      <c r="A32" s="3">
        <v>7</v>
      </c>
      <c r="B32" s="5" t="s">
        <v>28</v>
      </c>
      <c r="C32" s="6">
        <v>28603314</v>
      </c>
      <c r="D32" s="6">
        <v>172743</v>
      </c>
      <c r="E32" s="6">
        <v>28776507</v>
      </c>
      <c r="F32" s="5">
        <v>108.9</v>
      </c>
      <c r="G32" s="5">
        <v>0.99</v>
      </c>
    </row>
    <row r="35" spans="3:7" ht="21" x14ac:dyDescent="0.25">
      <c r="C35" s="4" t="s">
        <v>9</v>
      </c>
      <c r="D35" s="7" t="s">
        <v>45</v>
      </c>
      <c r="E35" s="7" t="s">
        <v>46</v>
      </c>
      <c r="F35" s="7" t="s">
        <v>51</v>
      </c>
      <c r="G35" s="7" t="s">
        <v>50</v>
      </c>
    </row>
    <row r="36" spans="3:7" ht="19" x14ac:dyDescent="0.25">
      <c r="C36" s="8" t="s">
        <v>44</v>
      </c>
      <c r="D36" s="9">
        <v>0.219</v>
      </c>
      <c r="E36" s="9">
        <v>0.307</v>
      </c>
      <c r="F36" s="9">
        <v>0.159</v>
      </c>
      <c r="G36" s="10" t="s">
        <v>23</v>
      </c>
    </row>
    <row r="37" spans="3:7" ht="19" x14ac:dyDescent="0.25">
      <c r="C37" s="8" t="s">
        <v>47</v>
      </c>
      <c r="D37" s="9">
        <v>0.253</v>
      </c>
      <c r="E37" s="9">
        <v>0.36499999999999999</v>
      </c>
      <c r="F37" s="9">
        <v>0.23899999999999999</v>
      </c>
      <c r="G37" s="10" t="s">
        <v>23</v>
      </c>
    </row>
    <row r="38" spans="3:7" ht="19" x14ac:dyDescent="0.25">
      <c r="C38" s="8" t="s">
        <v>48</v>
      </c>
      <c r="D38" s="9">
        <v>0.28599999999999998</v>
      </c>
      <c r="E38" s="9">
        <v>0.41599999999999998</v>
      </c>
      <c r="F38" s="9">
        <v>4.5339999999999998</v>
      </c>
      <c r="G38" s="9">
        <v>0.111</v>
      </c>
    </row>
    <row r="39" spans="3:7" ht="19" x14ac:dyDescent="0.25">
      <c r="C39" s="8" t="s">
        <v>49</v>
      </c>
      <c r="D39" s="9">
        <v>0.41699999999999998</v>
      </c>
      <c r="E39" s="9">
        <v>0.51700000000000002</v>
      </c>
      <c r="F39" s="9">
        <v>1.9790000000000001</v>
      </c>
      <c r="G39" s="9">
        <v>0.69899999999999995</v>
      </c>
    </row>
  </sheetData>
  <mergeCells count="26">
    <mergeCell ref="A2:A3"/>
    <mergeCell ref="D13:D14"/>
    <mergeCell ref="F13:F14"/>
    <mergeCell ref="G13:G14"/>
    <mergeCell ref="A24:A25"/>
    <mergeCell ref="B24:B25"/>
    <mergeCell ref="C24:C25"/>
    <mergeCell ref="D24:D25"/>
    <mergeCell ref="E24:E25"/>
    <mergeCell ref="F24:F25"/>
    <mergeCell ref="G24:G25"/>
    <mergeCell ref="A13:A14"/>
    <mergeCell ref="B13:B14"/>
    <mergeCell ref="C13:C14"/>
    <mergeCell ref="E13:E14"/>
    <mergeCell ref="F2:F3"/>
    <mergeCell ref="G2:G3"/>
    <mergeCell ref="H2:I2"/>
    <mergeCell ref="C2:D2"/>
    <mergeCell ref="B2:B3"/>
    <mergeCell ref="K2:K3"/>
    <mergeCell ref="L2:L3"/>
    <mergeCell ref="M2:N2"/>
    <mergeCell ref="L13:L14"/>
    <mergeCell ref="M13:M14"/>
    <mergeCell ref="N13:N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F344-6F8A-294F-8C67-841FDA103BAE}">
  <dimension ref="A1:P21"/>
  <sheetViews>
    <sheetView workbookViewId="0">
      <selection activeCell="E26" sqref="E26"/>
    </sheetView>
  </sheetViews>
  <sheetFormatPr baseColWidth="10" defaultRowHeight="16" x14ac:dyDescent="0.2"/>
  <sheetData>
    <row r="1" spans="1:16" ht="19" x14ac:dyDescent="0.25">
      <c r="A1" s="1" t="s">
        <v>22</v>
      </c>
      <c r="B1" t="s">
        <v>23</v>
      </c>
      <c r="C1">
        <v>29</v>
      </c>
      <c r="E1" t="s">
        <v>23</v>
      </c>
      <c r="F1" t="s">
        <v>24</v>
      </c>
      <c r="G1">
        <v>0.3644</v>
      </c>
      <c r="H1" t="s">
        <v>23</v>
      </c>
      <c r="I1" t="s">
        <v>25</v>
      </c>
      <c r="J1">
        <v>0.86760000000000004</v>
      </c>
      <c r="K1" t="s">
        <v>23</v>
      </c>
      <c r="L1" t="s">
        <v>26</v>
      </c>
      <c r="M1">
        <v>0.15479999999999999</v>
      </c>
      <c r="N1" t="s">
        <v>23</v>
      </c>
      <c r="O1" t="s">
        <v>27</v>
      </c>
      <c r="P1">
        <v>0.96340000000000003</v>
      </c>
    </row>
    <row r="2" spans="1:16" ht="19" x14ac:dyDescent="0.25">
      <c r="A2" s="1" t="s">
        <v>0</v>
      </c>
    </row>
    <row r="3" spans="1:16" ht="19" x14ac:dyDescent="0.25">
      <c r="A3" s="1" t="s">
        <v>22</v>
      </c>
      <c r="B3" t="s">
        <v>23</v>
      </c>
      <c r="C3">
        <v>26</v>
      </c>
      <c r="E3" t="s">
        <v>23</v>
      </c>
      <c r="F3" t="s">
        <v>24</v>
      </c>
      <c r="G3">
        <v>0.13819999999999999</v>
      </c>
      <c r="H3" t="s">
        <v>23</v>
      </c>
      <c r="I3" t="s">
        <v>25</v>
      </c>
      <c r="J3">
        <v>0.96299999999999997</v>
      </c>
      <c r="K3" t="s">
        <v>23</v>
      </c>
      <c r="L3" t="s">
        <v>26</v>
      </c>
      <c r="M3">
        <v>9.4700000000000006E-2</v>
      </c>
      <c r="N3" t="s">
        <v>23</v>
      </c>
      <c r="O3" t="s">
        <v>27</v>
      </c>
      <c r="P3">
        <v>0.96950000000000003</v>
      </c>
    </row>
    <row r="4" spans="1:16" ht="19" x14ac:dyDescent="0.25">
      <c r="A4" s="1" t="s">
        <v>1</v>
      </c>
    </row>
    <row r="5" spans="1:16" ht="19" x14ac:dyDescent="0.25">
      <c r="A5" s="1" t="s">
        <v>22</v>
      </c>
      <c r="B5" t="s">
        <v>23</v>
      </c>
      <c r="C5">
        <v>24</v>
      </c>
      <c r="E5" t="s">
        <v>23</v>
      </c>
      <c r="F5" t="s">
        <v>24</v>
      </c>
      <c r="G5">
        <v>8.8499999999999995E-2</v>
      </c>
      <c r="H5" t="s">
        <v>23</v>
      </c>
      <c r="I5" t="s">
        <v>25</v>
      </c>
      <c r="J5">
        <v>0.97499999999999998</v>
      </c>
      <c r="K5" t="s">
        <v>23</v>
      </c>
      <c r="L5" t="s">
        <v>26</v>
      </c>
      <c r="M5">
        <v>7.1499999999999994E-2</v>
      </c>
      <c r="N5" t="s">
        <v>23</v>
      </c>
      <c r="O5" t="s">
        <v>27</v>
      </c>
      <c r="P5">
        <v>0.97560000000000002</v>
      </c>
    </row>
    <row r="6" spans="1:16" ht="19" x14ac:dyDescent="0.25">
      <c r="A6" s="1" t="s">
        <v>2</v>
      </c>
    </row>
    <row r="7" spans="1:16" ht="19" x14ac:dyDescent="0.25">
      <c r="A7" s="1" t="s">
        <v>22</v>
      </c>
      <c r="B7" t="s">
        <v>23</v>
      </c>
      <c r="C7">
        <v>30</v>
      </c>
      <c r="E7" t="s">
        <v>23</v>
      </c>
      <c r="F7" t="s">
        <v>24</v>
      </c>
      <c r="G7">
        <v>6.6900000000000001E-2</v>
      </c>
      <c r="H7" t="s">
        <v>23</v>
      </c>
      <c r="I7" t="s">
        <v>25</v>
      </c>
      <c r="J7">
        <v>0.98150000000000004</v>
      </c>
      <c r="K7" t="s">
        <v>23</v>
      </c>
      <c r="L7" t="s">
        <v>26</v>
      </c>
      <c r="M7">
        <v>6.13E-2</v>
      </c>
      <c r="N7" t="s">
        <v>23</v>
      </c>
      <c r="O7" t="s">
        <v>27</v>
      </c>
      <c r="P7">
        <v>0.9768</v>
      </c>
    </row>
    <row r="8" spans="1:16" ht="19" x14ac:dyDescent="0.25">
      <c r="A8" s="1" t="s">
        <v>3</v>
      </c>
    </row>
    <row r="9" spans="1:16" ht="19" x14ac:dyDescent="0.25">
      <c r="A9" s="1" t="s">
        <v>22</v>
      </c>
      <c r="B9" t="s">
        <v>23</v>
      </c>
      <c r="C9">
        <v>39</v>
      </c>
      <c r="E9" t="s">
        <v>23</v>
      </c>
      <c r="F9" t="s">
        <v>24</v>
      </c>
      <c r="G9">
        <v>6.0999999999999999E-2</v>
      </c>
      <c r="H9" t="s">
        <v>23</v>
      </c>
      <c r="I9" t="s">
        <v>25</v>
      </c>
      <c r="J9">
        <v>0.98089999999999999</v>
      </c>
      <c r="K9" t="s">
        <v>23</v>
      </c>
      <c r="L9" t="s">
        <v>26</v>
      </c>
      <c r="M9">
        <v>5.5599999999999997E-2</v>
      </c>
      <c r="N9" t="s">
        <v>23</v>
      </c>
      <c r="O9" t="s">
        <v>27</v>
      </c>
      <c r="P9">
        <v>0.97919999999999996</v>
      </c>
    </row>
    <row r="10" spans="1:16" ht="19" x14ac:dyDescent="0.25">
      <c r="A10" s="1" t="s">
        <v>4</v>
      </c>
    </row>
    <row r="11" spans="1:16" ht="19" x14ac:dyDescent="0.25">
      <c r="A11" s="1" t="s">
        <v>22</v>
      </c>
      <c r="B11" t="s">
        <v>23</v>
      </c>
      <c r="C11">
        <v>27</v>
      </c>
      <c r="E11" t="s">
        <v>23</v>
      </c>
      <c r="F11" t="s">
        <v>24</v>
      </c>
      <c r="G11">
        <v>5.4899999999999997E-2</v>
      </c>
      <c r="H11" t="s">
        <v>23</v>
      </c>
      <c r="I11" t="s">
        <v>25</v>
      </c>
      <c r="J11">
        <v>0.9849</v>
      </c>
      <c r="K11" t="s">
        <v>23</v>
      </c>
      <c r="L11" t="s">
        <v>26</v>
      </c>
      <c r="M11">
        <v>6.2600000000000003E-2</v>
      </c>
      <c r="N11" t="s">
        <v>23</v>
      </c>
      <c r="O11" t="s">
        <v>27</v>
      </c>
      <c r="P11">
        <v>0.97309999999999997</v>
      </c>
    </row>
    <row r="12" spans="1:16" ht="19" x14ac:dyDescent="0.25">
      <c r="A12" s="1" t="s">
        <v>5</v>
      </c>
    </row>
    <row r="13" spans="1:16" ht="19" x14ac:dyDescent="0.25">
      <c r="A13" s="1" t="s">
        <v>22</v>
      </c>
      <c r="B13" t="s">
        <v>23</v>
      </c>
      <c r="C13">
        <v>24</v>
      </c>
      <c r="E13" t="s">
        <v>23</v>
      </c>
      <c r="F13" t="s">
        <v>24</v>
      </c>
      <c r="G13">
        <v>4.7800000000000002E-2</v>
      </c>
      <c r="H13" t="s">
        <v>23</v>
      </c>
      <c r="I13" t="s">
        <v>25</v>
      </c>
      <c r="J13">
        <v>0.98729999999999996</v>
      </c>
      <c r="K13" t="s">
        <v>23</v>
      </c>
      <c r="L13" t="s">
        <v>26</v>
      </c>
      <c r="M13">
        <v>4.7399999999999998E-2</v>
      </c>
      <c r="N13" t="s">
        <v>23</v>
      </c>
      <c r="O13" t="s">
        <v>27</v>
      </c>
      <c r="P13">
        <v>0.98050000000000004</v>
      </c>
    </row>
    <row r="14" spans="1:16" ht="19" x14ac:dyDescent="0.25">
      <c r="A14" s="1" t="s">
        <v>6</v>
      </c>
    </row>
    <row r="15" spans="1:16" ht="19" x14ac:dyDescent="0.25">
      <c r="A15" s="1" t="s">
        <v>22</v>
      </c>
      <c r="B15" t="s">
        <v>23</v>
      </c>
      <c r="C15">
        <v>24</v>
      </c>
      <c r="E15" t="s">
        <v>23</v>
      </c>
      <c r="F15" t="s">
        <v>24</v>
      </c>
      <c r="G15">
        <v>4.4999999999999998E-2</v>
      </c>
      <c r="H15" t="s">
        <v>23</v>
      </c>
      <c r="I15" t="s">
        <v>25</v>
      </c>
      <c r="J15">
        <v>0.98519999999999996</v>
      </c>
      <c r="K15" t="s">
        <v>23</v>
      </c>
      <c r="L15" t="s">
        <v>26</v>
      </c>
      <c r="M15">
        <v>4.6800000000000001E-2</v>
      </c>
      <c r="N15" t="s">
        <v>23</v>
      </c>
      <c r="O15" t="s">
        <v>27</v>
      </c>
      <c r="P15">
        <v>0.97919999999999996</v>
      </c>
    </row>
    <row r="16" spans="1:16" ht="19" x14ac:dyDescent="0.25">
      <c r="A16" s="1" t="s">
        <v>7</v>
      </c>
    </row>
    <row r="17" spans="1:16" ht="19" x14ac:dyDescent="0.25">
      <c r="A17" s="1" t="s">
        <v>22</v>
      </c>
      <c r="B17" t="s">
        <v>23</v>
      </c>
      <c r="C17">
        <v>24</v>
      </c>
      <c r="E17" t="s">
        <v>23</v>
      </c>
      <c r="F17" t="s">
        <v>24</v>
      </c>
      <c r="G17">
        <v>4.2700000000000002E-2</v>
      </c>
      <c r="H17" t="s">
        <v>23</v>
      </c>
      <c r="I17" t="s">
        <v>25</v>
      </c>
      <c r="J17">
        <v>0.98670000000000002</v>
      </c>
      <c r="K17" t="s">
        <v>23</v>
      </c>
      <c r="L17" t="s">
        <v>26</v>
      </c>
      <c r="M17">
        <v>4.8300000000000003E-2</v>
      </c>
      <c r="N17" t="s">
        <v>23</v>
      </c>
      <c r="O17" t="s">
        <v>27</v>
      </c>
      <c r="P17">
        <v>0.97799999999999998</v>
      </c>
    </row>
    <row r="18" spans="1:16" ht="19" x14ac:dyDescent="0.25">
      <c r="A18" s="1" t="s">
        <v>8</v>
      </c>
    </row>
    <row r="19" spans="1:16" ht="19" x14ac:dyDescent="0.25">
      <c r="A19" s="1" t="s">
        <v>22</v>
      </c>
      <c r="B19" t="s">
        <v>23</v>
      </c>
      <c r="C19">
        <v>26</v>
      </c>
      <c r="E19" t="s">
        <v>23</v>
      </c>
      <c r="F19" t="s">
        <v>24</v>
      </c>
      <c r="G19">
        <v>3.6600000000000001E-2</v>
      </c>
      <c r="H19" t="s">
        <v>23</v>
      </c>
      <c r="I19" t="s">
        <v>25</v>
      </c>
      <c r="J19">
        <v>0.99070000000000003</v>
      </c>
      <c r="K19" t="s">
        <v>23</v>
      </c>
      <c r="L19" t="s">
        <v>26</v>
      </c>
      <c r="M19">
        <v>4.8300000000000003E-2</v>
      </c>
      <c r="N19" t="s">
        <v>23</v>
      </c>
      <c r="O19" t="s">
        <v>27</v>
      </c>
      <c r="P19">
        <v>0.9768</v>
      </c>
    </row>
    <row r="21" spans="1:16" x14ac:dyDescent="0.2">
      <c r="C21" s="2">
        <f>AVERAGE(C1:C19)</f>
        <v>27.3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51FC-4729-044B-8C6D-3F8533C3F371}">
  <dimension ref="A1:P21"/>
  <sheetViews>
    <sheetView workbookViewId="0">
      <selection activeCell="R22" sqref="R22"/>
    </sheetView>
  </sheetViews>
  <sheetFormatPr baseColWidth="10" defaultRowHeight="16" x14ac:dyDescent="0.2"/>
  <sheetData>
    <row r="1" spans="1:16" ht="19" x14ac:dyDescent="0.25">
      <c r="A1" s="1" t="s">
        <v>22</v>
      </c>
      <c r="B1" t="s">
        <v>23</v>
      </c>
      <c r="C1">
        <v>33</v>
      </c>
      <c r="E1" t="s">
        <v>23</v>
      </c>
      <c r="F1" t="s">
        <v>24</v>
      </c>
      <c r="G1">
        <v>0.27950000000000003</v>
      </c>
      <c r="H1" t="s">
        <v>23</v>
      </c>
      <c r="I1" t="s">
        <v>25</v>
      </c>
      <c r="J1">
        <v>0.89480000000000004</v>
      </c>
      <c r="K1" t="s">
        <v>23</v>
      </c>
      <c r="L1" t="s">
        <v>26</v>
      </c>
      <c r="M1">
        <v>8.3699999999999997E-2</v>
      </c>
      <c r="N1" t="s">
        <v>23</v>
      </c>
      <c r="O1" t="s">
        <v>27</v>
      </c>
      <c r="P1">
        <v>0.9829</v>
      </c>
    </row>
    <row r="2" spans="1:16" ht="19" x14ac:dyDescent="0.25">
      <c r="A2" s="1" t="s">
        <v>0</v>
      </c>
    </row>
    <row r="3" spans="1:16" ht="19" x14ac:dyDescent="0.25">
      <c r="A3" s="1" t="s">
        <v>22</v>
      </c>
      <c r="B3" t="s">
        <v>23</v>
      </c>
      <c r="C3">
        <v>29</v>
      </c>
      <c r="E3" t="s">
        <v>23</v>
      </c>
      <c r="F3" t="s">
        <v>24</v>
      </c>
      <c r="G3">
        <v>9.8400000000000001E-2</v>
      </c>
      <c r="H3" t="s">
        <v>23</v>
      </c>
      <c r="I3" t="s">
        <v>25</v>
      </c>
      <c r="J3">
        <v>0.9728</v>
      </c>
      <c r="K3" t="s">
        <v>23</v>
      </c>
      <c r="L3" t="s">
        <v>26</v>
      </c>
      <c r="M3">
        <v>5.0999999999999997E-2</v>
      </c>
      <c r="N3" t="s">
        <v>23</v>
      </c>
      <c r="O3" t="s">
        <v>27</v>
      </c>
      <c r="P3">
        <v>0.98780000000000001</v>
      </c>
    </row>
    <row r="4" spans="1:16" ht="19" x14ac:dyDescent="0.25">
      <c r="A4" s="1" t="s">
        <v>1</v>
      </c>
    </row>
    <row r="5" spans="1:16" ht="19" x14ac:dyDescent="0.25">
      <c r="A5" s="1" t="s">
        <v>22</v>
      </c>
      <c r="B5" t="s">
        <v>23</v>
      </c>
      <c r="C5">
        <v>27</v>
      </c>
      <c r="E5" t="s">
        <v>23</v>
      </c>
      <c r="F5" t="s">
        <v>24</v>
      </c>
      <c r="G5">
        <v>7.2499999999999995E-2</v>
      </c>
      <c r="H5" t="s">
        <v>23</v>
      </c>
      <c r="I5" t="s">
        <v>25</v>
      </c>
      <c r="J5">
        <v>0.97899999999999998</v>
      </c>
      <c r="K5" t="s">
        <v>23</v>
      </c>
      <c r="L5" t="s">
        <v>26</v>
      </c>
      <c r="M5">
        <v>3.9300000000000002E-2</v>
      </c>
      <c r="N5" t="s">
        <v>23</v>
      </c>
      <c r="O5" t="s">
        <v>27</v>
      </c>
      <c r="P5">
        <v>0.99150000000000005</v>
      </c>
    </row>
    <row r="6" spans="1:16" ht="19" x14ac:dyDescent="0.25">
      <c r="A6" s="1" t="s">
        <v>2</v>
      </c>
    </row>
    <row r="7" spans="1:16" ht="19" x14ac:dyDescent="0.25">
      <c r="A7" s="1" t="s">
        <v>22</v>
      </c>
      <c r="B7" t="s">
        <v>23</v>
      </c>
      <c r="C7">
        <v>29</v>
      </c>
      <c r="E7" t="s">
        <v>23</v>
      </c>
      <c r="F7" t="s">
        <v>24</v>
      </c>
      <c r="G7">
        <v>6.1400000000000003E-2</v>
      </c>
      <c r="H7" t="s">
        <v>23</v>
      </c>
      <c r="I7" t="s">
        <v>25</v>
      </c>
      <c r="J7">
        <v>0.98240000000000005</v>
      </c>
      <c r="K7" t="s">
        <v>23</v>
      </c>
      <c r="L7" t="s">
        <v>26</v>
      </c>
      <c r="M7">
        <v>3.1399999999999997E-2</v>
      </c>
      <c r="N7" t="s">
        <v>23</v>
      </c>
      <c r="O7" t="s">
        <v>27</v>
      </c>
      <c r="P7">
        <v>0.99150000000000005</v>
      </c>
    </row>
    <row r="8" spans="1:16" ht="19" x14ac:dyDescent="0.25">
      <c r="A8" s="1" t="s">
        <v>3</v>
      </c>
    </row>
    <row r="9" spans="1:16" ht="19" x14ac:dyDescent="0.25">
      <c r="A9" s="1" t="s">
        <v>22</v>
      </c>
      <c r="B9" t="s">
        <v>23</v>
      </c>
      <c r="C9">
        <v>32</v>
      </c>
      <c r="E9" t="s">
        <v>23</v>
      </c>
      <c r="F9" t="s">
        <v>24</v>
      </c>
      <c r="G9">
        <v>5.2499999999999998E-2</v>
      </c>
      <c r="H9" t="s">
        <v>23</v>
      </c>
      <c r="I9" t="s">
        <v>25</v>
      </c>
      <c r="J9">
        <v>0.98550000000000004</v>
      </c>
      <c r="K9" t="s">
        <v>23</v>
      </c>
      <c r="L9" t="s">
        <v>26</v>
      </c>
      <c r="M9">
        <v>2.5700000000000001E-2</v>
      </c>
      <c r="N9" t="s">
        <v>23</v>
      </c>
      <c r="O9" t="s">
        <v>27</v>
      </c>
      <c r="P9">
        <v>0.99509999999999998</v>
      </c>
    </row>
    <row r="10" spans="1:16" ht="19" x14ac:dyDescent="0.25">
      <c r="A10" s="1" t="s">
        <v>4</v>
      </c>
    </row>
    <row r="11" spans="1:16" ht="19" x14ac:dyDescent="0.25">
      <c r="A11" s="1" t="s">
        <v>22</v>
      </c>
      <c r="B11" t="s">
        <v>23</v>
      </c>
      <c r="C11">
        <v>31</v>
      </c>
      <c r="E11" t="s">
        <v>23</v>
      </c>
      <c r="F11" t="s">
        <v>24</v>
      </c>
      <c r="G11">
        <v>4.7300000000000002E-2</v>
      </c>
      <c r="H11" t="s">
        <v>23</v>
      </c>
      <c r="I11" t="s">
        <v>25</v>
      </c>
      <c r="J11">
        <v>0.98550000000000004</v>
      </c>
      <c r="K11" t="s">
        <v>23</v>
      </c>
      <c r="L11" t="s">
        <v>26</v>
      </c>
      <c r="M11">
        <v>2.35E-2</v>
      </c>
      <c r="N11" t="s">
        <v>23</v>
      </c>
      <c r="O11" t="s">
        <v>27</v>
      </c>
      <c r="P11">
        <v>0.99760000000000004</v>
      </c>
    </row>
    <row r="12" spans="1:16" ht="19" x14ac:dyDescent="0.25">
      <c r="A12" s="1" t="s">
        <v>5</v>
      </c>
    </row>
    <row r="13" spans="1:16" ht="19" x14ac:dyDescent="0.25">
      <c r="A13" s="1" t="s">
        <v>22</v>
      </c>
      <c r="B13" t="s">
        <v>23</v>
      </c>
      <c r="C13">
        <v>34</v>
      </c>
      <c r="E13" t="s">
        <v>23</v>
      </c>
      <c r="F13" t="s">
        <v>24</v>
      </c>
      <c r="G13">
        <v>3.7699999999999997E-2</v>
      </c>
      <c r="H13" t="s">
        <v>23</v>
      </c>
      <c r="I13" t="s">
        <v>25</v>
      </c>
      <c r="J13">
        <v>0.98980000000000001</v>
      </c>
      <c r="K13" t="s">
        <v>23</v>
      </c>
      <c r="L13" t="s">
        <v>26</v>
      </c>
      <c r="M13">
        <v>2.1700000000000001E-2</v>
      </c>
      <c r="N13" t="s">
        <v>23</v>
      </c>
      <c r="O13" t="s">
        <v>27</v>
      </c>
      <c r="P13">
        <v>0.99629999999999996</v>
      </c>
    </row>
    <row r="14" spans="1:16" ht="19" x14ac:dyDescent="0.25">
      <c r="A14" s="1" t="s">
        <v>6</v>
      </c>
    </row>
    <row r="15" spans="1:16" ht="19" x14ac:dyDescent="0.25">
      <c r="A15" s="1" t="s">
        <v>22</v>
      </c>
      <c r="B15" t="s">
        <v>23</v>
      </c>
      <c r="C15">
        <v>34</v>
      </c>
      <c r="E15" t="s">
        <v>23</v>
      </c>
      <c r="F15" t="s">
        <v>24</v>
      </c>
      <c r="G15">
        <v>4.3299999999999998E-2</v>
      </c>
      <c r="H15" t="s">
        <v>23</v>
      </c>
      <c r="I15" t="s">
        <v>25</v>
      </c>
      <c r="J15">
        <v>0.98770000000000002</v>
      </c>
      <c r="K15" t="s">
        <v>23</v>
      </c>
      <c r="L15" t="s">
        <v>26</v>
      </c>
      <c r="M15">
        <v>2.1899999999999999E-2</v>
      </c>
      <c r="N15" t="s">
        <v>23</v>
      </c>
      <c r="O15" t="s">
        <v>27</v>
      </c>
      <c r="P15">
        <v>0.99629999999999996</v>
      </c>
    </row>
    <row r="16" spans="1:16" ht="19" x14ac:dyDescent="0.25">
      <c r="A16" s="1" t="s">
        <v>7</v>
      </c>
    </row>
    <row r="17" spans="1:16" ht="19" x14ac:dyDescent="0.25">
      <c r="A17" s="1" t="s">
        <v>22</v>
      </c>
      <c r="B17" t="s">
        <v>23</v>
      </c>
      <c r="C17">
        <v>34</v>
      </c>
      <c r="E17" t="s">
        <v>23</v>
      </c>
      <c r="F17" t="s">
        <v>24</v>
      </c>
      <c r="G17">
        <v>3.6499999999999998E-2</v>
      </c>
      <c r="H17" t="s">
        <v>23</v>
      </c>
      <c r="I17" t="s">
        <v>25</v>
      </c>
      <c r="J17">
        <v>0.98860000000000003</v>
      </c>
      <c r="K17" t="s">
        <v>23</v>
      </c>
      <c r="L17" t="s">
        <v>26</v>
      </c>
      <c r="M17">
        <v>1.9E-2</v>
      </c>
      <c r="N17" t="s">
        <v>23</v>
      </c>
      <c r="O17" t="s">
        <v>27</v>
      </c>
      <c r="P17">
        <v>0.99629999999999996</v>
      </c>
    </row>
    <row r="18" spans="1:16" ht="19" x14ac:dyDescent="0.25">
      <c r="A18" s="1" t="s">
        <v>8</v>
      </c>
    </row>
    <row r="19" spans="1:16" ht="19" x14ac:dyDescent="0.25">
      <c r="A19" s="1" t="s">
        <v>22</v>
      </c>
      <c r="B19" t="s">
        <v>23</v>
      </c>
      <c r="C19">
        <v>35</v>
      </c>
      <c r="E19" t="s">
        <v>23</v>
      </c>
      <c r="F19" t="s">
        <v>24</v>
      </c>
      <c r="G19">
        <v>3.7499999999999999E-2</v>
      </c>
      <c r="H19" t="s">
        <v>23</v>
      </c>
      <c r="I19" t="s">
        <v>25</v>
      </c>
      <c r="J19">
        <v>0.98980000000000001</v>
      </c>
      <c r="K19" t="s">
        <v>23</v>
      </c>
      <c r="L19" t="s">
        <v>26</v>
      </c>
      <c r="M19">
        <v>1.9300000000000001E-2</v>
      </c>
      <c r="N19" t="s">
        <v>23</v>
      </c>
      <c r="O19" t="s">
        <v>27</v>
      </c>
      <c r="P19">
        <v>0.99760000000000004</v>
      </c>
    </row>
    <row r="21" spans="1:16" x14ac:dyDescent="0.2">
      <c r="C21">
        <f>AVERAGE(C1:C19)</f>
        <v>31.8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45F4-B036-5340-9354-D31D45CD3E9B}">
  <dimension ref="A1:P21"/>
  <sheetViews>
    <sheetView workbookViewId="0">
      <selection activeCell="R21" sqref="R21"/>
    </sheetView>
  </sheetViews>
  <sheetFormatPr baseColWidth="10" defaultRowHeight="16" x14ac:dyDescent="0.2"/>
  <sheetData>
    <row r="1" spans="1:16" ht="19" x14ac:dyDescent="0.25">
      <c r="A1" s="1" t="s">
        <v>22</v>
      </c>
      <c r="B1" t="s">
        <v>23</v>
      </c>
      <c r="C1">
        <v>42</v>
      </c>
      <c r="E1" t="s">
        <v>23</v>
      </c>
      <c r="F1" t="s">
        <v>24</v>
      </c>
      <c r="G1">
        <v>0.2203</v>
      </c>
      <c r="H1" t="s">
        <v>23</v>
      </c>
      <c r="I1" t="s">
        <v>25</v>
      </c>
      <c r="J1">
        <v>0.93520000000000003</v>
      </c>
      <c r="K1" t="s">
        <v>23</v>
      </c>
      <c r="L1" t="s">
        <v>26</v>
      </c>
      <c r="M1">
        <v>5.6399999999999999E-2</v>
      </c>
      <c r="N1" t="s">
        <v>23</v>
      </c>
      <c r="O1" t="s">
        <v>27</v>
      </c>
      <c r="P1">
        <v>0.98170000000000002</v>
      </c>
    </row>
    <row r="2" spans="1:16" ht="19" x14ac:dyDescent="0.25">
      <c r="A2" s="1" t="s">
        <v>0</v>
      </c>
    </row>
    <row r="3" spans="1:16" ht="19" x14ac:dyDescent="0.25">
      <c r="A3" s="1" t="s">
        <v>22</v>
      </c>
      <c r="B3" t="s">
        <v>23</v>
      </c>
      <c r="C3">
        <v>38</v>
      </c>
      <c r="E3" t="s">
        <v>23</v>
      </c>
      <c r="F3" t="s">
        <v>24</v>
      </c>
      <c r="G3">
        <v>7.0900000000000005E-2</v>
      </c>
      <c r="H3" t="s">
        <v>23</v>
      </c>
      <c r="I3" t="s">
        <v>25</v>
      </c>
      <c r="J3">
        <v>0.9849</v>
      </c>
      <c r="K3" t="s">
        <v>23</v>
      </c>
      <c r="L3" t="s">
        <v>26</v>
      </c>
      <c r="M3">
        <v>3.61E-2</v>
      </c>
      <c r="N3" t="s">
        <v>23</v>
      </c>
      <c r="O3" t="s">
        <v>27</v>
      </c>
      <c r="P3">
        <v>0.98660000000000003</v>
      </c>
    </row>
    <row r="4" spans="1:16" ht="19" x14ac:dyDescent="0.25">
      <c r="A4" s="1" t="s">
        <v>1</v>
      </c>
    </row>
    <row r="5" spans="1:16" ht="19" x14ac:dyDescent="0.25">
      <c r="A5" s="1" t="s">
        <v>22</v>
      </c>
      <c r="B5" t="s">
        <v>23</v>
      </c>
      <c r="C5">
        <v>39</v>
      </c>
      <c r="E5" t="s">
        <v>23</v>
      </c>
      <c r="F5" t="s">
        <v>24</v>
      </c>
      <c r="G5">
        <v>4.48E-2</v>
      </c>
      <c r="H5" t="s">
        <v>23</v>
      </c>
      <c r="I5" t="s">
        <v>25</v>
      </c>
      <c r="J5">
        <v>0.98950000000000005</v>
      </c>
      <c r="K5" t="s">
        <v>23</v>
      </c>
      <c r="L5" t="s">
        <v>26</v>
      </c>
      <c r="M5">
        <v>2.9000000000000001E-2</v>
      </c>
      <c r="N5" t="s">
        <v>23</v>
      </c>
      <c r="O5" t="s">
        <v>27</v>
      </c>
      <c r="P5">
        <v>0.98780000000000001</v>
      </c>
    </row>
    <row r="6" spans="1:16" ht="19" x14ac:dyDescent="0.25">
      <c r="A6" s="1" t="s">
        <v>2</v>
      </c>
    </row>
    <row r="7" spans="1:16" ht="19" x14ac:dyDescent="0.25">
      <c r="A7" s="1" t="s">
        <v>22</v>
      </c>
      <c r="B7" t="s">
        <v>23</v>
      </c>
      <c r="C7">
        <v>44</v>
      </c>
      <c r="E7" t="s">
        <v>23</v>
      </c>
      <c r="F7" t="s">
        <v>24</v>
      </c>
      <c r="G7">
        <v>3.7900000000000003E-2</v>
      </c>
      <c r="H7" t="s">
        <v>23</v>
      </c>
      <c r="I7" t="s">
        <v>25</v>
      </c>
      <c r="J7">
        <v>0.99109999999999998</v>
      </c>
      <c r="K7" t="s">
        <v>23</v>
      </c>
      <c r="L7" t="s">
        <v>26</v>
      </c>
      <c r="M7">
        <v>2.8500000000000001E-2</v>
      </c>
      <c r="N7" t="s">
        <v>23</v>
      </c>
      <c r="O7" t="s">
        <v>27</v>
      </c>
      <c r="P7">
        <v>0.99019999999999997</v>
      </c>
    </row>
    <row r="8" spans="1:16" ht="19" x14ac:dyDescent="0.25">
      <c r="A8" s="1" t="s">
        <v>3</v>
      </c>
    </row>
    <row r="9" spans="1:16" ht="19" x14ac:dyDescent="0.25">
      <c r="A9" s="1" t="s">
        <v>22</v>
      </c>
      <c r="B9" t="s">
        <v>23</v>
      </c>
      <c r="C9">
        <v>46</v>
      </c>
      <c r="E9" t="s">
        <v>23</v>
      </c>
      <c r="F9" t="s">
        <v>24</v>
      </c>
      <c r="G9">
        <v>3.6200000000000003E-2</v>
      </c>
      <c r="H9" t="s">
        <v>23</v>
      </c>
      <c r="I9" t="s">
        <v>25</v>
      </c>
      <c r="J9">
        <v>0.99070000000000003</v>
      </c>
      <c r="K9" t="s">
        <v>23</v>
      </c>
      <c r="L9" t="s">
        <v>26</v>
      </c>
      <c r="M9">
        <v>2.3900000000000001E-2</v>
      </c>
      <c r="N9" t="s">
        <v>23</v>
      </c>
      <c r="O9" t="s">
        <v>27</v>
      </c>
      <c r="P9">
        <v>0.99150000000000005</v>
      </c>
    </row>
    <row r="10" spans="1:16" ht="19" x14ac:dyDescent="0.25">
      <c r="A10" s="1" t="s">
        <v>4</v>
      </c>
    </row>
    <row r="11" spans="1:16" ht="19" x14ac:dyDescent="0.25">
      <c r="A11" s="1" t="s">
        <v>22</v>
      </c>
      <c r="B11" t="s">
        <v>23</v>
      </c>
      <c r="C11">
        <v>45</v>
      </c>
      <c r="E11" t="s">
        <v>23</v>
      </c>
      <c r="F11" t="s">
        <v>24</v>
      </c>
      <c r="G11">
        <v>2.7400000000000001E-2</v>
      </c>
      <c r="H11" t="s">
        <v>23</v>
      </c>
      <c r="I11" t="s">
        <v>25</v>
      </c>
      <c r="J11">
        <v>0.99229999999999996</v>
      </c>
      <c r="K11" t="s">
        <v>23</v>
      </c>
      <c r="L11" t="s">
        <v>26</v>
      </c>
      <c r="M11">
        <v>2.0899999999999998E-2</v>
      </c>
      <c r="N11" t="s">
        <v>23</v>
      </c>
      <c r="O11" t="s">
        <v>27</v>
      </c>
      <c r="P11">
        <v>0.99270000000000003</v>
      </c>
    </row>
    <row r="12" spans="1:16" ht="19" x14ac:dyDescent="0.25">
      <c r="A12" s="1" t="s">
        <v>5</v>
      </c>
    </row>
    <row r="13" spans="1:16" ht="19" x14ac:dyDescent="0.25">
      <c r="A13" s="1" t="s">
        <v>22</v>
      </c>
      <c r="B13" t="s">
        <v>23</v>
      </c>
      <c r="C13">
        <v>47</v>
      </c>
      <c r="E13" t="s">
        <v>23</v>
      </c>
      <c r="F13" t="s">
        <v>24</v>
      </c>
      <c r="G13">
        <v>2.1100000000000001E-2</v>
      </c>
      <c r="H13" t="s">
        <v>23</v>
      </c>
      <c r="I13" t="s">
        <v>25</v>
      </c>
      <c r="J13">
        <v>0.99509999999999998</v>
      </c>
      <c r="K13" t="s">
        <v>23</v>
      </c>
      <c r="L13" t="s">
        <v>26</v>
      </c>
      <c r="M13">
        <v>2.24E-2</v>
      </c>
      <c r="N13" t="s">
        <v>23</v>
      </c>
      <c r="O13" t="s">
        <v>27</v>
      </c>
      <c r="P13">
        <v>0.99150000000000005</v>
      </c>
    </row>
    <row r="14" spans="1:16" ht="19" x14ac:dyDescent="0.25">
      <c r="A14" s="1" t="s">
        <v>6</v>
      </c>
    </row>
    <row r="15" spans="1:16" ht="19" x14ac:dyDescent="0.25">
      <c r="A15" s="1" t="s">
        <v>22</v>
      </c>
      <c r="B15" t="s">
        <v>23</v>
      </c>
      <c r="C15">
        <v>47</v>
      </c>
      <c r="E15" t="s">
        <v>23</v>
      </c>
      <c r="F15" t="s">
        <v>24</v>
      </c>
      <c r="G15">
        <v>2.3900000000000001E-2</v>
      </c>
      <c r="H15" t="s">
        <v>23</v>
      </c>
      <c r="I15" t="s">
        <v>25</v>
      </c>
      <c r="J15">
        <v>0.99439999999999995</v>
      </c>
      <c r="K15" t="s">
        <v>23</v>
      </c>
      <c r="L15" t="s">
        <v>26</v>
      </c>
      <c r="M15">
        <v>2.3099999999999999E-2</v>
      </c>
      <c r="N15" t="s">
        <v>23</v>
      </c>
      <c r="O15" t="s">
        <v>27</v>
      </c>
      <c r="P15">
        <v>0.99150000000000005</v>
      </c>
    </row>
    <row r="16" spans="1:16" ht="19" x14ac:dyDescent="0.25">
      <c r="A16" s="1" t="s">
        <v>7</v>
      </c>
    </row>
    <row r="17" spans="1:16" ht="19" x14ac:dyDescent="0.25">
      <c r="A17" s="1" t="s">
        <v>22</v>
      </c>
      <c r="B17" t="s">
        <v>23</v>
      </c>
      <c r="C17">
        <v>47</v>
      </c>
      <c r="E17" t="s">
        <v>23</v>
      </c>
      <c r="F17" t="s">
        <v>24</v>
      </c>
      <c r="G17">
        <v>2.8299999999999999E-2</v>
      </c>
      <c r="H17" t="s">
        <v>23</v>
      </c>
      <c r="I17" t="s">
        <v>25</v>
      </c>
      <c r="J17">
        <v>0.99139999999999995</v>
      </c>
      <c r="K17" t="s">
        <v>23</v>
      </c>
      <c r="L17" t="s">
        <v>26</v>
      </c>
      <c r="M17">
        <v>2.0500000000000001E-2</v>
      </c>
      <c r="N17" t="s">
        <v>23</v>
      </c>
      <c r="O17" t="s">
        <v>27</v>
      </c>
      <c r="P17">
        <v>0.99150000000000005</v>
      </c>
    </row>
    <row r="18" spans="1:16" ht="19" x14ac:dyDescent="0.25">
      <c r="A18" s="1" t="s">
        <v>8</v>
      </c>
    </row>
    <row r="19" spans="1:16" ht="19" x14ac:dyDescent="0.25">
      <c r="A19" s="1" t="s">
        <v>22</v>
      </c>
      <c r="B19" t="s">
        <v>23</v>
      </c>
      <c r="C19">
        <v>47</v>
      </c>
      <c r="E19" t="s">
        <v>23</v>
      </c>
      <c r="F19" t="s">
        <v>24</v>
      </c>
      <c r="G19">
        <v>1.6400000000000001E-2</v>
      </c>
      <c r="H19" t="s">
        <v>23</v>
      </c>
      <c r="I19" t="s">
        <v>25</v>
      </c>
      <c r="J19">
        <v>0.99570000000000003</v>
      </c>
      <c r="K19" t="s">
        <v>23</v>
      </c>
      <c r="L19" t="s">
        <v>26</v>
      </c>
      <c r="M19">
        <v>2.0799999999999999E-2</v>
      </c>
      <c r="N19" t="s">
        <v>23</v>
      </c>
      <c r="O19" t="s">
        <v>27</v>
      </c>
      <c r="P19">
        <v>0.99150000000000005</v>
      </c>
    </row>
    <row r="21" spans="1:16" x14ac:dyDescent="0.2">
      <c r="C21">
        <f>AVERAGE(C1:C19)</f>
        <v>44.2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D025-D0F0-0145-98F3-30F36F110F44}">
  <dimension ref="A1:P21"/>
  <sheetViews>
    <sheetView workbookViewId="0">
      <selection activeCell="Q22" sqref="Q22"/>
    </sheetView>
  </sheetViews>
  <sheetFormatPr baseColWidth="10" defaultRowHeight="16" x14ac:dyDescent="0.2"/>
  <sheetData>
    <row r="1" spans="1:16" ht="19" x14ac:dyDescent="0.25">
      <c r="A1" s="1" t="s">
        <v>22</v>
      </c>
      <c r="B1" t="s">
        <v>23</v>
      </c>
      <c r="C1">
        <v>77</v>
      </c>
      <c r="E1" t="s">
        <v>23</v>
      </c>
      <c r="F1" t="s">
        <v>24</v>
      </c>
      <c r="G1">
        <v>0.19769999999999999</v>
      </c>
      <c r="H1" t="s">
        <v>23</v>
      </c>
      <c r="I1" t="s">
        <v>25</v>
      </c>
      <c r="J1">
        <v>0.94689999999999996</v>
      </c>
      <c r="K1" t="s">
        <v>23</v>
      </c>
      <c r="L1" t="s">
        <v>26</v>
      </c>
      <c r="M1">
        <v>3.7900000000000003E-2</v>
      </c>
      <c r="N1" t="s">
        <v>23</v>
      </c>
      <c r="O1" t="s">
        <v>27</v>
      </c>
      <c r="P1">
        <v>0.99019999999999997</v>
      </c>
    </row>
    <row r="2" spans="1:16" ht="19" x14ac:dyDescent="0.25">
      <c r="A2" s="1" t="s">
        <v>0</v>
      </c>
    </row>
    <row r="3" spans="1:16" ht="19" x14ac:dyDescent="0.25">
      <c r="A3" s="1" t="s">
        <v>22</v>
      </c>
      <c r="B3" t="s">
        <v>23</v>
      </c>
      <c r="C3">
        <v>74</v>
      </c>
      <c r="E3" t="s">
        <v>23</v>
      </c>
      <c r="F3" t="s">
        <v>24</v>
      </c>
      <c r="G3">
        <v>4.6600000000000003E-2</v>
      </c>
      <c r="H3" t="s">
        <v>23</v>
      </c>
      <c r="I3" t="s">
        <v>25</v>
      </c>
      <c r="J3">
        <v>0.98980000000000001</v>
      </c>
      <c r="K3" t="s">
        <v>23</v>
      </c>
      <c r="L3" t="s">
        <v>26</v>
      </c>
      <c r="M3">
        <v>2.5000000000000001E-2</v>
      </c>
      <c r="N3" t="s">
        <v>23</v>
      </c>
      <c r="O3" t="s">
        <v>27</v>
      </c>
      <c r="P3">
        <v>0.99270000000000003</v>
      </c>
    </row>
    <row r="4" spans="1:16" ht="19" x14ac:dyDescent="0.25">
      <c r="A4" s="1" t="s">
        <v>1</v>
      </c>
    </row>
    <row r="5" spans="1:16" ht="19" x14ac:dyDescent="0.25">
      <c r="A5" s="1" t="s">
        <v>22</v>
      </c>
      <c r="B5" t="s">
        <v>23</v>
      </c>
      <c r="C5">
        <v>79</v>
      </c>
      <c r="E5" t="s">
        <v>23</v>
      </c>
      <c r="F5" t="s">
        <v>24</v>
      </c>
      <c r="G5">
        <v>2.8899999999999999E-2</v>
      </c>
      <c r="H5" t="s">
        <v>23</v>
      </c>
      <c r="I5" t="s">
        <v>25</v>
      </c>
      <c r="J5">
        <v>0.99380000000000002</v>
      </c>
      <c r="K5" t="s">
        <v>23</v>
      </c>
      <c r="L5" t="s">
        <v>26</v>
      </c>
      <c r="M5">
        <v>2.35E-2</v>
      </c>
      <c r="N5" t="s">
        <v>23</v>
      </c>
      <c r="O5" t="s">
        <v>27</v>
      </c>
      <c r="P5">
        <v>0.99270000000000003</v>
      </c>
    </row>
    <row r="6" spans="1:16" ht="19" x14ac:dyDescent="0.25">
      <c r="A6" s="1" t="s">
        <v>2</v>
      </c>
    </row>
    <row r="7" spans="1:16" ht="19" x14ac:dyDescent="0.25">
      <c r="A7" s="1" t="s">
        <v>22</v>
      </c>
      <c r="B7" t="s">
        <v>23</v>
      </c>
      <c r="C7">
        <v>79</v>
      </c>
      <c r="E7" t="s">
        <v>23</v>
      </c>
      <c r="F7" t="s">
        <v>24</v>
      </c>
      <c r="G7">
        <v>2.8400000000000002E-2</v>
      </c>
      <c r="H7" t="s">
        <v>23</v>
      </c>
      <c r="I7" t="s">
        <v>25</v>
      </c>
      <c r="J7">
        <v>0.99199999999999999</v>
      </c>
      <c r="K7" t="s">
        <v>23</v>
      </c>
      <c r="L7" t="s">
        <v>26</v>
      </c>
      <c r="M7">
        <v>1.9300000000000001E-2</v>
      </c>
      <c r="N7" t="s">
        <v>23</v>
      </c>
      <c r="O7" t="s">
        <v>27</v>
      </c>
      <c r="P7">
        <v>0.99390000000000001</v>
      </c>
    </row>
    <row r="8" spans="1:16" ht="19" x14ac:dyDescent="0.25">
      <c r="A8" s="1" t="s">
        <v>3</v>
      </c>
    </row>
    <row r="9" spans="1:16" ht="19" x14ac:dyDescent="0.25">
      <c r="A9" s="1" t="s">
        <v>22</v>
      </c>
      <c r="B9" t="s">
        <v>23</v>
      </c>
      <c r="C9">
        <v>79</v>
      </c>
      <c r="E9" t="s">
        <v>23</v>
      </c>
      <c r="F9" t="s">
        <v>24</v>
      </c>
      <c r="G9">
        <v>2.0500000000000001E-2</v>
      </c>
      <c r="H9" t="s">
        <v>23</v>
      </c>
      <c r="I9" t="s">
        <v>25</v>
      </c>
      <c r="J9">
        <v>0.99480000000000002</v>
      </c>
      <c r="K9" t="s">
        <v>23</v>
      </c>
      <c r="L9" t="s">
        <v>26</v>
      </c>
      <c r="M9">
        <v>2.1299999999999999E-2</v>
      </c>
      <c r="N9" t="s">
        <v>23</v>
      </c>
      <c r="O9" t="s">
        <v>27</v>
      </c>
      <c r="P9">
        <v>0.99390000000000001</v>
      </c>
    </row>
    <row r="10" spans="1:16" ht="19" x14ac:dyDescent="0.25">
      <c r="A10" s="1" t="s">
        <v>4</v>
      </c>
    </row>
    <row r="11" spans="1:16" ht="19" x14ac:dyDescent="0.25">
      <c r="A11" s="1" t="s">
        <v>22</v>
      </c>
      <c r="B11" t="s">
        <v>23</v>
      </c>
      <c r="C11">
        <v>87</v>
      </c>
      <c r="E11" t="s">
        <v>23</v>
      </c>
      <c r="F11" t="s">
        <v>24</v>
      </c>
      <c r="G11">
        <v>1.7899999999999999E-2</v>
      </c>
      <c r="H11" t="s">
        <v>23</v>
      </c>
      <c r="I11" t="s">
        <v>25</v>
      </c>
      <c r="J11">
        <v>0.996</v>
      </c>
      <c r="K11" t="s">
        <v>23</v>
      </c>
      <c r="L11" t="s">
        <v>26</v>
      </c>
      <c r="M11">
        <v>1.9E-2</v>
      </c>
      <c r="N11" t="s">
        <v>23</v>
      </c>
      <c r="O11" t="s">
        <v>27</v>
      </c>
      <c r="P11">
        <v>0.99390000000000001</v>
      </c>
    </row>
    <row r="12" spans="1:16" ht="19" x14ac:dyDescent="0.25">
      <c r="A12" s="1" t="s">
        <v>5</v>
      </c>
    </row>
    <row r="13" spans="1:16" ht="19" x14ac:dyDescent="0.25">
      <c r="A13" s="1" t="s">
        <v>22</v>
      </c>
      <c r="B13" t="s">
        <v>23</v>
      </c>
      <c r="C13">
        <v>83</v>
      </c>
      <c r="E13" t="s">
        <v>23</v>
      </c>
      <c r="F13" t="s">
        <v>24</v>
      </c>
      <c r="G13">
        <v>1.61E-2</v>
      </c>
      <c r="H13" t="s">
        <v>23</v>
      </c>
      <c r="I13" t="s">
        <v>25</v>
      </c>
      <c r="J13">
        <v>0.99660000000000004</v>
      </c>
      <c r="K13" t="s">
        <v>23</v>
      </c>
      <c r="L13" t="s">
        <v>26</v>
      </c>
      <c r="M13">
        <v>1.7500000000000002E-2</v>
      </c>
      <c r="N13" t="s">
        <v>23</v>
      </c>
      <c r="O13" t="s">
        <v>27</v>
      </c>
      <c r="P13">
        <v>0.99509999999999998</v>
      </c>
    </row>
    <row r="14" spans="1:16" ht="19" x14ac:dyDescent="0.25">
      <c r="A14" s="1" t="s">
        <v>6</v>
      </c>
    </row>
    <row r="15" spans="1:16" ht="19" x14ac:dyDescent="0.25">
      <c r="A15" s="1" t="s">
        <v>22</v>
      </c>
      <c r="B15" t="s">
        <v>23</v>
      </c>
      <c r="C15">
        <v>83</v>
      </c>
      <c r="E15" t="s">
        <v>23</v>
      </c>
      <c r="F15" t="s">
        <v>24</v>
      </c>
      <c r="G15">
        <v>1.6400000000000001E-2</v>
      </c>
      <c r="H15" t="s">
        <v>23</v>
      </c>
      <c r="I15" t="s">
        <v>25</v>
      </c>
      <c r="J15">
        <v>0.99509999999999998</v>
      </c>
      <c r="K15" t="s">
        <v>23</v>
      </c>
      <c r="L15" t="s">
        <v>26</v>
      </c>
      <c r="M15">
        <v>2.1999999999999999E-2</v>
      </c>
      <c r="N15" t="s">
        <v>23</v>
      </c>
      <c r="O15" t="s">
        <v>27</v>
      </c>
      <c r="P15">
        <v>0.99270000000000003</v>
      </c>
    </row>
    <row r="16" spans="1:16" ht="19" x14ac:dyDescent="0.25">
      <c r="A16" s="1" t="s">
        <v>7</v>
      </c>
    </row>
    <row r="17" spans="1:16" ht="19" x14ac:dyDescent="0.25">
      <c r="A17" s="1" t="s">
        <v>22</v>
      </c>
      <c r="B17" t="s">
        <v>23</v>
      </c>
      <c r="C17">
        <v>84</v>
      </c>
      <c r="E17" t="s">
        <v>23</v>
      </c>
      <c r="F17" t="s">
        <v>24</v>
      </c>
      <c r="G17">
        <v>1.52E-2</v>
      </c>
      <c r="H17" t="s">
        <v>23</v>
      </c>
      <c r="I17" t="s">
        <v>25</v>
      </c>
      <c r="J17">
        <v>0.99629999999999996</v>
      </c>
      <c r="K17" t="s">
        <v>23</v>
      </c>
      <c r="L17" t="s">
        <v>26</v>
      </c>
      <c r="M17">
        <v>1.61E-2</v>
      </c>
      <c r="N17" t="s">
        <v>23</v>
      </c>
      <c r="O17" t="s">
        <v>27</v>
      </c>
      <c r="P17">
        <v>0.99629999999999996</v>
      </c>
    </row>
    <row r="18" spans="1:16" ht="19" x14ac:dyDescent="0.25">
      <c r="A18" s="1" t="s">
        <v>8</v>
      </c>
    </row>
    <row r="19" spans="1:16" ht="19" x14ac:dyDescent="0.25">
      <c r="A19" s="1" t="s">
        <v>22</v>
      </c>
      <c r="B19" t="s">
        <v>23</v>
      </c>
      <c r="C19">
        <v>84</v>
      </c>
      <c r="E19" t="s">
        <v>23</v>
      </c>
      <c r="F19" t="s">
        <v>24</v>
      </c>
      <c r="G19">
        <v>1.5699999999999999E-2</v>
      </c>
      <c r="H19" t="s">
        <v>23</v>
      </c>
      <c r="I19" t="s">
        <v>25</v>
      </c>
      <c r="J19">
        <v>0.99539999999999995</v>
      </c>
      <c r="K19" t="s">
        <v>23</v>
      </c>
      <c r="L19" t="s">
        <v>26</v>
      </c>
      <c r="M19">
        <v>1.61E-2</v>
      </c>
      <c r="N19" t="s">
        <v>23</v>
      </c>
      <c r="O19" t="s">
        <v>27</v>
      </c>
      <c r="P19">
        <v>0.99509999999999998</v>
      </c>
    </row>
    <row r="21" spans="1:16" x14ac:dyDescent="0.2">
      <c r="C21">
        <f>AVERAGE(C1:C19)</f>
        <v>80.900000000000006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AFB0-DE39-2344-A86D-FDD543263336}">
  <dimension ref="A1:P21"/>
  <sheetViews>
    <sheetView workbookViewId="0">
      <selection activeCell="Q26" sqref="Q26"/>
    </sheetView>
  </sheetViews>
  <sheetFormatPr baseColWidth="10" defaultRowHeight="16" x14ac:dyDescent="0.2"/>
  <sheetData>
    <row r="1" spans="1:16" ht="19" x14ac:dyDescent="0.25">
      <c r="A1" s="1" t="s">
        <v>22</v>
      </c>
      <c r="B1" t="s">
        <v>23</v>
      </c>
      <c r="C1">
        <v>78</v>
      </c>
      <c r="E1" t="s">
        <v>23</v>
      </c>
      <c r="F1" t="s">
        <v>24</v>
      </c>
      <c r="G1">
        <v>1.1859999999999999</v>
      </c>
      <c r="H1" t="s">
        <v>23</v>
      </c>
      <c r="I1" t="s">
        <v>25</v>
      </c>
      <c r="J1">
        <v>0.69020000000000004</v>
      </c>
      <c r="K1" t="s">
        <v>23</v>
      </c>
      <c r="L1" t="s">
        <v>26</v>
      </c>
      <c r="M1">
        <v>0.21890000000000001</v>
      </c>
      <c r="N1" t="s">
        <v>23</v>
      </c>
      <c r="O1" t="s">
        <v>27</v>
      </c>
      <c r="P1">
        <v>0.94989999999999997</v>
      </c>
    </row>
    <row r="2" spans="1:16" ht="19" x14ac:dyDescent="0.25">
      <c r="A2" s="1" t="s">
        <v>0</v>
      </c>
    </row>
    <row r="3" spans="1:16" ht="19" x14ac:dyDescent="0.25">
      <c r="A3" s="1" t="s">
        <v>22</v>
      </c>
      <c r="B3" t="s">
        <v>23</v>
      </c>
      <c r="C3">
        <v>84</v>
      </c>
      <c r="E3" t="s">
        <v>23</v>
      </c>
      <c r="F3" t="s">
        <v>24</v>
      </c>
      <c r="G3">
        <v>0.35670000000000002</v>
      </c>
      <c r="H3" t="s">
        <v>23</v>
      </c>
      <c r="I3" t="s">
        <v>25</v>
      </c>
      <c r="J3">
        <v>0.90620000000000001</v>
      </c>
      <c r="K3" t="s">
        <v>23</v>
      </c>
      <c r="L3" t="s">
        <v>26</v>
      </c>
      <c r="M3">
        <v>0.10589999999999999</v>
      </c>
      <c r="N3" t="s">
        <v>23</v>
      </c>
      <c r="O3" t="s">
        <v>27</v>
      </c>
      <c r="P3">
        <v>0.97560000000000002</v>
      </c>
    </row>
    <row r="4" spans="1:16" ht="19" x14ac:dyDescent="0.25">
      <c r="A4" s="1" t="s">
        <v>1</v>
      </c>
    </row>
    <row r="5" spans="1:16" ht="19" x14ac:dyDescent="0.25">
      <c r="A5" s="1" t="s">
        <v>22</v>
      </c>
      <c r="B5" t="s">
        <v>23</v>
      </c>
      <c r="C5">
        <v>83</v>
      </c>
      <c r="E5" t="s">
        <v>23</v>
      </c>
      <c r="F5" t="s">
        <v>24</v>
      </c>
      <c r="G5">
        <v>0.20680000000000001</v>
      </c>
      <c r="H5" t="s">
        <v>23</v>
      </c>
      <c r="I5" t="s">
        <v>25</v>
      </c>
      <c r="J5">
        <v>0.95120000000000005</v>
      </c>
      <c r="K5" t="s">
        <v>23</v>
      </c>
      <c r="L5" t="s">
        <v>26</v>
      </c>
      <c r="M5">
        <v>8.5500000000000007E-2</v>
      </c>
      <c r="N5" t="s">
        <v>23</v>
      </c>
      <c r="O5" t="s">
        <v>27</v>
      </c>
      <c r="P5">
        <v>0.97799999999999998</v>
      </c>
    </row>
    <row r="6" spans="1:16" ht="19" x14ac:dyDescent="0.25">
      <c r="A6" s="1" t="s">
        <v>2</v>
      </c>
    </row>
    <row r="7" spans="1:16" ht="19" x14ac:dyDescent="0.25">
      <c r="A7" s="1" t="s">
        <v>22</v>
      </c>
      <c r="B7" t="s">
        <v>23</v>
      </c>
      <c r="C7">
        <v>84</v>
      </c>
      <c r="E7" t="s">
        <v>23</v>
      </c>
      <c r="F7" t="s">
        <v>24</v>
      </c>
      <c r="G7">
        <v>0.14910000000000001</v>
      </c>
      <c r="H7" t="s">
        <v>23</v>
      </c>
      <c r="I7" t="s">
        <v>25</v>
      </c>
      <c r="J7">
        <v>0.96299999999999997</v>
      </c>
      <c r="K7" t="s">
        <v>23</v>
      </c>
      <c r="L7" t="s">
        <v>26</v>
      </c>
      <c r="M7">
        <v>7.0800000000000002E-2</v>
      </c>
      <c r="N7" t="s">
        <v>23</v>
      </c>
      <c r="O7" t="s">
        <v>27</v>
      </c>
      <c r="P7">
        <v>0.97919999999999996</v>
      </c>
    </row>
    <row r="8" spans="1:16" ht="19" x14ac:dyDescent="0.25">
      <c r="A8" s="1" t="s">
        <v>3</v>
      </c>
    </row>
    <row r="9" spans="1:16" ht="19" x14ac:dyDescent="0.25">
      <c r="A9" s="1" t="s">
        <v>22</v>
      </c>
      <c r="B9" t="s">
        <v>23</v>
      </c>
      <c r="C9">
        <v>85</v>
      </c>
      <c r="E9" t="s">
        <v>23</v>
      </c>
      <c r="F9" t="s">
        <v>24</v>
      </c>
      <c r="G9">
        <v>0.10979999999999999</v>
      </c>
      <c r="H9" t="s">
        <v>23</v>
      </c>
      <c r="I9" t="s">
        <v>25</v>
      </c>
      <c r="J9">
        <v>0.97219999999999995</v>
      </c>
      <c r="K9" t="s">
        <v>23</v>
      </c>
      <c r="L9" t="s">
        <v>26</v>
      </c>
      <c r="M9">
        <v>6.7000000000000004E-2</v>
      </c>
      <c r="N9" t="s">
        <v>23</v>
      </c>
      <c r="O9" t="s">
        <v>27</v>
      </c>
      <c r="P9">
        <v>0.97919999999999996</v>
      </c>
    </row>
    <row r="10" spans="1:16" ht="19" x14ac:dyDescent="0.25">
      <c r="A10" s="1" t="s">
        <v>4</v>
      </c>
    </row>
    <row r="11" spans="1:16" ht="19" x14ac:dyDescent="0.25">
      <c r="A11" s="1" t="s">
        <v>22</v>
      </c>
      <c r="B11" t="s">
        <v>23</v>
      </c>
      <c r="C11">
        <v>87</v>
      </c>
      <c r="E11" t="s">
        <v>23</v>
      </c>
      <c r="F11" t="s">
        <v>24</v>
      </c>
      <c r="G11">
        <v>8.3400000000000002E-2</v>
      </c>
      <c r="H11" t="s">
        <v>23</v>
      </c>
      <c r="I11" t="s">
        <v>25</v>
      </c>
      <c r="J11">
        <v>0.98460000000000003</v>
      </c>
      <c r="K11" t="s">
        <v>23</v>
      </c>
      <c r="L11" t="s">
        <v>26</v>
      </c>
      <c r="M11">
        <v>6.6000000000000003E-2</v>
      </c>
      <c r="N11" t="s">
        <v>23</v>
      </c>
      <c r="O11" t="s">
        <v>27</v>
      </c>
      <c r="P11">
        <v>0.97919999999999996</v>
      </c>
    </row>
    <row r="12" spans="1:16" ht="19" x14ac:dyDescent="0.25">
      <c r="A12" s="1" t="s">
        <v>5</v>
      </c>
    </row>
    <row r="13" spans="1:16" ht="19" x14ac:dyDescent="0.25">
      <c r="A13" s="1" t="s">
        <v>22</v>
      </c>
      <c r="B13" t="s">
        <v>23</v>
      </c>
      <c r="C13">
        <v>89</v>
      </c>
      <c r="E13" t="s">
        <v>23</v>
      </c>
      <c r="F13" t="s">
        <v>24</v>
      </c>
      <c r="G13">
        <v>8.1199999999999994E-2</v>
      </c>
      <c r="H13" t="s">
        <v>23</v>
      </c>
      <c r="I13" t="s">
        <v>25</v>
      </c>
      <c r="J13">
        <v>0.97960000000000003</v>
      </c>
      <c r="K13" t="s">
        <v>23</v>
      </c>
      <c r="L13" t="s">
        <v>26</v>
      </c>
      <c r="M13">
        <v>5.79E-2</v>
      </c>
      <c r="N13" t="s">
        <v>23</v>
      </c>
      <c r="O13" t="s">
        <v>27</v>
      </c>
      <c r="P13">
        <v>0.9829</v>
      </c>
    </row>
    <row r="14" spans="1:16" ht="19" x14ac:dyDescent="0.25">
      <c r="A14" s="1" t="s">
        <v>6</v>
      </c>
    </row>
    <row r="15" spans="1:16" ht="19" x14ac:dyDescent="0.25">
      <c r="A15" s="1" t="s">
        <v>22</v>
      </c>
      <c r="B15" t="s">
        <v>23</v>
      </c>
      <c r="C15">
        <v>93</v>
      </c>
      <c r="E15" t="s">
        <v>23</v>
      </c>
      <c r="F15" t="s">
        <v>24</v>
      </c>
      <c r="G15">
        <v>7.4899999999999994E-2</v>
      </c>
      <c r="H15" t="s">
        <v>23</v>
      </c>
      <c r="I15" t="s">
        <v>25</v>
      </c>
      <c r="J15">
        <v>0.98360000000000003</v>
      </c>
      <c r="K15" t="s">
        <v>23</v>
      </c>
      <c r="L15" t="s">
        <v>26</v>
      </c>
      <c r="M15">
        <v>5.62E-2</v>
      </c>
      <c r="N15" t="s">
        <v>23</v>
      </c>
      <c r="O15" t="s">
        <v>27</v>
      </c>
      <c r="P15">
        <v>0.9829</v>
      </c>
    </row>
    <row r="16" spans="1:16" ht="19" x14ac:dyDescent="0.25">
      <c r="A16" s="1" t="s">
        <v>7</v>
      </c>
    </row>
    <row r="17" spans="1:16" ht="19" x14ac:dyDescent="0.25">
      <c r="A17" s="1" t="s">
        <v>22</v>
      </c>
      <c r="B17" t="s">
        <v>23</v>
      </c>
      <c r="C17">
        <v>92</v>
      </c>
      <c r="E17" t="s">
        <v>23</v>
      </c>
      <c r="F17" t="s">
        <v>24</v>
      </c>
      <c r="G17">
        <v>6.2300000000000001E-2</v>
      </c>
      <c r="H17" t="s">
        <v>23</v>
      </c>
      <c r="I17" t="s">
        <v>25</v>
      </c>
      <c r="J17">
        <v>0.98399999999999999</v>
      </c>
      <c r="K17" t="s">
        <v>23</v>
      </c>
      <c r="L17" t="s">
        <v>26</v>
      </c>
      <c r="M17">
        <v>6.2799999999999995E-2</v>
      </c>
      <c r="N17" t="s">
        <v>23</v>
      </c>
      <c r="O17" t="s">
        <v>27</v>
      </c>
      <c r="P17">
        <v>0.98170000000000002</v>
      </c>
    </row>
    <row r="18" spans="1:16" ht="19" x14ac:dyDescent="0.25">
      <c r="A18" s="1" t="s">
        <v>8</v>
      </c>
    </row>
    <row r="19" spans="1:16" ht="19" x14ac:dyDescent="0.25">
      <c r="A19" s="1" t="s">
        <v>22</v>
      </c>
      <c r="B19" t="s">
        <v>23</v>
      </c>
      <c r="C19">
        <v>90</v>
      </c>
      <c r="E19" t="s">
        <v>23</v>
      </c>
      <c r="F19" t="s">
        <v>24</v>
      </c>
      <c r="G19">
        <v>5.4300000000000001E-2</v>
      </c>
      <c r="H19" t="s">
        <v>23</v>
      </c>
      <c r="I19" t="s">
        <v>25</v>
      </c>
      <c r="J19">
        <v>0.98640000000000005</v>
      </c>
      <c r="K19" t="s">
        <v>23</v>
      </c>
      <c r="L19" t="s">
        <v>26</v>
      </c>
      <c r="M19">
        <v>5.28E-2</v>
      </c>
      <c r="N19" t="s">
        <v>23</v>
      </c>
      <c r="O19" t="s">
        <v>27</v>
      </c>
      <c r="P19">
        <v>0.9829</v>
      </c>
    </row>
    <row r="21" spans="1:16" x14ac:dyDescent="0.2">
      <c r="C21">
        <f>AVERAGE(C1:C19)</f>
        <v>86.5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5DB4-61BC-9947-8B3A-65E5F6B8A992}">
  <dimension ref="A1:P21"/>
  <sheetViews>
    <sheetView workbookViewId="0">
      <selection activeCell="Q23" sqref="Q23"/>
    </sheetView>
  </sheetViews>
  <sheetFormatPr baseColWidth="10" defaultRowHeight="16" x14ac:dyDescent="0.2"/>
  <sheetData>
    <row r="1" spans="1:16" ht="19" x14ac:dyDescent="0.25">
      <c r="A1" s="1" t="s">
        <v>22</v>
      </c>
      <c r="B1" t="s">
        <v>23</v>
      </c>
      <c r="C1">
        <v>96</v>
      </c>
      <c r="D1">
        <v>9</v>
      </c>
      <c r="E1" t="s">
        <v>39</v>
      </c>
      <c r="F1" t="e" cm="1">
        <f t="array" ref="F1">- los</f>
        <v>#NAME?</v>
      </c>
      <c r="G1" t="s">
        <v>40</v>
      </c>
      <c r="H1">
        <v>20</v>
      </c>
      <c r="I1" t="e" cm="1">
        <f t="array" ref="I1">- accurac</f>
        <v>#NAME?</v>
      </c>
      <c r="J1" t="s">
        <v>41</v>
      </c>
      <c r="K1">
        <v>91</v>
      </c>
      <c r="L1" t="e" cm="1">
        <f t="array" ref="L1">- val_los</f>
        <v>#NAME?</v>
      </c>
      <c r="M1" t="s">
        <v>42</v>
      </c>
      <c r="N1">
        <v>29</v>
      </c>
      <c r="O1" t="e" cm="1">
        <f t="array" ref="O1">- val_accurac</f>
        <v>#NAME?</v>
      </c>
      <c r="P1" t="s">
        <v>43</v>
      </c>
    </row>
    <row r="2" spans="1:16" ht="19" x14ac:dyDescent="0.25">
      <c r="A2" s="1" t="s">
        <v>0</v>
      </c>
    </row>
    <row r="3" spans="1:16" ht="19" x14ac:dyDescent="0.25">
      <c r="A3" s="1" t="s">
        <v>22</v>
      </c>
      <c r="B3" t="s">
        <v>23</v>
      </c>
      <c r="C3">
        <v>103</v>
      </c>
      <c r="E3" t="s">
        <v>23</v>
      </c>
      <c r="F3" t="s">
        <v>24</v>
      </c>
      <c r="G3">
        <v>0.3508</v>
      </c>
      <c r="H3" t="s">
        <v>23</v>
      </c>
      <c r="I3" t="s">
        <v>25</v>
      </c>
      <c r="J3">
        <v>0.91269999999999996</v>
      </c>
      <c r="K3" t="s">
        <v>23</v>
      </c>
      <c r="L3" t="s">
        <v>26</v>
      </c>
      <c r="M3">
        <v>0.16009999999999999</v>
      </c>
      <c r="N3" t="s">
        <v>23</v>
      </c>
      <c r="O3" t="s">
        <v>27</v>
      </c>
      <c r="P3">
        <v>0.9597</v>
      </c>
    </row>
    <row r="4" spans="1:16" ht="19" x14ac:dyDescent="0.25">
      <c r="A4" s="1" t="s">
        <v>1</v>
      </c>
    </row>
    <row r="5" spans="1:16" ht="19" x14ac:dyDescent="0.25">
      <c r="A5" s="1" t="s">
        <v>22</v>
      </c>
      <c r="B5" t="s">
        <v>23</v>
      </c>
      <c r="C5">
        <v>104</v>
      </c>
      <c r="E5" t="s">
        <v>23</v>
      </c>
      <c r="F5" t="s">
        <v>24</v>
      </c>
      <c r="G5">
        <v>0.2324</v>
      </c>
      <c r="H5" t="s">
        <v>23</v>
      </c>
      <c r="I5" t="s">
        <v>25</v>
      </c>
      <c r="J5">
        <v>0.93979999999999997</v>
      </c>
      <c r="K5" t="s">
        <v>23</v>
      </c>
      <c r="L5" t="s">
        <v>26</v>
      </c>
      <c r="M5">
        <v>0.1174</v>
      </c>
      <c r="N5" t="s">
        <v>23</v>
      </c>
      <c r="O5" t="s">
        <v>27</v>
      </c>
      <c r="P5">
        <v>0.96950000000000003</v>
      </c>
    </row>
    <row r="6" spans="1:16" ht="19" x14ac:dyDescent="0.25">
      <c r="A6" s="1" t="s">
        <v>2</v>
      </c>
    </row>
    <row r="7" spans="1:16" ht="19" x14ac:dyDescent="0.25">
      <c r="A7" s="1" t="s">
        <v>22</v>
      </c>
      <c r="B7" t="s">
        <v>23</v>
      </c>
      <c r="C7">
        <v>108</v>
      </c>
      <c r="E7" t="s">
        <v>23</v>
      </c>
      <c r="F7" t="s">
        <v>24</v>
      </c>
      <c r="G7">
        <v>0.17610000000000001</v>
      </c>
      <c r="H7" t="s">
        <v>23</v>
      </c>
      <c r="I7" t="s">
        <v>25</v>
      </c>
      <c r="J7">
        <v>0.95740000000000003</v>
      </c>
      <c r="K7" t="s">
        <v>23</v>
      </c>
      <c r="L7" t="s">
        <v>26</v>
      </c>
      <c r="M7">
        <v>9.5699999999999993E-2</v>
      </c>
      <c r="N7" t="s">
        <v>23</v>
      </c>
      <c r="O7" t="s">
        <v>27</v>
      </c>
      <c r="P7">
        <v>0.97799999999999998</v>
      </c>
    </row>
    <row r="8" spans="1:16" ht="19" x14ac:dyDescent="0.25">
      <c r="A8" s="1" t="s">
        <v>3</v>
      </c>
    </row>
    <row r="9" spans="1:16" ht="19" x14ac:dyDescent="0.25">
      <c r="A9" s="1" t="s">
        <v>22</v>
      </c>
      <c r="B9" t="s">
        <v>23</v>
      </c>
      <c r="C9">
        <v>110</v>
      </c>
      <c r="E9" t="s">
        <v>23</v>
      </c>
      <c r="F9" t="s">
        <v>24</v>
      </c>
      <c r="G9">
        <v>0.12920000000000001</v>
      </c>
      <c r="H9" t="s">
        <v>23</v>
      </c>
      <c r="I9" t="s">
        <v>25</v>
      </c>
      <c r="J9">
        <v>0.96509999999999996</v>
      </c>
      <c r="K9" t="s">
        <v>23</v>
      </c>
      <c r="L9" t="s">
        <v>26</v>
      </c>
      <c r="M9">
        <v>9.0700000000000003E-2</v>
      </c>
      <c r="N9" t="s">
        <v>23</v>
      </c>
      <c r="O9" t="s">
        <v>27</v>
      </c>
      <c r="P9">
        <v>0.9768</v>
      </c>
    </row>
    <row r="10" spans="1:16" ht="19" x14ac:dyDescent="0.25">
      <c r="A10" s="1" t="s">
        <v>4</v>
      </c>
    </row>
    <row r="11" spans="1:16" ht="19" x14ac:dyDescent="0.25">
      <c r="A11" s="1" t="s">
        <v>22</v>
      </c>
      <c r="B11" t="s">
        <v>23</v>
      </c>
      <c r="C11">
        <v>112</v>
      </c>
      <c r="E11" t="s">
        <v>23</v>
      </c>
      <c r="F11" t="s">
        <v>24</v>
      </c>
      <c r="G11">
        <v>0.1087</v>
      </c>
      <c r="H11" t="s">
        <v>23</v>
      </c>
      <c r="I11" t="s">
        <v>25</v>
      </c>
      <c r="J11">
        <v>0.97750000000000004</v>
      </c>
      <c r="K11" t="s">
        <v>23</v>
      </c>
      <c r="L11" t="s">
        <v>26</v>
      </c>
      <c r="M11">
        <v>7.8200000000000006E-2</v>
      </c>
      <c r="N11" t="s">
        <v>23</v>
      </c>
      <c r="O11" t="s">
        <v>27</v>
      </c>
      <c r="P11">
        <v>0.97919999999999996</v>
      </c>
    </row>
    <row r="12" spans="1:16" ht="19" x14ac:dyDescent="0.25">
      <c r="A12" s="1" t="s">
        <v>5</v>
      </c>
    </row>
    <row r="13" spans="1:16" ht="19" x14ac:dyDescent="0.25">
      <c r="A13" s="1" t="s">
        <v>22</v>
      </c>
      <c r="B13" t="s">
        <v>23</v>
      </c>
      <c r="C13">
        <v>112</v>
      </c>
      <c r="E13" t="s">
        <v>23</v>
      </c>
      <c r="F13" t="s">
        <v>24</v>
      </c>
      <c r="G13">
        <v>8.4199999999999997E-2</v>
      </c>
      <c r="H13" t="s">
        <v>23</v>
      </c>
      <c r="I13" t="s">
        <v>25</v>
      </c>
      <c r="J13">
        <v>0.98029999999999995</v>
      </c>
      <c r="K13" t="s">
        <v>23</v>
      </c>
      <c r="L13" t="s">
        <v>26</v>
      </c>
      <c r="M13">
        <v>7.5999999999999998E-2</v>
      </c>
      <c r="N13" t="s">
        <v>23</v>
      </c>
      <c r="O13" t="s">
        <v>27</v>
      </c>
      <c r="P13">
        <v>0.97919999999999996</v>
      </c>
    </row>
    <row r="14" spans="1:16" ht="19" x14ac:dyDescent="0.25">
      <c r="A14" s="1" t="s">
        <v>6</v>
      </c>
    </row>
    <row r="15" spans="1:16" ht="19" x14ac:dyDescent="0.25">
      <c r="A15" s="1" t="s">
        <v>22</v>
      </c>
      <c r="B15" t="s">
        <v>23</v>
      </c>
      <c r="C15">
        <v>113</v>
      </c>
      <c r="E15" t="s">
        <v>23</v>
      </c>
      <c r="F15" t="s">
        <v>24</v>
      </c>
      <c r="G15">
        <v>7.7499999999999999E-2</v>
      </c>
      <c r="H15" t="s">
        <v>23</v>
      </c>
      <c r="I15" t="s">
        <v>25</v>
      </c>
      <c r="J15">
        <v>0.98089999999999999</v>
      </c>
      <c r="K15" t="s">
        <v>23</v>
      </c>
      <c r="L15" t="s">
        <v>26</v>
      </c>
      <c r="M15">
        <v>6.8400000000000002E-2</v>
      </c>
      <c r="N15" t="s">
        <v>23</v>
      </c>
      <c r="O15" t="s">
        <v>27</v>
      </c>
      <c r="P15">
        <v>0.9829</v>
      </c>
    </row>
    <row r="16" spans="1:16" ht="19" x14ac:dyDescent="0.25">
      <c r="A16" s="1" t="s">
        <v>7</v>
      </c>
    </row>
    <row r="17" spans="1:16" ht="19" x14ac:dyDescent="0.25">
      <c r="A17" s="1" t="s">
        <v>22</v>
      </c>
      <c r="B17" t="s">
        <v>23</v>
      </c>
      <c r="C17">
        <v>113</v>
      </c>
      <c r="E17" t="s">
        <v>23</v>
      </c>
      <c r="F17" t="s">
        <v>24</v>
      </c>
      <c r="G17">
        <v>7.5200000000000003E-2</v>
      </c>
      <c r="H17" t="s">
        <v>23</v>
      </c>
      <c r="I17" t="s">
        <v>25</v>
      </c>
      <c r="J17">
        <v>0.98209999999999997</v>
      </c>
      <c r="K17" t="s">
        <v>23</v>
      </c>
      <c r="L17" t="s">
        <v>26</v>
      </c>
      <c r="M17">
        <v>6.6000000000000003E-2</v>
      </c>
      <c r="N17" t="s">
        <v>23</v>
      </c>
      <c r="O17" t="s">
        <v>27</v>
      </c>
      <c r="P17">
        <v>0.98529999999999995</v>
      </c>
    </row>
    <row r="18" spans="1:16" ht="19" x14ac:dyDescent="0.25">
      <c r="A18" s="1" t="s">
        <v>8</v>
      </c>
    </row>
    <row r="19" spans="1:16" ht="19" x14ac:dyDescent="0.25">
      <c r="A19" s="1" t="s">
        <v>22</v>
      </c>
      <c r="B19" t="s">
        <v>23</v>
      </c>
      <c r="C19">
        <v>118</v>
      </c>
      <c r="E19" t="s">
        <v>23</v>
      </c>
      <c r="F19" t="s">
        <v>24</v>
      </c>
      <c r="G19">
        <v>6.4500000000000002E-2</v>
      </c>
      <c r="H19" t="s">
        <v>23</v>
      </c>
      <c r="I19" t="s">
        <v>25</v>
      </c>
      <c r="J19">
        <v>0.98670000000000002</v>
      </c>
      <c r="K19" t="s">
        <v>23</v>
      </c>
      <c r="L19" t="s">
        <v>26</v>
      </c>
      <c r="M19">
        <v>6.83E-2</v>
      </c>
      <c r="N19" t="s">
        <v>23</v>
      </c>
      <c r="O19" t="s">
        <v>27</v>
      </c>
      <c r="P19">
        <v>0.9829</v>
      </c>
    </row>
    <row r="21" spans="1:16" x14ac:dyDescent="0.2">
      <c r="C21">
        <f>AVERAGE(C1:C19)</f>
        <v>108.9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A537-656F-9A40-9380-64165663630C}">
  <dimension ref="A1:P21"/>
  <sheetViews>
    <sheetView workbookViewId="0">
      <selection activeCell="Q25" sqref="Q25"/>
    </sheetView>
  </sheetViews>
  <sheetFormatPr baseColWidth="10" defaultRowHeight="16" x14ac:dyDescent="0.2"/>
  <sheetData>
    <row r="1" spans="1:16" ht="19" x14ac:dyDescent="0.25">
      <c r="A1" s="1" t="s">
        <v>22</v>
      </c>
      <c r="B1" t="s">
        <v>23</v>
      </c>
      <c r="C1">
        <v>116</v>
      </c>
      <c r="E1" t="s">
        <v>23</v>
      </c>
      <c r="F1" t="s">
        <v>24</v>
      </c>
      <c r="G1">
        <v>0.27789999999999998</v>
      </c>
      <c r="H1" t="s">
        <v>23</v>
      </c>
      <c r="I1" t="s">
        <v>25</v>
      </c>
      <c r="J1">
        <v>0.93830000000000002</v>
      </c>
      <c r="K1" t="s">
        <v>23</v>
      </c>
      <c r="L1" t="s">
        <v>26</v>
      </c>
      <c r="M1">
        <v>8.7800000000000003E-2</v>
      </c>
      <c r="N1" t="s">
        <v>23</v>
      </c>
      <c r="O1" t="s">
        <v>27</v>
      </c>
      <c r="P1">
        <v>0.98529999999999995</v>
      </c>
    </row>
    <row r="2" spans="1:16" ht="19" x14ac:dyDescent="0.25">
      <c r="A2" s="1" t="s">
        <v>0</v>
      </c>
    </row>
    <row r="3" spans="1:16" ht="19" x14ac:dyDescent="0.25">
      <c r="A3" s="1" t="s">
        <v>22</v>
      </c>
      <c r="B3" t="s">
        <v>23</v>
      </c>
      <c r="C3">
        <v>105</v>
      </c>
      <c r="E3" t="s">
        <v>23</v>
      </c>
      <c r="F3" t="s">
        <v>24</v>
      </c>
      <c r="G3">
        <v>8.9499999999999996E-2</v>
      </c>
      <c r="H3" t="s">
        <v>23</v>
      </c>
      <c r="I3" t="s">
        <v>25</v>
      </c>
      <c r="J3">
        <v>0.98119999999999996</v>
      </c>
      <c r="K3" t="s">
        <v>23</v>
      </c>
      <c r="L3" t="s">
        <v>26</v>
      </c>
      <c r="M3">
        <v>0.05</v>
      </c>
      <c r="N3" t="s">
        <v>23</v>
      </c>
      <c r="O3" t="s">
        <v>27</v>
      </c>
      <c r="P3">
        <v>0.99270000000000003</v>
      </c>
    </row>
    <row r="4" spans="1:16" ht="19" x14ac:dyDescent="0.25">
      <c r="A4" s="1" t="s">
        <v>1</v>
      </c>
    </row>
    <row r="5" spans="1:16" ht="19" x14ac:dyDescent="0.25">
      <c r="A5" s="1" t="s">
        <v>22</v>
      </c>
      <c r="B5" t="s">
        <v>23</v>
      </c>
      <c r="C5">
        <v>104</v>
      </c>
      <c r="E5" t="s">
        <v>23</v>
      </c>
      <c r="F5" t="s">
        <v>24</v>
      </c>
      <c r="G5">
        <v>6.3700000000000007E-2</v>
      </c>
      <c r="H5" t="s">
        <v>23</v>
      </c>
      <c r="I5" t="s">
        <v>25</v>
      </c>
      <c r="J5">
        <v>0.98580000000000001</v>
      </c>
      <c r="K5" t="s">
        <v>23</v>
      </c>
      <c r="L5" t="s">
        <v>26</v>
      </c>
      <c r="M5">
        <v>3.8699999999999998E-2</v>
      </c>
      <c r="N5" t="s">
        <v>23</v>
      </c>
      <c r="O5" t="s">
        <v>27</v>
      </c>
      <c r="P5">
        <v>0.99150000000000005</v>
      </c>
    </row>
    <row r="6" spans="1:16" ht="19" x14ac:dyDescent="0.25">
      <c r="A6" s="1" t="s">
        <v>2</v>
      </c>
    </row>
    <row r="7" spans="1:16" ht="19" x14ac:dyDescent="0.25">
      <c r="A7" s="1" t="s">
        <v>22</v>
      </c>
      <c r="B7" t="s">
        <v>23</v>
      </c>
      <c r="C7">
        <v>106</v>
      </c>
      <c r="E7" t="s">
        <v>23</v>
      </c>
      <c r="F7" t="s">
        <v>24</v>
      </c>
      <c r="G7">
        <v>4.9599999999999998E-2</v>
      </c>
      <c r="H7" t="s">
        <v>23</v>
      </c>
      <c r="I7" t="s">
        <v>25</v>
      </c>
      <c r="J7">
        <v>0.98519999999999996</v>
      </c>
      <c r="K7" t="s">
        <v>23</v>
      </c>
      <c r="L7" t="s">
        <v>26</v>
      </c>
      <c r="M7">
        <v>3.3000000000000002E-2</v>
      </c>
      <c r="N7" t="s">
        <v>23</v>
      </c>
      <c r="O7" t="s">
        <v>27</v>
      </c>
      <c r="P7">
        <v>0.99270000000000003</v>
      </c>
    </row>
    <row r="8" spans="1:16" ht="19" x14ac:dyDescent="0.25">
      <c r="A8" s="1" t="s">
        <v>3</v>
      </c>
    </row>
    <row r="9" spans="1:16" ht="19" x14ac:dyDescent="0.25">
      <c r="A9" s="1" t="s">
        <v>22</v>
      </c>
      <c r="B9" t="s">
        <v>23</v>
      </c>
      <c r="C9">
        <v>107</v>
      </c>
      <c r="E9" t="s">
        <v>23</v>
      </c>
      <c r="F9" t="s">
        <v>24</v>
      </c>
      <c r="G9">
        <v>4.65E-2</v>
      </c>
      <c r="H9" t="s">
        <v>23</v>
      </c>
      <c r="I9" t="s">
        <v>25</v>
      </c>
      <c r="J9">
        <v>0.98729999999999996</v>
      </c>
      <c r="K9" t="s">
        <v>23</v>
      </c>
      <c r="L9" t="s">
        <v>26</v>
      </c>
      <c r="M9">
        <v>2.92E-2</v>
      </c>
      <c r="N9" t="s">
        <v>23</v>
      </c>
      <c r="O9" t="s">
        <v>27</v>
      </c>
      <c r="P9">
        <v>0.99150000000000005</v>
      </c>
    </row>
    <row r="10" spans="1:16" ht="19" x14ac:dyDescent="0.25">
      <c r="A10" s="1" t="s">
        <v>4</v>
      </c>
    </row>
    <row r="11" spans="1:16" ht="19" x14ac:dyDescent="0.25">
      <c r="A11" s="1" t="s">
        <v>22</v>
      </c>
      <c r="B11" t="s">
        <v>23</v>
      </c>
      <c r="C11">
        <v>114</v>
      </c>
      <c r="E11" t="s">
        <v>23</v>
      </c>
      <c r="F11" t="s">
        <v>24</v>
      </c>
      <c r="G11">
        <v>4.0099999999999997E-2</v>
      </c>
      <c r="H11" t="s">
        <v>23</v>
      </c>
      <c r="I11" t="s">
        <v>25</v>
      </c>
      <c r="J11">
        <v>0.98699999999999999</v>
      </c>
      <c r="K11" t="s">
        <v>23</v>
      </c>
      <c r="L11" t="s">
        <v>26</v>
      </c>
      <c r="M11">
        <v>2.64E-2</v>
      </c>
      <c r="N11" t="s">
        <v>23</v>
      </c>
      <c r="O11" t="s">
        <v>27</v>
      </c>
      <c r="P11">
        <v>0.99150000000000005</v>
      </c>
    </row>
    <row r="12" spans="1:16" ht="19" x14ac:dyDescent="0.25">
      <c r="A12" s="1" t="s">
        <v>5</v>
      </c>
    </row>
    <row r="13" spans="1:16" ht="19" x14ac:dyDescent="0.25">
      <c r="A13" s="1" t="s">
        <v>22</v>
      </c>
      <c r="B13" t="s">
        <v>23</v>
      </c>
      <c r="C13">
        <v>108</v>
      </c>
      <c r="E13" t="s">
        <v>23</v>
      </c>
      <c r="F13" t="s">
        <v>24</v>
      </c>
      <c r="G13">
        <v>2.9899999999999999E-2</v>
      </c>
      <c r="H13" t="s">
        <v>23</v>
      </c>
      <c r="I13" t="s">
        <v>25</v>
      </c>
      <c r="J13">
        <v>0.99319999999999997</v>
      </c>
      <c r="K13" t="s">
        <v>23</v>
      </c>
      <c r="L13" t="s">
        <v>26</v>
      </c>
      <c r="M13">
        <v>2.47E-2</v>
      </c>
      <c r="N13" t="s">
        <v>23</v>
      </c>
      <c r="O13" t="s">
        <v>27</v>
      </c>
      <c r="P13">
        <v>0.99150000000000005</v>
      </c>
    </row>
    <row r="14" spans="1:16" ht="19" x14ac:dyDescent="0.25">
      <c r="A14" s="1" t="s">
        <v>6</v>
      </c>
    </row>
    <row r="15" spans="1:16" ht="19" x14ac:dyDescent="0.25">
      <c r="A15" s="1" t="s">
        <v>22</v>
      </c>
      <c r="B15" t="s">
        <v>23</v>
      </c>
      <c r="C15">
        <v>109</v>
      </c>
      <c r="E15" t="s">
        <v>23</v>
      </c>
      <c r="F15" t="s">
        <v>24</v>
      </c>
      <c r="G15">
        <v>2.8299999999999999E-2</v>
      </c>
      <c r="H15" t="s">
        <v>23</v>
      </c>
      <c r="I15" t="s">
        <v>25</v>
      </c>
      <c r="J15">
        <v>0.99139999999999995</v>
      </c>
      <c r="K15" t="s">
        <v>23</v>
      </c>
      <c r="L15" t="s">
        <v>26</v>
      </c>
      <c r="M15">
        <v>2.35E-2</v>
      </c>
      <c r="N15" t="s">
        <v>23</v>
      </c>
      <c r="O15" t="s">
        <v>27</v>
      </c>
      <c r="P15">
        <v>0.99270000000000003</v>
      </c>
    </row>
    <row r="16" spans="1:16" ht="19" x14ac:dyDescent="0.25">
      <c r="A16" s="1" t="s">
        <v>7</v>
      </c>
    </row>
    <row r="17" spans="1:16" ht="19" x14ac:dyDescent="0.25">
      <c r="A17" s="1" t="s">
        <v>22</v>
      </c>
      <c r="B17" t="s">
        <v>23</v>
      </c>
      <c r="C17">
        <v>110</v>
      </c>
      <c r="E17" t="s">
        <v>23</v>
      </c>
      <c r="F17" t="s">
        <v>24</v>
      </c>
      <c r="G17">
        <v>2.4500000000000001E-2</v>
      </c>
      <c r="H17" t="s">
        <v>23</v>
      </c>
      <c r="I17" t="s">
        <v>25</v>
      </c>
      <c r="J17">
        <v>0.99260000000000004</v>
      </c>
      <c r="K17" t="s">
        <v>23</v>
      </c>
      <c r="L17" t="s">
        <v>26</v>
      </c>
      <c r="M17">
        <v>2.2499999999999999E-2</v>
      </c>
      <c r="N17" t="s">
        <v>23</v>
      </c>
      <c r="O17" t="s">
        <v>27</v>
      </c>
      <c r="P17">
        <v>0.99270000000000003</v>
      </c>
    </row>
    <row r="18" spans="1:16" ht="19" x14ac:dyDescent="0.25">
      <c r="A18" s="1" t="s">
        <v>8</v>
      </c>
    </row>
    <row r="19" spans="1:16" ht="19" x14ac:dyDescent="0.25">
      <c r="A19" s="1" t="s">
        <v>22</v>
      </c>
      <c r="B19" t="s">
        <v>23</v>
      </c>
      <c r="C19">
        <v>110</v>
      </c>
      <c r="E19" t="s">
        <v>23</v>
      </c>
      <c r="F19" t="s">
        <v>24</v>
      </c>
      <c r="G19">
        <v>2.5600000000000001E-2</v>
      </c>
      <c r="H19" t="s">
        <v>23</v>
      </c>
      <c r="I19" t="s">
        <v>25</v>
      </c>
      <c r="J19">
        <v>0.99139999999999995</v>
      </c>
      <c r="K19" t="s">
        <v>23</v>
      </c>
      <c r="L19" t="s">
        <v>26</v>
      </c>
      <c r="M19">
        <v>2.1700000000000001E-2</v>
      </c>
      <c r="N19" t="s">
        <v>23</v>
      </c>
      <c r="O19" t="s">
        <v>27</v>
      </c>
      <c r="P19">
        <v>0.99390000000000001</v>
      </c>
    </row>
    <row r="21" spans="1:16" x14ac:dyDescent="0.2">
      <c r="C21">
        <f>AVERAGE(C1:C19)</f>
        <v>108.9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Consolidation Sheet</vt:lpstr>
      <vt:lpstr>MobileNetV2</vt:lpstr>
      <vt:lpstr>InceptionV3</vt:lpstr>
      <vt:lpstr>ResNet50V2</vt:lpstr>
      <vt:lpstr>ResNet101</vt:lpstr>
      <vt:lpstr>VGG16</vt:lpstr>
      <vt:lpstr>VGG19</vt:lpstr>
      <vt:lpstr>EfficientNetB5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2022-12-09T10:53:52Z</dcterms:created>
  <dcterms:modified xsi:type="dcterms:W3CDTF">2022-12-12T17:16:57Z</dcterms:modified>
</cp:coreProperties>
</file>