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October_2020\"/>
    </mc:Choice>
  </mc:AlternateContent>
  <xr:revisionPtr revIDLastSave="0" documentId="13_ncr:1_{08EEDD94-31CB-4F27-BABC-13AF27A3F726}" xr6:coauthVersionLast="45" xr6:coauthVersionMax="45" xr10:uidLastSave="{00000000-0000-0000-0000-000000000000}"/>
  <bookViews>
    <workbookView xWindow="105" yWindow="1800" windowWidth="15495" windowHeight="12345" activeTab="2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Codes'!$J$2:$J$12</definedName>
    <definedName name="_xlchart.v1.1" hidden="1">'RMA Reason Codes'!$K$1</definedName>
    <definedName name="_xlchart.v1.2" hidden="1">'RMA Reason Codes'!$K$2:$K$12</definedName>
    <definedName name="_xlchart.v1.3" hidden="1">'Driver and Engine RMAs'!$R$3:$R$12</definedName>
    <definedName name="_xlchart.v1.4" hidden="1">'Driver and Engine RMAs'!$S$2</definedName>
    <definedName name="_xlchart.v1.5" hidden="1">'Driver and Engine RMAs'!$S$3:$S$12</definedName>
    <definedName name="_xlchart.v1.6" hidden="1">'Driver and Engine RMAs'!$G$3:$G$12</definedName>
    <definedName name="_xlchart.v1.7" hidden="1">'Driver and Engine RMAs'!$H$2</definedName>
    <definedName name="_xlchart.v1.8" hidden="1">'Driver and Engine RMAs'!$H$3:$H$12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" i="4" l="1"/>
  <c r="X26" i="4"/>
  <c r="Y26" i="4"/>
  <c r="Z26" i="4"/>
  <c r="AA26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L97" i="4"/>
  <c r="I97" i="4"/>
  <c r="J97" i="4"/>
  <c r="K97" i="4"/>
  <c r="M97" i="4"/>
  <c r="M3" i="4"/>
  <c r="L7" i="1"/>
  <c r="L5" i="1"/>
  <c r="L3" i="1"/>
  <c r="L4" i="1"/>
  <c r="L6" i="1"/>
  <c r="L10" i="1"/>
  <c r="L8" i="1"/>
  <c r="L11" i="1"/>
  <c r="L9" i="1"/>
  <c r="L12" i="1"/>
  <c r="L2" i="1"/>
</calcChain>
</file>

<file path=xl/sharedStrings.xml><?xml version="1.0" encoding="utf-8"?>
<sst xmlns="http://schemas.openxmlformats.org/spreadsheetml/2006/main" count="252" uniqueCount="181">
  <si>
    <t>ELECTRICAL</t>
  </si>
  <si>
    <t>SHIPPING ERROR</t>
  </si>
  <si>
    <t>ORDER ENTRY ERROR</t>
  </si>
  <si>
    <t>FREIGHT CARRIER ERROR</t>
  </si>
  <si>
    <t>LEM-240</t>
  </si>
  <si>
    <t>LEM-203</t>
  </si>
  <si>
    <t>LEM-307</t>
  </si>
  <si>
    <t>LEM-213</t>
  </si>
  <si>
    <t># of RMAs</t>
  </si>
  <si>
    <t>Qty</t>
  </si>
  <si>
    <t>LEM-274</t>
  </si>
  <si>
    <t>LEM-313</t>
  </si>
  <si>
    <t>OTHER</t>
  </si>
  <si>
    <t>REWORK</t>
  </si>
  <si>
    <t>LEM-293</t>
  </si>
  <si>
    <t>LEM-281</t>
  </si>
  <si>
    <t>LEM-319</t>
  </si>
  <si>
    <t>E2-527</t>
  </si>
  <si>
    <t>E2-389</t>
  </si>
  <si>
    <t>E2-668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</si>
  <si>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</si>
  <si>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</si>
  <si>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</si>
  <si>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</si>
  <si>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</si>
  <si>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</si>
  <si>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</si>
  <si>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</si>
  <si>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</si>
  <si>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</si>
  <si>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E2-783</t>
  </si>
  <si>
    <t>E2-786</t>
  </si>
  <si>
    <t>E2-885</t>
  </si>
  <si>
    <t>E2-887</t>
  </si>
  <si>
    <t>E2-891</t>
  </si>
  <si>
    <t>E2-927</t>
  </si>
  <si>
    <t>Part Number</t>
  </si>
  <si>
    <t>QTY</t>
  </si>
  <si>
    <t>PART #</t>
  </si>
  <si>
    <t>ASSEMBLY ERROR</t>
  </si>
  <si>
    <t>E2-532</t>
  </si>
  <si>
    <t>E2-516</t>
  </si>
  <si>
    <t>E2-698</t>
  </si>
  <si>
    <t>E2-492</t>
  </si>
  <si>
    <t>E2-732</t>
  </si>
  <si>
    <t>E2-701</t>
  </si>
  <si>
    <t>E2-610</t>
  </si>
  <si>
    <t>E2-707</t>
  </si>
  <si>
    <t>E2-944</t>
  </si>
  <si>
    <t>E2-703</t>
  </si>
  <si>
    <t>E2-469</t>
  </si>
  <si>
    <t>E2-804</t>
  </si>
  <si>
    <t>E2-925</t>
  </si>
  <si>
    <t>E2-721</t>
  </si>
  <si>
    <t>E2-877</t>
  </si>
  <si>
    <t>Drivers</t>
  </si>
  <si>
    <t>LEM-219</t>
  </si>
  <si>
    <t>LEM-239</t>
  </si>
  <si>
    <t>LEM-273</t>
  </si>
  <si>
    <t>LED-203-27</t>
  </si>
  <si>
    <t>LED-203-30</t>
  </si>
  <si>
    <t>LED-203-27-HI</t>
  </si>
  <si>
    <t>LED-213-S00-35</t>
  </si>
  <si>
    <t>LED-240-S00-27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</si>
  <si>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</si>
  <si>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</si>
  <si>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</si>
  <si>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</si>
  <si>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</si>
  <si>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</si>
  <si>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</si>
  <si>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</si>
  <si>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</si>
  <si>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</si>
  <si>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</si>
  <si>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</si>
  <si>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</si>
  <si>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</si>
  <si>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E2-218</t>
  </si>
  <si>
    <t>E2-290</t>
  </si>
  <si>
    <t>E2-351</t>
  </si>
  <si>
    <t>E2-387</t>
  </si>
  <si>
    <t>E2-401</t>
  </si>
  <si>
    <t>E2-406</t>
  </si>
  <si>
    <t>E2-408</t>
  </si>
  <si>
    <t>E2-418</t>
  </si>
  <si>
    <t>E2-419</t>
  </si>
  <si>
    <t>E2-454</t>
  </si>
  <si>
    <t>E2-468</t>
  </si>
  <si>
    <t>E2-472</t>
  </si>
  <si>
    <t>E2-473</t>
  </si>
  <si>
    <t>E2-476</t>
  </si>
  <si>
    <t>E2-490</t>
  </si>
  <si>
    <t>E2-491</t>
  </si>
  <si>
    <t>E2-493</t>
  </si>
  <si>
    <t>E2-520</t>
  </si>
  <si>
    <t>E2-531</t>
  </si>
  <si>
    <t>E2-533</t>
  </si>
  <si>
    <t>E2-566</t>
  </si>
  <si>
    <t>E2-568</t>
  </si>
  <si>
    <t>E2-622</t>
  </si>
  <si>
    <t>E2-652</t>
  </si>
  <si>
    <t>E2-674</t>
  </si>
  <si>
    <t>E2-702</t>
  </si>
  <si>
    <t>E2-710</t>
  </si>
  <si>
    <t>E2-733</t>
  </si>
  <si>
    <t>E2-735</t>
  </si>
  <si>
    <t>E2-739</t>
  </si>
  <si>
    <t>E2-765</t>
  </si>
  <si>
    <t>E2-767</t>
  </si>
  <si>
    <t>E2-769</t>
  </si>
  <si>
    <t>E2-774</t>
  </si>
  <si>
    <t>E2-890</t>
  </si>
  <si>
    <t>E2-893</t>
  </si>
  <si>
    <t>E2-901</t>
  </si>
  <si>
    <t>E2-908</t>
  </si>
  <si>
    <t>E2-909</t>
  </si>
  <si>
    <t>E2-963</t>
  </si>
  <si>
    <t>E2-983</t>
  </si>
  <si>
    <t>Year To Date Driver Totals</t>
  </si>
  <si>
    <t>LEM-198</t>
  </si>
  <si>
    <t>LEM-204</t>
  </si>
  <si>
    <t>LEM-212</t>
  </si>
  <si>
    <t>LEM-218</t>
  </si>
  <si>
    <t>LEM-230</t>
  </si>
  <si>
    <t>LEM-236</t>
  </si>
  <si>
    <t>LEM-275</t>
  </si>
  <si>
    <t>LEM-326</t>
  </si>
  <si>
    <t>LEM-336</t>
  </si>
  <si>
    <t>Year To Date Light Engine Totals</t>
  </si>
  <si>
    <t>CHANGES - NOT NEEDED</t>
  </si>
  <si>
    <t>LED-204-H00-3022</t>
  </si>
  <si>
    <t>E2-517</t>
  </si>
  <si>
    <t>E2-552</t>
  </si>
  <si>
    <t>E2-307</t>
  </si>
  <si>
    <t>E2-335</t>
  </si>
  <si>
    <t>E2-386</t>
  </si>
  <si>
    <t>E2-569</t>
  </si>
  <si>
    <t>E2-675</t>
  </si>
  <si>
    <t># of RMA'S</t>
  </si>
  <si>
    <t>August</t>
  </si>
  <si>
    <t>LEM-234</t>
  </si>
  <si>
    <t>LEM-255</t>
  </si>
  <si>
    <t>Engines</t>
  </si>
  <si>
    <t>Reason Code</t>
  </si>
  <si>
    <t>%</t>
  </si>
  <si>
    <t>PRODUCTION ERROR</t>
  </si>
  <si>
    <t>QUOTATIONS ERROR</t>
  </si>
  <si>
    <t>E2-740</t>
  </si>
  <si>
    <t>E2-534</t>
  </si>
  <si>
    <t>E2-633</t>
  </si>
  <si>
    <t>E2-892</t>
  </si>
  <si>
    <t>E2-905</t>
  </si>
  <si>
    <t>LED-204-S00-2722</t>
  </si>
  <si>
    <t>E2-649</t>
  </si>
  <si>
    <t>September</t>
  </si>
  <si>
    <t>October</t>
  </si>
  <si>
    <t>COSMETIC</t>
  </si>
  <si>
    <t>E2-838</t>
  </si>
  <si>
    <t>E2-894</t>
  </si>
  <si>
    <t>E2-787</t>
  </si>
  <si>
    <t>E2-1013</t>
  </si>
  <si>
    <t>E2-409</t>
  </si>
  <si>
    <t>E2-635</t>
  </si>
  <si>
    <t>LED-240-S00-40</t>
  </si>
  <si>
    <t>LED-240-H01-35</t>
  </si>
  <si>
    <t>LED-213-S00-30</t>
  </si>
  <si>
    <t>LED-307-S00-35</t>
  </si>
  <si>
    <t>LED-307-H00-27</t>
  </si>
  <si>
    <t>LED-240-H00-30</t>
  </si>
  <si>
    <t>LED-212-S00-6022</t>
  </si>
  <si>
    <t>LED-326-S00-35</t>
  </si>
  <si>
    <t>LED-274-H00-27</t>
  </si>
  <si>
    <t>LED-274-H00-30</t>
  </si>
  <si>
    <t>LED-307-H00-30</t>
  </si>
  <si>
    <t>LED-313-H00-3022</t>
  </si>
  <si>
    <t>LED-319-H00-30</t>
  </si>
  <si>
    <t>LED-319-S00-30</t>
  </si>
  <si>
    <t>LED-319-S00-35</t>
  </si>
  <si>
    <t>LED-336-S00-RGB30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</si>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</sst>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6" xfId="0" applyFont="1" applyBorder="1"/>
    <xf numFmtId="0" fontId="5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Grand Total</c:v>
                </c:pt>
              </c:strCache>
            </c:strRef>
          </c:cat>
          <c:val>
            <c:numRef>
              <c:f>YTD!$B$97:$M$97</c:f>
              <c:numCache>
                <c:formatCode>General</c:formatCode>
                <c:ptCount val="12"/>
                <c:pt idx="0">
                  <c:v>320</c:v>
                </c:pt>
                <c:pt idx="1">
                  <c:v>237</c:v>
                </c:pt>
                <c:pt idx="2">
                  <c:v>417</c:v>
                </c:pt>
                <c:pt idx="3">
                  <c:v>173</c:v>
                </c:pt>
                <c:pt idx="4">
                  <c:v>178</c:v>
                </c:pt>
                <c:pt idx="5">
                  <c:v>189</c:v>
                </c:pt>
                <c:pt idx="6">
                  <c:v>253</c:v>
                </c:pt>
                <c:pt idx="7">
                  <c:v>457</c:v>
                </c:pt>
                <c:pt idx="8">
                  <c:v>207</c:v>
                </c:pt>
                <c:pt idx="9">
                  <c:v>319</c:v>
                </c:pt>
                <c:pt idx="10">
                  <c:v>302</c:v>
                </c:pt>
                <c:pt idx="11">
                  <c:v>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B50-9A0E-13227D78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66863"/>
        <c:axId val="807475935"/>
      </c:barChart>
      <c:catAx>
        <c:axId val="71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5935"/>
        <c:crosses val="autoZero"/>
        <c:auto val="1"/>
        <c:lblAlgn val="ctr"/>
        <c:lblOffset val="100"/>
        <c:noMultiLvlLbl val="0"/>
      </c:catAx>
      <c:valAx>
        <c:axId val="807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Grand Total</c:v>
                </c:pt>
              </c:strCache>
            </c:strRef>
          </c:cat>
          <c:val>
            <c:numRef>
              <c:f>YTD!$P$26:$AA$26</c:f>
              <c:numCache>
                <c:formatCode>General</c:formatCode>
                <c:ptCount val="12"/>
                <c:pt idx="0">
                  <c:v>487</c:v>
                </c:pt>
                <c:pt idx="1">
                  <c:v>570</c:v>
                </c:pt>
                <c:pt idx="2">
                  <c:v>335</c:v>
                </c:pt>
                <c:pt idx="3">
                  <c:v>231</c:v>
                </c:pt>
                <c:pt idx="4">
                  <c:v>279</c:v>
                </c:pt>
                <c:pt idx="5">
                  <c:v>362</c:v>
                </c:pt>
                <c:pt idx="6">
                  <c:v>190</c:v>
                </c:pt>
                <c:pt idx="7">
                  <c:v>383</c:v>
                </c:pt>
                <c:pt idx="8">
                  <c:v>415</c:v>
                </c:pt>
                <c:pt idx="9">
                  <c:v>243</c:v>
                </c:pt>
                <c:pt idx="10">
                  <c:v>179</c:v>
                </c:pt>
                <c:pt idx="11">
                  <c:v>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_xlchart.v1.1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_xlchart.v1.7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November 2020
&amp;"-,Regular"&amp;10Most Common RMA parts</cx:oddHeader>
    </cx:headerFooter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-1" verticalDpi="-1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_xlchart.v1.4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0</xdr:row>
      <xdr:rowOff>0</xdr:rowOff>
    </xdr:from>
    <xdr:to>
      <xdr:col>11</xdr:col>
      <xdr:colOff>266700</xdr:colOff>
      <xdr:row>17</xdr:row>
      <xdr:rowOff>195263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7426" y="0"/>
              <a:ext cx="5495924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276225</xdr:colOff>
      <xdr:row>0</xdr:row>
      <xdr:rowOff>47625</xdr:rowOff>
    </xdr:from>
    <xdr:to>
      <xdr:col>22</xdr:col>
      <xdr:colOff>571500</xdr:colOff>
      <xdr:row>18</xdr:row>
      <xdr:rowOff>23814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3300" y="47625"/>
              <a:ext cx="5143500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57</xdr:row>
      <xdr:rowOff>4761</xdr:rowOff>
    </xdr:from>
    <xdr:to>
      <xdr:col>26</xdr:col>
      <xdr:colOff>942975</xdr:colOff>
      <xdr:row>82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5149-A73B-4AF0-8F78-9E64FDCE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32</xdr:row>
      <xdr:rowOff>4761</xdr:rowOff>
    </xdr:from>
    <xdr:to>
      <xdr:col>27</xdr:col>
      <xdr:colOff>19050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J18" sqref="J1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20" t="s">
        <v>144</v>
      </c>
      <c r="K1" s="21" t="s">
        <v>8</v>
      </c>
      <c r="L1" s="22" t="s">
        <v>145</v>
      </c>
    </row>
    <row r="2" spans="5:16" ht="18" customHeight="1" x14ac:dyDescent="0.25">
      <c r="E2" s="1"/>
      <c r="F2" s="1"/>
      <c r="G2" s="1"/>
      <c r="J2" s="17" t="s">
        <v>0</v>
      </c>
      <c r="K2" s="3">
        <v>110</v>
      </c>
      <c r="L2" s="19">
        <f>(K2/137) * 100</f>
        <v>80.291970802919707</v>
      </c>
      <c r="P2" s="12"/>
    </row>
    <row r="3" spans="5:16" ht="18" customHeight="1" x14ac:dyDescent="0.25">
      <c r="E3" s="1"/>
      <c r="F3" s="1"/>
      <c r="G3" s="1"/>
      <c r="J3" s="3" t="s">
        <v>12</v>
      </c>
      <c r="K3" s="3">
        <v>8</v>
      </c>
      <c r="L3" s="19">
        <f>(K3/137) * 100</f>
        <v>5.8394160583941606</v>
      </c>
      <c r="P3" s="12"/>
    </row>
    <row r="4" spans="5:16" ht="18" customHeight="1" x14ac:dyDescent="0.25">
      <c r="E4" s="1"/>
      <c r="F4" s="1"/>
      <c r="G4" s="1"/>
      <c r="J4" s="17" t="s">
        <v>1</v>
      </c>
      <c r="K4" s="3">
        <v>4</v>
      </c>
      <c r="L4" s="19">
        <f>(K4/137) * 100</f>
        <v>2.9197080291970803</v>
      </c>
      <c r="P4" s="12"/>
    </row>
    <row r="5" spans="5:16" ht="18" customHeight="1" x14ac:dyDescent="0.25">
      <c r="E5" s="1"/>
      <c r="F5" s="1"/>
      <c r="G5" s="1"/>
      <c r="J5" s="17" t="s">
        <v>130</v>
      </c>
      <c r="K5" s="3">
        <v>3</v>
      </c>
      <c r="L5" s="19">
        <f>(K5/137) * 100</f>
        <v>2.1897810218978102</v>
      </c>
      <c r="P5" s="12"/>
    </row>
    <row r="6" spans="5:16" ht="18" customHeight="1" x14ac:dyDescent="0.25">
      <c r="E6" s="1"/>
      <c r="F6" s="1"/>
      <c r="G6" s="1"/>
      <c r="J6" s="3" t="s">
        <v>146</v>
      </c>
      <c r="K6" s="3">
        <v>3</v>
      </c>
      <c r="L6" s="19">
        <f>(K6/137) * 100</f>
        <v>2.1897810218978102</v>
      </c>
      <c r="P6" s="12"/>
    </row>
    <row r="7" spans="5:16" ht="18" customHeight="1" x14ac:dyDescent="0.25">
      <c r="E7" s="1"/>
      <c r="F7" s="1"/>
      <c r="G7" s="1"/>
      <c r="J7" s="17" t="s">
        <v>3</v>
      </c>
      <c r="K7" s="3">
        <v>2</v>
      </c>
      <c r="L7" s="19">
        <f>(K7/137) * 100</f>
        <v>1.4598540145985401</v>
      </c>
      <c r="P7" s="12"/>
    </row>
    <row r="8" spans="5:16" ht="18" customHeight="1" x14ac:dyDescent="0.25">
      <c r="E8" s="1"/>
      <c r="F8" s="1"/>
      <c r="G8" s="1"/>
      <c r="J8" s="17" t="s">
        <v>2</v>
      </c>
      <c r="K8" s="3">
        <v>2</v>
      </c>
      <c r="L8" s="19">
        <f>(K8/137) * 100</f>
        <v>1.4598540145985401</v>
      </c>
      <c r="P8" s="12"/>
    </row>
    <row r="9" spans="5:16" ht="18" customHeight="1" x14ac:dyDescent="0.25">
      <c r="E9" s="1"/>
      <c r="F9" s="1"/>
      <c r="G9" s="1"/>
      <c r="J9" s="17" t="s">
        <v>39</v>
      </c>
      <c r="K9" s="3">
        <v>2</v>
      </c>
      <c r="L9" s="19">
        <f>(K9/137) * 100</f>
        <v>1.4598540145985401</v>
      </c>
      <c r="P9" s="12"/>
    </row>
    <row r="10" spans="5:16" ht="18" customHeight="1" x14ac:dyDescent="0.25">
      <c r="E10" s="1"/>
      <c r="F10" s="1"/>
      <c r="G10" s="1"/>
      <c r="J10" s="3" t="s">
        <v>147</v>
      </c>
      <c r="K10" s="3">
        <v>1</v>
      </c>
      <c r="L10" s="19">
        <f>(K10/137) * 100</f>
        <v>0.72992700729927007</v>
      </c>
      <c r="P10" s="12"/>
    </row>
    <row r="11" spans="5:16" ht="18" customHeight="1" x14ac:dyDescent="0.25">
      <c r="E11" s="1"/>
      <c r="F11" s="1"/>
      <c r="G11" s="1"/>
      <c r="J11" s="17" t="s">
        <v>13</v>
      </c>
      <c r="K11" s="3">
        <v>1</v>
      </c>
      <c r="L11" s="19">
        <f>(K11/137) * 100</f>
        <v>0.72992700729927007</v>
      </c>
      <c r="P11" s="12"/>
    </row>
    <row r="12" spans="5:16" ht="18" customHeight="1" x14ac:dyDescent="0.25">
      <c r="E12" s="1"/>
      <c r="F12" s="1"/>
      <c r="G12" s="1"/>
      <c r="J12" s="3" t="s">
        <v>157</v>
      </c>
      <c r="K12" s="3">
        <v>1</v>
      </c>
      <c r="L12" s="19">
        <f>(K12/137) * 100</f>
        <v>0.72992700729927007</v>
      </c>
      <c r="P12" s="12"/>
    </row>
    <row r="13" spans="5:16" ht="18" customHeight="1" x14ac:dyDescent="0.25">
      <c r="E13" s="1"/>
      <c r="F13" s="1"/>
      <c r="G13" s="1"/>
      <c r="L13" s="12"/>
      <c r="P13" s="12"/>
    </row>
    <row r="14" spans="5:16" ht="18" customHeight="1" x14ac:dyDescent="0.25">
      <c r="E14" s="1"/>
      <c r="F14" s="1"/>
      <c r="G14" s="1"/>
      <c r="H14" s="1"/>
      <c r="I14" s="1"/>
      <c r="L14" s="12"/>
    </row>
    <row r="15" spans="5:16" ht="18" customHeight="1" x14ac:dyDescent="0.25">
      <c r="E15" s="1"/>
      <c r="F15" s="1"/>
      <c r="G15" s="1"/>
      <c r="H15" s="1"/>
      <c r="I15" s="1"/>
      <c r="L15" s="12"/>
    </row>
    <row r="16" spans="5:16" ht="15.75" x14ac:dyDescent="0.25">
      <c r="E16" s="1"/>
      <c r="F16" s="1"/>
      <c r="G16" s="1"/>
      <c r="J16" s="12"/>
      <c r="K16" s="12"/>
      <c r="L16" s="12"/>
    </row>
    <row r="17" spans="5:12" ht="15.75" x14ac:dyDescent="0.25">
      <c r="E17" s="1"/>
      <c r="F17" s="1"/>
      <c r="G17" s="1"/>
      <c r="J17" s="12"/>
      <c r="K17" s="12"/>
      <c r="L17" s="12"/>
    </row>
    <row r="18" spans="5:12" x14ac:dyDescent="0.25">
      <c r="E18" s="1"/>
      <c r="F18" s="1"/>
      <c r="G18" s="1"/>
      <c r="K18" s="1"/>
      <c r="L18" s="1"/>
    </row>
    <row r="19" spans="5:12" x14ac:dyDescent="0.25">
      <c r="E19" s="1"/>
      <c r="F19" s="1"/>
      <c r="G19" s="1"/>
      <c r="K19" s="1"/>
      <c r="L19" s="1"/>
    </row>
    <row r="20" spans="5:12" x14ac:dyDescent="0.25">
      <c r="E20" s="1"/>
      <c r="F20" s="1"/>
      <c r="G20" s="1"/>
      <c r="K20" s="1"/>
      <c r="L20" s="1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4" spans="5:12" x14ac:dyDescent="0.25">
      <c r="K24" s="1"/>
      <c r="L24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2">
    <sortCondition descending="1" ref="K2:K12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November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view="pageLayout" zoomScaleNormal="100" workbookViewId="0">
      <selection activeCell="S3" sqref="S3:S12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4.7109375" bestFit="1" customWidth="1"/>
    <col min="6" max="6" width="17.7109375" customWidth="1"/>
    <col min="7" max="7" width="4.5703125" style="2" bestFit="1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5" max="15" width="20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26" t="s">
        <v>55</v>
      </c>
      <c r="B1" s="27"/>
      <c r="C1" s="28"/>
      <c r="D1" s="14"/>
      <c r="E1" s="6"/>
      <c r="F1" s="6"/>
      <c r="G1" s="1"/>
      <c r="H1" s="1"/>
      <c r="I1" s="1"/>
      <c r="J1" s="1"/>
      <c r="K1" s="1"/>
      <c r="L1" s="1"/>
      <c r="M1" s="29" t="s">
        <v>68</v>
      </c>
      <c r="N1" s="30"/>
      <c r="O1" s="31"/>
    </row>
    <row r="2" spans="1:19" ht="31.5" thickTop="1" thickBot="1" x14ac:dyDescent="0.3">
      <c r="A2" s="37" t="s">
        <v>8</v>
      </c>
      <c r="B2" s="37" t="s">
        <v>9</v>
      </c>
      <c r="C2" s="37" t="s">
        <v>36</v>
      </c>
      <c r="D2" s="13"/>
      <c r="E2" s="13"/>
      <c r="F2" s="5"/>
      <c r="G2" s="16" t="s">
        <v>36</v>
      </c>
      <c r="H2" s="4" t="s">
        <v>9</v>
      </c>
      <c r="I2" s="1"/>
      <c r="J2" s="1"/>
      <c r="K2" s="1"/>
      <c r="L2" s="1"/>
      <c r="M2" s="23" t="s">
        <v>139</v>
      </c>
      <c r="N2" s="23" t="s">
        <v>37</v>
      </c>
      <c r="O2" s="23" t="s">
        <v>38</v>
      </c>
      <c r="R2" s="15" t="s">
        <v>38</v>
      </c>
      <c r="S2" s="15" t="s">
        <v>37</v>
      </c>
    </row>
    <row r="3" spans="1:19" ht="16.5" thickTop="1" x14ac:dyDescent="0.25">
      <c r="A3" s="38">
        <v>8</v>
      </c>
      <c r="B3" s="38">
        <v>102</v>
      </c>
      <c r="C3" s="38" t="s">
        <v>26</v>
      </c>
      <c r="D3" s="12"/>
      <c r="E3" s="12"/>
      <c r="F3" s="12"/>
      <c r="G3" t="s">
        <v>26</v>
      </c>
      <c r="H3">
        <v>102</v>
      </c>
      <c r="I3" s="12"/>
      <c r="J3" s="1"/>
      <c r="K3" s="1"/>
      <c r="L3" s="12"/>
      <c r="M3" s="3">
        <v>6</v>
      </c>
      <c r="N3" s="3">
        <v>79</v>
      </c>
      <c r="O3" s="3" t="s">
        <v>59</v>
      </c>
      <c r="R3" s="3" t="s">
        <v>59</v>
      </c>
      <c r="S3" s="3">
        <v>79</v>
      </c>
    </row>
    <row r="4" spans="1:19" ht="15.75" x14ac:dyDescent="0.25">
      <c r="A4" s="38">
        <v>5</v>
      </c>
      <c r="B4" s="38">
        <v>37</v>
      </c>
      <c r="C4" s="38" t="s">
        <v>20</v>
      </c>
      <c r="D4" s="12"/>
      <c r="E4" s="12"/>
      <c r="F4" s="12"/>
      <c r="G4" t="s">
        <v>20</v>
      </c>
      <c r="H4">
        <v>37</v>
      </c>
      <c r="I4" s="12"/>
      <c r="J4" s="1"/>
      <c r="K4" s="1"/>
      <c r="L4" s="12"/>
      <c r="M4" s="3">
        <v>5</v>
      </c>
      <c r="N4" s="3">
        <v>27</v>
      </c>
      <c r="O4" s="3" t="s">
        <v>65</v>
      </c>
      <c r="R4" s="3" t="s">
        <v>65</v>
      </c>
      <c r="S4" s="3">
        <v>27</v>
      </c>
    </row>
    <row r="5" spans="1:19" ht="15.75" x14ac:dyDescent="0.25">
      <c r="A5" s="38">
        <v>3</v>
      </c>
      <c r="B5" s="38">
        <v>22</v>
      </c>
      <c r="C5" s="38" t="s">
        <v>53</v>
      </c>
      <c r="D5" s="12"/>
      <c r="E5" s="12"/>
      <c r="F5" s="12"/>
      <c r="G5" t="s">
        <v>53</v>
      </c>
      <c r="H5">
        <v>22</v>
      </c>
      <c r="I5" s="12"/>
      <c r="J5" s="1"/>
      <c r="K5" s="1"/>
      <c r="L5" s="12"/>
      <c r="M5" s="3">
        <v>7</v>
      </c>
      <c r="N5" s="3">
        <v>16</v>
      </c>
      <c r="O5" s="3" t="s">
        <v>60</v>
      </c>
      <c r="R5" s="3" t="s">
        <v>60</v>
      </c>
      <c r="S5" s="3">
        <v>16</v>
      </c>
    </row>
    <row r="6" spans="1:19" ht="15.75" x14ac:dyDescent="0.25">
      <c r="A6" s="38">
        <v>3</v>
      </c>
      <c r="B6" s="38">
        <v>20</v>
      </c>
      <c r="C6" s="38" t="s">
        <v>17</v>
      </c>
      <c r="D6" s="12"/>
      <c r="E6" s="12"/>
      <c r="F6" s="12"/>
      <c r="G6" t="s">
        <v>17</v>
      </c>
      <c r="H6">
        <v>20</v>
      </c>
      <c r="I6" s="12"/>
      <c r="J6" s="1"/>
      <c r="K6" s="1"/>
      <c r="L6" s="12"/>
      <c r="M6" s="3">
        <v>6</v>
      </c>
      <c r="N6" s="3">
        <v>15</v>
      </c>
      <c r="O6" s="3" t="s">
        <v>64</v>
      </c>
      <c r="R6" s="3" t="s">
        <v>64</v>
      </c>
      <c r="S6" s="3">
        <v>15</v>
      </c>
    </row>
    <row r="7" spans="1:19" ht="15.75" x14ac:dyDescent="0.25">
      <c r="A7" s="38">
        <v>5</v>
      </c>
      <c r="B7" s="38">
        <v>19</v>
      </c>
      <c r="C7" s="38" t="s">
        <v>28</v>
      </c>
      <c r="D7" s="12"/>
      <c r="E7" s="12"/>
      <c r="F7" s="12"/>
      <c r="G7" t="s">
        <v>28</v>
      </c>
      <c r="H7">
        <v>19</v>
      </c>
      <c r="I7" s="12"/>
      <c r="J7" s="1"/>
      <c r="K7" s="1"/>
      <c r="L7" s="12"/>
      <c r="M7" s="3">
        <v>1</v>
      </c>
      <c r="N7" s="3">
        <v>15</v>
      </c>
      <c r="O7" s="3" t="s">
        <v>164</v>
      </c>
      <c r="R7" s="3" t="s">
        <v>164</v>
      </c>
      <c r="S7" s="3">
        <v>15</v>
      </c>
    </row>
    <row r="8" spans="1:19" ht="15.75" x14ac:dyDescent="0.25">
      <c r="A8" s="38">
        <v>3</v>
      </c>
      <c r="B8" s="38">
        <v>18</v>
      </c>
      <c r="C8" s="38" t="s">
        <v>18</v>
      </c>
      <c r="D8" s="12"/>
      <c r="E8" s="12"/>
      <c r="F8" s="12"/>
      <c r="G8" t="s">
        <v>18</v>
      </c>
      <c r="H8">
        <v>18</v>
      </c>
      <c r="I8" s="12"/>
      <c r="J8" s="1"/>
      <c r="K8" s="1"/>
      <c r="L8" s="12"/>
      <c r="M8" s="3">
        <v>2</v>
      </c>
      <c r="N8" s="3">
        <v>13</v>
      </c>
      <c r="O8" s="3" t="s">
        <v>165</v>
      </c>
      <c r="R8" s="3" t="s">
        <v>165</v>
      </c>
      <c r="S8" s="3">
        <v>13</v>
      </c>
    </row>
    <row r="9" spans="1:19" ht="15.75" x14ac:dyDescent="0.25">
      <c r="A9" s="38">
        <v>3</v>
      </c>
      <c r="B9" s="38">
        <v>10</v>
      </c>
      <c r="C9" s="38" t="s">
        <v>23</v>
      </c>
      <c r="D9" s="12"/>
      <c r="E9" s="12"/>
      <c r="F9" s="12"/>
      <c r="G9" t="s">
        <v>23</v>
      </c>
      <c r="H9">
        <v>10</v>
      </c>
      <c r="I9" s="12"/>
      <c r="J9" s="1"/>
      <c r="K9" s="1"/>
      <c r="L9" s="12"/>
      <c r="M9" s="3">
        <v>4</v>
      </c>
      <c r="N9" s="3">
        <v>10</v>
      </c>
      <c r="O9" s="3" t="s">
        <v>62</v>
      </c>
      <c r="R9" s="3" t="s">
        <v>62</v>
      </c>
      <c r="S9" s="3">
        <v>10</v>
      </c>
    </row>
    <row r="10" spans="1:19" ht="15.75" x14ac:dyDescent="0.25">
      <c r="A10" s="38">
        <v>1</v>
      </c>
      <c r="B10" s="38">
        <v>9</v>
      </c>
      <c r="C10" s="38" t="s">
        <v>158</v>
      </c>
      <c r="D10" s="12"/>
      <c r="E10" s="12"/>
      <c r="F10" s="12"/>
      <c r="G10" t="s">
        <v>158</v>
      </c>
      <c r="H10">
        <v>9</v>
      </c>
      <c r="I10" s="12"/>
      <c r="J10" s="1"/>
      <c r="K10" s="1"/>
      <c r="L10" s="12"/>
      <c r="M10" s="3">
        <v>1</v>
      </c>
      <c r="N10" s="3">
        <v>5</v>
      </c>
      <c r="O10" s="3" t="s">
        <v>153</v>
      </c>
      <c r="R10" s="3" t="s">
        <v>153</v>
      </c>
      <c r="S10" s="3">
        <v>5</v>
      </c>
    </row>
    <row r="11" spans="1:19" ht="15.75" x14ac:dyDescent="0.25">
      <c r="A11" s="38">
        <v>2</v>
      </c>
      <c r="B11" s="38">
        <v>7</v>
      </c>
      <c r="C11" s="38" t="s">
        <v>50</v>
      </c>
      <c r="D11" s="12"/>
      <c r="E11" s="12"/>
      <c r="F11" s="12"/>
      <c r="G11" t="s">
        <v>50</v>
      </c>
      <c r="H11">
        <v>7</v>
      </c>
      <c r="I11" s="12"/>
      <c r="J11" s="1"/>
      <c r="K11" s="1"/>
      <c r="L11" s="12"/>
      <c r="M11" s="3">
        <v>2</v>
      </c>
      <c r="N11" s="3">
        <v>5</v>
      </c>
      <c r="O11" s="3" t="s">
        <v>166</v>
      </c>
      <c r="R11" s="3" t="s">
        <v>166</v>
      </c>
      <c r="S11" s="3">
        <v>5</v>
      </c>
    </row>
    <row r="12" spans="1:19" ht="15.75" x14ac:dyDescent="0.25">
      <c r="A12" s="38">
        <v>3</v>
      </c>
      <c r="B12" s="38">
        <v>6</v>
      </c>
      <c r="C12" s="38" t="s">
        <v>54</v>
      </c>
      <c r="D12" s="12"/>
      <c r="E12" s="12"/>
      <c r="F12" s="12"/>
      <c r="G12" t="s">
        <v>54</v>
      </c>
      <c r="H12">
        <v>6</v>
      </c>
      <c r="I12" s="12"/>
      <c r="J12" s="1"/>
      <c r="K12" s="1"/>
      <c r="L12" s="12"/>
      <c r="M12" s="3">
        <v>3</v>
      </c>
      <c r="N12" s="3">
        <v>5</v>
      </c>
      <c r="O12" s="3" t="s">
        <v>66</v>
      </c>
      <c r="R12" s="3" t="s">
        <v>66</v>
      </c>
      <c r="S12" s="3">
        <v>5</v>
      </c>
    </row>
    <row r="13" spans="1:19" ht="15.75" x14ac:dyDescent="0.25">
      <c r="A13" s="38">
        <v>2</v>
      </c>
      <c r="B13" s="38">
        <v>4</v>
      </c>
      <c r="C13" s="38" t="s">
        <v>46</v>
      </c>
      <c r="D13" s="12"/>
      <c r="E13" s="12"/>
      <c r="F13" s="12"/>
      <c r="G13" s="1"/>
      <c r="H13" s="6"/>
      <c r="I13" s="1"/>
      <c r="J13" s="1"/>
      <c r="K13" s="1"/>
      <c r="L13" s="1"/>
      <c r="M13" s="3">
        <v>3</v>
      </c>
      <c r="N13" s="3">
        <v>5</v>
      </c>
      <c r="O13" s="3" t="s">
        <v>167</v>
      </c>
    </row>
    <row r="14" spans="1:19" ht="15.75" x14ac:dyDescent="0.25">
      <c r="A14" s="38">
        <v>2</v>
      </c>
      <c r="B14" s="38">
        <v>4</v>
      </c>
      <c r="C14" s="38" t="s">
        <v>106</v>
      </c>
      <c r="D14" s="12"/>
      <c r="E14" s="12"/>
      <c r="F14" s="12"/>
      <c r="G14" s="1"/>
      <c r="H14" s="6"/>
      <c r="I14" s="1"/>
      <c r="J14" s="1"/>
      <c r="K14" s="1"/>
      <c r="L14" s="1"/>
      <c r="M14" s="3">
        <v>2</v>
      </c>
      <c r="N14" s="3">
        <v>4</v>
      </c>
      <c r="O14" s="3" t="s">
        <v>168</v>
      </c>
    </row>
    <row r="15" spans="1:19" ht="15.75" x14ac:dyDescent="0.25">
      <c r="A15" s="38">
        <v>2</v>
      </c>
      <c r="B15" s="38">
        <v>4</v>
      </c>
      <c r="C15" s="38" t="s">
        <v>33</v>
      </c>
      <c r="D15" s="12"/>
      <c r="E15" s="12"/>
      <c r="F15" s="12"/>
      <c r="G15" s="1"/>
      <c r="H15" s="6"/>
      <c r="I15" s="1"/>
      <c r="J15" s="1"/>
      <c r="K15" s="1"/>
      <c r="L15" s="1"/>
      <c r="M15" s="3">
        <v>3</v>
      </c>
      <c r="N15" s="3">
        <v>3</v>
      </c>
      <c r="O15" s="3" t="s">
        <v>169</v>
      </c>
    </row>
    <row r="16" spans="1:19" ht="15.75" x14ac:dyDescent="0.25">
      <c r="A16" s="38">
        <v>1</v>
      </c>
      <c r="B16" s="38">
        <v>4</v>
      </c>
      <c r="C16" s="38" t="s">
        <v>159</v>
      </c>
      <c r="D16" s="12"/>
      <c r="E16" s="12"/>
      <c r="F16" s="12"/>
      <c r="G16" s="1"/>
      <c r="H16" s="6"/>
      <c r="I16" s="1"/>
      <c r="J16" s="1"/>
      <c r="K16" s="1"/>
      <c r="L16" s="1"/>
      <c r="M16" s="3">
        <v>1</v>
      </c>
      <c r="N16" s="3">
        <v>3</v>
      </c>
      <c r="O16" s="3" t="s">
        <v>63</v>
      </c>
    </row>
    <row r="17" spans="1:15" ht="15.75" x14ac:dyDescent="0.25">
      <c r="A17" s="38">
        <v>2</v>
      </c>
      <c r="B17" s="38">
        <v>3</v>
      </c>
      <c r="C17" s="38" t="s">
        <v>87</v>
      </c>
      <c r="D17" s="12"/>
      <c r="E17" s="12"/>
      <c r="F17" s="12"/>
      <c r="G17" s="1"/>
      <c r="H17" s="6"/>
      <c r="I17" s="1"/>
      <c r="J17" s="1"/>
      <c r="K17" s="1"/>
      <c r="L17" s="1"/>
      <c r="M17" s="3">
        <v>1</v>
      </c>
      <c r="N17" s="3">
        <v>2</v>
      </c>
      <c r="O17" s="3" t="s">
        <v>170</v>
      </c>
    </row>
    <row r="18" spans="1:15" ht="15.75" x14ac:dyDescent="0.25">
      <c r="A18" s="38">
        <v>1</v>
      </c>
      <c r="B18" s="38">
        <v>3</v>
      </c>
      <c r="C18" s="38" t="s">
        <v>29</v>
      </c>
      <c r="D18" s="12"/>
      <c r="E18" s="12"/>
      <c r="F18" s="12"/>
      <c r="G18" s="1"/>
      <c r="H18" s="6"/>
      <c r="I18" s="1"/>
      <c r="J18" s="1"/>
      <c r="K18" s="1"/>
      <c r="L18" s="1"/>
      <c r="M18" s="3">
        <v>1</v>
      </c>
      <c r="N18" s="3">
        <v>2</v>
      </c>
      <c r="O18" s="3" t="s">
        <v>171</v>
      </c>
    </row>
    <row r="19" spans="1:15" ht="15.75" x14ac:dyDescent="0.25">
      <c r="A19" s="38">
        <v>3</v>
      </c>
      <c r="B19" s="38">
        <v>3</v>
      </c>
      <c r="C19" s="38" t="s">
        <v>42</v>
      </c>
      <c r="D19" s="12"/>
      <c r="E19" s="12"/>
      <c r="F19" s="12"/>
      <c r="G19" s="1"/>
      <c r="H19" s="6"/>
      <c r="I19" s="1"/>
      <c r="J19" s="1"/>
      <c r="K19" s="1"/>
      <c r="L19" s="1"/>
      <c r="M19" s="3">
        <v>1</v>
      </c>
      <c r="N19" s="3">
        <v>1</v>
      </c>
      <c r="O19" s="3" t="s">
        <v>61</v>
      </c>
    </row>
    <row r="20" spans="1:15" ht="15.75" x14ac:dyDescent="0.25">
      <c r="A20" s="38">
        <v>1</v>
      </c>
      <c r="B20" s="38">
        <v>3</v>
      </c>
      <c r="C20" s="38" t="s">
        <v>104</v>
      </c>
      <c r="D20" s="12"/>
      <c r="E20" s="12"/>
      <c r="F20" s="12"/>
      <c r="G20" s="1"/>
      <c r="H20" s="6"/>
      <c r="I20" s="1"/>
      <c r="J20" s="1"/>
      <c r="K20" s="1"/>
      <c r="L20" s="1"/>
      <c r="M20" s="3">
        <v>1</v>
      </c>
      <c r="N20" s="3">
        <v>1</v>
      </c>
      <c r="O20" s="3" t="s">
        <v>131</v>
      </c>
    </row>
    <row r="21" spans="1:15" ht="15.75" x14ac:dyDescent="0.25">
      <c r="A21" s="38">
        <v>2</v>
      </c>
      <c r="B21" s="38">
        <v>3</v>
      </c>
      <c r="C21" s="38" t="s">
        <v>31</v>
      </c>
      <c r="D21" s="12"/>
      <c r="E21" s="12"/>
      <c r="F21" s="12"/>
      <c r="G21" s="1"/>
      <c r="H21" s="6"/>
      <c r="I21" s="1"/>
      <c r="J21" s="1"/>
      <c r="K21" s="1"/>
      <c r="L21" s="1"/>
      <c r="M21" s="3">
        <v>1</v>
      </c>
      <c r="N21" s="3">
        <v>1</v>
      </c>
      <c r="O21" s="3" t="s">
        <v>172</v>
      </c>
    </row>
    <row r="22" spans="1:15" ht="15.75" x14ac:dyDescent="0.25">
      <c r="A22" s="38">
        <v>1</v>
      </c>
      <c r="B22" s="38">
        <v>2</v>
      </c>
      <c r="C22" s="38" t="s">
        <v>103</v>
      </c>
      <c r="D22" s="12"/>
      <c r="E22" s="12"/>
      <c r="F22" s="12"/>
      <c r="G22" s="1"/>
      <c r="H22" s="6"/>
      <c r="I22" s="1"/>
      <c r="J22" s="1"/>
      <c r="K22" s="1"/>
      <c r="L22" s="1"/>
      <c r="M22" s="3">
        <v>1</v>
      </c>
      <c r="N22" s="3">
        <v>1</v>
      </c>
      <c r="O22" s="3" t="s">
        <v>173</v>
      </c>
    </row>
    <row r="23" spans="1:15" ht="15.75" x14ac:dyDescent="0.25">
      <c r="A23" s="38">
        <v>1</v>
      </c>
      <c r="B23" s="38">
        <v>2</v>
      </c>
      <c r="C23" s="38" t="s">
        <v>47</v>
      </c>
      <c r="D23" s="12"/>
      <c r="E23" s="12"/>
      <c r="F23" s="12"/>
      <c r="G23" s="1"/>
      <c r="H23" s="6"/>
      <c r="I23" s="1"/>
      <c r="J23" s="1"/>
      <c r="K23" s="1"/>
      <c r="L23" s="1"/>
      <c r="M23" s="3">
        <v>1</v>
      </c>
      <c r="N23" s="3">
        <v>1</v>
      </c>
      <c r="O23" s="3" t="s">
        <v>174</v>
      </c>
    </row>
    <row r="24" spans="1:15" ht="15.75" x14ac:dyDescent="0.25">
      <c r="A24" s="38">
        <v>1</v>
      </c>
      <c r="B24" s="38">
        <v>2</v>
      </c>
      <c r="C24" s="38" t="s">
        <v>109</v>
      </c>
      <c r="D24" s="12"/>
      <c r="E24" s="12"/>
      <c r="F24" s="12"/>
      <c r="G24" s="1"/>
      <c r="H24" s="6"/>
      <c r="I24" s="1"/>
      <c r="J24" s="1"/>
      <c r="K24" s="1"/>
      <c r="L24" s="1"/>
      <c r="M24" s="3">
        <v>1</v>
      </c>
      <c r="N24" s="3">
        <v>1</v>
      </c>
      <c r="O24" s="3" t="s">
        <v>67</v>
      </c>
    </row>
    <row r="25" spans="1:15" ht="15.75" x14ac:dyDescent="0.25">
      <c r="A25" s="38">
        <v>1</v>
      </c>
      <c r="B25" s="38">
        <v>2</v>
      </c>
      <c r="C25" s="38" t="s">
        <v>160</v>
      </c>
      <c r="D25" s="12"/>
      <c r="E25" s="12"/>
      <c r="F25" s="12"/>
      <c r="G25" s="1"/>
      <c r="H25" s="6"/>
      <c r="I25" s="1"/>
      <c r="J25" s="1"/>
      <c r="K25" s="1"/>
      <c r="L25" s="1"/>
      <c r="M25" s="3">
        <v>1</v>
      </c>
      <c r="N25" s="3">
        <v>1</v>
      </c>
      <c r="O25" s="3" t="s">
        <v>175</v>
      </c>
    </row>
    <row r="26" spans="1:15" ht="15.75" x14ac:dyDescent="0.25">
      <c r="A26" s="38">
        <v>1</v>
      </c>
      <c r="B26" s="38">
        <v>2</v>
      </c>
      <c r="C26" s="38" t="s">
        <v>112</v>
      </c>
      <c r="D26" s="12"/>
      <c r="E26" s="12"/>
      <c r="F26" s="12"/>
      <c r="G26" s="1"/>
      <c r="H26" s="6"/>
      <c r="I26" s="1"/>
      <c r="J26" s="1"/>
      <c r="K26" s="1"/>
      <c r="L26" s="1"/>
      <c r="M26" s="3">
        <v>1</v>
      </c>
      <c r="N26" s="3">
        <v>1</v>
      </c>
      <c r="O26" s="3" t="s">
        <v>176</v>
      </c>
    </row>
    <row r="27" spans="1:15" ht="15.75" x14ac:dyDescent="0.25">
      <c r="A27" s="38">
        <v>2</v>
      </c>
      <c r="B27" s="38">
        <v>2</v>
      </c>
      <c r="C27" s="38" t="s">
        <v>116</v>
      </c>
      <c r="D27" s="12"/>
      <c r="E27" s="12"/>
      <c r="F27" s="12"/>
      <c r="G27" s="1"/>
      <c r="H27" s="6"/>
      <c r="I27" s="1"/>
      <c r="J27" s="1"/>
      <c r="K27" s="1"/>
      <c r="L27" s="1"/>
      <c r="M27" s="3">
        <v>1</v>
      </c>
      <c r="N27" s="3">
        <v>1</v>
      </c>
      <c r="O27" s="3" t="s">
        <v>177</v>
      </c>
    </row>
    <row r="28" spans="1:15" ht="15.75" x14ac:dyDescent="0.25">
      <c r="A28" s="38">
        <v>1</v>
      </c>
      <c r="B28" s="38">
        <v>1</v>
      </c>
      <c r="C28" s="38" t="s">
        <v>161</v>
      </c>
      <c r="D28" s="12"/>
      <c r="E28" s="12"/>
      <c r="F28" s="12"/>
      <c r="G28" s="1"/>
      <c r="H28" s="6"/>
      <c r="I28" s="1"/>
      <c r="J28" s="1"/>
      <c r="K28" s="1"/>
      <c r="L28" s="1"/>
      <c r="M28" s="3">
        <v>1</v>
      </c>
      <c r="N28" s="3">
        <v>1</v>
      </c>
      <c r="O28" s="3" t="s">
        <v>178</v>
      </c>
    </row>
    <row r="29" spans="1:15" ht="15.75" x14ac:dyDescent="0.25">
      <c r="A29" s="38">
        <v>1</v>
      </c>
      <c r="B29" s="38">
        <v>1</v>
      </c>
      <c r="C29" s="38" t="s">
        <v>162</v>
      </c>
      <c r="D29" s="12"/>
      <c r="E29" s="12"/>
      <c r="F29" s="12"/>
      <c r="G29" s="1"/>
      <c r="H29" s="1"/>
      <c r="I29" s="1"/>
      <c r="J29" s="1"/>
      <c r="K29" s="1"/>
      <c r="L29" s="1"/>
      <c r="M29" s="3">
        <v>1</v>
      </c>
      <c r="N29" s="3">
        <v>1</v>
      </c>
      <c r="O29" s="3" t="s">
        <v>179</v>
      </c>
    </row>
    <row r="30" spans="1:15" ht="15.75" x14ac:dyDescent="0.25">
      <c r="A30" s="38">
        <v>1</v>
      </c>
      <c r="B30" s="38">
        <v>1</v>
      </c>
      <c r="C30" s="38" t="s">
        <v>95</v>
      </c>
      <c r="D30" s="12"/>
      <c r="E30" s="12"/>
      <c r="F30" s="12"/>
      <c r="G30" s="1"/>
      <c r="H30" s="1"/>
      <c r="I30" s="1"/>
      <c r="J30" s="1"/>
      <c r="K30" s="1"/>
      <c r="L30" s="1"/>
      <c r="M30" s="12"/>
      <c r="N30" s="12"/>
      <c r="O30" s="12"/>
    </row>
    <row r="31" spans="1:15" ht="15.75" x14ac:dyDescent="0.25">
      <c r="A31" s="38">
        <v>1</v>
      </c>
      <c r="B31" s="38">
        <v>1</v>
      </c>
      <c r="C31" s="38" t="s">
        <v>96</v>
      </c>
      <c r="D31" s="12"/>
      <c r="E31" s="12"/>
      <c r="F31" s="12"/>
      <c r="G31" s="1"/>
      <c r="H31" s="1"/>
      <c r="I31" s="1"/>
      <c r="J31" s="1"/>
      <c r="K31" s="1"/>
      <c r="L31" s="1"/>
      <c r="M31" s="12"/>
      <c r="N31" s="12"/>
      <c r="O31" s="12"/>
    </row>
    <row r="32" spans="1:15" ht="15.75" x14ac:dyDescent="0.25">
      <c r="A32" s="38">
        <v>1</v>
      </c>
      <c r="B32" s="38">
        <v>1</v>
      </c>
      <c r="C32" s="38" t="s">
        <v>163</v>
      </c>
      <c r="D32" s="12"/>
      <c r="E32" s="12"/>
      <c r="F32" s="12"/>
      <c r="G32" s="1"/>
      <c r="H32" s="1"/>
      <c r="I32" s="1"/>
      <c r="J32" s="1"/>
      <c r="K32" s="1"/>
      <c r="L32" s="1"/>
      <c r="M32" s="12"/>
      <c r="N32" s="12"/>
      <c r="O32" s="12"/>
    </row>
    <row r="33" spans="1:15" ht="15.75" x14ac:dyDescent="0.25">
      <c r="A33" s="38">
        <v>1</v>
      </c>
      <c r="B33" s="38">
        <v>1</v>
      </c>
      <c r="C33" s="38" t="s">
        <v>105</v>
      </c>
      <c r="D33" s="12"/>
      <c r="E33" s="12"/>
      <c r="F33" s="12"/>
      <c r="G33" s="1"/>
      <c r="H33" s="1"/>
      <c r="I33" s="1"/>
      <c r="J33" s="1"/>
      <c r="K33" s="1"/>
      <c r="L33" s="1"/>
      <c r="M33" s="12"/>
      <c r="N33" s="12"/>
      <c r="O33" s="12"/>
    </row>
    <row r="34" spans="1:15" ht="15.75" x14ac:dyDescent="0.25">
      <c r="A34" s="38">
        <v>1</v>
      </c>
      <c r="B34" s="38">
        <v>1</v>
      </c>
      <c r="C34" s="38" t="s">
        <v>151</v>
      </c>
      <c r="D34" s="12"/>
      <c r="E34" s="12"/>
      <c r="F34" s="12"/>
      <c r="G34" s="1"/>
      <c r="H34" s="1"/>
      <c r="I34" s="1"/>
      <c r="J34" s="1"/>
      <c r="K34" s="1"/>
      <c r="L34" s="1"/>
      <c r="M34" s="12"/>
      <c r="N34" s="12"/>
      <c r="O34" s="12"/>
    </row>
    <row r="35" spans="1:15" ht="15.75" x14ac:dyDescent="0.25">
      <c r="A35" s="6"/>
      <c r="B35" s="6"/>
      <c r="C35" s="6"/>
      <c r="D35" s="12"/>
      <c r="E35" s="12"/>
      <c r="F35" s="12"/>
      <c r="G35" s="1"/>
      <c r="H35" s="1"/>
      <c r="I35" s="1"/>
      <c r="J35" s="1"/>
      <c r="K35" s="1"/>
      <c r="L35" s="1"/>
      <c r="M35" s="12"/>
      <c r="N35" s="12"/>
      <c r="O35" s="12"/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2"/>
      <c r="N36" s="12"/>
      <c r="O36" s="12"/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2"/>
      <c r="N37" s="12"/>
      <c r="O37" s="12"/>
    </row>
    <row r="38" spans="1:15" ht="15.75" x14ac:dyDescent="0.25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2"/>
      <c r="N38" s="12"/>
      <c r="O38" s="12"/>
    </row>
    <row r="39" spans="1:15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C1"/>
    <mergeCell ref="M1:O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November 2020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C97"/>
  <sheetViews>
    <sheetView tabSelected="1" topLeftCell="O1" workbookViewId="0">
      <selection activeCell="O17" sqref="O17:AA26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4.5703125" bestFit="1" customWidth="1"/>
    <col min="15" max="15" width="14.140625" bestFit="1" customWidth="1"/>
    <col min="16" max="16" width="9.85546875" bestFit="1" customWidth="1"/>
    <col min="17" max="17" width="11.42578125" bestFit="1" customWidth="1"/>
    <col min="18" max="18" width="8.5703125" bestFit="1" customWidth="1"/>
    <col min="19" max="19" width="6.85546875" bestFit="1" customWidth="1"/>
    <col min="20" max="20" width="9.42578125" customWidth="1"/>
    <col min="21" max="21" width="6.42578125" bestFit="1" customWidth="1"/>
    <col min="22" max="22" width="7.42578125" bestFit="1" customWidth="1"/>
    <col min="23" max="23" width="9.28515625" bestFit="1" customWidth="1"/>
    <col min="24" max="24" width="14" bestFit="1" customWidth="1"/>
    <col min="25" max="25" width="10.5703125" bestFit="1" customWidth="1"/>
    <col min="26" max="26" width="13.42578125" bestFit="1" customWidth="1"/>
    <col min="27" max="27" width="14.5703125" bestFit="1" customWidth="1"/>
  </cols>
  <sheetData>
    <row r="1" spans="1:29" ht="27.75" thickTop="1" thickBot="1" x14ac:dyDescent="0.45">
      <c r="A1" s="32" t="s">
        <v>119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O1" s="33" t="s">
        <v>129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</row>
    <row r="2" spans="1:29" ht="20.25" thickTop="1" thickBot="1" x14ac:dyDescent="0.35">
      <c r="A2" s="18" t="s">
        <v>69</v>
      </c>
      <c r="B2" s="18" t="s">
        <v>70</v>
      </c>
      <c r="C2" s="18" t="s">
        <v>71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8" t="s">
        <v>140</v>
      </c>
      <c r="J2" s="18" t="s">
        <v>155</v>
      </c>
      <c r="K2" s="18" t="s">
        <v>156</v>
      </c>
      <c r="L2" s="18" t="s">
        <v>180</v>
      </c>
      <c r="M2" s="18" t="s">
        <v>77</v>
      </c>
      <c r="O2" s="11" t="s">
        <v>143</v>
      </c>
      <c r="P2" s="11" t="s">
        <v>70</v>
      </c>
      <c r="Q2" s="11" t="s">
        <v>71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1" t="s">
        <v>140</v>
      </c>
      <c r="X2" s="11" t="s">
        <v>155</v>
      </c>
      <c r="Y2" s="11" t="s">
        <v>156</v>
      </c>
      <c r="Z2" s="40" t="s">
        <v>180</v>
      </c>
      <c r="AA2" s="11" t="s">
        <v>77</v>
      </c>
    </row>
    <row r="3" spans="1:29" ht="16.5" thickTop="1" x14ac:dyDescent="0.25">
      <c r="A3" s="7" t="s">
        <v>78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f>SUM(B3:L3)</f>
        <v>1</v>
      </c>
      <c r="O3" s="10" t="s">
        <v>120</v>
      </c>
      <c r="P3" s="10">
        <v>8</v>
      </c>
      <c r="Q3" s="10">
        <v>1</v>
      </c>
      <c r="R3" s="10">
        <v>3</v>
      </c>
      <c r="S3" s="10">
        <v>0</v>
      </c>
      <c r="T3" s="10">
        <v>0</v>
      </c>
      <c r="U3" s="10">
        <v>0</v>
      </c>
      <c r="V3" s="10">
        <v>0</v>
      </c>
      <c r="W3" s="10">
        <v>17</v>
      </c>
      <c r="X3" s="10">
        <v>5</v>
      </c>
      <c r="Y3" s="10">
        <v>0</v>
      </c>
      <c r="Z3" s="10">
        <v>0</v>
      </c>
      <c r="AA3" s="10">
        <f>SUM(P3:Z3)</f>
        <v>34</v>
      </c>
    </row>
    <row r="4" spans="1:29" ht="15.75" x14ac:dyDescent="0.25">
      <c r="A4" s="7" t="s">
        <v>24</v>
      </c>
      <c r="B4" s="7">
        <v>4</v>
      </c>
      <c r="C4" s="7">
        <v>9</v>
      </c>
      <c r="D4" s="7">
        <v>1</v>
      </c>
      <c r="E4" s="7">
        <v>4</v>
      </c>
      <c r="F4" s="7">
        <v>2</v>
      </c>
      <c r="G4" s="7">
        <v>8</v>
      </c>
      <c r="H4" s="7">
        <v>4</v>
      </c>
      <c r="I4" s="17">
        <v>2</v>
      </c>
      <c r="J4" s="3">
        <v>2</v>
      </c>
      <c r="K4" s="17">
        <v>12</v>
      </c>
      <c r="L4" s="17">
        <v>0</v>
      </c>
      <c r="M4" s="7">
        <f t="shared" ref="M4:M67" si="0">SUM(B4:L4)</f>
        <v>48</v>
      </c>
      <c r="O4" s="3" t="s">
        <v>5</v>
      </c>
      <c r="P4" s="3">
        <v>189</v>
      </c>
      <c r="Q4" s="3">
        <v>116</v>
      </c>
      <c r="R4" s="3">
        <v>72</v>
      </c>
      <c r="S4" s="3">
        <v>67</v>
      </c>
      <c r="T4" s="3">
        <v>76</v>
      </c>
      <c r="U4" s="3">
        <v>93</v>
      </c>
      <c r="V4" s="3">
        <v>94</v>
      </c>
      <c r="W4" s="3">
        <v>123</v>
      </c>
      <c r="X4" s="3">
        <v>183</v>
      </c>
      <c r="Y4" s="3">
        <v>61</v>
      </c>
      <c r="Z4" s="10">
        <v>79</v>
      </c>
      <c r="AA4" s="10">
        <f t="shared" ref="AA4:AA26" si="1">SUM(P4:Z4)</f>
        <v>1153</v>
      </c>
    </row>
    <row r="5" spans="1:29" ht="15.75" x14ac:dyDescent="0.25">
      <c r="A5" s="7" t="s">
        <v>79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3">
        <v>1</v>
      </c>
      <c r="K5" s="7">
        <v>0</v>
      </c>
      <c r="L5" s="7">
        <v>0</v>
      </c>
      <c r="M5" s="7">
        <f t="shared" si="0"/>
        <v>2</v>
      </c>
      <c r="O5" s="3" t="s">
        <v>121</v>
      </c>
      <c r="P5" s="3">
        <v>0</v>
      </c>
      <c r="Q5" s="3">
        <v>10</v>
      </c>
      <c r="R5" s="3">
        <v>7</v>
      </c>
      <c r="S5" s="3">
        <v>1</v>
      </c>
      <c r="T5" s="3">
        <v>0</v>
      </c>
      <c r="U5" s="3">
        <v>6</v>
      </c>
      <c r="V5" s="3">
        <v>0</v>
      </c>
      <c r="W5" s="3">
        <v>2</v>
      </c>
      <c r="X5" s="3">
        <v>1</v>
      </c>
      <c r="Y5" s="3">
        <v>13</v>
      </c>
      <c r="Z5" s="10">
        <v>6</v>
      </c>
      <c r="AA5" s="10">
        <f t="shared" si="1"/>
        <v>46</v>
      </c>
    </row>
    <row r="6" spans="1:29" ht="15.75" x14ac:dyDescent="0.25">
      <c r="A6" s="17" t="s">
        <v>134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17">
        <v>1</v>
      </c>
      <c r="J6" s="17">
        <v>0</v>
      </c>
      <c r="K6" s="17">
        <v>0</v>
      </c>
      <c r="L6" s="17">
        <v>0</v>
      </c>
      <c r="M6" s="7">
        <f t="shared" si="0"/>
        <v>1</v>
      </c>
      <c r="O6" s="3" t="s">
        <v>122</v>
      </c>
      <c r="P6" s="3">
        <v>10</v>
      </c>
      <c r="Q6" s="3">
        <v>0</v>
      </c>
      <c r="R6" s="3">
        <v>5</v>
      </c>
      <c r="S6" s="3">
        <v>0</v>
      </c>
      <c r="T6" s="3">
        <v>0</v>
      </c>
      <c r="U6" s="3">
        <v>10</v>
      </c>
      <c r="V6" s="3">
        <v>0</v>
      </c>
      <c r="W6" s="3">
        <v>9</v>
      </c>
      <c r="X6" s="3">
        <v>2</v>
      </c>
      <c r="Y6" s="3">
        <v>0</v>
      </c>
      <c r="Z6" s="10">
        <v>2</v>
      </c>
      <c r="AA6" s="10">
        <f t="shared" si="1"/>
        <v>38</v>
      </c>
    </row>
    <row r="7" spans="1:29" ht="15.75" x14ac:dyDescent="0.25">
      <c r="A7" s="17" t="s">
        <v>135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7">
        <v>1</v>
      </c>
      <c r="J7" s="17">
        <v>0</v>
      </c>
      <c r="K7" s="17">
        <v>0</v>
      </c>
      <c r="L7" s="17">
        <v>0</v>
      </c>
      <c r="M7" s="7">
        <f t="shared" si="0"/>
        <v>1</v>
      </c>
      <c r="O7" s="3" t="s">
        <v>7</v>
      </c>
      <c r="P7" s="3">
        <v>40</v>
      </c>
      <c r="Q7" s="3">
        <v>15</v>
      </c>
      <c r="R7" s="3">
        <v>11</v>
      </c>
      <c r="S7" s="3">
        <v>18</v>
      </c>
      <c r="T7" s="3">
        <v>14</v>
      </c>
      <c r="U7" s="3">
        <v>8</v>
      </c>
      <c r="V7" s="3">
        <v>32</v>
      </c>
      <c r="W7" s="3">
        <v>44</v>
      </c>
      <c r="X7" s="3">
        <v>45</v>
      </c>
      <c r="Y7" s="3">
        <v>42</v>
      </c>
      <c r="Z7" s="10">
        <v>15</v>
      </c>
      <c r="AA7" s="10">
        <f t="shared" si="1"/>
        <v>284</v>
      </c>
    </row>
    <row r="8" spans="1:29" ht="15.75" x14ac:dyDescent="0.25">
      <c r="A8" s="7" t="s">
        <v>80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f t="shared" si="0"/>
        <v>2</v>
      </c>
      <c r="O8" s="3" t="s">
        <v>123</v>
      </c>
      <c r="P8" s="3">
        <v>0</v>
      </c>
      <c r="Q8" s="3">
        <v>5</v>
      </c>
      <c r="R8" s="3">
        <v>3</v>
      </c>
      <c r="S8" s="3">
        <v>0</v>
      </c>
      <c r="T8" s="3">
        <v>0</v>
      </c>
      <c r="U8" s="3">
        <v>2</v>
      </c>
      <c r="V8" s="3">
        <v>0</v>
      </c>
      <c r="W8" s="3">
        <v>0</v>
      </c>
      <c r="X8" s="3">
        <v>0</v>
      </c>
      <c r="Y8" s="3">
        <v>0</v>
      </c>
      <c r="Z8" s="10">
        <v>0</v>
      </c>
      <c r="AA8" s="10">
        <f t="shared" si="1"/>
        <v>10</v>
      </c>
    </row>
    <row r="9" spans="1:29" ht="15.75" x14ac:dyDescent="0.25">
      <c r="A9" s="17" t="s">
        <v>136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17">
        <v>1</v>
      </c>
      <c r="J9" s="17">
        <v>0</v>
      </c>
      <c r="K9" s="17">
        <v>0</v>
      </c>
      <c r="L9" s="17">
        <v>0</v>
      </c>
      <c r="M9" s="7">
        <f t="shared" si="0"/>
        <v>1</v>
      </c>
      <c r="O9" s="3" t="s">
        <v>56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4</v>
      </c>
      <c r="V9" s="3">
        <v>5</v>
      </c>
      <c r="W9" s="3">
        <v>0</v>
      </c>
      <c r="X9" s="3">
        <v>1</v>
      </c>
      <c r="Y9" s="3">
        <v>2</v>
      </c>
      <c r="Z9" s="10">
        <v>0</v>
      </c>
      <c r="AA9" s="10">
        <f t="shared" si="1"/>
        <v>14</v>
      </c>
    </row>
    <row r="10" spans="1:29" ht="15.75" x14ac:dyDescent="0.25">
      <c r="A10" s="7" t="s">
        <v>81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f t="shared" si="0"/>
        <v>2</v>
      </c>
      <c r="O10" s="3" t="s">
        <v>124</v>
      </c>
      <c r="P10" s="3">
        <v>9</v>
      </c>
      <c r="Q10" s="3">
        <v>0</v>
      </c>
      <c r="R10" s="3">
        <v>3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10">
        <v>0</v>
      </c>
      <c r="AA10" s="10">
        <f t="shared" si="1"/>
        <v>12</v>
      </c>
    </row>
    <row r="11" spans="1:29" ht="15.75" x14ac:dyDescent="0.25">
      <c r="A11" s="7" t="s">
        <v>21</v>
      </c>
      <c r="B11" s="7">
        <v>5</v>
      </c>
      <c r="C11" s="7">
        <v>25</v>
      </c>
      <c r="D11" s="7">
        <v>4</v>
      </c>
      <c r="E11" s="7">
        <v>54</v>
      </c>
      <c r="F11" s="7">
        <v>8</v>
      </c>
      <c r="G11" s="7">
        <v>6</v>
      </c>
      <c r="H11" s="7">
        <v>18</v>
      </c>
      <c r="I11" s="17">
        <v>19</v>
      </c>
      <c r="J11" s="3">
        <v>4</v>
      </c>
      <c r="K11" s="17">
        <v>6</v>
      </c>
      <c r="L11" s="17">
        <v>0</v>
      </c>
      <c r="M11" s="7">
        <f t="shared" si="0"/>
        <v>149</v>
      </c>
      <c r="O11" s="3" t="s">
        <v>141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10">
        <v>0</v>
      </c>
      <c r="AA11" s="10">
        <f t="shared" si="1"/>
        <v>1</v>
      </c>
    </row>
    <row r="12" spans="1:29" ht="15.75" x14ac:dyDescent="0.25">
      <c r="A12" s="7" t="s">
        <v>18</v>
      </c>
      <c r="B12" s="7">
        <v>13</v>
      </c>
      <c r="C12" s="7">
        <v>0</v>
      </c>
      <c r="D12" s="7">
        <v>209</v>
      </c>
      <c r="E12" s="7">
        <v>26</v>
      </c>
      <c r="F12" s="7">
        <v>23</v>
      </c>
      <c r="G12" s="7">
        <v>14</v>
      </c>
      <c r="H12" s="7">
        <v>4</v>
      </c>
      <c r="I12" s="17">
        <v>24</v>
      </c>
      <c r="J12" s="3">
        <v>6</v>
      </c>
      <c r="K12" s="3">
        <v>90</v>
      </c>
      <c r="L12" s="3">
        <v>18</v>
      </c>
      <c r="M12" s="7">
        <f t="shared" si="0"/>
        <v>427</v>
      </c>
      <c r="O12" s="3" t="s">
        <v>125</v>
      </c>
      <c r="P12" s="3">
        <v>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2</v>
      </c>
      <c r="Y12" s="3">
        <v>0</v>
      </c>
      <c r="Z12" s="10">
        <v>0</v>
      </c>
      <c r="AA12" s="10">
        <f t="shared" si="1"/>
        <v>4</v>
      </c>
    </row>
    <row r="13" spans="1:29" ht="15.75" x14ac:dyDescent="0.25">
      <c r="A13" s="7" t="s">
        <v>82</v>
      </c>
      <c r="B13" s="7">
        <v>0</v>
      </c>
      <c r="C13" s="7">
        <v>4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f t="shared" si="0"/>
        <v>5</v>
      </c>
      <c r="O13" s="3" t="s">
        <v>57</v>
      </c>
      <c r="P13" s="3">
        <v>0</v>
      </c>
      <c r="Q13" s="3">
        <v>168</v>
      </c>
      <c r="R13" s="3">
        <v>0</v>
      </c>
      <c r="S13" s="3">
        <v>0</v>
      </c>
      <c r="T13" s="3">
        <v>0</v>
      </c>
      <c r="U13" s="3">
        <v>1</v>
      </c>
      <c r="V13" s="3">
        <v>5</v>
      </c>
      <c r="W13" s="3">
        <v>0</v>
      </c>
      <c r="X13" s="3">
        <v>3</v>
      </c>
      <c r="Y13" s="3">
        <v>0</v>
      </c>
      <c r="Z13" s="3">
        <v>0</v>
      </c>
      <c r="AA13" s="10">
        <f t="shared" si="1"/>
        <v>177</v>
      </c>
      <c r="AB13" s="1"/>
      <c r="AC13" s="1"/>
    </row>
    <row r="14" spans="1:29" ht="15.75" x14ac:dyDescent="0.25">
      <c r="A14" s="7" t="s">
        <v>20</v>
      </c>
      <c r="B14" s="7">
        <v>104</v>
      </c>
      <c r="C14" s="7">
        <v>14</v>
      </c>
      <c r="D14" s="7">
        <v>32</v>
      </c>
      <c r="E14" s="7">
        <v>5</v>
      </c>
      <c r="F14" s="7">
        <v>41</v>
      </c>
      <c r="G14" s="7">
        <v>32</v>
      </c>
      <c r="H14" s="7">
        <v>32</v>
      </c>
      <c r="I14" s="17">
        <v>96</v>
      </c>
      <c r="J14" s="3">
        <v>24</v>
      </c>
      <c r="K14" s="3">
        <v>36</v>
      </c>
      <c r="L14" s="3">
        <v>37</v>
      </c>
      <c r="M14" s="7">
        <f t="shared" si="0"/>
        <v>453</v>
      </c>
      <c r="O14" s="3" t="s">
        <v>4</v>
      </c>
      <c r="P14" s="3">
        <v>169</v>
      </c>
      <c r="Q14" s="3">
        <v>216</v>
      </c>
      <c r="R14" s="3">
        <v>195</v>
      </c>
      <c r="S14" s="3">
        <v>122</v>
      </c>
      <c r="T14" s="3">
        <v>177</v>
      </c>
      <c r="U14" s="3">
        <v>208</v>
      </c>
      <c r="V14" s="3">
        <v>23</v>
      </c>
      <c r="W14" s="3">
        <v>87</v>
      </c>
      <c r="X14" s="3">
        <v>113</v>
      </c>
      <c r="Y14" s="3">
        <v>105</v>
      </c>
      <c r="Z14" s="10">
        <v>53</v>
      </c>
      <c r="AA14" s="10">
        <f t="shared" si="1"/>
        <v>1468</v>
      </c>
      <c r="AB14" s="1"/>
      <c r="AC14" s="1"/>
    </row>
    <row r="15" spans="1:29" ht="15.75" x14ac:dyDescent="0.25">
      <c r="A15" s="7" t="s">
        <v>22</v>
      </c>
      <c r="B15" s="7">
        <v>1</v>
      </c>
      <c r="C15" s="7">
        <v>18</v>
      </c>
      <c r="D15" s="7">
        <v>4</v>
      </c>
      <c r="E15" s="7">
        <v>0</v>
      </c>
      <c r="F15" s="7">
        <v>3</v>
      </c>
      <c r="G15" s="7">
        <v>0</v>
      </c>
      <c r="H15" s="7">
        <v>4</v>
      </c>
      <c r="I15" s="7">
        <v>0</v>
      </c>
      <c r="J15" s="7">
        <v>0</v>
      </c>
      <c r="K15" s="7">
        <v>0</v>
      </c>
      <c r="L15" s="7">
        <v>0</v>
      </c>
      <c r="M15" s="7">
        <f t="shared" si="0"/>
        <v>30</v>
      </c>
      <c r="O15" s="3" t="s">
        <v>142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0</v>
      </c>
      <c r="Y15" s="3">
        <v>0</v>
      </c>
      <c r="Z15" s="10">
        <v>0</v>
      </c>
      <c r="AA15" s="10">
        <f t="shared" si="1"/>
        <v>1</v>
      </c>
      <c r="AB15" s="1"/>
      <c r="AC15" s="6"/>
    </row>
    <row r="16" spans="1:29" ht="15.75" x14ac:dyDescent="0.25">
      <c r="A16" s="7" t="s">
        <v>83</v>
      </c>
      <c r="B16" s="7">
        <v>0</v>
      </c>
      <c r="C16" s="7">
        <v>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f t="shared" si="0"/>
        <v>6</v>
      </c>
      <c r="O16" s="3" t="s">
        <v>58</v>
      </c>
      <c r="P16" s="3">
        <v>5</v>
      </c>
      <c r="Q16" s="3">
        <v>0</v>
      </c>
      <c r="R16" s="3">
        <v>1</v>
      </c>
      <c r="S16" s="3">
        <v>9</v>
      </c>
      <c r="T16" s="3">
        <v>0</v>
      </c>
      <c r="U16" s="3">
        <v>6</v>
      </c>
      <c r="V16" s="3">
        <v>1</v>
      </c>
      <c r="W16" s="3">
        <v>2</v>
      </c>
      <c r="X16" s="25">
        <v>0</v>
      </c>
      <c r="Y16" s="3">
        <v>2</v>
      </c>
      <c r="Z16" s="10">
        <v>5</v>
      </c>
      <c r="AA16" s="10">
        <f t="shared" si="1"/>
        <v>31</v>
      </c>
      <c r="AB16" s="1"/>
      <c r="AC16" s="6"/>
    </row>
    <row r="17" spans="1:29" ht="15.75" x14ac:dyDescent="0.25">
      <c r="A17" s="7" t="s">
        <v>162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f t="shared" si="0"/>
        <v>1</v>
      </c>
      <c r="O17" s="3" t="s">
        <v>10</v>
      </c>
      <c r="P17" s="3">
        <v>6</v>
      </c>
      <c r="Q17" s="3">
        <v>1</v>
      </c>
      <c r="R17" s="3">
        <v>5</v>
      </c>
      <c r="S17" s="3">
        <v>2</v>
      </c>
      <c r="T17" s="3">
        <v>2</v>
      </c>
      <c r="U17" s="3">
        <v>6</v>
      </c>
      <c r="V17" s="3">
        <v>3</v>
      </c>
      <c r="W17" s="3">
        <v>3</v>
      </c>
      <c r="X17" s="3">
        <v>2</v>
      </c>
      <c r="Y17" s="3">
        <v>0</v>
      </c>
      <c r="Z17" s="10">
        <v>2</v>
      </c>
      <c r="AA17" s="10">
        <f>SUM(P17:Z17)</f>
        <v>32</v>
      </c>
      <c r="AB17" s="1"/>
      <c r="AC17" s="6"/>
    </row>
    <row r="18" spans="1:29" ht="15.75" x14ac:dyDescent="0.25">
      <c r="A18" s="7" t="s">
        <v>84</v>
      </c>
      <c r="B18" s="7">
        <v>3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f t="shared" si="0"/>
        <v>3</v>
      </c>
      <c r="O18" s="3" t="s">
        <v>126</v>
      </c>
      <c r="P18" s="3">
        <v>14</v>
      </c>
      <c r="Q18" s="3">
        <v>3</v>
      </c>
      <c r="R18" s="3">
        <v>3</v>
      </c>
      <c r="S18" s="3">
        <v>0</v>
      </c>
      <c r="T18" s="3">
        <v>0</v>
      </c>
      <c r="U18" s="3">
        <v>0</v>
      </c>
      <c r="V18" s="3">
        <v>0</v>
      </c>
      <c r="W18" s="3">
        <v>5</v>
      </c>
      <c r="X18" s="3">
        <v>5</v>
      </c>
      <c r="Y18" s="3">
        <v>11</v>
      </c>
      <c r="Z18" s="10">
        <v>0</v>
      </c>
      <c r="AA18" s="10">
        <f>SUM(P18:Z18)</f>
        <v>41</v>
      </c>
      <c r="AB18" s="1"/>
      <c r="AC18" s="6"/>
    </row>
    <row r="19" spans="1:29" ht="15.75" x14ac:dyDescent="0.25">
      <c r="A19" s="7" t="s">
        <v>25</v>
      </c>
      <c r="B19" s="7">
        <v>4</v>
      </c>
      <c r="C19" s="7">
        <v>0</v>
      </c>
      <c r="D19" s="7">
        <v>4</v>
      </c>
      <c r="E19" s="7">
        <v>0</v>
      </c>
      <c r="F19" s="7">
        <v>2</v>
      </c>
      <c r="G19" s="7">
        <v>0</v>
      </c>
      <c r="H19" s="7">
        <v>0</v>
      </c>
      <c r="I19" s="7">
        <v>8</v>
      </c>
      <c r="J19" s="3">
        <v>3</v>
      </c>
      <c r="K19" s="3">
        <v>6</v>
      </c>
      <c r="L19" s="3">
        <v>0</v>
      </c>
      <c r="M19" s="7">
        <f t="shared" si="0"/>
        <v>27</v>
      </c>
      <c r="O19" s="3" t="s">
        <v>15</v>
      </c>
      <c r="P19" s="3">
        <v>0</v>
      </c>
      <c r="Q19" s="3">
        <v>3</v>
      </c>
      <c r="R19" s="3">
        <v>0</v>
      </c>
      <c r="S19" s="3">
        <v>0</v>
      </c>
      <c r="T19" s="3">
        <v>2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10">
        <v>0</v>
      </c>
      <c r="AA19" s="10">
        <f>SUM(P19:Z19)</f>
        <v>6</v>
      </c>
      <c r="AB19" s="1"/>
      <c r="AC19" s="6"/>
    </row>
    <row r="20" spans="1:29" ht="15.75" x14ac:dyDescent="0.25">
      <c r="A20" s="7" t="s">
        <v>85</v>
      </c>
      <c r="B20" s="7">
        <v>19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3">
        <v>1</v>
      </c>
      <c r="K20" s="7">
        <v>0</v>
      </c>
      <c r="L20" s="7">
        <v>0</v>
      </c>
      <c r="M20" s="7">
        <f t="shared" si="0"/>
        <v>21</v>
      </c>
      <c r="O20" s="3" t="s">
        <v>14</v>
      </c>
      <c r="P20" s="3">
        <v>1</v>
      </c>
      <c r="Q20" s="3">
        <v>0</v>
      </c>
      <c r="R20" s="3">
        <v>2</v>
      </c>
      <c r="S20" s="3">
        <v>0</v>
      </c>
      <c r="T20" s="3">
        <v>3</v>
      </c>
      <c r="U20" s="3">
        <v>5</v>
      </c>
      <c r="V20" s="3">
        <v>8</v>
      </c>
      <c r="W20" s="3">
        <v>5</v>
      </c>
      <c r="X20" s="3">
        <v>2</v>
      </c>
      <c r="Y20" s="3">
        <v>2</v>
      </c>
      <c r="Z20" s="10">
        <v>0</v>
      </c>
      <c r="AA20" s="10">
        <f>SUM(P20:Z20)</f>
        <v>28</v>
      </c>
      <c r="AB20" s="1"/>
      <c r="AC20" s="6"/>
    </row>
    <row r="21" spans="1:29" ht="15.75" x14ac:dyDescent="0.25">
      <c r="A21" s="7" t="s">
        <v>86</v>
      </c>
      <c r="B21" s="7">
        <v>8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</v>
      </c>
      <c r="J21" s="3">
        <v>3</v>
      </c>
      <c r="K21" s="7">
        <v>0</v>
      </c>
      <c r="L21" s="7">
        <v>0</v>
      </c>
      <c r="M21" s="7">
        <f t="shared" si="0"/>
        <v>16</v>
      </c>
      <c r="O21" s="3" t="s">
        <v>6</v>
      </c>
      <c r="P21" s="3">
        <v>28</v>
      </c>
      <c r="Q21" s="3">
        <v>26</v>
      </c>
      <c r="R21" s="3">
        <v>11</v>
      </c>
      <c r="S21" s="3">
        <v>10</v>
      </c>
      <c r="T21" s="3">
        <v>3</v>
      </c>
      <c r="U21" s="3">
        <v>2</v>
      </c>
      <c r="V21" s="3">
        <v>11</v>
      </c>
      <c r="W21" s="3">
        <v>51</v>
      </c>
      <c r="X21" s="3">
        <v>4</v>
      </c>
      <c r="Y21" s="3">
        <v>4</v>
      </c>
      <c r="Z21" s="10">
        <v>11</v>
      </c>
      <c r="AA21" s="10">
        <f>SUM(P21:Z21)</f>
        <v>161</v>
      </c>
      <c r="AB21" s="1"/>
      <c r="AC21" s="6"/>
    </row>
    <row r="22" spans="1:29" ht="15.75" x14ac:dyDescent="0.25">
      <c r="A22" s="7" t="s">
        <v>87</v>
      </c>
      <c r="B22" s="7">
        <v>11</v>
      </c>
      <c r="C22" s="7">
        <v>11</v>
      </c>
      <c r="D22" s="7">
        <v>5</v>
      </c>
      <c r="E22" s="7">
        <v>0</v>
      </c>
      <c r="F22" s="7">
        <v>0</v>
      </c>
      <c r="G22" s="7">
        <v>0</v>
      </c>
      <c r="H22" s="7">
        <v>0</v>
      </c>
      <c r="I22" s="7">
        <v>5</v>
      </c>
      <c r="J22" s="3">
        <v>2</v>
      </c>
      <c r="K22" s="7">
        <v>0</v>
      </c>
      <c r="L22" s="7">
        <v>3</v>
      </c>
      <c r="M22" s="7">
        <f t="shared" si="0"/>
        <v>37</v>
      </c>
      <c r="O22" s="3" t="s">
        <v>11</v>
      </c>
      <c r="P22" s="3">
        <v>0</v>
      </c>
      <c r="Q22" s="3">
        <v>0</v>
      </c>
      <c r="R22" s="3">
        <v>4</v>
      </c>
      <c r="S22" s="3">
        <v>1</v>
      </c>
      <c r="T22" s="3">
        <v>1</v>
      </c>
      <c r="U22" s="3">
        <v>2</v>
      </c>
      <c r="V22" s="3">
        <v>2</v>
      </c>
      <c r="W22" s="3">
        <v>6</v>
      </c>
      <c r="X22" s="3">
        <v>10</v>
      </c>
      <c r="Y22" s="3">
        <v>0</v>
      </c>
      <c r="Z22" s="10">
        <v>1</v>
      </c>
      <c r="AA22" s="10">
        <f>SUM(P22:Z22)</f>
        <v>27</v>
      </c>
      <c r="AB22" s="1"/>
      <c r="AC22" s="6"/>
    </row>
    <row r="23" spans="1:29" ht="15.75" x14ac:dyDescent="0.25">
      <c r="A23" s="7" t="s">
        <v>88</v>
      </c>
      <c r="B23" s="7">
        <v>0</v>
      </c>
      <c r="C23" s="7">
        <v>3</v>
      </c>
      <c r="D23" s="7">
        <v>5</v>
      </c>
      <c r="E23" s="7">
        <v>1</v>
      </c>
      <c r="F23" s="7">
        <v>0</v>
      </c>
      <c r="G23" s="7">
        <v>1</v>
      </c>
      <c r="H23" s="7">
        <v>0</v>
      </c>
      <c r="I23" s="7">
        <v>1</v>
      </c>
      <c r="J23" s="3">
        <v>3</v>
      </c>
      <c r="K23" s="3">
        <v>4</v>
      </c>
      <c r="L23" s="3">
        <v>0</v>
      </c>
      <c r="M23" s="7">
        <f t="shared" si="0"/>
        <v>18</v>
      </c>
      <c r="O23" s="3" t="s">
        <v>16</v>
      </c>
      <c r="P23" s="3">
        <v>6</v>
      </c>
      <c r="Q23" s="3">
        <v>3</v>
      </c>
      <c r="R23" s="3">
        <v>5</v>
      </c>
      <c r="S23" s="3">
        <v>0</v>
      </c>
      <c r="T23" s="3">
        <v>1</v>
      </c>
      <c r="U23" s="3">
        <v>3</v>
      </c>
      <c r="V23" s="3">
        <v>6</v>
      </c>
      <c r="W23" s="3">
        <v>20</v>
      </c>
      <c r="X23" s="3">
        <v>35</v>
      </c>
      <c r="Y23" s="3">
        <v>1</v>
      </c>
      <c r="Z23" s="10">
        <v>2</v>
      </c>
      <c r="AA23" s="10">
        <f>SUM(P23:Z23)</f>
        <v>82</v>
      </c>
      <c r="AB23" s="1"/>
      <c r="AC23" s="6"/>
    </row>
    <row r="24" spans="1:29" ht="15.75" x14ac:dyDescent="0.25">
      <c r="A24" s="7" t="s">
        <v>50</v>
      </c>
      <c r="B24" s="7">
        <v>6</v>
      </c>
      <c r="C24" s="7">
        <v>3</v>
      </c>
      <c r="D24" s="7">
        <v>4</v>
      </c>
      <c r="E24" s="7">
        <v>0</v>
      </c>
      <c r="F24" s="7">
        <v>0</v>
      </c>
      <c r="G24" s="7">
        <v>15</v>
      </c>
      <c r="H24" s="7">
        <v>1</v>
      </c>
      <c r="I24" s="7">
        <v>1</v>
      </c>
      <c r="J24" s="3">
        <v>1</v>
      </c>
      <c r="K24" s="3">
        <v>1</v>
      </c>
      <c r="L24" s="3">
        <v>7</v>
      </c>
      <c r="M24" s="7">
        <f t="shared" si="0"/>
        <v>39</v>
      </c>
      <c r="O24" s="3" t="s">
        <v>127</v>
      </c>
      <c r="P24" s="3">
        <v>0</v>
      </c>
      <c r="Q24" s="3">
        <v>0</v>
      </c>
      <c r="R24" s="3">
        <v>4</v>
      </c>
      <c r="S24" s="3">
        <v>0</v>
      </c>
      <c r="T24" s="3">
        <v>0</v>
      </c>
      <c r="U24" s="3">
        <v>5</v>
      </c>
      <c r="V24" s="3">
        <v>0</v>
      </c>
      <c r="W24" s="3">
        <v>7</v>
      </c>
      <c r="X24" s="3">
        <v>1</v>
      </c>
      <c r="Y24" s="3">
        <v>0</v>
      </c>
      <c r="Z24" s="10">
        <v>2</v>
      </c>
      <c r="AA24" s="10">
        <f>SUM(P24:Z24)</f>
        <v>19</v>
      </c>
      <c r="AB24" s="1"/>
      <c r="AC24" s="6"/>
    </row>
    <row r="25" spans="1:29" ht="15.75" x14ac:dyDescent="0.25">
      <c r="A25" s="7" t="s">
        <v>89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f t="shared" si="0"/>
        <v>1</v>
      </c>
      <c r="O25" s="3" t="s">
        <v>128</v>
      </c>
      <c r="P25" s="3">
        <v>0</v>
      </c>
      <c r="Q25" s="3">
        <v>2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3">
        <v>0</v>
      </c>
      <c r="Z25" s="10">
        <v>1</v>
      </c>
      <c r="AA25" s="10">
        <f>SUM(P25:Z25)</f>
        <v>5</v>
      </c>
      <c r="AB25" s="1"/>
      <c r="AC25" s="6"/>
    </row>
    <row r="26" spans="1:29" ht="15.75" x14ac:dyDescent="0.25">
      <c r="A26" s="7" t="s">
        <v>90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f t="shared" si="0"/>
        <v>3</v>
      </c>
      <c r="O26" s="9" t="s">
        <v>77</v>
      </c>
      <c r="P26" s="9">
        <v>487</v>
      </c>
      <c r="Q26" s="9">
        <v>570</v>
      </c>
      <c r="R26" s="9">
        <v>335</v>
      </c>
      <c r="S26" s="9">
        <v>231</v>
      </c>
      <c r="T26" s="9">
        <v>279</v>
      </c>
      <c r="U26" s="9">
        <v>362</v>
      </c>
      <c r="V26" s="9">
        <v>190</v>
      </c>
      <c r="W26" s="9">
        <f>SUM(W3:W25)</f>
        <v>383</v>
      </c>
      <c r="X26" s="9">
        <f>SUM(X3:X25)</f>
        <v>415</v>
      </c>
      <c r="Y26" s="9">
        <f>SUM(Y3:Y25)</f>
        <v>243</v>
      </c>
      <c r="Z26" s="36">
        <f>SUM(Z3:Z25)</f>
        <v>179</v>
      </c>
      <c r="AA26" s="10">
        <f>SUM(P26:Z26)</f>
        <v>3674</v>
      </c>
      <c r="AB26" s="1"/>
      <c r="AC26" s="6"/>
    </row>
    <row r="27" spans="1:29" ht="15.75" x14ac:dyDescent="0.25">
      <c r="A27" s="7" t="s">
        <v>91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f t="shared" si="0"/>
        <v>3</v>
      </c>
      <c r="AB27" s="6"/>
      <c r="AC27" s="6"/>
    </row>
    <row r="28" spans="1:29" ht="15.75" x14ac:dyDescent="0.25">
      <c r="A28" s="7" t="s">
        <v>29</v>
      </c>
      <c r="B28" s="7">
        <v>1</v>
      </c>
      <c r="C28" s="7">
        <v>3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3">
        <v>1</v>
      </c>
      <c r="K28" s="7">
        <v>0</v>
      </c>
      <c r="L28" s="7">
        <v>3</v>
      </c>
      <c r="M28" s="7">
        <f t="shared" si="0"/>
        <v>9</v>
      </c>
      <c r="AB28" s="6"/>
      <c r="AC28" s="6"/>
    </row>
    <row r="29" spans="1:29" ht="15.75" x14ac:dyDescent="0.25">
      <c r="A29" s="7" t="s">
        <v>92</v>
      </c>
      <c r="B29" s="7">
        <v>3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f t="shared" si="0"/>
        <v>3</v>
      </c>
      <c r="AB29" s="1"/>
      <c r="AC29" s="6"/>
    </row>
    <row r="30" spans="1:29" ht="15.75" x14ac:dyDescent="0.25">
      <c r="A30" s="7" t="s">
        <v>93</v>
      </c>
      <c r="B30" s="7">
        <v>0</v>
      </c>
      <c r="C30" s="7">
        <v>10</v>
      </c>
      <c r="D30" s="7">
        <v>10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3">
        <v>1</v>
      </c>
      <c r="L30" s="3">
        <v>0</v>
      </c>
      <c r="M30" s="7">
        <f t="shared" si="0"/>
        <v>21</v>
      </c>
      <c r="AB30" s="1"/>
      <c r="AC30" s="6"/>
    </row>
    <row r="31" spans="1:29" ht="15.75" x14ac:dyDescent="0.25">
      <c r="A31" s="7" t="s">
        <v>43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3">
        <v>1</v>
      </c>
      <c r="K31" s="7">
        <v>0</v>
      </c>
      <c r="L31" s="7">
        <v>0</v>
      </c>
      <c r="M31" s="7">
        <f t="shared" si="0"/>
        <v>2</v>
      </c>
      <c r="AB31" s="1"/>
      <c r="AC31" s="6"/>
    </row>
    <row r="32" spans="1:29" ht="15.75" x14ac:dyDescent="0.25">
      <c r="A32" s="7" t="s">
        <v>94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f t="shared" si="0"/>
        <v>1</v>
      </c>
      <c r="AB32" s="1"/>
      <c r="AC32" s="6"/>
    </row>
    <row r="33" spans="1:29" ht="15.75" x14ac:dyDescent="0.25">
      <c r="A33" s="7" t="s">
        <v>41</v>
      </c>
      <c r="B33" s="7">
        <v>0</v>
      </c>
      <c r="C33" s="7">
        <v>0</v>
      </c>
      <c r="D33" s="7">
        <v>3</v>
      </c>
      <c r="E33" s="7">
        <v>1</v>
      </c>
      <c r="F33" s="7">
        <v>0</v>
      </c>
      <c r="G33" s="7">
        <v>5</v>
      </c>
      <c r="H33" s="7">
        <v>3</v>
      </c>
      <c r="I33" s="7">
        <v>0</v>
      </c>
      <c r="J33" s="7">
        <v>0</v>
      </c>
      <c r="K33" s="3">
        <v>3</v>
      </c>
      <c r="L33" s="3">
        <v>0</v>
      </c>
      <c r="M33" s="7">
        <f t="shared" si="0"/>
        <v>15</v>
      </c>
      <c r="AB33" s="1"/>
      <c r="AC33" s="6"/>
    </row>
    <row r="34" spans="1:29" ht="15.75" x14ac:dyDescent="0.25">
      <c r="A34" s="17" t="s">
        <v>132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17">
        <v>19</v>
      </c>
      <c r="J34" s="17">
        <v>0</v>
      </c>
      <c r="K34" s="17">
        <v>0</v>
      </c>
      <c r="L34" s="17">
        <v>0</v>
      </c>
      <c r="M34" s="7">
        <f t="shared" si="0"/>
        <v>19</v>
      </c>
      <c r="AB34" s="1"/>
      <c r="AC34" s="6"/>
    </row>
    <row r="35" spans="1:29" ht="15.75" x14ac:dyDescent="0.25">
      <c r="A35" s="7" t="s">
        <v>95</v>
      </c>
      <c r="B35" s="7">
        <v>38</v>
      </c>
      <c r="C35" s="7">
        <v>4</v>
      </c>
      <c r="D35" s="7">
        <v>10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f t="shared" si="0"/>
        <v>53</v>
      </c>
      <c r="AB35" s="1"/>
      <c r="AC35" s="6"/>
    </row>
    <row r="36" spans="1:29" ht="15.75" x14ac:dyDescent="0.25">
      <c r="A36" s="7" t="s">
        <v>26</v>
      </c>
      <c r="B36" s="7">
        <v>18</v>
      </c>
      <c r="C36" s="7">
        <v>8</v>
      </c>
      <c r="D36" s="7">
        <v>33</v>
      </c>
      <c r="E36" s="7">
        <v>6</v>
      </c>
      <c r="F36" s="7">
        <v>2</v>
      </c>
      <c r="G36" s="7">
        <v>6</v>
      </c>
      <c r="H36" s="7">
        <v>90</v>
      </c>
      <c r="I36" s="17">
        <v>134</v>
      </c>
      <c r="J36" s="3">
        <v>68</v>
      </c>
      <c r="K36" s="3">
        <v>43</v>
      </c>
      <c r="L36" s="3">
        <v>102</v>
      </c>
      <c r="M36" s="7">
        <f t="shared" si="0"/>
        <v>510</v>
      </c>
      <c r="AB36" s="1"/>
      <c r="AC36" s="6"/>
    </row>
    <row r="37" spans="1:29" ht="15.75" x14ac:dyDescent="0.25">
      <c r="A37" s="7" t="s">
        <v>17</v>
      </c>
      <c r="B37" s="7">
        <v>16</v>
      </c>
      <c r="C37" s="7">
        <v>65</v>
      </c>
      <c r="D37" s="7">
        <v>21</v>
      </c>
      <c r="E37" s="7">
        <v>3</v>
      </c>
      <c r="F37" s="7">
        <v>55</v>
      </c>
      <c r="G37" s="7">
        <v>10</v>
      </c>
      <c r="H37" s="7">
        <v>10</v>
      </c>
      <c r="I37" s="17">
        <v>76</v>
      </c>
      <c r="J37" s="3">
        <v>17</v>
      </c>
      <c r="K37" s="3">
        <v>12</v>
      </c>
      <c r="L37" s="3">
        <v>20</v>
      </c>
      <c r="M37" s="7">
        <f t="shared" si="0"/>
        <v>305</v>
      </c>
      <c r="AB37" s="1"/>
      <c r="AC37" s="6"/>
    </row>
    <row r="38" spans="1:29" ht="15.75" x14ac:dyDescent="0.25">
      <c r="A38" s="7" t="s">
        <v>96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3">
        <v>2</v>
      </c>
      <c r="K38" s="7">
        <v>0</v>
      </c>
      <c r="L38" s="7">
        <v>1</v>
      </c>
      <c r="M38" s="7">
        <f t="shared" si="0"/>
        <v>4</v>
      </c>
      <c r="AB38" s="1"/>
      <c r="AC38" s="6"/>
    </row>
    <row r="39" spans="1:29" ht="15.75" x14ac:dyDescent="0.25">
      <c r="A39" s="7" t="s">
        <v>40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3</v>
      </c>
      <c r="I39" s="7">
        <v>0</v>
      </c>
      <c r="J39" s="7">
        <v>0</v>
      </c>
      <c r="K39" s="7">
        <v>0</v>
      </c>
      <c r="L39" s="7">
        <v>0</v>
      </c>
      <c r="M39" s="7">
        <f t="shared" si="0"/>
        <v>3</v>
      </c>
      <c r="AB39" s="1"/>
      <c r="AC39" s="6"/>
    </row>
    <row r="40" spans="1:29" ht="15.75" x14ac:dyDescent="0.25">
      <c r="A40" s="7" t="s">
        <v>97</v>
      </c>
      <c r="B40" s="7">
        <v>0</v>
      </c>
      <c r="C40" s="7">
        <v>0</v>
      </c>
      <c r="D40" s="7">
        <v>0</v>
      </c>
      <c r="E40" s="7">
        <v>5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f t="shared" si="0"/>
        <v>5</v>
      </c>
      <c r="AB40" s="1"/>
      <c r="AC40" s="6"/>
    </row>
    <row r="41" spans="1:29" ht="15.75" x14ac:dyDescent="0.25">
      <c r="A41" s="7" t="s">
        <v>149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0</v>
      </c>
      <c r="M41" s="7">
        <f t="shared" si="0"/>
        <v>1</v>
      </c>
      <c r="AB41" s="1"/>
      <c r="AC41" s="6"/>
    </row>
    <row r="42" spans="1:29" ht="15.75" x14ac:dyDescent="0.25">
      <c r="A42" s="17" t="s">
        <v>133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17">
        <v>4</v>
      </c>
      <c r="J42" s="17">
        <v>0</v>
      </c>
      <c r="K42" s="17">
        <v>0</v>
      </c>
      <c r="L42" s="17">
        <v>0</v>
      </c>
      <c r="M42" s="7">
        <f t="shared" si="0"/>
        <v>4</v>
      </c>
      <c r="AB42" s="1"/>
      <c r="AC42" s="6"/>
    </row>
    <row r="43" spans="1:29" ht="15.75" x14ac:dyDescent="0.25">
      <c r="A43" s="7" t="s">
        <v>98</v>
      </c>
      <c r="B43" s="7">
        <v>0</v>
      </c>
      <c r="C43" s="7">
        <v>0</v>
      </c>
      <c r="D43" s="7">
        <v>0</v>
      </c>
      <c r="E43" s="7">
        <v>3</v>
      </c>
      <c r="F43" s="7">
        <v>0</v>
      </c>
      <c r="G43" s="7">
        <v>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f t="shared" si="0"/>
        <v>5</v>
      </c>
      <c r="AB43" s="1"/>
      <c r="AC43" s="6"/>
    </row>
    <row r="44" spans="1:29" ht="15.75" x14ac:dyDescent="0.25">
      <c r="A44" s="7" t="s">
        <v>99</v>
      </c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f t="shared" si="0"/>
        <v>1</v>
      </c>
      <c r="AB44" s="1"/>
      <c r="AC44" s="6"/>
    </row>
    <row r="45" spans="1:29" ht="15.75" x14ac:dyDescent="0.25">
      <c r="A45" s="17" t="s">
        <v>137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17">
        <v>1</v>
      </c>
      <c r="J45" s="17">
        <v>0</v>
      </c>
      <c r="K45" s="17">
        <v>0</v>
      </c>
      <c r="L45" s="17">
        <v>0</v>
      </c>
      <c r="M45" s="7">
        <f t="shared" si="0"/>
        <v>1</v>
      </c>
      <c r="AB45" s="1"/>
      <c r="AC45" s="1"/>
    </row>
    <row r="46" spans="1:29" ht="15.75" x14ac:dyDescent="0.25">
      <c r="A46" s="7" t="s">
        <v>46</v>
      </c>
      <c r="B46" s="7">
        <v>7</v>
      </c>
      <c r="C46" s="7">
        <v>0</v>
      </c>
      <c r="D46" s="7">
        <v>3</v>
      </c>
      <c r="E46" s="7">
        <v>2</v>
      </c>
      <c r="F46" s="7">
        <v>0</v>
      </c>
      <c r="G46" s="7">
        <v>1</v>
      </c>
      <c r="H46" s="7">
        <v>1</v>
      </c>
      <c r="I46" s="17">
        <v>2</v>
      </c>
      <c r="J46" s="17">
        <v>0</v>
      </c>
      <c r="K46" s="17">
        <v>2</v>
      </c>
      <c r="L46" s="17">
        <v>4</v>
      </c>
      <c r="M46" s="7">
        <f t="shared" si="0"/>
        <v>22</v>
      </c>
      <c r="AB46" s="1"/>
      <c r="AC46" s="1"/>
    </row>
    <row r="47" spans="1:29" ht="15.75" x14ac:dyDescent="0.25">
      <c r="A47" s="7" t="s">
        <v>100</v>
      </c>
      <c r="B47" s="7">
        <v>2</v>
      </c>
      <c r="C47" s="7">
        <v>0</v>
      </c>
      <c r="D47" s="7">
        <v>1</v>
      </c>
      <c r="E47" s="7">
        <v>0</v>
      </c>
      <c r="F47" s="7">
        <v>0</v>
      </c>
      <c r="G47" s="7">
        <v>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f t="shared" si="0"/>
        <v>7</v>
      </c>
      <c r="AB47" s="1"/>
      <c r="AC47" s="1"/>
    </row>
    <row r="48" spans="1:29" ht="15.75" x14ac:dyDescent="0.25">
      <c r="A48" s="7" t="s">
        <v>150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f t="shared" si="0"/>
        <v>1</v>
      </c>
      <c r="AB48" s="6"/>
      <c r="AC48" s="1"/>
    </row>
    <row r="49" spans="1:29" ht="15.75" x14ac:dyDescent="0.25">
      <c r="A49" s="7" t="s">
        <v>163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f t="shared" si="0"/>
        <v>1</v>
      </c>
      <c r="AB49" s="6"/>
      <c r="AC49" s="1"/>
    </row>
    <row r="50" spans="1:29" ht="15.75" x14ac:dyDescent="0.25">
      <c r="A50" s="7" t="s">
        <v>154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3">
        <v>2</v>
      </c>
      <c r="K50" s="7">
        <v>0</v>
      </c>
      <c r="L50" s="7">
        <v>0</v>
      </c>
      <c r="M50" s="7">
        <f t="shared" si="0"/>
        <v>2</v>
      </c>
    </row>
    <row r="51" spans="1:29" ht="15.75" x14ac:dyDescent="0.25">
      <c r="A51" s="7" t="s">
        <v>101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3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f t="shared" si="0"/>
        <v>3</v>
      </c>
    </row>
    <row r="52" spans="1:29" ht="15.75" x14ac:dyDescent="0.25">
      <c r="A52" s="7" t="s">
        <v>19</v>
      </c>
      <c r="B52" s="7">
        <v>0</v>
      </c>
      <c r="C52" s="7">
        <v>0</v>
      </c>
      <c r="D52" s="7">
        <v>0</v>
      </c>
      <c r="E52" s="7">
        <v>0</v>
      </c>
      <c r="F52" s="7">
        <v>18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f t="shared" si="0"/>
        <v>18</v>
      </c>
    </row>
    <row r="53" spans="1:29" ht="15.75" x14ac:dyDescent="0.25">
      <c r="A53" s="7" t="s">
        <v>102</v>
      </c>
      <c r="B53" s="7">
        <v>0</v>
      </c>
      <c r="C53" s="7">
        <v>1</v>
      </c>
      <c r="D53" s="7">
        <v>0</v>
      </c>
      <c r="E53" s="7">
        <v>3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f t="shared" si="0"/>
        <v>4</v>
      </c>
    </row>
    <row r="54" spans="1:29" ht="15.75" x14ac:dyDescent="0.25">
      <c r="A54" s="17" t="s">
        <v>138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17">
        <v>1</v>
      </c>
      <c r="J54" s="17">
        <v>0</v>
      </c>
      <c r="K54" s="17">
        <v>0</v>
      </c>
      <c r="L54" s="17">
        <v>0</v>
      </c>
      <c r="M54" s="7">
        <f t="shared" si="0"/>
        <v>1</v>
      </c>
    </row>
    <row r="55" spans="1:29" ht="15.75" x14ac:dyDescent="0.25">
      <c r="A55" s="7" t="s">
        <v>42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2</v>
      </c>
      <c r="I55" s="7">
        <v>0</v>
      </c>
      <c r="J55" s="7">
        <v>0</v>
      </c>
      <c r="K55" s="3">
        <v>5</v>
      </c>
      <c r="L55" s="3">
        <v>3</v>
      </c>
      <c r="M55" s="7">
        <f t="shared" si="0"/>
        <v>11</v>
      </c>
    </row>
    <row r="56" spans="1:29" ht="15.75" x14ac:dyDescent="0.25">
      <c r="A56" s="7" t="s">
        <v>45</v>
      </c>
      <c r="B56" s="7">
        <v>6</v>
      </c>
      <c r="C56" s="7">
        <v>6</v>
      </c>
      <c r="D56" s="7">
        <v>4</v>
      </c>
      <c r="E56" s="7">
        <v>5</v>
      </c>
      <c r="F56" s="7">
        <v>0</v>
      </c>
      <c r="G56" s="7">
        <v>0</v>
      </c>
      <c r="H56" s="7">
        <v>3</v>
      </c>
      <c r="I56" s="17">
        <v>10</v>
      </c>
      <c r="J56" s="17">
        <v>0</v>
      </c>
      <c r="K56" s="3">
        <v>10</v>
      </c>
      <c r="L56" s="3">
        <v>0</v>
      </c>
      <c r="M56" s="7">
        <f t="shared" si="0"/>
        <v>44</v>
      </c>
    </row>
    <row r="57" spans="1:29" ht="15.75" x14ac:dyDescent="0.25">
      <c r="A57" s="7" t="s">
        <v>103</v>
      </c>
      <c r="B57" s="7">
        <v>0</v>
      </c>
      <c r="C57" s="7">
        <v>0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17">
        <v>1</v>
      </c>
      <c r="J57" s="3">
        <v>1</v>
      </c>
      <c r="K57" s="17">
        <v>0</v>
      </c>
      <c r="L57" s="17">
        <v>2</v>
      </c>
      <c r="M57" s="7">
        <f t="shared" si="0"/>
        <v>5</v>
      </c>
    </row>
    <row r="58" spans="1:29" ht="15.75" x14ac:dyDescent="0.25">
      <c r="A58" s="7" t="s">
        <v>49</v>
      </c>
      <c r="B58" s="7">
        <v>1</v>
      </c>
      <c r="C58" s="7">
        <v>0</v>
      </c>
      <c r="D58" s="7">
        <v>2</v>
      </c>
      <c r="E58" s="7">
        <v>0</v>
      </c>
      <c r="F58" s="7">
        <v>0</v>
      </c>
      <c r="G58" s="7">
        <v>0</v>
      </c>
      <c r="H58" s="7">
        <v>6</v>
      </c>
      <c r="I58" s="7">
        <v>0</v>
      </c>
      <c r="J58" s="7">
        <v>0</v>
      </c>
      <c r="K58" s="7">
        <v>0</v>
      </c>
      <c r="L58" s="7">
        <v>0</v>
      </c>
      <c r="M58" s="7">
        <f t="shared" si="0"/>
        <v>9</v>
      </c>
    </row>
    <row r="59" spans="1:29" ht="15.75" x14ac:dyDescent="0.25">
      <c r="A59" s="7" t="s">
        <v>47</v>
      </c>
      <c r="B59" s="7">
        <v>2</v>
      </c>
      <c r="C59" s="7">
        <v>0</v>
      </c>
      <c r="D59" s="7">
        <v>4</v>
      </c>
      <c r="E59" s="7">
        <v>40</v>
      </c>
      <c r="F59" s="7">
        <v>0</v>
      </c>
      <c r="G59" s="7">
        <v>1</v>
      </c>
      <c r="H59" s="7">
        <v>2</v>
      </c>
      <c r="I59" s="7">
        <v>0</v>
      </c>
      <c r="J59" s="7">
        <v>0</v>
      </c>
      <c r="K59" s="7">
        <v>0</v>
      </c>
      <c r="L59" s="7">
        <v>2</v>
      </c>
      <c r="M59" s="7">
        <f t="shared" si="0"/>
        <v>51</v>
      </c>
    </row>
    <row r="60" spans="1:29" ht="15.75" x14ac:dyDescent="0.25">
      <c r="A60" s="7" t="s">
        <v>27</v>
      </c>
      <c r="B60" s="7">
        <v>1</v>
      </c>
      <c r="C60" s="7">
        <v>0</v>
      </c>
      <c r="D60" s="7">
        <v>2</v>
      </c>
      <c r="E60" s="7">
        <v>0</v>
      </c>
      <c r="F60" s="7">
        <v>2</v>
      </c>
      <c r="G60" s="7">
        <v>11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f t="shared" si="0"/>
        <v>16</v>
      </c>
    </row>
    <row r="61" spans="1:29" ht="15.75" x14ac:dyDescent="0.25">
      <c r="A61" s="7" t="s">
        <v>104</v>
      </c>
      <c r="B61" s="7">
        <v>1</v>
      </c>
      <c r="C61" s="7">
        <v>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3</v>
      </c>
      <c r="M61" s="7">
        <f t="shared" si="0"/>
        <v>5</v>
      </c>
    </row>
    <row r="62" spans="1:29" ht="15.75" x14ac:dyDescent="0.25">
      <c r="A62" s="7" t="s">
        <v>53</v>
      </c>
      <c r="B62" s="7">
        <v>6</v>
      </c>
      <c r="C62" s="7">
        <v>8</v>
      </c>
      <c r="D62" s="7">
        <v>2</v>
      </c>
      <c r="E62" s="7">
        <v>1</v>
      </c>
      <c r="F62" s="7">
        <v>0</v>
      </c>
      <c r="G62" s="7">
        <v>5</v>
      </c>
      <c r="H62" s="7">
        <v>11</v>
      </c>
      <c r="I62" s="17">
        <v>4</v>
      </c>
      <c r="J62" s="3">
        <v>1</v>
      </c>
      <c r="K62" s="17">
        <v>0</v>
      </c>
      <c r="L62" s="17">
        <v>22</v>
      </c>
      <c r="M62" s="7">
        <f t="shared" si="0"/>
        <v>60</v>
      </c>
    </row>
    <row r="63" spans="1:29" ht="15.75" x14ac:dyDescent="0.25">
      <c r="A63" s="7" t="s">
        <v>44</v>
      </c>
      <c r="B63" s="7">
        <v>2</v>
      </c>
      <c r="C63" s="7">
        <v>5</v>
      </c>
      <c r="D63" s="7">
        <v>0</v>
      </c>
      <c r="E63" s="7">
        <v>0</v>
      </c>
      <c r="F63" s="7">
        <v>0</v>
      </c>
      <c r="G63" s="7">
        <v>0</v>
      </c>
      <c r="H63" s="7">
        <v>10</v>
      </c>
      <c r="I63" s="7">
        <v>0</v>
      </c>
      <c r="J63" s="7">
        <v>0</v>
      </c>
      <c r="K63" s="7">
        <v>0</v>
      </c>
      <c r="L63" s="7">
        <v>0</v>
      </c>
      <c r="M63" s="7">
        <f t="shared" si="0"/>
        <v>17</v>
      </c>
    </row>
    <row r="64" spans="1:29" ht="15.75" x14ac:dyDescent="0.25">
      <c r="A64" s="7" t="s">
        <v>105</v>
      </c>
      <c r="B64" s="7">
        <v>0</v>
      </c>
      <c r="C64" s="7">
        <v>0</v>
      </c>
      <c r="D64" s="7">
        <v>1</v>
      </c>
      <c r="E64" s="7">
        <v>0</v>
      </c>
      <c r="F64" s="7">
        <v>0</v>
      </c>
      <c r="G64" s="7">
        <v>2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f t="shared" si="0"/>
        <v>4</v>
      </c>
    </row>
    <row r="65" spans="1:13" ht="15.75" x14ac:dyDescent="0.25">
      <c r="A65" s="7" t="s">
        <v>106</v>
      </c>
      <c r="B65" s="7">
        <v>0</v>
      </c>
      <c r="C65" s="7">
        <v>4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  <c r="I65" s="17">
        <v>1</v>
      </c>
      <c r="J65" s="17">
        <v>0</v>
      </c>
      <c r="K65" s="17">
        <v>0</v>
      </c>
      <c r="L65" s="17">
        <v>4</v>
      </c>
      <c r="M65" s="7">
        <f t="shared" si="0"/>
        <v>10</v>
      </c>
    </row>
    <row r="66" spans="1:13" ht="15.75" x14ac:dyDescent="0.25">
      <c r="A66" s="7" t="s">
        <v>107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4</v>
      </c>
      <c r="H66" s="7">
        <v>0</v>
      </c>
      <c r="I66" s="7">
        <v>0</v>
      </c>
      <c r="J66" s="3">
        <v>1</v>
      </c>
      <c r="K66" s="7">
        <v>0</v>
      </c>
      <c r="L66" s="7">
        <v>0</v>
      </c>
      <c r="M66" s="7">
        <f t="shared" si="0"/>
        <v>5</v>
      </c>
    </row>
    <row r="67" spans="1:13" ht="15.75" x14ac:dyDescent="0.25">
      <c r="A67" s="7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24">
        <v>0</v>
      </c>
      <c r="K67" s="7">
        <v>6</v>
      </c>
      <c r="L67" s="7">
        <v>0</v>
      </c>
      <c r="M67" s="7">
        <f t="shared" si="0"/>
        <v>6</v>
      </c>
    </row>
    <row r="68" spans="1:13" ht="15.75" x14ac:dyDescent="0.25">
      <c r="A68" s="7" t="s">
        <v>108</v>
      </c>
      <c r="B68" s="7">
        <v>0</v>
      </c>
      <c r="C68" s="7">
        <v>0</v>
      </c>
      <c r="D68" s="7">
        <v>2</v>
      </c>
      <c r="E68" s="7">
        <v>0</v>
      </c>
      <c r="F68" s="7">
        <v>0</v>
      </c>
      <c r="G68" s="7">
        <v>0</v>
      </c>
      <c r="H68" s="7">
        <v>0</v>
      </c>
      <c r="I68" s="17">
        <v>3</v>
      </c>
      <c r="J68" s="17">
        <v>0</v>
      </c>
      <c r="K68" s="17">
        <v>0</v>
      </c>
      <c r="L68" s="17">
        <v>0</v>
      </c>
      <c r="M68" s="7">
        <f t="shared" ref="M68:M96" si="2">SUM(B68:L68)</f>
        <v>5</v>
      </c>
    </row>
    <row r="69" spans="1:13" ht="15.75" x14ac:dyDescent="0.25">
      <c r="A69" s="7" t="s">
        <v>109</v>
      </c>
      <c r="B69" s="7">
        <v>1</v>
      </c>
      <c r="C69" s="7">
        <v>0</v>
      </c>
      <c r="D69" s="7">
        <v>0</v>
      </c>
      <c r="E69" s="7">
        <v>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2</v>
      </c>
      <c r="M69" s="7">
        <f t="shared" si="2"/>
        <v>4</v>
      </c>
    </row>
    <row r="70" spans="1:13" ht="15.75" x14ac:dyDescent="0.25">
      <c r="A70" s="7" t="s">
        <v>110</v>
      </c>
      <c r="B70" s="7">
        <v>0</v>
      </c>
      <c r="C70" s="7">
        <v>0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f t="shared" si="2"/>
        <v>2</v>
      </c>
    </row>
    <row r="71" spans="1:13" ht="15.75" x14ac:dyDescent="0.25">
      <c r="A71" s="7" t="s">
        <v>111</v>
      </c>
      <c r="B71" s="7">
        <v>0</v>
      </c>
      <c r="C71" s="7">
        <v>1</v>
      </c>
      <c r="D71" s="7">
        <v>0</v>
      </c>
      <c r="E71" s="7">
        <v>0</v>
      </c>
      <c r="F71" s="7">
        <v>0</v>
      </c>
      <c r="G71" s="7">
        <v>1</v>
      </c>
      <c r="H71" s="7">
        <v>0</v>
      </c>
      <c r="I71" s="7">
        <v>0</v>
      </c>
      <c r="J71" s="3">
        <v>1</v>
      </c>
      <c r="K71" s="7">
        <v>0</v>
      </c>
      <c r="L71" s="7">
        <v>0</v>
      </c>
      <c r="M71" s="7">
        <f t="shared" si="2"/>
        <v>3</v>
      </c>
    </row>
    <row r="72" spans="1:13" ht="15.75" x14ac:dyDescent="0.25">
      <c r="A72" s="7" t="s">
        <v>30</v>
      </c>
      <c r="B72" s="7">
        <v>0</v>
      </c>
      <c r="C72" s="7">
        <v>0</v>
      </c>
      <c r="D72" s="7">
        <v>1</v>
      </c>
      <c r="E72" s="7">
        <v>0</v>
      </c>
      <c r="F72" s="7">
        <v>2</v>
      </c>
      <c r="G72" s="7">
        <v>15</v>
      </c>
      <c r="H72" s="7">
        <v>3</v>
      </c>
      <c r="I72" s="7">
        <v>0</v>
      </c>
      <c r="J72" s="3">
        <v>7</v>
      </c>
      <c r="K72" s="3">
        <v>2</v>
      </c>
      <c r="L72" s="3">
        <v>0</v>
      </c>
      <c r="M72" s="7">
        <f t="shared" si="2"/>
        <v>30</v>
      </c>
    </row>
    <row r="73" spans="1:13" ht="15.75" x14ac:dyDescent="0.25">
      <c r="A73" s="7" t="s">
        <v>31</v>
      </c>
      <c r="B73" s="7">
        <v>0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3</v>
      </c>
      <c r="M73" s="7">
        <f t="shared" si="2"/>
        <v>5</v>
      </c>
    </row>
    <row r="74" spans="1:13" ht="15.75" x14ac:dyDescent="0.25">
      <c r="A74" s="7" t="s">
        <v>160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2</v>
      </c>
      <c r="M74" s="7">
        <f t="shared" si="2"/>
        <v>2</v>
      </c>
    </row>
    <row r="75" spans="1:13" ht="15.75" x14ac:dyDescent="0.25">
      <c r="A75" s="7" t="s">
        <v>51</v>
      </c>
      <c r="B75" s="7">
        <v>3</v>
      </c>
      <c r="C75" s="7">
        <v>0</v>
      </c>
      <c r="D75" s="7">
        <v>3</v>
      </c>
      <c r="E75" s="7">
        <v>0</v>
      </c>
      <c r="F75" s="7">
        <v>0</v>
      </c>
      <c r="G75" s="7">
        <v>4</v>
      </c>
      <c r="H75" s="7">
        <v>6</v>
      </c>
      <c r="I75" s="7">
        <v>0</v>
      </c>
      <c r="J75" s="3">
        <v>1</v>
      </c>
      <c r="K75" s="7">
        <v>0</v>
      </c>
      <c r="L75" s="7">
        <v>0</v>
      </c>
      <c r="M75" s="7">
        <f t="shared" si="2"/>
        <v>17</v>
      </c>
    </row>
    <row r="76" spans="1:13" ht="15.75" x14ac:dyDescent="0.25">
      <c r="A76" s="7" t="s">
        <v>158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3">
        <v>0</v>
      </c>
      <c r="K76" s="7">
        <v>0</v>
      </c>
      <c r="L76" s="7">
        <v>9</v>
      </c>
      <c r="M76" s="7">
        <f t="shared" si="2"/>
        <v>9</v>
      </c>
    </row>
    <row r="77" spans="1:13" ht="15.75" x14ac:dyDescent="0.25">
      <c r="A77" s="7" t="s">
        <v>54</v>
      </c>
      <c r="B77" s="7">
        <v>0</v>
      </c>
      <c r="C77" s="7">
        <v>2</v>
      </c>
      <c r="D77" s="7">
        <v>6</v>
      </c>
      <c r="E77" s="7">
        <v>0</v>
      </c>
      <c r="F77" s="7">
        <v>0</v>
      </c>
      <c r="G77" s="7">
        <v>2</v>
      </c>
      <c r="H77" s="7">
        <v>5</v>
      </c>
      <c r="I77" s="17">
        <v>10</v>
      </c>
      <c r="J77" s="3">
        <v>35</v>
      </c>
      <c r="K77" s="3">
        <v>19</v>
      </c>
      <c r="L77" s="3">
        <v>6</v>
      </c>
      <c r="M77" s="7">
        <f t="shared" si="2"/>
        <v>85</v>
      </c>
    </row>
    <row r="78" spans="1:13" ht="15.75" x14ac:dyDescent="0.25">
      <c r="A78" s="7" t="s">
        <v>32</v>
      </c>
      <c r="B78" s="7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0</v>
      </c>
      <c r="I78" s="7">
        <v>0</v>
      </c>
      <c r="J78" s="7">
        <v>0</v>
      </c>
      <c r="K78" s="3">
        <v>2</v>
      </c>
      <c r="L78" s="3">
        <v>0</v>
      </c>
      <c r="M78" s="7">
        <f t="shared" si="2"/>
        <v>5</v>
      </c>
    </row>
    <row r="79" spans="1:13" ht="15.75" x14ac:dyDescent="0.25">
      <c r="A79" s="7" t="s">
        <v>33</v>
      </c>
      <c r="B79" s="7">
        <v>0</v>
      </c>
      <c r="C79" s="7">
        <v>3</v>
      </c>
      <c r="D79" s="7">
        <v>0</v>
      </c>
      <c r="E79" s="7">
        <v>0</v>
      </c>
      <c r="F79" s="7">
        <v>1</v>
      </c>
      <c r="G79" s="7">
        <v>0</v>
      </c>
      <c r="H79" s="7">
        <v>0</v>
      </c>
      <c r="I79" s="17">
        <v>4</v>
      </c>
      <c r="J79" s="3">
        <v>1</v>
      </c>
      <c r="K79" s="17">
        <v>0</v>
      </c>
      <c r="L79" s="17">
        <v>6</v>
      </c>
      <c r="M79" s="7">
        <f t="shared" si="2"/>
        <v>15</v>
      </c>
    </row>
    <row r="80" spans="1:13" ht="15.75" x14ac:dyDescent="0.25">
      <c r="A80" s="7" t="s">
        <v>112</v>
      </c>
      <c r="B80" s="7">
        <v>0</v>
      </c>
      <c r="C80" s="7">
        <v>0</v>
      </c>
      <c r="D80" s="7">
        <v>1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3">
        <v>1</v>
      </c>
      <c r="K80" s="7">
        <v>2</v>
      </c>
      <c r="L80" s="7">
        <v>2</v>
      </c>
      <c r="M80" s="7">
        <f t="shared" si="2"/>
        <v>8</v>
      </c>
    </row>
    <row r="81" spans="1:13" ht="15.75" x14ac:dyDescent="0.25">
      <c r="A81" s="7" t="s">
        <v>34</v>
      </c>
      <c r="B81" s="7">
        <v>5</v>
      </c>
      <c r="C81" s="7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f t="shared" si="2"/>
        <v>6</v>
      </c>
    </row>
    <row r="82" spans="1:13" ht="15.75" x14ac:dyDescent="0.25">
      <c r="A82" s="7" t="s">
        <v>151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1</v>
      </c>
      <c r="L82" s="7">
        <v>1</v>
      </c>
      <c r="M82" s="7">
        <f t="shared" si="2"/>
        <v>2</v>
      </c>
    </row>
    <row r="83" spans="1:13" ht="15.75" x14ac:dyDescent="0.25">
      <c r="A83" s="7" t="s">
        <v>113</v>
      </c>
      <c r="B83" s="7">
        <v>0</v>
      </c>
      <c r="C83" s="7">
        <v>0</v>
      </c>
      <c r="D83" s="7">
        <v>0</v>
      </c>
      <c r="E83" s="7">
        <v>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f t="shared" si="2"/>
        <v>2</v>
      </c>
    </row>
    <row r="84" spans="1:13" ht="15.75" x14ac:dyDescent="0.25">
      <c r="A84" s="7" t="s">
        <v>159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4</v>
      </c>
      <c r="M84" s="7">
        <f t="shared" si="2"/>
        <v>4</v>
      </c>
    </row>
    <row r="85" spans="1:13" ht="15.75" x14ac:dyDescent="0.25">
      <c r="A85" s="7" t="s">
        <v>114</v>
      </c>
      <c r="B85" s="7">
        <v>1</v>
      </c>
      <c r="C85" s="7">
        <v>0</v>
      </c>
      <c r="D85" s="7">
        <v>0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3">
        <v>2</v>
      </c>
      <c r="K85" s="7">
        <v>1</v>
      </c>
      <c r="L85" s="7">
        <v>0</v>
      </c>
      <c r="M85" s="7">
        <f t="shared" si="2"/>
        <v>5</v>
      </c>
    </row>
    <row r="86" spans="1:13" ht="15.75" x14ac:dyDescent="0.25">
      <c r="A86" s="7" t="s">
        <v>152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24">
        <v>0</v>
      </c>
      <c r="K86" s="7">
        <v>1</v>
      </c>
      <c r="L86" s="7">
        <v>0</v>
      </c>
      <c r="M86" s="7">
        <f t="shared" si="2"/>
        <v>1</v>
      </c>
    </row>
    <row r="87" spans="1:13" ht="15.75" x14ac:dyDescent="0.25">
      <c r="A87" s="7" t="s">
        <v>28</v>
      </c>
      <c r="B87" s="7">
        <v>3</v>
      </c>
      <c r="C87" s="7">
        <v>2</v>
      </c>
      <c r="D87" s="7">
        <v>13</v>
      </c>
      <c r="E87" s="7">
        <v>6</v>
      </c>
      <c r="F87" s="7">
        <v>2</v>
      </c>
      <c r="G87" s="7">
        <v>4</v>
      </c>
      <c r="H87" s="7">
        <v>13</v>
      </c>
      <c r="I87" s="17">
        <v>5</v>
      </c>
      <c r="J87" s="3">
        <v>5</v>
      </c>
      <c r="K87" s="3">
        <v>6</v>
      </c>
      <c r="L87" s="3">
        <v>19</v>
      </c>
      <c r="M87" s="7">
        <f t="shared" si="2"/>
        <v>78</v>
      </c>
    </row>
    <row r="88" spans="1:13" ht="15.75" x14ac:dyDescent="0.25">
      <c r="A88" s="7" t="s">
        <v>23</v>
      </c>
      <c r="B88" s="7">
        <v>16</v>
      </c>
      <c r="C88" s="7">
        <v>11</v>
      </c>
      <c r="D88" s="7">
        <v>7</v>
      </c>
      <c r="E88" s="7">
        <v>0</v>
      </c>
      <c r="F88" s="7">
        <v>12</v>
      </c>
      <c r="G88" s="7">
        <v>29</v>
      </c>
      <c r="H88" s="7">
        <v>17</v>
      </c>
      <c r="I88" s="17">
        <v>10</v>
      </c>
      <c r="J88" s="3">
        <v>5</v>
      </c>
      <c r="K88" s="3">
        <v>44</v>
      </c>
      <c r="L88" s="3">
        <v>10</v>
      </c>
      <c r="M88" s="7">
        <f t="shared" si="2"/>
        <v>161</v>
      </c>
    </row>
    <row r="89" spans="1:13" ht="15.75" x14ac:dyDescent="0.25">
      <c r="A89" s="7" t="s">
        <v>115</v>
      </c>
      <c r="B89" s="7">
        <v>0</v>
      </c>
      <c r="C89" s="7">
        <v>0</v>
      </c>
      <c r="D89" s="7">
        <v>6</v>
      </c>
      <c r="E89" s="7">
        <v>0</v>
      </c>
      <c r="F89" s="7">
        <v>0</v>
      </c>
      <c r="G89" s="7">
        <v>1</v>
      </c>
      <c r="H89" s="7">
        <v>0</v>
      </c>
      <c r="I89" s="7">
        <v>0</v>
      </c>
      <c r="J89" s="3">
        <v>2</v>
      </c>
      <c r="K89" s="7">
        <v>2</v>
      </c>
      <c r="L89" s="7">
        <v>0</v>
      </c>
      <c r="M89" s="7">
        <f t="shared" si="2"/>
        <v>11</v>
      </c>
    </row>
    <row r="90" spans="1:13" ht="15.75" x14ac:dyDescent="0.25">
      <c r="A90" s="7" t="s">
        <v>116</v>
      </c>
      <c r="B90" s="7">
        <v>0</v>
      </c>
      <c r="C90" s="7">
        <v>4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17">
        <v>9</v>
      </c>
      <c r="J90" s="17">
        <v>0</v>
      </c>
      <c r="K90" s="17">
        <v>0</v>
      </c>
      <c r="L90" s="17">
        <v>2</v>
      </c>
      <c r="M90" s="7">
        <f t="shared" si="2"/>
        <v>15</v>
      </c>
    </row>
    <row r="91" spans="1:13" ht="15.75" x14ac:dyDescent="0.25">
      <c r="A91" s="7" t="s">
        <v>52</v>
      </c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2</v>
      </c>
      <c r="I91" s="7">
        <v>0</v>
      </c>
      <c r="J91" s="3">
        <v>3</v>
      </c>
      <c r="K91" s="7">
        <v>0</v>
      </c>
      <c r="L91" s="7">
        <v>0</v>
      </c>
      <c r="M91" s="7">
        <f t="shared" si="2"/>
        <v>6</v>
      </c>
    </row>
    <row r="92" spans="1:13" ht="15.75" x14ac:dyDescent="0.25">
      <c r="A92" s="7" t="s">
        <v>35</v>
      </c>
      <c r="B92" s="7">
        <v>0</v>
      </c>
      <c r="C92" s="7">
        <v>0</v>
      </c>
      <c r="D92" s="7">
        <v>0</v>
      </c>
      <c r="E92" s="7">
        <v>0</v>
      </c>
      <c r="F92" s="7">
        <v>1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f t="shared" si="2"/>
        <v>1</v>
      </c>
    </row>
    <row r="93" spans="1:13" ht="15.75" x14ac:dyDescent="0.25">
      <c r="A93" s="7" t="s">
        <v>48</v>
      </c>
      <c r="B93" s="7">
        <v>2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f t="shared" si="2"/>
        <v>3</v>
      </c>
    </row>
    <row r="94" spans="1:13" ht="15.75" x14ac:dyDescent="0.25">
      <c r="A94" s="7" t="s">
        <v>117</v>
      </c>
      <c r="B94" s="7">
        <v>3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f t="shared" si="2"/>
        <v>3</v>
      </c>
    </row>
    <row r="95" spans="1:13" ht="15.75" x14ac:dyDescent="0.25">
      <c r="A95" s="7" t="s">
        <v>118</v>
      </c>
      <c r="B95" s="7">
        <v>0</v>
      </c>
      <c r="C95" s="7">
        <v>1</v>
      </c>
      <c r="D95" s="7">
        <v>0</v>
      </c>
      <c r="E95" s="7">
        <v>0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f t="shared" si="2"/>
        <v>2</v>
      </c>
    </row>
    <row r="96" spans="1:13" ht="15.75" x14ac:dyDescent="0.25">
      <c r="A96" s="39" t="s">
        <v>161</v>
      </c>
      <c r="B96" s="39">
        <v>0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2">
        <v>1</v>
      </c>
      <c r="M96" s="7">
        <f t="shared" si="2"/>
        <v>1</v>
      </c>
    </row>
    <row r="97" spans="1:13" ht="15.75" x14ac:dyDescent="0.25">
      <c r="A97" s="8" t="s">
        <v>77</v>
      </c>
      <c r="B97" s="8">
        <v>320</v>
      </c>
      <c r="C97" s="8">
        <v>237</v>
      </c>
      <c r="D97" s="8">
        <v>417</v>
      </c>
      <c r="E97" s="8">
        <v>173</v>
      </c>
      <c r="F97" s="8">
        <v>178</v>
      </c>
      <c r="G97" s="8">
        <v>189</v>
      </c>
      <c r="H97" s="8">
        <v>253</v>
      </c>
      <c r="I97" s="8">
        <f>SUM(I3:I96)</f>
        <v>457</v>
      </c>
      <c r="J97" s="8">
        <f>SUM(J3:J96)</f>
        <v>207</v>
      </c>
      <c r="K97" s="8">
        <f>SUM(K3:K96)</f>
        <v>319</v>
      </c>
      <c r="L97" s="8">
        <f>SUM(L3:L96)</f>
        <v>302</v>
      </c>
      <c r="M97" s="8">
        <f t="shared" ref="M70:M97" si="3">SUM(B97:L97)</f>
        <v>3052</v>
      </c>
    </row>
  </sheetData>
  <mergeCells count="2">
    <mergeCell ref="A1:M1"/>
    <mergeCell ref="O1:AA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2020-12-10T17:24:22Z</dcterms:modified>
</cp:coreProperties>
</file>