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:\Projects\project_files\Code\Output\February_2021\"/>
    </mc:Choice>
  </mc:AlternateContent>
  <xr:revisionPtr revIDLastSave="0" documentId="8_{25A8ADC5-FFCC-4ED0-8D2F-347471639DA1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RMA Reason Codes" sheetId="1" r:id="rId1"/>
    <sheet name="Driver and Engine RMAs" sheetId="3" r:id="rId2"/>
    <sheet name="YTD" sheetId="4" r:id="rId3"/>
  </sheets>
  <definedNames>
    <definedName name="_xlchart.v1.0" hidden="1">'RMA Reason Codes'!$J$2:$J$11</definedName>
    <definedName name="_xlchart.v1.1" hidden="1">'RMA Reason Codes'!$J$2:$J$12</definedName>
    <definedName name="_xlchart.v1.10" hidden="1">'Driver and Engine RMAs'!$S$2</definedName>
    <definedName name="_xlchart.v1.11" hidden="1">'Driver and Engine RMAs'!$S$3:$S$12</definedName>
    <definedName name="_xlchart.v1.12" hidden="1">'Driver and Engine RMAs'!$G$3:$G$12</definedName>
    <definedName name="_xlchart.v1.13" hidden="1">'Driver and Engine RMAs'!$H$2</definedName>
    <definedName name="_xlchart.v1.14" hidden="1">'Driver and Engine RMAs'!$H$3:$H$12</definedName>
    <definedName name="_xlchart.v1.15" hidden="1">'Driver and Engine RMAs'!$C$40:$C$49</definedName>
    <definedName name="_xlchart.v1.16" hidden="1">'Driver and Engine RMAs'!$D$40:$D$49</definedName>
    <definedName name="_xlchart.v1.2" hidden="1">'RMA Reason Codes'!$K$1</definedName>
    <definedName name="_xlchart.v1.3" hidden="1">'RMA Reason Codes'!$K$2:$K$11</definedName>
    <definedName name="_xlchart.v1.4" hidden="1">'RMA Reason Codes'!$K$2:$K$12</definedName>
    <definedName name="_xlchart.v1.5" hidden="1">'Driver and Engine RMAs'!$C$40:$C$49</definedName>
    <definedName name="_xlchart.v1.6" hidden="1">'Driver and Engine RMAs'!$D$40:$D$49</definedName>
    <definedName name="_xlchart.v1.7" hidden="1">'Driver and Engine RMAs'!$O$35:$O$44</definedName>
    <definedName name="_xlchart.v1.8" hidden="1">'Driver and Engine RMAs'!$P$35:$P$44</definedName>
    <definedName name="_xlchart.v1.9" hidden="1">'Driver and Engine RMAs'!$R$3:$R$12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2" i="1"/>
  <c r="R27" i="4"/>
  <c r="S27" i="4"/>
  <c r="T27" i="4"/>
  <c r="U27" i="4"/>
  <c r="V27" i="4"/>
  <c r="W27" i="4"/>
  <c r="X27" i="4"/>
  <c r="Y27" i="4"/>
  <c r="Z27" i="4"/>
  <c r="AA27" i="4"/>
  <c r="AB27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Q27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N13" i="4"/>
  <c r="N15" i="4"/>
  <c r="N6" i="4"/>
  <c r="N32" i="4"/>
  <c r="N11" i="4"/>
  <c r="N18" i="4"/>
  <c r="N28" i="4"/>
  <c r="N22" i="4"/>
  <c r="N29" i="4"/>
  <c r="N9" i="4"/>
  <c r="N34" i="4"/>
  <c r="N8" i="4"/>
  <c r="N17" i="4"/>
  <c r="N23" i="4"/>
  <c r="N31" i="4"/>
  <c r="N35" i="4"/>
  <c r="N3" i="4"/>
  <c r="N4" i="4"/>
  <c r="N10" i="4"/>
  <c r="N14" i="4"/>
  <c r="N16" i="4"/>
  <c r="N21" i="4"/>
  <c r="N25" i="4"/>
  <c r="N26" i="4"/>
  <c r="N7" i="4"/>
  <c r="N12" i="4"/>
  <c r="N19" i="4"/>
  <c r="N20" i="4"/>
  <c r="N24" i="4"/>
  <c r="N27" i="4"/>
  <c r="N30" i="4"/>
  <c r="N33" i="4"/>
  <c r="N5" i="4"/>
</calcChain>
</file>

<file path=xl/sharedStrings.xml><?xml version="1.0" encoding="utf-8"?>
<sst xmlns="http://schemas.openxmlformats.org/spreadsheetml/2006/main" count="232" uniqueCount="135">
  <si>
    <t># of RMAs</t>
  </si>
  <si>
    <t>Qty</t>
  </si>
  <si>
    <t>OTHER</t>
  </si>
  <si>
    <t>E2-527</t>
  </si>
  <si>
    <t>E2-389</t>
  </si>
  <si>
    <t>E2-404</t>
  </si>
  <si>
    <t>E2-388</t>
  </si>
  <si>
    <t>E2-405</t>
  </si>
  <si>
    <t>E2-907</t>
  </si>
  <si>
    <t>E2-283</t>
  </si>
  <si>
    <t>E2-417</t>
  </si>
  <si>
    <t>E2-526</t>
  </si>
  <si>
    <t>E2-906</t>
  </si>
  <si>
    <t>E2-486</t>
  </si>
  <si>
    <t>E2-786</t>
  </si>
  <si>
    <t>E2-887</t>
  </si>
  <si>
    <t>Part Number</t>
  </si>
  <si>
    <t>QTY</t>
  </si>
  <si>
    <t>PART #</t>
  </si>
  <si>
    <t>E2-698</t>
  </si>
  <si>
    <t>E2-610</t>
  </si>
  <si>
    <t>E2-721</t>
  </si>
  <si>
    <t>E2-877</t>
  </si>
  <si>
    <t>Drivers</t>
  </si>
  <si>
    <t>LED-203-30</t>
  </si>
  <si>
    <t>LED-213-S00-35</t>
  </si>
  <si>
    <t>LED-240-S00-30</t>
  </si>
  <si>
    <t>LED-240-S00-35</t>
  </si>
  <si>
    <t>LED-273-S00-RGB30</t>
  </si>
  <si>
    <t>LED-307-S00-30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</si>
  <si>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</si>
  <si>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</si>
  <si>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</si>
  <si>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</si>
  <si>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</si>
  <si>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</si>
  <si>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</si>
  <si>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</si>
  <si>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</si>
  <si>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</si>
  <si>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E2-468</t>
  </si>
  <si>
    <t>E2-491</t>
  </si>
  <si>
    <t>E2-520</t>
  </si>
  <si>
    <t>E2-622</t>
  </si>
  <si>
    <t>E2-739</t>
  </si>
  <si>
    <t>E2-890</t>
  </si>
  <si>
    <t>E2-901</t>
  </si>
  <si>
    <t>E2-983</t>
  </si>
  <si>
    <t>LED-204-H00-3022</t>
  </si>
  <si>
    <t># of RMA'S</t>
  </si>
  <si>
    <t>August</t>
  </si>
  <si>
    <t>Engines</t>
  </si>
  <si>
    <t>Reason Code</t>
  </si>
  <si>
    <t>%</t>
  </si>
  <si>
    <t>September</t>
  </si>
  <si>
    <t>October</t>
  </si>
  <si>
    <t>E2-409</t>
  </si>
  <si>
    <t>LED-307-S00-35</t>
  </si>
  <si>
    <t>LED-313-H00-3022</t>
  </si>
  <si>
    <t>LED-319-S00-30</t>
  </si>
  <si>
    <t>November</t>
  </si>
  <si>
    <t>Dim Type</t>
  </si>
  <si>
    <t>6E</t>
  </si>
  <si>
    <t>6F</t>
  </si>
  <si>
    <t>PRODUCT FAMILY</t>
  </si>
  <si>
    <t>BEVELED PRIMARY</t>
  </si>
  <si>
    <t>BEVELED 2.1</t>
  </si>
  <si>
    <t>LED-230-H02-27</t>
  </si>
  <si>
    <t>BEVELED 2.0</t>
  </si>
  <si>
    <t>LED-326-S00-30</t>
  </si>
  <si>
    <t>BEVELED 2.2</t>
  </si>
  <si>
    <t>BEVELED BASIC</t>
  </si>
  <si>
    <t>NANO/MINI</t>
  </si>
  <si>
    <t>BEVELED MINI</t>
  </si>
  <si>
    <t>LED-203-35</t>
  </si>
  <si>
    <t>BEVELED MINI WGD</t>
  </si>
  <si>
    <t>December</t>
  </si>
  <si>
    <t>23X1</t>
  </si>
  <si>
    <t>E2-676</t>
  </si>
  <si>
    <t>4H</t>
  </si>
  <si>
    <t>E2-696</t>
  </si>
  <si>
    <t>E2-801</t>
  </si>
  <si>
    <t>LED-203-27-HI</t>
  </si>
  <si>
    <t>LED-203-40</t>
  </si>
  <si>
    <t>LED-240-S00-27</t>
  </si>
  <si>
    <t>LED-204-S00-2722</t>
  </si>
  <si>
    <t>LED-240-S00-40</t>
  </si>
  <si>
    <t>LED-212-S00-6022</t>
  </si>
  <si>
    <t>LED-240-H00-27</t>
  </si>
  <si>
    <t>LED-203-30-HI</t>
  </si>
  <si>
    <t>LED-307-H00-30</t>
  </si>
  <si>
    <t>LED-240-H01-40</t>
  </si>
  <si>
    <t>LED-397-S00-6022</t>
  </si>
  <si>
    <t>2021 Year To Date Driver Totals</t>
  </si>
  <si>
    <t>2021 Year To Date Light Engine Totals</t>
  </si>
  <si>
    <t>ELE</t>
  </si>
  <si>
    <t>CNN</t>
  </si>
  <si>
    <t>MFG</t>
  </si>
  <si>
    <t>CUST</t>
  </si>
  <si>
    <t>RWK</t>
  </si>
  <si>
    <t>QC</t>
  </si>
  <si>
    <t>SPEC</t>
  </si>
  <si>
    <t>OE</t>
  </si>
  <si>
    <t>SRT</t>
  </si>
  <si>
    <t>DIT</t>
  </si>
  <si>
    <t>E2-732</t>
  </si>
  <si>
    <t>E2-909</t>
  </si>
  <si>
    <t>E2-1013</t>
  </si>
  <si>
    <t>E2-454</t>
  </si>
  <si>
    <t>E2-783</t>
  </si>
  <si>
    <t>E2-488</t>
  </si>
  <si>
    <t>E2-490</t>
  </si>
  <si>
    <t>E2-707</t>
  </si>
  <si>
    <t>E2-765</t>
  </si>
  <si>
    <t>E2-402</t>
  </si>
  <si>
    <t>E2-455</t>
  </si>
  <si>
    <t>E2-652</t>
  </si>
  <si>
    <t>E2-702</t>
  </si>
  <si>
    <t>E2-908</t>
  </si>
  <si>
    <t>LED-230-S02-30</t>
  </si>
  <si>
    <t>LED-319-H00-30</t>
  </si>
  <si>
    <t>LED-319-S00-35</t>
  </si>
  <si>
    <t>LED-319-H00-27</t>
  </si>
  <si>
    <t>LED-213-S00-30</t>
  </si>
  <si>
    <t>LED-218-S00-27</t>
  </si>
  <si>
    <t>BEVELED</t>
  </si>
  <si>
    <t>LED-240-H01-35</t>
  </si>
  <si>
    <t>LED-275-S70-3022</t>
  </si>
  <si>
    <t>LED-293-H00-27</t>
  </si>
  <si>
    <t>LED-313-S00-3022</t>
  </si>
  <si>
    <t>LED-326-H00-30</t>
  </si>
  <si>
    <t>LEM Cost</t>
  </si>
  <si>
    <t>LED Cost</t>
  </si>
  <si>
    <t>E2_Cost</t>
  </si>
  <si>
    <t>SP_Cost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</si>
</sst>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5117038483843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2" xfId="0" applyFont="1" applyBorder="1"/>
    <xf numFmtId="0" fontId="8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1" xfId="0" applyBorder="1" applyAlignment="1"/>
    <xf numFmtId="0" fontId="0" fillId="0" borderId="3" xfId="0" applyBorder="1" applyAlignment="1"/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Engine Replacements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2075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YTD!$Q$2:$AC$2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YTD!$Q$27:$AC$27</c:f>
              <c:numCache>
                <c:formatCode>General</c:formatCode>
                <c:ptCount val="13"/>
                <c:pt idx="0">
                  <c:v>279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6-457D-A450-814A2CD65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955216"/>
        <c:axId val="807462207"/>
      </c:barChart>
      <c:catAx>
        <c:axId val="10279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62207"/>
        <c:crosses val="autoZero"/>
        <c:auto val="1"/>
        <c:lblAlgn val="ctr"/>
        <c:lblOffset val="100"/>
        <c:noMultiLvlLbl val="0"/>
      </c:catAx>
      <c:valAx>
        <c:axId val="8074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5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Replacements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YTD!$B$2:$N$2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YTD!$B$36:$N$36</c:f>
              <c:numCache>
                <c:formatCode>General</c:formatCode>
                <c:ptCount val="13"/>
                <c:pt idx="0">
                  <c:v>328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C-405C-BAD2-D522A09D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233408"/>
        <c:axId val="1009236736"/>
      </c:barChart>
      <c:catAx>
        <c:axId val="10092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6736"/>
        <c:crosses val="autoZero"/>
        <c:auto val="1"/>
        <c:lblAlgn val="ctr"/>
        <c:lblOffset val="100"/>
        <c:noMultiLvlLbl val="0"/>
      </c:catAx>
      <c:valAx>
        <c:axId val="10092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_xlchart.v1.4</cx:f>
      </cx:numDim>
    </cx:data>
  </cx:chartData>
  <cx:chart>
    <cx:title pos="t" align="ctr" overlay="0">
      <cx:tx>
        <cx:txData>
          <cx:v>RMA Reason Codes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RMA Reason Codes</a:t>
          </a:r>
        </a:p>
      </cx:txPr>
    </cx:title>
    <cx:plotArea>
      <cx:plotAreaRegion>
        <cx:series layoutId="clusteredColumn" uniqueId="{6C6E2981-F9A7-4CB7-BF82-F71F64E02493}">
          <cx:tx>
            <cx:txData>
              <cx:f>_xlchart.v1.2</cx:f>
              <cx:v># of RMAs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1B2FD80E-B446-486E-8A3B-07AA028D086E}">
          <cx:axisId val="2"/>
        </cx:series>
      </cx:plotAreaRegion>
      <cx:axis id="0">
        <cx:catScaling gapWidth="0"/>
        <cx:title>
          <cx:tx>
            <cx:txData>
              <cx:v>Reason Codes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Reason Codes</a:t>
              </a:r>
            </a:p>
          </cx:txPr>
        </cx:title>
        <cx:majorTickMarks type="out"/>
        <cx:tickLabels/>
      </cx:axis>
      <cx:axis id="1">
        <cx:valScaling/>
        <cx:title>
          <cx:tx>
            <cx:txData>
              <cx:v># of RMAs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# of RMAs</a:t>
              </a:r>
            </a:p>
          </cx:txPr>
        </cx:title>
        <cx:majorTickMarks type="out"/>
        <cx:tickLabels/>
      </cx:axis>
      <cx:axis id="2">
        <cx:valScaling max="1" min="0"/>
        <cx:units unit="percentage"/>
        <cx:majorTickMarks type="out"/>
        <cx:tickLabels/>
      </cx:axis>
    </cx:plotArea>
  </cx:chart>
  <cx:printSettings>
    <cx:headerFooter alignWithMargins="1" differentOddEven="0" differentFirst="0">
      <cx:oddHeader>&amp;C&amp;"-,Bold"&amp;14RMA Report August 2020
&amp;"-,Regular"&amp;10Breakdown of Reason Codes</cx:oddHeader>
    </cx:headerFooter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5BDD4DDD-C5B3-4F84-BDC3-BCFB6C69453C}">
          <cx:dataId val="0"/>
          <cx:layoutPr>
            <cx:aggregation/>
          </cx:layoutPr>
          <cx:axisId val="1"/>
        </cx:series>
        <cx:series layoutId="paretoLine" ownerIdx="0" uniqueId="{C758EF12-745B-4B50-9AA3-D028AD1F038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_xlchart.v1.16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Drivers</a:t>
          </a:r>
        </a:p>
      </cx:txPr>
    </cx:title>
    <cx:plotArea>
      <cx:plotAreaRegion>
        <cx:series layoutId="clusteredColumn" uniqueId="{823D0214-7C98-41FD-9705-CBCD6F773B87}">
          <cx:dataId val="0"/>
          <cx:layoutPr>
            <cx:aggregation/>
          </cx:layoutPr>
          <cx:axisId val="1"/>
        </cx:series>
        <cx:series layoutId="paretoLine" ownerIdx="0" uniqueId="{92AD6929-B32B-4264-99E6-A6D01784D55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828675</xdr:colOff>
      <xdr:row>27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F9EBA3-E851-4BD4-8B58-9C8D0AA7EA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8467725" cy="627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23811</xdr:colOff>
      <xdr:row>31</xdr:row>
      <xdr:rowOff>42862</xdr:rowOff>
    </xdr:from>
    <xdr:to>
      <xdr:col>22</xdr:col>
      <xdr:colOff>581024</xdr:colOff>
      <xdr:row>53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E9B23EF-8978-4AC6-8C72-E7C73BC6DC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2486" y="6605587"/>
              <a:ext cx="8596313" cy="42814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33</xdr:row>
      <xdr:rowOff>152399</xdr:rowOff>
    </xdr:from>
    <xdr:to>
      <xdr:col>11</xdr:col>
      <xdr:colOff>533400</xdr:colOff>
      <xdr:row>56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DFD262F-1D1E-4CAD-92D8-1B7F34E75B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7115174"/>
              <a:ext cx="8286750" cy="4352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28</xdr:row>
      <xdr:rowOff>4761</xdr:rowOff>
    </xdr:from>
    <xdr:to>
      <xdr:col>29</xdr:col>
      <xdr:colOff>9525</xdr:colOff>
      <xdr:row>52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7FF6ED-68C0-457B-9E2C-3576121A0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36</xdr:row>
      <xdr:rowOff>100011</xdr:rowOff>
    </xdr:from>
    <xdr:to>
      <xdr:col>13</xdr:col>
      <xdr:colOff>923925</xdr:colOff>
      <xdr:row>55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16BEC-B001-40B5-AC42-189C0C6D7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P42"/>
  <sheetViews>
    <sheetView view="pageLayout" zoomScaleNormal="100" workbookViewId="0">
      <selection activeCell="J11" sqref="J11"/>
    </sheetView>
  </sheetViews>
  <sheetFormatPr defaultRowHeight="15" x14ac:dyDescent="0.25"/>
  <cols>
    <col min="1" max="1" width="30.28515625" bestFit="1" customWidth="1"/>
    <col min="2" max="2" width="12.85546875" bestFit="1" customWidth="1"/>
    <col min="3" max="3" width="11.28515625" bestFit="1" customWidth="1"/>
    <col min="6" max="6" width="7.5703125" customWidth="1"/>
    <col min="7" max="7" width="5" customWidth="1"/>
    <col min="8" max="8" width="29.28515625" customWidth="1"/>
    <col min="9" max="9" width="12.85546875" bestFit="1" customWidth="1"/>
    <col min="10" max="10" width="30.28515625" bestFit="1" customWidth="1"/>
    <col min="11" max="11" width="12.85546875" bestFit="1" customWidth="1"/>
    <col min="12" max="12" width="11.28515625" bestFit="1" customWidth="1"/>
  </cols>
  <sheetData>
    <row r="1" spans="5:16" ht="49.5" customHeight="1" thickTop="1" x14ac:dyDescent="0.25">
      <c r="E1" s="1"/>
      <c r="F1" s="1"/>
      <c r="G1" s="1"/>
      <c r="J1" s="15" t="s">
        <v>52</v>
      </c>
      <c r="K1" s="16" t="s">
        <v>0</v>
      </c>
      <c r="L1" s="17" t="s">
        <v>53</v>
      </c>
    </row>
    <row r="2" spans="5:16" ht="18" customHeight="1" x14ac:dyDescent="0.25">
      <c r="E2" s="1"/>
      <c r="F2" s="1"/>
      <c r="G2" s="1"/>
      <c r="J2" s="3" t="s">
        <v>95</v>
      </c>
      <c r="K2" s="3">
        <v>83</v>
      </c>
      <c r="L2" s="3">
        <f>(K2/114)*100</f>
        <v>72.807017543859658</v>
      </c>
      <c r="P2" s="12"/>
    </row>
    <row r="3" spans="5:16" ht="18" customHeight="1" x14ac:dyDescent="0.25">
      <c r="E3" s="1"/>
      <c r="F3" s="1"/>
      <c r="G3" s="1"/>
      <c r="J3" s="3" t="s">
        <v>96</v>
      </c>
      <c r="K3" s="3">
        <v>8</v>
      </c>
      <c r="L3" s="3">
        <f t="shared" ref="L3:L12" si="0">(K3/114)*100</f>
        <v>7.0175438596491224</v>
      </c>
      <c r="P3" s="12"/>
    </row>
    <row r="4" spans="5:16" ht="18" customHeight="1" x14ac:dyDescent="0.25">
      <c r="E4" s="1"/>
      <c r="F4" s="1"/>
      <c r="G4" s="1"/>
      <c r="J4" s="3" t="s">
        <v>2</v>
      </c>
      <c r="K4" s="3">
        <v>7</v>
      </c>
      <c r="L4" s="3">
        <f t="shared" si="0"/>
        <v>6.140350877192982</v>
      </c>
      <c r="P4" s="12"/>
    </row>
    <row r="5" spans="5:16" ht="18" customHeight="1" x14ac:dyDescent="0.25">
      <c r="E5" s="1"/>
      <c r="F5" s="1"/>
      <c r="G5" s="1"/>
      <c r="J5" s="3" t="s">
        <v>97</v>
      </c>
      <c r="K5" s="3">
        <v>5</v>
      </c>
      <c r="L5" s="3">
        <f t="shared" si="0"/>
        <v>4.3859649122807012</v>
      </c>
      <c r="P5" s="12"/>
    </row>
    <row r="6" spans="5:16" ht="18" customHeight="1" x14ac:dyDescent="0.25">
      <c r="E6" s="1"/>
      <c r="F6" s="1"/>
      <c r="G6" s="1"/>
      <c r="J6" s="3" t="s">
        <v>98</v>
      </c>
      <c r="K6" s="3">
        <v>3</v>
      </c>
      <c r="L6" s="3">
        <f t="shared" si="0"/>
        <v>2.6315789473684208</v>
      </c>
      <c r="P6" s="12"/>
    </row>
    <row r="7" spans="5:16" ht="18" customHeight="1" x14ac:dyDescent="0.25">
      <c r="E7" s="1"/>
      <c r="F7" s="1"/>
      <c r="G7" s="1"/>
      <c r="J7" s="3" t="s">
        <v>99</v>
      </c>
      <c r="K7" s="3">
        <v>2</v>
      </c>
      <c r="L7" s="3">
        <f t="shared" si="0"/>
        <v>1.7543859649122806</v>
      </c>
      <c r="P7" s="12"/>
    </row>
    <row r="8" spans="5:16" ht="18" customHeight="1" x14ac:dyDescent="0.25">
      <c r="E8" s="1"/>
      <c r="F8" s="1"/>
      <c r="G8" s="1"/>
      <c r="J8" s="3" t="s">
        <v>100</v>
      </c>
      <c r="K8" s="3">
        <v>2</v>
      </c>
      <c r="L8" s="3">
        <f t="shared" si="0"/>
        <v>1.7543859649122806</v>
      </c>
      <c r="P8" s="12"/>
    </row>
    <row r="9" spans="5:16" ht="18" customHeight="1" x14ac:dyDescent="0.25">
      <c r="E9" s="1"/>
      <c r="F9" s="1"/>
      <c r="G9" s="1"/>
      <c r="J9" s="3" t="s">
        <v>101</v>
      </c>
      <c r="K9" s="3">
        <v>1</v>
      </c>
      <c r="L9" s="3">
        <f t="shared" si="0"/>
        <v>0.8771929824561403</v>
      </c>
      <c r="P9" s="12"/>
    </row>
    <row r="10" spans="5:16" ht="18" customHeight="1" x14ac:dyDescent="0.25">
      <c r="E10" s="1"/>
      <c r="F10" s="1"/>
      <c r="G10" s="1"/>
      <c r="J10" s="3" t="s">
        <v>102</v>
      </c>
      <c r="K10" s="3">
        <v>1</v>
      </c>
      <c r="L10" s="3">
        <f t="shared" si="0"/>
        <v>0.8771929824561403</v>
      </c>
      <c r="P10" s="12"/>
    </row>
    <row r="11" spans="5:16" ht="18" customHeight="1" x14ac:dyDescent="0.25">
      <c r="E11" s="1"/>
      <c r="F11" s="1"/>
      <c r="G11" s="1"/>
      <c r="J11" s="3" t="s">
        <v>103</v>
      </c>
      <c r="K11" s="3">
        <v>1</v>
      </c>
      <c r="L11" s="3">
        <f t="shared" si="0"/>
        <v>0.8771929824561403</v>
      </c>
      <c r="P11" s="12"/>
    </row>
    <row r="12" spans="5:16" ht="18" customHeight="1" x14ac:dyDescent="0.25">
      <c r="E12" s="1"/>
      <c r="F12" s="1"/>
      <c r="G12" s="1"/>
      <c r="J12" s="3" t="s">
        <v>104</v>
      </c>
      <c r="K12" s="3">
        <v>1</v>
      </c>
      <c r="L12" s="3">
        <f t="shared" si="0"/>
        <v>0.8771929824561403</v>
      </c>
      <c r="P12" s="12"/>
    </row>
    <row r="13" spans="5:16" ht="18" customHeight="1" x14ac:dyDescent="0.25">
      <c r="E13" s="1"/>
      <c r="F13" s="1"/>
      <c r="G13" s="1"/>
      <c r="J13" s="12"/>
      <c r="K13" s="6"/>
      <c r="L13" s="6"/>
      <c r="P13" s="12"/>
    </row>
    <row r="14" spans="5:16" ht="18" customHeight="1" x14ac:dyDescent="0.25">
      <c r="E14" s="1"/>
      <c r="F14" s="1"/>
      <c r="G14" s="1"/>
      <c r="H14" s="1"/>
      <c r="I14" s="1"/>
      <c r="J14" s="12"/>
      <c r="K14" s="6"/>
      <c r="L14" s="6"/>
    </row>
    <row r="15" spans="5:16" ht="18" customHeight="1" x14ac:dyDescent="0.25">
      <c r="E15" s="1"/>
      <c r="F15" s="1"/>
      <c r="G15" s="1"/>
      <c r="H15" s="1"/>
      <c r="I15" s="1"/>
      <c r="J15" s="12"/>
      <c r="K15" s="6"/>
      <c r="L15" s="6"/>
    </row>
    <row r="16" spans="5:16" ht="15.75" x14ac:dyDescent="0.25">
      <c r="E16" s="1"/>
      <c r="F16" s="1"/>
      <c r="G16" s="1"/>
      <c r="J16" s="12"/>
      <c r="K16" s="6"/>
      <c r="L16" s="6"/>
    </row>
    <row r="17" spans="5:12" x14ac:dyDescent="0.25">
      <c r="E17" s="1"/>
      <c r="F17" s="1"/>
      <c r="G17" s="1"/>
      <c r="K17" s="6"/>
      <c r="L17" s="6"/>
    </row>
    <row r="18" spans="5:12" x14ac:dyDescent="0.25">
      <c r="E18" s="1"/>
      <c r="F18" s="1"/>
      <c r="G18" s="1"/>
      <c r="K18" s="6"/>
      <c r="L18" s="6"/>
    </row>
    <row r="19" spans="5:12" x14ac:dyDescent="0.25">
      <c r="E19" s="1"/>
      <c r="F19" s="1"/>
      <c r="G19" s="1"/>
      <c r="K19" s="6"/>
      <c r="L19" s="6"/>
    </row>
    <row r="20" spans="5:12" x14ac:dyDescent="0.25">
      <c r="E20" s="1"/>
      <c r="F20" s="1"/>
      <c r="G20" s="1"/>
      <c r="K20" s="6"/>
      <c r="L20" s="6"/>
    </row>
    <row r="21" spans="5:12" x14ac:dyDescent="0.25">
      <c r="E21" s="1"/>
      <c r="F21" s="1"/>
      <c r="G21" s="1"/>
      <c r="K21" s="1"/>
      <c r="L21" s="1"/>
    </row>
    <row r="22" spans="5:12" x14ac:dyDescent="0.25">
      <c r="E22" s="1"/>
      <c r="F22" s="1"/>
      <c r="G22" s="1"/>
      <c r="K22" s="1"/>
      <c r="L22" s="1"/>
    </row>
    <row r="23" spans="5:12" x14ac:dyDescent="0.25">
      <c r="K23" s="1"/>
      <c r="L23" s="1"/>
    </row>
    <row r="25" spans="5:12" x14ac:dyDescent="0.25">
      <c r="H25" s="1"/>
      <c r="I25" s="1"/>
    </row>
    <row r="26" spans="5:12" x14ac:dyDescent="0.25">
      <c r="H26" s="1"/>
      <c r="I26" s="1"/>
    </row>
    <row r="27" spans="5:12" x14ac:dyDescent="0.25">
      <c r="H27" s="1"/>
      <c r="I27" s="1"/>
    </row>
    <row r="28" spans="5:12" x14ac:dyDescent="0.25">
      <c r="H28" s="1"/>
      <c r="I28" s="1"/>
    </row>
    <row r="29" spans="5:12" x14ac:dyDescent="0.25">
      <c r="H29" s="1"/>
      <c r="I29" s="1"/>
    </row>
    <row r="30" spans="5:12" x14ac:dyDescent="0.25">
      <c r="H30" s="1"/>
      <c r="I30" s="1"/>
    </row>
    <row r="31" spans="5:12" x14ac:dyDescent="0.25">
      <c r="H31" s="1"/>
      <c r="I31" s="1"/>
    </row>
    <row r="32" spans="5:12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</sheetData>
  <sortState xmlns:xlrd2="http://schemas.microsoft.com/office/spreadsheetml/2017/richdata2" ref="J2:L11">
    <sortCondition descending="1" ref="K2:K11"/>
  </sortState>
  <pageMargins left="0.7" right="0.7" top="0.75" bottom="0.75" header="0.3" footer="0.3"/>
  <pageSetup paperSize="9" orientation="landscape" horizontalDpi="300" verticalDpi="300" r:id="rId1"/>
  <headerFooter>
    <oddHeader>&amp;C&amp;"-,Bold"&amp;14RMA Report February 2021
&amp;"-,Regular"&amp;10Breakdown of Reason Codes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S70"/>
  <sheetViews>
    <sheetView tabSelected="1" view="pageLayout" topLeftCell="A30" zoomScaleNormal="100" workbookViewId="0">
      <selection activeCell="C40" sqref="C40:D49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13.85546875" bestFit="1" customWidth="1"/>
    <col min="4" max="4" width="8.42578125" bestFit="1" customWidth="1"/>
    <col min="5" max="5" width="7.7109375" bestFit="1" customWidth="1"/>
    <col min="6" max="6" width="9.5703125" customWidth="1"/>
    <col min="7" max="7" width="13.85546875" style="2" customWidth="1"/>
    <col min="8" max="8" width="15.5703125" style="2" customWidth="1"/>
    <col min="9" max="9" width="19.7109375" style="2" bestFit="1" customWidth="1"/>
    <col min="10" max="10" width="2" bestFit="1" customWidth="1"/>
    <col min="11" max="11" width="2.85546875" bestFit="1" customWidth="1"/>
    <col min="13" max="13" width="7" bestFit="1" customWidth="1"/>
    <col min="14" max="14" width="4.85546875" bestFit="1" customWidth="1"/>
    <col min="15" max="15" width="18.140625" bestFit="1" customWidth="1"/>
    <col min="16" max="16" width="21.85546875" bestFit="1" customWidth="1"/>
    <col min="17" max="17" width="8.85546875" bestFit="1" customWidth="1"/>
    <col min="18" max="18" width="18.28515625" bestFit="1" customWidth="1"/>
    <col min="19" max="19" width="5.5703125" bestFit="1" customWidth="1"/>
  </cols>
  <sheetData>
    <row r="1" spans="1:19" ht="40.5" customHeight="1" thickTop="1" thickBot="1" x14ac:dyDescent="0.3">
      <c r="A1" s="24" t="s">
        <v>23</v>
      </c>
      <c r="B1" s="25"/>
      <c r="C1" s="25"/>
      <c r="D1" s="25"/>
      <c r="E1" s="25"/>
      <c r="F1" s="38"/>
      <c r="G1" s="1"/>
      <c r="H1" s="1"/>
      <c r="I1" s="1"/>
      <c r="J1" s="1"/>
      <c r="K1" s="1"/>
      <c r="L1" s="1"/>
      <c r="M1" s="32" t="s">
        <v>30</v>
      </c>
      <c r="N1" s="33"/>
      <c r="O1" s="33"/>
      <c r="P1" s="34"/>
      <c r="Q1" s="34"/>
      <c r="R1" s="34"/>
    </row>
    <row r="2" spans="1:19" ht="31.5" thickTop="1" thickBot="1" x14ac:dyDescent="0.3">
      <c r="A2" s="4" t="s">
        <v>0</v>
      </c>
      <c r="B2" s="4" t="s">
        <v>1</v>
      </c>
      <c r="C2" s="4" t="s">
        <v>16</v>
      </c>
      <c r="D2" s="37" t="s">
        <v>61</v>
      </c>
      <c r="E2" s="39" t="s">
        <v>133</v>
      </c>
      <c r="F2" s="39" t="s">
        <v>134</v>
      </c>
      <c r="G2" s="5"/>
      <c r="H2" s="5"/>
      <c r="I2" s="1"/>
      <c r="J2" s="1"/>
      <c r="K2" s="1"/>
      <c r="L2" s="1"/>
      <c r="M2" s="35" t="s">
        <v>49</v>
      </c>
      <c r="N2" s="35" t="s">
        <v>17</v>
      </c>
      <c r="O2" s="35" t="s">
        <v>18</v>
      </c>
      <c r="P2" s="35" t="s">
        <v>64</v>
      </c>
      <c r="Q2" s="36" t="s">
        <v>131</v>
      </c>
      <c r="R2" s="36" t="s">
        <v>132</v>
      </c>
      <c r="S2" s="13"/>
    </row>
    <row r="3" spans="1:19" ht="16.5" thickTop="1" x14ac:dyDescent="0.25">
      <c r="A3" s="10">
        <v>5</v>
      </c>
      <c r="B3" s="10">
        <v>188</v>
      </c>
      <c r="C3" s="10" t="s">
        <v>11</v>
      </c>
      <c r="D3" s="10">
        <v>2</v>
      </c>
      <c r="E3" s="40">
        <v>440.16</v>
      </c>
      <c r="F3" s="40">
        <v>595.4271</v>
      </c>
      <c r="G3" s="6"/>
      <c r="H3" s="6"/>
      <c r="I3" s="12"/>
      <c r="J3" s="1"/>
      <c r="K3" s="1"/>
      <c r="L3" s="12"/>
      <c r="M3" s="10">
        <v>5</v>
      </c>
      <c r="N3" s="10">
        <v>39</v>
      </c>
      <c r="O3" s="10" t="s">
        <v>24</v>
      </c>
      <c r="P3" s="10" t="s">
        <v>72</v>
      </c>
      <c r="Q3" s="31">
        <v>62.805999999999997</v>
      </c>
      <c r="R3" s="31">
        <v>58.5</v>
      </c>
      <c r="S3" s="6"/>
    </row>
    <row r="4" spans="1:19" ht="15.75" x14ac:dyDescent="0.25">
      <c r="A4" s="3">
        <v>3</v>
      </c>
      <c r="B4" s="3">
        <v>12</v>
      </c>
      <c r="C4" s="3" t="s">
        <v>5</v>
      </c>
      <c r="D4" s="3">
        <v>2</v>
      </c>
      <c r="E4" s="40">
        <v>36.9</v>
      </c>
      <c r="F4" s="40">
        <v>56.926499999999997</v>
      </c>
      <c r="G4" s="6"/>
      <c r="H4" s="6"/>
      <c r="I4" s="12"/>
      <c r="J4" s="1"/>
      <c r="K4" s="1"/>
      <c r="L4" s="12"/>
      <c r="M4" s="3">
        <v>1</v>
      </c>
      <c r="N4" s="3">
        <v>30</v>
      </c>
      <c r="O4" s="3" t="s">
        <v>119</v>
      </c>
      <c r="P4" s="3" t="s">
        <v>68</v>
      </c>
      <c r="Q4" s="30">
        <v>26.599</v>
      </c>
      <c r="R4" s="30">
        <v>24.69</v>
      </c>
      <c r="S4" s="6"/>
    </row>
    <row r="5" spans="1:19" ht="15.75" x14ac:dyDescent="0.25">
      <c r="A5" s="3">
        <v>5</v>
      </c>
      <c r="B5" s="3">
        <v>11</v>
      </c>
      <c r="C5" s="3" t="s">
        <v>12</v>
      </c>
      <c r="D5" s="3" t="s">
        <v>62</v>
      </c>
      <c r="E5" s="40">
        <v>66.25</v>
      </c>
      <c r="F5" s="40">
        <v>119.69450000000001</v>
      </c>
      <c r="G5" s="6"/>
      <c r="H5" s="6"/>
      <c r="I5" s="12"/>
      <c r="J5" s="1"/>
      <c r="K5" s="1"/>
      <c r="L5" s="12"/>
      <c r="M5" s="3">
        <v>2</v>
      </c>
      <c r="N5" s="3">
        <v>28</v>
      </c>
      <c r="O5" s="3" t="s">
        <v>27</v>
      </c>
      <c r="P5" s="3" t="s">
        <v>66</v>
      </c>
      <c r="Q5" s="30">
        <v>31.417999999999999</v>
      </c>
      <c r="R5" s="30">
        <v>27.6</v>
      </c>
      <c r="S5" s="6"/>
    </row>
    <row r="6" spans="1:19" ht="15.75" x14ac:dyDescent="0.25">
      <c r="A6" s="3">
        <v>3</v>
      </c>
      <c r="B6" s="3">
        <v>11</v>
      </c>
      <c r="C6" s="3" t="s">
        <v>47</v>
      </c>
      <c r="D6" s="3">
        <v>22</v>
      </c>
      <c r="E6" s="40">
        <v>33.57</v>
      </c>
      <c r="F6" s="40">
        <v>60.982900000000001</v>
      </c>
      <c r="G6" s="6"/>
      <c r="H6" s="6"/>
      <c r="I6" s="12"/>
      <c r="J6" s="1"/>
      <c r="K6" s="1"/>
      <c r="L6" s="12"/>
      <c r="M6" s="3">
        <v>3</v>
      </c>
      <c r="N6" s="3">
        <v>25</v>
      </c>
      <c r="O6" s="3" t="s">
        <v>86</v>
      </c>
      <c r="P6" s="3" t="s">
        <v>66</v>
      </c>
      <c r="Q6" s="30">
        <v>47.127000000000002</v>
      </c>
      <c r="R6" s="30">
        <v>41.4</v>
      </c>
      <c r="S6" s="6"/>
    </row>
    <row r="7" spans="1:19" ht="15.75" x14ac:dyDescent="0.25">
      <c r="A7" s="3">
        <v>3</v>
      </c>
      <c r="B7" s="3">
        <v>10</v>
      </c>
      <c r="C7" s="3" t="s">
        <v>22</v>
      </c>
      <c r="D7" s="3">
        <v>22</v>
      </c>
      <c r="E7" s="40">
        <v>35.97</v>
      </c>
      <c r="F7" s="40">
        <v>59.409399999999998</v>
      </c>
      <c r="G7" s="6"/>
      <c r="H7" s="6"/>
      <c r="I7" s="12"/>
      <c r="J7" s="1"/>
      <c r="K7" s="1"/>
      <c r="L7" s="12"/>
      <c r="M7" s="3">
        <v>2</v>
      </c>
      <c r="N7" s="3">
        <v>16</v>
      </c>
      <c r="O7" s="3" t="s">
        <v>69</v>
      </c>
      <c r="P7" s="3" t="s">
        <v>70</v>
      </c>
      <c r="Q7" s="30">
        <v>23.617999999999999</v>
      </c>
      <c r="R7" s="30">
        <v>19.8</v>
      </c>
      <c r="S7" s="6"/>
    </row>
    <row r="8" spans="1:19" ht="15.75" x14ac:dyDescent="0.25">
      <c r="A8" s="3">
        <v>1</v>
      </c>
      <c r="B8" s="3">
        <v>8</v>
      </c>
      <c r="C8" s="3" t="s">
        <v>105</v>
      </c>
      <c r="D8" s="3" t="s">
        <v>62</v>
      </c>
      <c r="E8" s="40">
        <v>15</v>
      </c>
      <c r="F8" s="40">
        <v>24.001999999999999</v>
      </c>
      <c r="G8" s="6"/>
      <c r="H8" s="6"/>
      <c r="I8" s="12"/>
      <c r="J8" s="1"/>
      <c r="K8" s="1"/>
      <c r="L8" s="12"/>
      <c r="M8" s="3">
        <v>1</v>
      </c>
      <c r="N8" s="3">
        <v>10</v>
      </c>
      <c r="O8" s="3" t="s">
        <v>120</v>
      </c>
      <c r="P8" s="3" t="s">
        <v>73</v>
      </c>
      <c r="Q8" s="30">
        <v>11.613899999999999</v>
      </c>
      <c r="R8" s="30">
        <v>10.55</v>
      </c>
      <c r="S8" s="6"/>
    </row>
    <row r="9" spans="1:19" ht="15.75" x14ac:dyDescent="0.25">
      <c r="A9" s="3">
        <v>4</v>
      </c>
      <c r="B9" s="3">
        <v>6</v>
      </c>
      <c r="C9" s="3" t="s">
        <v>6</v>
      </c>
      <c r="D9" s="3">
        <v>2</v>
      </c>
      <c r="E9" s="40">
        <v>50.68</v>
      </c>
      <c r="F9" s="40">
        <v>95.077399999999997</v>
      </c>
      <c r="G9" s="6"/>
      <c r="H9" s="6"/>
      <c r="I9" s="12"/>
      <c r="J9" s="1"/>
      <c r="K9" s="1"/>
      <c r="L9" s="12"/>
      <c r="M9" s="3">
        <v>3</v>
      </c>
      <c r="N9" s="3">
        <v>9</v>
      </c>
      <c r="O9" s="3" t="s">
        <v>121</v>
      </c>
      <c r="P9" s="3" t="s">
        <v>73</v>
      </c>
      <c r="Q9" s="30">
        <v>34.841700000000003</v>
      </c>
      <c r="R9" s="30">
        <v>30.75</v>
      </c>
      <c r="S9" s="6"/>
    </row>
    <row r="10" spans="1:19" ht="15.75" x14ac:dyDescent="0.25">
      <c r="A10" s="3">
        <v>1</v>
      </c>
      <c r="B10" s="3">
        <v>6</v>
      </c>
      <c r="C10" s="3" t="s">
        <v>21</v>
      </c>
      <c r="D10" s="3">
        <v>19</v>
      </c>
      <c r="E10" s="40">
        <v>37.92</v>
      </c>
      <c r="F10" s="40">
        <v>57.4788</v>
      </c>
      <c r="G10" s="6"/>
      <c r="H10" s="6"/>
      <c r="I10" s="12"/>
      <c r="J10" s="1"/>
      <c r="K10" s="1"/>
      <c r="L10" s="12"/>
      <c r="M10" s="3">
        <v>1</v>
      </c>
      <c r="N10" s="3">
        <v>6</v>
      </c>
      <c r="O10" s="3" t="s">
        <v>83</v>
      </c>
      <c r="P10" s="3" t="s">
        <v>72</v>
      </c>
      <c r="Q10" s="30">
        <v>12.561199999999999</v>
      </c>
      <c r="R10" s="30">
        <v>11.7</v>
      </c>
      <c r="S10" s="6"/>
    </row>
    <row r="11" spans="1:19" ht="15.75" x14ac:dyDescent="0.25">
      <c r="A11" s="3">
        <v>1</v>
      </c>
      <c r="B11" s="3">
        <v>6</v>
      </c>
      <c r="C11" s="3" t="s">
        <v>106</v>
      </c>
      <c r="D11" s="3" t="s">
        <v>63</v>
      </c>
      <c r="E11" s="40">
        <v>15</v>
      </c>
      <c r="F11" s="40">
        <v>24.4297</v>
      </c>
      <c r="G11" s="6"/>
      <c r="H11" s="6"/>
      <c r="I11" s="12"/>
      <c r="J11" s="1"/>
      <c r="K11" s="1"/>
      <c r="L11" s="12"/>
      <c r="M11" s="3">
        <v>1</v>
      </c>
      <c r="N11" s="3">
        <v>6</v>
      </c>
      <c r="O11" s="3" t="s">
        <v>122</v>
      </c>
      <c r="P11" s="3" t="s">
        <v>73</v>
      </c>
      <c r="Q11" s="30">
        <v>11.613799999999999</v>
      </c>
      <c r="R11" s="30">
        <v>10.25</v>
      </c>
      <c r="S11" s="6"/>
    </row>
    <row r="12" spans="1:19" ht="15.75" x14ac:dyDescent="0.25">
      <c r="A12" s="3">
        <v>1</v>
      </c>
      <c r="B12" s="3">
        <v>4</v>
      </c>
      <c r="C12" s="3" t="s">
        <v>107</v>
      </c>
      <c r="D12" s="3" t="s">
        <v>77</v>
      </c>
      <c r="E12" s="40">
        <v>40</v>
      </c>
      <c r="F12" s="40">
        <v>61.936999999999998</v>
      </c>
      <c r="G12" s="6"/>
      <c r="H12" s="6"/>
      <c r="I12" s="12"/>
      <c r="J12" s="1"/>
      <c r="K12" s="1"/>
      <c r="L12" s="12"/>
      <c r="M12" s="3">
        <v>2</v>
      </c>
      <c r="N12" s="3">
        <v>5</v>
      </c>
      <c r="O12" s="3" t="s">
        <v>26</v>
      </c>
      <c r="P12" s="3" t="s">
        <v>66</v>
      </c>
      <c r="Q12" s="30">
        <v>47.127000000000002</v>
      </c>
      <c r="R12" s="30">
        <v>41.4</v>
      </c>
      <c r="S12" s="6"/>
    </row>
    <row r="13" spans="1:19" x14ac:dyDescent="0.25">
      <c r="A13" s="3">
        <v>1</v>
      </c>
      <c r="B13" s="3">
        <v>4</v>
      </c>
      <c r="C13" s="3" t="s">
        <v>108</v>
      </c>
      <c r="D13" s="3">
        <v>3</v>
      </c>
      <c r="E13" s="40">
        <v>45.39</v>
      </c>
      <c r="F13" s="40">
        <v>54.468499999999999</v>
      </c>
      <c r="G13" s="1"/>
      <c r="H13" s="6"/>
      <c r="I13" s="1"/>
      <c r="J13" s="1"/>
      <c r="K13" s="1"/>
      <c r="L13" s="1"/>
      <c r="M13" s="3">
        <v>1</v>
      </c>
      <c r="N13" s="3">
        <v>4</v>
      </c>
      <c r="O13" s="3" t="s">
        <v>89</v>
      </c>
      <c r="P13" s="3" t="s">
        <v>72</v>
      </c>
      <c r="Q13" s="30">
        <v>12.3874</v>
      </c>
      <c r="R13" s="30">
        <v>11.7</v>
      </c>
    </row>
    <row r="14" spans="1:19" x14ac:dyDescent="0.25">
      <c r="A14" s="3">
        <v>2</v>
      </c>
      <c r="B14" s="3">
        <v>3</v>
      </c>
      <c r="C14" s="3" t="s">
        <v>4</v>
      </c>
      <c r="D14" s="3">
        <v>2</v>
      </c>
      <c r="E14" s="40">
        <v>28.42</v>
      </c>
      <c r="F14" s="40">
        <v>41.250100000000003</v>
      </c>
      <c r="G14" s="1"/>
      <c r="H14" s="6"/>
      <c r="I14" s="1"/>
      <c r="J14" s="1"/>
      <c r="K14" s="1"/>
      <c r="L14" s="1"/>
      <c r="M14" s="3">
        <v>2</v>
      </c>
      <c r="N14" s="3">
        <v>4</v>
      </c>
      <c r="O14" s="3" t="s">
        <v>123</v>
      </c>
      <c r="P14" s="3" t="s">
        <v>71</v>
      </c>
      <c r="Q14" s="30">
        <v>27.218</v>
      </c>
      <c r="R14" s="30">
        <v>23.4</v>
      </c>
    </row>
    <row r="15" spans="1:19" x14ac:dyDescent="0.25">
      <c r="A15" s="3">
        <v>2</v>
      </c>
      <c r="B15" s="3">
        <v>2</v>
      </c>
      <c r="C15" s="3" t="s">
        <v>40</v>
      </c>
      <c r="D15" s="3">
        <v>3</v>
      </c>
      <c r="E15" s="40">
        <v>90.78</v>
      </c>
      <c r="F15" s="40">
        <v>110.8424</v>
      </c>
      <c r="G15" s="1"/>
      <c r="H15" s="6"/>
      <c r="I15" s="1"/>
      <c r="J15" s="1"/>
      <c r="K15" s="1"/>
      <c r="L15" s="1"/>
      <c r="M15" s="3">
        <v>2</v>
      </c>
      <c r="N15" s="3">
        <v>2</v>
      </c>
      <c r="O15" s="3" t="s">
        <v>88</v>
      </c>
      <c r="P15" s="3" t="s">
        <v>66</v>
      </c>
      <c r="Q15" s="30">
        <v>31.417999999999999</v>
      </c>
      <c r="R15" s="30">
        <v>27.6</v>
      </c>
    </row>
    <row r="16" spans="1:19" x14ac:dyDescent="0.25">
      <c r="A16" s="3">
        <v>2</v>
      </c>
      <c r="B16" s="3">
        <v>2</v>
      </c>
      <c r="C16" s="3" t="s">
        <v>42</v>
      </c>
      <c r="D16" s="3">
        <v>7</v>
      </c>
      <c r="E16" s="40">
        <v>53</v>
      </c>
      <c r="F16" s="40">
        <v>74.007099999999994</v>
      </c>
      <c r="G16" s="1"/>
      <c r="H16" s="6"/>
      <c r="I16" s="1"/>
      <c r="J16" s="1"/>
      <c r="K16" s="1"/>
      <c r="L16" s="1"/>
      <c r="M16" s="3">
        <v>1</v>
      </c>
      <c r="N16" s="3">
        <v>2</v>
      </c>
      <c r="O16" s="3" t="s">
        <v>29</v>
      </c>
      <c r="P16" s="3" t="s">
        <v>65</v>
      </c>
      <c r="Q16" s="30">
        <v>4.1326999999999998</v>
      </c>
      <c r="R16" s="30">
        <v>2.8355999999999999</v>
      </c>
    </row>
    <row r="17" spans="1:18" x14ac:dyDescent="0.25">
      <c r="A17" s="3">
        <v>2</v>
      </c>
      <c r="B17" s="3">
        <v>2</v>
      </c>
      <c r="C17" s="3" t="s">
        <v>109</v>
      </c>
      <c r="D17" s="3" t="s">
        <v>62</v>
      </c>
      <c r="E17" s="40">
        <v>30</v>
      </c>
      <c r="F17" s="40">
        <v>46.380400000000002</v>
      </c>
      <c r="G17" s="1"/>
      <c r="H17" s="6"/>
      <c r="I17" s="1"/>
      <c r="J17" s="1"/>
      <c r="K17" s="1"/>
      <c r="L17" s="1"/>
      <c r="M17" s="3">
        <v>1</v>
      </c>
      <c r="N17" s="3">
        <v>1</v>
      </c>
      <c r="O17" s="3" t="s">
        <v>82</v>
      </c>
      <c r="P17" s="3" t="s">
        <v>72</v>
      </c>
      <c r="Q17" s="30">
        <v>12.3874</v>
      </c>
      <c r="R17" s="30">
        <v>11.7</v>
      </c>
    </row>
    <row r="18" spans="1:18" x14ac:dyDescent="0.25">
      <c r="A18" s="3">
        <v>1</v>
      </c>
      <c r="B18" s="3">
        <v>2</v>
      </c>
      <c r="C18" s="3" t="s">
        <v>110</v>
      </c>
      <c r="D18" s="3">
        <v>3</v>
      </c>
      <c r="E18" s="40">
        <v>45.39</v>
      </c>
      <c r="F18" s="40">
        <v>52.264699999999998</v>
      </c>
      <c r="G18" s="1"/>
      <c r="H18" s="6"/>
      <c r="I18" s="1"/>
      <c r="J18" s="1"/>
      <c r="K18" s="1"/>
      <c r="L18" s="1"/>
      <c r="M18" s="3">
        <v>1</v>
      </c>
      <c r="N18" s="3">
        <v>1</v>
      </c>
      <c r="O18" s="3" t="s">
        <v>74</v>
      </c>
      <c r="P18" s="3" t="s">
        <v>72</v>
      </c>
      <c r="Q18" s="30">
        <v>12.561199999999999</v>
      </c>
      <c r="R18" s="30">
        <v>11.7</v>
      </c>
    </row>
    <row r="19" spans="1:18" x14ac:dyDescent="0.25">
      <c r="A19" s="3">
        <v>1</v>
      </c>
      <c r="B19" s="3">
        <v>2</v>
      </c>
      <c r="C19" s="3" t="s">
        <v>111</v>
      </c>
      <c r="D19" s="3">
        <v>4</v>
      </c>
      <c r="E19" s="40">
        <v>50.75</v>
      </c>
      <c r="F19" s="40">
        <v>61.990099999999998</v>
      </c>
      <c r="G19" s="1"/>
      <c r="H19" s="6"/>
      <c r="I19" s="1"/>
      <c r="J19" s="1"/>
      <c r="K19" s="1"/>
      <c r="L19" s="1"/>
      <c r="M19" s="3">
        <v>1</v>
      </c>
      <c r="N19" s="3">
        <v>1</v>
      </c>
      <c r="O19" s="3" t="s">
        <v>87</v>
      </c>
      <c r="P19" s="3" t="s">
        <v>66</v>
      </c>
      <c r="Q19" s="30">
        <v>23.408999999999999</v>
      </c>
      <c r="R19" s="30">
        <v>21.5</v>
      </c>
    </row>
    <row r="20" spans="1:18" x14ac:dyDescent="0.25">
      <c r="A20" s="3">
        <v>1</v>
      </c>
      <c r="B20" s="3">
        <v>2</v>
      </c>
      <c r="C20" s="3" t="s">
        <v>3</v>
      </c>
      <c r="D20" s="3">
        <v>2</v>
      </c>
      <c r="E20" s="40">
        <v>14.31</v>
      </c>
      <c r="F20" s="40">
        <v>23.091200000000001</v>
      </c>
      <c r="G20" s="1"/>
      <c r="H20" s="6"/>
      <c r="I20" s="1"/>
      <c r="J20" s="1"/>
      <c r="K20" s="1"/>
      <c r="L20" s="1"/>
      <c r="M20" s="3">
        <v>1</v>
      </c>
      <c r="N20" s="3">
        <v>1</v>
      </c>
      <c r="O20" s="3" t="s">
        <v>25</v>
      </c>
      <c r="P20" s="3" t="s">
        <v>71</v>
      </c>
      <c r="Q20" s="30">
        <v>13.609</v>
      </c>
      <c r="R20" s="30">
        <v>11.7</v>
      </c>
    </row>
    <row r="21" spans="1:18" x14ac:dyDescent="0.25">
      <c r="A21" s="3">
        <v>1</v>
      </c>
      <c r="B21" s="3">
        <v>2</v>
      </c>
      <c r="C21" s="3" t="s">
        <v>112</v>
      </c>
      <c r="D21" s="3">
        <v>2</v>
      </c>
      <c r="E21" s="40">
        <v>14.56</v>
      </c>
      <c r="F21" s="40">
        <v>25.6401</v>
      </c>
      <c r="G21" s="1"/>
      <c r="H21" s="6"/>
      <c r="I21" s="1"/>
      <c r="J21" s="1"/>
      <c r="K21" s="1"/>
      <c r="L21" s="1"/>
      <c r="M21" s="3">
        <v>1</v>
      </c>
      <c r="N21" s="3">
        <v>1</v>
      </c>
      <c r="O21" s="3" t="s">
        <v>124</v>
      </c>
      <c r="P21" s="3" t="s">
        <v>125</v>
      </c>
      <c r="Q21" s="30">
        <v>42.3491</v>
      </c>
      <c r="R21" s="30">
        <v>39.85</v>
      </c>
    </row>
    <row r="22" spans="1:18" x14ac:dyDescent="0.25">
      <c r="A22" s="3">
        <v>1</v>
      </c>
      <c r="B22" s="3">
        <v>2</v>
      </c>
      <c r="C22" s="3" t="s">
        <v>21</v>
      </c>
      <c r="D22" s="3">
        <v>4</v>
      </c>
      <c r="E22" s="40">
        <v>18.96</v>
      </c>
      <c r="F22" s="40">
        <v>89.835700000000003</v>
      </c>
      <c r="G22" s="1"/>
      <c r="H22" s="6"/>
      <c r="I22" s="1"/>
      <c r="J22" s="1"/>
      <c r="K22" s="1"/>
      <c r="L22" s="1"/>
      <c r="M22" s="3">
        <v>1</v>
      </c>
      <c r="N22" s="3">
        <v>1</v>
      </c>
      <c r="O22" s="3" t="s">
        <v>126</v>
      </c>
      <c r="P22" s="3" t="s">
        <v>66</v>
      </c>
      <c r="Q22" s="30">
        <v>15.709</v>
      </c>
      <c r="R22" s="30">
        <v>13.8</v>
      </c>
    </row>
    <row r="23" spans="1:18" x14ac:dyDescent="0.25">
      <c r="A23" s="3">
        <v>1</v>
      </c>
      <c r="B23" s="3">
        <v>2</v>
      </c>
      <c r="C23" s="3" t="s">
        <v>113</v>
      </c>
      <c r="D23" s="3" t="s">
        <v>63</v>
      </c>
      <c r="E23" s="40">
        <v>13.5</v>
      </c>
      <c r="F23" s="40">
        <v>29.950600000000001</v>
      </c>
      <c r="G23" s="1"/>
      <c r="H23" s="6"/>
      <c r="I23" s="1"/>
      <c r="J23" s="1"/>
      <c r="K23" s="1"/>
      <c r="L23" s="1"/>
      <c r="M23" s="3">
        <v>1</v>
      </c>
      <c r="N23" s="3">
        <v>1</v>
      </c>
      <c r="O23" s="3" t="s">
        <v>28</v>
      </c>
      <c r="P23" s="3" t="s">
        <v>66</v>
      </c>
      <c r="Q23" s="30">
        <v>45.908999999999999</v>
      </c>
      <c r="R23" s="30">
        <v>44</v>
      </c>
    </row>
    <row r="24" spans="1:18" x14ac:dyDescent="0.25">
      <c r="A24" s="3">
        <v>1</v>
      </c>
      <c r="B24" s="3">
        <v>2</v>
      </c>
      <c r="C24" s="3" t="s">
        <v>15</v>
      </c>
      <c r="D24" s="3">
        <v>22</v>
      </c>
      <c r="E24" s="40">
        <v>12.19</v>
      </c>
      <c r="F24" s="40">
        <v>20.636600000000001</v>
      </c>
      <c r="G24" s="1"/>
      <c r="H24" s="6"/>
      <c r="I24" s="1"/>
      <c r="J24" s="1"/>
      <c r="K24" s="1"/>
      <c r="L24" s="1"/>
      <c r="M24" s="3">
        <v>1</v>
      </c>
      <c r="N24" s="3">
        <v>1</v>
      </c>
      <c r="O24" s="3" t="s">
        <v>127</v>
      </c>
      <c r="P24" s="3" t="s">
        <v>70</v>
      </c>
      <c r="Q24" s="30">
        <v>29.109000000000002</v>
      </c>
      <c r="R24" s="30">
        <v>27.2</v>
      </c>
    </row>
    <row r="25" spans="1:18" x14ac:dyDescent="0.25">
      <c r="A25" s="3">
        <v>1</v>
      </c>
      <c r="B25" s="3">
        <v>1</v>
      </c>
      <c r="C25" s="3" t="s">
        <v>114</v>
      </c>
      <c r="D25" s="3">
        <v>10</v>
      </c>
      <c r="E25" s="40">
        <v>18.55</v>
      </c>
      <c r="F25" s="40">
        <v>25.219799999999999</v>
      </c>
      <c r="G25" s="1"/>
      <c r="H25" s="6"/>
      <c r="I25" s="1"/>
      <c r="J25" s="1"/>
      <c r="K25" s="1"/>
      <c r="L25" s="1"/>
      <c r="M25" s="3">
        <v>1</v>
      </c>
      <c r="N25" s="3">
        <v>1</v>
      </c>
      <c r="O25" s="3" t="s">
        <v>128</v>
      </c>
      <c r="P25" s="3" t="s">
        <v>66</v>
      </c>
      <c r="Q25" s="30">
        <v>25.859000000000002</v>
      </c>
      <c r="R25" s="30">
        <v>23.95</v>
      </c>
    </row>
    <row r="26" spans="1:18" x14ac:dyDescent="0.25">
      <c r="A26" s="3">
        <v>1</v>
      </c>
      <c r="B26" s="3">
        <v>1</v>
      </c>
      <c r="C26" s="3" t="s">
        <v>115</v>
      </c>
      <c r="D26" s="3">
        <v>4</v>
      </c>
      <c r="E26" s="40">
        <v>53.55</v>
      </c>
      <c r="F26" s="40">
        <v>63.668399999999998</v>
      </c>
      <c r="G26" s="1"/>
      <c r="H26" s="6"/>
      <c r="I26" s="1"/>
      <c r="J26" s="1"/>
      <c r="K26" s="1"/>
      <c r="L26" s="1"/>
      <c r="M26" s="3">
        <v>1</v>
      </c>
      <c r="N26" s="3">
        <v>1</v>
      </c>
      <c r="O26" s="3" t="s">
        <v>57</v>
      </c>
      <c r="P26" s="3" t="s">
        <v>65</v>
      </c>
      <c r="Q26" s="30">
        <v>4.1326999999999998</v>
      </c>
      <c r="R26" s="30">
        <v>2.8355999999999999</v>
      </c>
    </row>
    <row r="27" spans="1:18" x14ac:dyDescent="0.25">
      <c r="A27" s="3">
        <v>1</v>
      </c>
      <c r="B27" s="3">
        <v>1</v>
      </c>
      <c r="C27" s="3" t="s">
        <v>116</v>
      </c>
      <c r="D27" s="3" t="s">
        <v>79</v>
      </c>
      <c r="E27" s="40">
        <v>45.39</v>
      </c>
      <c r="F27" s="40">
        <v>57.521700000000003</v>
      </c>
      <c r="G27" s="1"/>
      <c r="H27" s="6"/>
      <c r="I27" s="1"/>
      <c r="J27" s="1"/>
      <c r="K27" s="1"/>
      <c r="L27" s="1"/>
      <c r="M27" s="3">
        <v>1</v>
      </c>
      <c r="N27" s="3">
        <v>1</v>
      </c>
      <c r="O27" s="3" t="s">
        <v>129</v>
      </c>
      <c r="P27" s="3" t="s">
        <v>75</v>
      </c>
      <c r="Q27" s="30">
        <v>25.925000000000001</v>
      </c>
      <c r="R27" s="30">
        <v>25.3</v>
      </c>
    </row>
    <row r="28" spans="1:18" x14ac:dyDescent="0.25">
      <c r="A28" s="3">
        <v>1</v>
      </c>
      <c r="B28" s="3">
        <v>1</v>
      </c>
      <c r="C28" s="3" t="s">
        <v>117</v>
      </c>
      <c r="D28" s="3" t="s">
        <v>62</v>
      </c>
      <c r="E28" s="40">
        <v>13.25</v>
      </c>
      <c r="F28" s="40">
        <v>23.855899999999998</v>
      </c>
      <c r="G28" s="1"/>
      <c r="H28" s="6"/>
      <c r="I28" s="1"/>
      <c r="J28" s="1"/>
      <c r="K28" s="1"/>
      <c r="L28" s="1"/>
      <c r="M28" s="3">
        <v>1</v>
      </c>
      <c r="N28" s="3">
        <v>1</v>
      </c>
      <c r="O28" s="3" t="s">
        <v>130</v>
      </c>
      <c r="P28" s="3" t="s">
        <v>70</v>
      </c>
      <c r="Q28" s="30">
        <v>11.808999999999999</v>
      </c>
      <c r="R28" s="30">
        <v>9.9</v>
      </c>
    </row>
    <row r="29" spans="1:18" x14ac:dyDescent="0.25">
      <c r="A29" s="3">
        <v>1</v>
      </c>
      <c r="B29" s="3">
        <v>1</v>
      </c>
      <c r="C29" s="3" t="s">
        <v>21</v>
      </c>
      <c r="D29" s="3">
        <v>2</v>
      </c>
      <c r="E29" s="40">
        <v>18.96</v>
      </c>
      <c r="F29" s="40">
        <v>46.292700000000004</v>
      </c>
      <c r="G29" s="1"/>
      <c r="H29" s="1"/>
      <c r="I29" s="1"/>
      <c r="J29" s="1"/>
      <c r="K29" s="1"/>
      <c r="L29" s="1"/>
      <c r="M29" s="6"/>
      <c r="N29" s="6"/>
      <c r="O29" s="6"/>
      <c r="P29" s="6"/>
    </row>
    <row r="30" spans="1:18" ht="15.75" x14ac:dyDescent="0.25">
      <c r="A30" s="3">
        <v>1</v>
      </c>
      <c r="B30" s="3">
        <v>1</v>
      </c>
      <c r="C30" s="3" t="s">
        <v>44</v>
      </c>
      <c r="D30" s="3" t="s">
        <v>62</v>
      </c>
      <c r="E30" s="40">
        <v>15</v>
      </c>
      <c r="F30" s="40">
        <v>22.726299999999998</v>
      </c>
      <c r="G30" s="1"/>
      <c r="H30" s="1"/>
      <c r="I30" s="1"/>
      <c r="J30" s="1"/>
      <c r="K30" s="1"/>
      <c r="L30" s="1"/>
      <c r="M30" s="12"/>
      <c r="N30" s="12"/>
      <c r="O30" s="12"/>
    </row>
    <row r="31" spans="1:18" ht="15.75" x14ac:dyDescent="0.25">
      <c r="A31" s="3">
        <v>1</v>
      </c>
      <c r="B31" s="3">
        <v>1</v>
      </c>
      <c r="C31" s="3" t="s">
        <v>8</v>
      </c>
      <c r="D31" s="3" t="s">
        <v>62</v>
      </c>
      <c r="E31" s="40">
        <v>13.25</v>
      </c>
      <c r="F31" s="40">
        <v>25.713100000000001</v>
      </c>
      <c r="G31" s="1"/>
      <c r="H31" s="1"/>
      <c r="I31" s="1"/>
      <c r="J31" s="1"/>
      <c r="K31" s="1"/>
      <c r="L31" s="1"/>
      <c r="M31" s="12"/>
      <c r="N31" s="12"/>
      <c r="O31" s="12"/>
    </row>
    <row r="32" spans="1:18" ht="15.75" x14ac:dyDescent="0.25">
      <c r="A32" s="3">
        <v>1</v>
      </c>
      <c r="B32" s="3">
        <v>1</v>
      </c>
      <c r="C32" s="3" t="s">
        <v>118</v>
      </c>
      <c r="D32" s="3" t="s">
        <v>62</v>
      </c>
      <c r="E32" s="40">
        <v>13.25</v>
      </c>
      <c r="F32" s="40">
        <v>24.5197</v>
      </c>
      <c r="G32" s="1"/>
      <c r="H32" s="1"/>
      <c r="I32" s="1"/>
      <c r="J32" s="1"/>
      <c r="K32" s="1"/>
      <c r="L32" s="1"/>
      <c r="M32" s="12"/>
      <c r="N32" s="12"/>
      <c r="O32" s="12"/>
    </row>
    <row r="33" spans="1:16" ht="15.75" x14ac:dyDescent="0.25">
      <c r="A33" s="3">
        <v>1</v>
      </c>
      <c r="B33" s="3">
        <v>1</v>
      </c>
      <c r="C33" s="3" t="s">
        <v>106</v>
      </c>
      <c r="D33" s="3" t="s">
        <v>62</v>
      </c>
      <c r="E33" s="40">
        <v>15</v>
      </c>
      <c r="F33" s="40">
        <v>28.151299999999999</v>
      </c>
      <c r="G33" s="1"/>
      <c r="H33" s="1"/>
      <c r="I33" s="1"/>
      <c r="J33" s="1"/>
      <c r="K33" s="1"/>
      <c r="L33" s="1"/>
      <c r="M33" s="12"/>
      <c r="N33" s="12"/>
      <c r="O33" s="12"/>
    </row>
    <row r="34" spans="1:16" ht="15.75" x14ac:dyDescent="0.25">
      <c r="A34" s="41"/>
      <c r="B34" s="41"/>
      <c r="C34" s="41"/>
      <c r="D34" s="41"/>
      <c r="E34" s="6"/>
      <c r="F34" s="12"/>
      <c r="G34" s="1"/>
      <c r="H34" s="1"/>
      <c r="I34" s="1"/>
      <c r="J34" s="1"/>
      <c r="K34" s="1"/>
      <c r="L34" s="1"/>
      <c r="M34" s="12"/>
      <c r="N34" s="12"/>
      <c r="O34" s="12"/>
    </row>
    <row r="35" spans="1:16" ht="15.75" x14ac:dyDescent="0.25">
      <c r="A35" s="41"/>
      <c r="B35" s="41"/>
      <c r="C35" s="41"/>
      <c r="D35" s="41"/>
      <c r="E35" s="6"/>
      <c r="F35" s="12"/>
      <c r="G35" s="1"/>
      <c r="H35" s="1"/>
      <c r="I35" s="1"/>
      <c r="J35" s="1"/>
      <c r="K35" s="1"/>
      <c r="L35" s="1"/>
      <c r="M35" s="12"/>
      <c r="N35" s="12"/>
      <c r="O35" s="10" t="s">
        <v>24</v>
      </c>
      <c r="P35" s="10">
        <v>39</v>
      </c>
    </row>
    <row r="36" spans="1:16" ht="15.75" x14ac:dyDescent="0.25">
      <c r="A36" s="6"/>
      <c r="B36" s="6"/>
      <c r="C36" s="6"/>
      <c r="D36" s="12"/>
      <c r="E36" s="12"/>
      <c r="F36" s="12"/>
      <c r="G36" s="1"/>
      <c r="H36" s="1"/>
      <c r="I36" s="1"/>
      <c r="J36" s="1"/>
      <c r="K36" s="1"/>
      <c r="L36" s="1"/>
      <c r="M36" s="12"/>
      <c r="N36" s="12"/>
      <c r="O36" s="3" t="s">
        <v>119</v>
      </c>
      <c r="P36" s="3">
        <v>30</v>
      </c>
    </row>
    <row r="37" spans="1:16" ht="15.75" x14ac:dyDescent="0.25">
      <c r="A37" s="6"/>
      <c r="B37" s="6"/>
      <c r="C37" s="6"/>
      <c r="D37" s="12"/>
      <c r="E37" s="12"/>
      <c r="F37" s="12"/>
      <c r="G37" s="1"/>
      <c r="H37" s="1"/>
      <c r="I37" s="1"/>
      <c r="J37" s="1"/>
      <c r="K37" s="1"/>
      <c r="L37" s="1"/>
      <c r="M37" s="12"/>
      <c r="N37" s="12"/>
      <c r="O37" s="3" t="s">
        <v>27</v>
      </c>
      <c r="P37" s="3">
        <v>28</v>
      </c>
    </row>
    <row r="38" spans="1:16" ht="15.75" x14ac:dyDescent="0.25">
      <c r="A38" s="6"/>
      <c r="B38" s="6"/>
      <c r="C38" s="6"/>
      <c r="D38" s="12"/>
      <c r="E38" s="12"/>
      <c r="F38" s="12"/>
      <c r="G38" s="1"/>
      <c r="H38" s="1"/>
      <c r="I38" s="1"/>
      <c r="J38" s="1"/>
      <c r="K38" s="1"/>
      <c r="L38" s="1"/>
      <c r="M38" s="12"/>
      <c r="N38" s="12"/>
      <c r="O38" s="3" t="s">
        <v>86</v>
      </c>
      <c r="P38" s="3">
        <v>25</v>
      </c>
    </row>
    <row r="39" spans="1:16" x14ac:dyDescent="0.25">
      <c r="A39" s="6"/>
      <c r="B39" s="6"/>
      <c r="C39" s="6"/>
      <c r="G39"/>
      <c r="H39"/>
      <c r="I39"/>
      <c r="O39" s="3" t="s">
        <v>69</v>
      </c>
      <c r="P39" s="3">
        <v>16</v>
      </c>
    </row>
    <row r="40" spans="1:16" x14ac:dyDescent="0.25">
      <c r="A40" s="6"/>
      <c r="B40" s="6"/>
      <c r="C40" s="10" t="s">
        <v>11</v>
      </c>
      <c r="D40" s="10">
        <v>188</v>
      </c>
      <c r="G40"/>
      <c r="H40"/>
      <c r="I40"/>
      <c r="O40" s="3" t="s">
        <v>120</v>
      </c>
      <c r="P40" s="3">
        <v>10</v>
      </c>
    </row>
    <row r="41" spans="1:16" x14ac:dyDescent="0.25">
      <c r="A41" s="6"/>
      <c r="B41" s="6"/>
      <c r="C41" s="3" t="s">
        <v>5</v>
      </c>
      <c r="D41" s="3">
        <v>12</v>
      </c>
      <c r="G41"/>
      <c r="H41"/>
      <c r="I41"/>
      <c r="O41" s="3" t="s">
        <v>121</v>
      </c>
      <c r="P41" s="3">
        <v>9</v>
      </c>
    </row>
    <row r="42" spans="1:16" x14ac:dyDescent="0.25">
      <c r="A42" s="6"/>
      <c r="B42" s="6"/>
      <c r="C42" s="3" t="s">
        <v>12</v>
      </c>
      <c r="D42" s="3">
        <v>11</v>
      </c>
      <c r="G42"/>
      <c r="H42"/>
      <c r="I42"/>
      <c r="O42" s="3" t="s">
        <v>83</v>
      </c>
      <c r="P42" s="3">
        <v>6</v>
      </c>
    </row>
    <row r="43" spans="1:16" x14ac:dyDescent="0.25">
      <c r="A43" s="6"/>
      <c r="B43" s="6"/>
      <c r="C43" s="3" t="s">
        <v>47</v>
      </c>
      <c r="D43" s="3">
        <v>11</v>
      </c>
      <c r="G43"/>
      <c r="H43"/>
      <c r="I43"/>
      <c r="O43" s="3" t="s">
        <v>122</v>
      </c>
      <c r="P43" s="3">
        <v>6</v>
      </c>
    </row>
    <row r="44" spans="1:16" x14ac:dyDescent="0.25">
      <c r="A44" s="6"/>
      <c r="B44" s="6"/>
      <c r="C44" s="3" t="s">
        <v>22</v>
      </c>
      <c r="D44" s="3">
        <v>10</v>
      </c>
      <c r="G44"/>
      <c r="H44"/>
      <c r="I44"/>
      <c r="O44" s="3" t="s">
        <v>26</v>
      </c>
      <c r="P44" s="3">
        <v>5</v>
      </c>
    </row>
    <row r="45" spans="1:16" x14ac:dyDescent="0.25">
      <c r="A45" s="6"/>
      <c r="B45" s="6"/>
      <c r="C45" s="3" t="s">
        <v>105</v>
      </c>
      <c r="D45" s="3">
        <v>8</v>
      </c>
      <c r="G45"/>
      <c r="H45"/>
      <c r="I45"/>
    </row>
    <row r="46" spans="1:16" x14ac:dyDescent="0.25">
      <c r="A46" s="6"/>
      <c r="B46" s="6"/>
      <c r="C46" s="3" t="s">
        <v>6</v>
      </c>
      <c r="D46" s="3">
        <v>6</v>
      </c>
      <c r="G46"/>
      <c r="H46"/>
      <c r="I46"/>
    </row>
    <row r="47" spans="1:16" x14ac:dyDescent="0.25">
      <c r="A47" s="6"/>
      <c r="B47" s="6"/>
      <c r="C47" s="3" t="s">
        <v>21</v>
      </c>
      <c r="D47" s="3">
        <v>6</v>
      </c>
      <c r="G47"/>
      <c r="H47"/>
      <c r="I47"/>
    </row>
    <row r="48" spans="1:16" x14ac:dyDescent="0.25">
      <c r="A48" s="6"/>
      <c r="B48" s="6"/>
      <c r="C48" s="3" t="s">
        <v>106</v>
      </c>
      <c r="D48" s="3">
        <v>6</v>
      </c>
      <c r="G48"/>
      <c r="H48"/>
      <c r="I48"/>
    </row>
    <row r="49" spans="1:9" x14ac:dyDescent="0.25">
      <c r="A49" s="6"/>
      <c r="B49" s="6"/>
      <c r="C49" s="3" t="s">
        <v>107</v>
      </c>
      <c r="D49" s="3">
        <v>4</v>
      </c>
      <c r="G49"/>
      <c r="H49"/>
      <c r="I49"/>
    </row>
    <row r="50" spans="1:9" x14ac:dyDescent="0.25">
      <c r="A50" s="6"/>
      <c r="B50" s="6"/>
      <c r="C50" s="6"/>
      <c r="G50"/>
      <c r="H50"/>
      <c r="I50"/>
    </row>
    <row r="51" spans="1:9" x14ac:dyDescent="0.25">
      <c r="A51" s="6"/>
      <c r="B51" s="6"/>
      <c r="C51" s="6"/>
      <c r="G51"/>
      <c r="H51"/>
      <c r="I51"/>
    </row>
    <row r="52" spans="1:9" x14ac:dyDescent="0.25">
      <c r="A52" s="6"/>
      <c r="B52" s="6"/>
      <c r="C52" s="6"/>
      <c r="G52"/>
      <c r="H52"/>
      <c r="I52"/>
    </row>
    <row r="53" spans="1:9" x14ac:dyDescent="0.25">
      <c r="A53" s="6"/>
      <c r="B53" s="6"/>
      <c r="C53" s="6"/>
      <c r="G53"/>
      <c r="H53"/>
      <c r="I53"/>
    </row>
    <row r="54" spans="1:9" x14ac:dyDescent="0.25">
      <c r="A54" s="6"/>
      <c r="B54" s="6"/>
      <c r="C54" s="6"/>
      <c r="G54"/>
      <c r="H54"/>
      <c r="I54"/>
    </row>
    <row r="70" spans="10:10" x14ac:dyDescent="0.25">
      <c r="J70" s="2"/>
    </row>
  </sheetData>
  <sortState xmlns:xlrd2="http://schemas.microsoft.com/office/spreadsheetml/2017/richdata2" ref="A3:C54">
    <sortCondition descending="1" ref="A3:A54"/>
  </sortState>
  <mergeCells count="2">
    <mergeCell ref="M1:R1"/>
    <mergeCell ref="A1:F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February 2021
&amp;"-,Regular"&amp;10Most Common RMA parts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AE99"/>
  <sheetViews>
    <sheetView workbookViewId="0">
      <selection activeCell="P2" sqref="P2"/>
    </sheetView>
  </sheetViews>
  <sheetFormatPr defaultRowHeight="15" x14ac:dyDescent="0.25"/>
  <cols>
    <col min="1" max="1" width="19.42578125" bestFit="1" customWidth="1"/>
    <col min="2" max="2" width="9.85546875" bestFit="1" customWidth="1"/>
    <col min="3" max="3" width="11.42578125" bestFit="1" customWidth="1"/>
    <col min="4" max="4" width="8.5703125" bestFit="1" customWidth="1"/>
    <col min="5" max="5" width="6.85546875" bestFit="1" customWidth="1"/>
    <col min="6" max="6" width="6.28515625" bestFit="1" customWidth="1"/>
    <col min="7" max="7" width="6.42578125" bestFit="1" customWidth="1"/>
    <col min="8" max="8" width="5.5703125" bestFit="1" customWidth="1"/>
    <col min="9" max="9" width="9.28515625" bestFit="1" customWidth="1"/>
    <col min="10" max="10" width="14" bestFit="1" customWidth="1"/>
    <col min="11" max="11" width="10.5703125" bestFit="1" customWidth="1"/>
    <col min="12" max="12" width="13.42578125" bestFit="1" customWidth="1"/>
    <col min="13" max="13" width="13.42578125" customWidth="1"/>
    <col min="14" max="14" width="14.5703125" bestFit="1" customWidth="1"/>
    <col min="16" max="16" width="18.140625" bestFit="1" customWidth="1"/>
    <col min="17" max="17" width="9.85546875" bestFit="1" customWidth="1"/>
    <col min="18" max="18" width="11.42578125" bestFit="1" customWidth="1"/>
    <col min="19" max="19" width="8.5703125" bestFit="1" customWidth="1"/>
    <col min="20" max="20" width="6.85546875" bestFit="1" customWidth="1"/>
    <col min="21" max="21" width="9.42578125" customWidth="1"/>
    <col min="22" max="22" width="6.42578125" bestFit="1" customWidth="1"/>
    <col min="23" max="23" width="7.42578125" bestFit="1" customWidth="1"/>
    <col min="24" max="24" width="9.28515625" bestFit="1" customWidth="1"/>
    <col min="25" max="25" width="14" bestFit="1" customWidth="1"/>
    <col min="26" max="26" width="10.5703125" bestFit="1" customWidth="1"/>
    <col min="27" max="27" width="13.42578125" bestFit="1" customWidth="1"/>
    <col min="28" max="28" width="13.42578125" customWidth="1"/>
    <col min="29" max="29" width="14.5703125" bestFit="1" customWidth="1"/>
  </cols>
  <sheetData>
    <row r="1" spans="1:31" ht="27.75" thickTop="1" thickBot="1" x14ac:dyDescent="0.45">
      <c r="A1" s="26" t="s">
        <v>93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P1" s="27" t="s">
        <v>94</v>
      </c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9"/>
    </row>
    <row r="2" spans="1:31" ht="20.25" thickTop="1" thickBot="1" x14ac:dyDescent="0.35">
      <c r="A2" s="21" t="s">
        <v>31</v>
      </c>
      <c r="B2" s="21" t="s">
        <v>32</v>
      </c>
      <c r="C2" s="21" t="s">
        <v>33</v>
      </c>
      <c r="D2" s="21" t="s">
        <v>34</v>
      </c>
      <c r="E2" s="21" t="s">
        <v>35</v>
      </c>
      <c r="F2" s="21" t="s">
        <v>36</v>
      </c>
      <c r="G2" s="21" t="s">
        <v>37</v>
      </c>
      <c r="H2" s="21" t="s">
        <v>38</v>
      </c>
      <c r="I2" s="21" t="s">
        <v>50</v>
      </c>
      <c r="J2" s="21" t="s">
        <v>54</v>
      </c>
      <c r="K2" s="21" t="s">
        <v>55</v>
      </c>
      <c r="L2" s="21" t="s">
        <v>60</v>
      </c>
      <c r="M2" s="21" t="s">
        <v>76</v>
      </c>
      <c r="N2" s="21" t="s">
        <v>39</v>
      </c>
      <c r="P2" s="11" t="s">
        <v>51</v>
      </c>
      <c r="Q2" s="11" t="s">
        <v>32</v>
      </c>
      <c r="R2" s="11" t="s">
        <v>33</v>
      </c>
      <c r="S2" s="11" t="s">
        <v>34</v>
      </c>
      <c r="T2" s="11" t="s">
        <v>35</v>
      </c>
      <c r="U2" s="11" t="s">
        <v>36</v>
      </c>
      <c r="V2" s="11" t="s">
        <v>37</v>
      </c>
      <c r="W2" s="11" t="s">
        <v>38</v>
      </c>
      <c r="X2" s="11" t="s">
        <v>50</v>
      </c>
      <c r="Y2" s="11" t="s">
        <v>54</v>
      </c>
      <c r="Z2" s="11" t="s">
        <v>55</v>
      </c>
      <c r="AA2" s="19" t="s">
        <v>60</v>
      </c>
      <c r="AB2" s="19" t="s">
        <v>76</v>
      </c>
      <c r="AC2" s="11" t="s">
        <v>39</v>
      </c>
    </row>
    <row r="3" spans="1:31" ht="16.5" thickTop="1" x14ac:dyDescent="0.25">
      <c r="A3" s="10" t="s">
        <v>9</v>
      </c>
      <c r="B3" s="10">
        <v>2</v>
      </c>
      <c r="C3" s="10"/>
      <c r="D3" s="20"/>
      <c r="E3" s="20"/>
      <c r="F3" s="20"/>
      <c r="G3" s="20"/>
      <c r="H3" s="20"/>
      <c r="I3" s="20"/>
      <c r="J3" s="10"/>
      <c r="K3" s="20"/>
      <c r="L3" s="20"/>
      <c r="M3" s="20"/>
      <c r="N3" s="20">
        <f t="shared" ref="N3:N36" si="0">SUM(B3:M3)</f>
        <v>2</v>
      </c>
      <c r="P3" s="10" t="s">
        <v>82</v>
      </c>
      <c r="Q3" s="10">
        <v>36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>
        <f t="shared" ref="AC3:AC26" si="1">SUM(Q3:AB3)</f>
        <v>36</v>
      </c>
    </row>
    <row r="4" spans="1:31" ht="15.75" x14ac:dyDescent="0.25">
      <c r="A4" s="3" t="s">
        <v>4</v>
      </c>
      <c r="B4" s="3">
        <v>2</v>
      </c>
      <c r="C4" s="3"/>
      <c r="D4" s="7"/>
      <c r="E4" s="7"/>
      <c r="F4" s="7"/>
      <c r="G4" s="7"/>
      <c r="H4" s="7"/>
      <c r="I4" s="7"/>
      <c r="J4" s="3"/>
      <c r="K4" s="7"/>
      <c r="L4" s="7"/>
      <c r="M4" s="7"/>
      <c r="N4" s="7">
        <f t="shared" si="0"/>
        <v>2</v>
      </c>
      <c r="P4" s="3" t="s">
        <v>24</v>
      </c>
      <c r="Q4" s="3">
        <v>14</v>
      </c>
      <c r="R4" s="3"/>
      <c r="S4" s="3"/>
      <c r="T4" s="3"/>
      <c r="U4" s="3"/>
      <c r="V4" s="3"/>
      <c r="W4" s="3"/>
      <c r="X4" s="3"/>
      <c r="Y4" s="3"/>
      <c r="Z4" s="3"/>
      <c r="AA4" s="10"/>
      <c r="AB4" s="10"/>
      <c r="AC4" s="10">
        <f t="shared" si="1"/>
        <v>14</v>
      </c>
    </row>
    <row r="5" spans="1:31" ht="15.75" x14ac:dyDescent="0.25">
      <c r="A5" s="3" t="s">
        <v>5</v>
      </c>
      <c r="B5" s="3">
        <v>86</v>
      </c>
      <c r="C5" s="3"/>
      <c r="D5" s="7"/>
      <c r="E5" s="7"/>
      <c r="F5" s="7"/>
      <c r="G5" s="7"/>
      <c r="H5" s="7"/>
      <c r="I5" s="7"/>
      <c r="J5" s="7"/>
      <c r="K5" s="7"/>
      <c r="L5" s="7"/>
      <c r="M5" s="7"/>
      <c r="N5" s="7">
        <f t="shared" si="0"/>
        <v>86</v>
      </c>
      <c r="P5" s="3" t="s">
        <v>89</v>
      </c>
      <c r="Q5" s="3">
        <v>3</v>
      </c>
      <c r="R5" s="3"/>
      <c r="S5" s="3"/>
      <c r="T5" s="3"/>
      <c r="U5" s="3"/>
      <c r="V5" s="3"/>
      <c r="W5" s="3"/>
      <c r="X5" s="3"/>
      <c r="Y5" s="3"/>
      <c r="Z5" s="3"/>
      <c r="AA5" s="10"/>
      <c r="AB5" s="10"/>
      <c r="AC5" s="10">
        <f t="shared" si="1"/>
        <v>3</v>
      </c>
    </row>
    <row r="6" spans="1:31" ht="15.75" x14ac:dyDescent="0.25">
      <c r="A6" s="3" t="s">
        <v>7</v>
      </c>
      <c r="B6" s="3">
        <v>18</v>
      </c>
      <c r="C6" s="3"/>
      <c r="D6" s="7"/>
      <c r="E6" s="7"/>
      <c r="F6" s="7"/>
      <c r="G6" s="7"/>
      <c r="H6" s="7"/>
      <c r="I6" s="14"/>
      <c r="J6" s="14"/>
      <c r="K6" s="14"/>
      <c r="L6" s="14"/>
      <c r="M6" s="14"/>
      <c r="N6" s="7">
        <f t="shared" si="0"/>
        <v>18</v>
      </c>
      <c r="P6" s="3" t="s">
        <v>74</v>
      </c>
      <c r="Q6" s="3">
        <v>62</v>
      </c>
      <c r="R6" s="3"/>
      <c r="S6" s="3"/>
      <c r="T6" s="3"/>
      <c r="U6" s="3"/>
      <c r="V6" s="3"/>
      <c r="W6" s="3"/>
      <c r="X6" s="3"/>
      <c r="Y6" s="3"/>
      <c r="Z6" s="3"/>
      <c r="AA6" s="10"/>
      <c r="AB6" s="10"/>
      <c r="AC6" s="10">
        <f t="shared" si="1"/>
        <v>62</v>
      </c>
    </row>
    <row r="7" spans="1:31" ht="15.75" x14ac:dyDescent="0.25">
      <c r="A7" s="3" t="s">
        <v>56</v>
      </c>
      <c r="B7" s="3">
        <v>1</v>
      </c>
      <c r="C7" s="3"/>
      <c r="D7" s="7"/>
      <c r="E7" s="7"/>
      <c r="F7" s="7"/>
      <c r="G7" s="7"/>
      <c r="H7" s="7"/>
      <c r="I7" s="7"/>
      <c r="J7" s="3"/>
      <c r="K7" s="7"/>
      <c r="L7" s="7"/>
      <c r="M7" s="7"/>
      <c r="N7" s="7">
        <f t="shared" si="0"/>
        <v>1</v>
      </c>
      <c r="P7" s="3" t="s">
        <v>83</v>
      </c>
      <c r="Q7" s="3">
        <v>14</v>
      </c>
      <c r="R7" s="3"/>
      <c r="S7" s="3"/>
      <c r="T7" s="3"/>
      <c r="U7" s="3"/>
      <c r="V7" s="3"/>
      <c r="W7" s="3"/>
      <c r="X7" s="3"/>
      <c r="Y7" s="3"/>
      <c r="Z7" s="3"/>
      <c r="AA7" s="10"/>
      <c r="AB7" s="10"/>
      <c r="AC7" s="10">
        <f t="shared" si="1"/>
        <v>14</v>
      </c>
    </row>
    <row r="8" spans="1:31" ht="15.75" x14ac:dyDescent="0.25">
      <c r="A8" s="3" t="s">
        <v>10</v>
      </c>
      <c r="B8" s="3">
        <v>3</v>
      </c>
      <c r="C8" s="3"/>
      <c r="D8" s="7"/>
      <c r="E8" s="7"/>
      <c r="F8" s="7"/>
      <c r="G8" s="7"/>
      <c r="H8" s="7"/>
      <c r="I8" s="7"/>
      <c r="J8" s="7"/>
      <c r="K8" s="7"/>
      <c r="L8" s="7"/>
      <c r="M8" s="7"/>
      <c r="N8" s="7">
        <f t="shared" si="0"/>
        <v>3</v>
      </c>
      <c r="P8" s="3" t="s">
        <v>48</v>
      </c>
      <c r="Q8" s="3">
        <v>3</v>
      </c>
      <c r="R8" s="3"/>
      <c r="S8" s="3"/>
      <c r="T8" s="3"/>
      <c r="U8" s="3"/>
      <c r="V8" s="3"/>
      <c r="W8" s="3"/>
      <c r="X8" s="3"/>
      <c r="Y8" s="3"/>
      <c r="Z8" s="3"/>
      <c r="AA8" s="10"/>
      <c r="AB8" s="10"/>
      <c r="AC8" s="10">
        <f t="shared" si="1"/>
        <v>3</v>
      </c>
    </row>
    <row r="9" spans="1:31" ht="15.75" x14ac:dyDescent="0.25">
      <c r="A9" s="3" t="s">
        <v>40</v>
      </c>
      <c r="B9" s="3">
        <v>4</v>
      </c>
      <c r="C9" s="3"/>
      <c r="D9" s="7"/>
      <c r="E9" s="7"/>
      <c r="F9" s="7"/>
      <c r="G9" s="7"/>
      <c r="H9" s="7"/>
      <c r="I9" s="7"/>
      <c r="J9" s="7"/>
      <c r="K9" s="7"/>
      <c r="L9" s="7"/>
      <c r="M9" s="7"/>
      <c r="N9" s="7">
        <f t="shared" si="0"/>
        <v>4</v>
      </c>
      <c r="P9" s="3" t="s">
        <v>85</v>
      </c>
      <c r="Q9" s="3">
        <v>10</v>
      </c>
      <c r="R9" s="3"/>
      <c r="S9" s="3"/>
      <c r="T9" s="3"/>
      <c r="U9" s="3"/>
      <c r="V9" s="3"/>
      <c r="W9" s="3"/>
      <c r="X9" s="3"/>
      <c r="Y9" s="3"/>
      <c r="Z9" s="3"/>
      <c r="AA9" s="10"/>
      <c r="AB9" s="10"/>
      <c r="AC9" s="10">
        <f t="shared" si="1"/>
        <v>10</v>
      </c>
    </row>
    <row r="10" spans="1:31" ht="15.75" x14ac:dyDescent="0.25">
      <c r="A10" s="3" t="s">
        <v>13</v>
      </c>
      <c r="B10" s="3">
        <v>2</v>
      </c>
      <c r="C10" s="3"/>
      <c r="D10" s="7"/>
      <c r="E10" s="7"/>
      <c r="F10" s="7"/>
      <c r="G10" s="7"/>
      <c r="H10" s="7"/>
      <c r="I10" s="7"/>
      <c r="J10" s="3"/>
      <c r="K10" s="7"/>
      <c r="L10" s="7"/>
      <c r="M10" s="7"/>
      <c r="N10" s="7">
        <f t="shared" si="0"/>
        <v>2</v>
      </c>
      <c r="P10" s="3" t="s">
        <v>87</v>
      </c>
      <c r="Q10" s="3">
        <v>4</v>
      </c>
      <c r="R10" s="3"/>
      <c r="S10" s="3"/>
      <c r="T10" s="3"/>
      <c r="U10" s="3"/>
      <c r="V10" s="3"/>
      <c r="W10" s="3"/>
      <c r="X10" s="3"/>
      <c r="Y10" s="18"/>
      <c r="Z10" s="3"/>
      <c r="AA10" s="10"/>
      <c r="AB10" s="10"/>
      <c r="AC10" s="10">
        <f t="shared" si="1"/>
        <v>4</v>
      </c>
    </row>
    <row r="11" spans="1:31" ht="15.75" x14ac:dyDescent="0.25">
      <c r="A11" s="3" t="s">
        <v>41</v>
      </c>
      <c r="B11" s="3">
        <v>10</v>
      </c>
      <c r="C11" s="3"/>
      <c r="D11" s="7"/>
      <c r="E11" s="7"/>
      <c r="F11" s="7"/>
      <c r="G11" s="7"/>
      <c r="H11" s="7"/>
      <c r="I11" s="7"/>
      <c r="J11" s="7"/>
      <c r="K11" s="7"/>
      <c r="L11" s="7"/>
      <c r="M11" s="7"/>
      <c r="N11" s="7">
        <f t="shared" si="0"/>
        <v>10</v>
      </c>
      <c r="P11" s="3" t="s">
        <v>25</v>
      </c>
      <c r="Q11" s="3">
        <v>2</v>
      </c>
      <c r="R11" s="3"/>
      <c r="S11" s="3"/>
      <c r="T11" s="3"/>
      <c r="U11" s="3"/>
      <c r="V11" s="3"/>
      <c r="W11" s="3"/>
      <c r="X11" s="3"/>
      <c r="Y11" s="3"/>
      <c r="Z11" s="3"/>
      <c r="AA11" s="10"/>
      <c r="AB11" s="10"/>
      <c r="AC11" s="10">
        <f t="shared" si="1"/>
        <v>2</v>
      </c>
    </row>
    <row r="12" spans="1:31" ht="15.75" x14ac:dyDescent="0.25">
      <c r="A12" s="3" t="s">
        <v>42</v>
      </c>
      <c r="B12" s="3">
        <v>1</v>
      </c>
      <c r="C12" s="3"/>
      <c r="D12" s="7"/>
      <c r="E12" s="7"/>
      <c r="F12" s="7"/>
      <c r="G12" s="7"/>
      <c r="H12" s="7"/>
      <c r="I12" s="7"/>
      <c r="J12" s="7"/>
      <c r="K12" s="7"/>
      <c r="L12" s="7"/>
      <c r="M12" s="7"/>
      <c r="N12" s="7">
        <f t="shared" si="0"/>
        <v>1</v>
      </c>
      <c r="P12" s="3" t="s">
        <v>67</v>
      </c>
      <c r="Q12" s="3">
        <v>17</v>
      </c>
      <c r="R12" s="3"/>
      <c r="S12" s="3"/>
      <c r="T12" s="3"/>
      <c r="U12" s="3"/>
      <c r="V12" s="3"/>
      <c r="W12" s="3"/>
      <c r="X12" s="3"/>
      <c r="Y12" s="3"/>
      <c r="Z12" s="3"/>
      <c r="AA12" s="10"/>
      <c r="AB12" s="10"/>
      <c r="AC12" s="10">
        <f t="shared" si="1"/>
        <v>17</v>
      </c>
    </row>
    <row r="13" spans="1:31" ht="15.75" x14ac:dyDescent="0.25">
      <c r="A13" s="3" t="s">
        <v>11</v>
      </c>
      <c r="B13" s="3">
        <v>75</v>
      </c>
      <c r="C13" s="3"/>
      <c r="D13" s="7"/>
      <c r="E13" s="7"/>
      <c r="F13" s="7"/>
      <c r="G13" s="7"/>
      <c r="H13" s="7"/>
      <c r="I13" s="14"/>
      <c r="J13" s="3"/>
      <c r="K13" s="14"/>
      <c r="L13" s="14"/>
      <c r="M13" s="3"/>
      <c r="N13" s="7">
        <f t="shared" si="0"/>
        <v>75</v>
      </c>
      <c r="P13" s="3" t="s">
        <v>88</v>
      </c>
      <c r="Q13" s="3">
        <v>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10"/>
      <c r="AC13" s="10">
        <f t="shared" si="1"/>
        <v>4</v>
      </c>
      <c r="AD13" s="1"/>
      <c r="AE13" s="1"/>
    </row>
    <row r="14" spans="1:31" ht="15.75" x14ac:dyDescent="0.25">
      <c r="A14" s="3" t="s">
        <v>11</v>
      </c>
      <c r="B14" s="3">
        <v>2</v>
      </c>
      <c r="C14" s="3"/>
      <c r="D14" s="7"/>
      <c r="E14" s="7"/>
      <c r="F14" s="7"/>
      <c r="G14" s="7"/>
      <c r="H14" s="7"/>
      <c r="I14" s="7"/>
      <c r="J14" s="3"/>
      <c r="K14" s="3"/>
      <c r="L14" s="3"/>
      <c r="M14" s="3"/>
      <c r="N14" s="7">
        <f t="shared" si="0"/>
        <v>2</v>
      </c>
      <c r="P14" s="3" t="s">
        <v>91</v>
      </c>
      <c r="Q14" s="3">
        <v>1</v>
      </c>
      <c r="R14" s="3"/>
      <c r="S14" s="3"/>
      <c r="T14" s="3"/>
      <c r="U14" s="3"/>
      <c r="V14" s="3"/>
      <c r="W14" s="3"/>
      <c r="X14" s="3"/>
      <c r="Y14" s="3"/>
      <c r="Z14" s="3"/>
      <c r="AA14" s="10"/>
      <c r="AB14" s="10"/>
      <c r="AC14" s="10">
        <f t="shared" si="1"/>
        <v>1</v>
      </c>
      <c r="AD14" s="1"/>
      <c r="AE14" s="1"/>
    </row>
    <row r="15" spans="1:31" ht="15.75" x14ac:dyDescent="0.25">
      <c r="A15" s="3" t="s">
        <v>3</v>
      </c>
      <c r="B15" s="3">
        <v>51</v>
      </c>
      <c r="C15" s="3"/>
      <c r="D15" s="7"/>
      <c r="E15" s="7"/>
      <c r="F15" s="7"/>
      <c r="G15" s="7"/>
      <c r="H15" s="7"/>
      <c r="I15" s="7"/>
      <c r="J15" s="3"/>
      <c r="K15" s="7"/>
      <c r="L15" s="7"/>
      <c r="M15" s="7"/>
      <c r="N15" s="7">
        <f t="shared" si="0"/>
        <v>51</v>
      </c>
      <c r="P15" s="3" t="s">
        <v>84</v>
      </c>
      <c r="Q15" s="3">
        <v>11</v>
      </c>
      <c r="R15" s="3"/>
      <c r="S15" s="3"/>
      <c r="T15" s="3"/>
      <c r="U15" s="3"/>
      <c r="V15" s="3"/>
      <c r="W15" s="3"/>
      <c r="X15" s="3"/>
      <c r="Y15" s="3"/>
      <c r="Z15" s="3"/>
      <c r="AA15" s="10"/>
      <c r="AB15" s="10"/>
      <c r="AC15" s="10">
        <f t="shared" si="1"/>
        <v>11</v>
      </c>
      <c r="AD15" s="1"/>
      <c r="AE15" s="6"/>
    </row>
    <row r="16" spans="1:31" ht="15.75" x14ac:dyDescent="0.25">
      <c r="A16" s="3" t="s">
        <v>3</v>
      </c>
      <c r="B16" s="3">
        <v>2</v>
      </c>
      <c r="C16" s="3"/>
      <c r="D16" s="7"/>
      <c r="E16" s="7"/>
      <c r="F16" s="7"/>
      <c r="G16" s="7"/>
      <c r="H16" s="7"/>
      <c r="I16" s="7"/>
      <c r="J16" s="3"/>
      <c r="K16" s="3"/>
      <c r="L16" s="3"/>
      <c r="M16" s="3"/>
      <c r="N16" s="7">
        <f t="shared" si="0"/>
        <v>2</v>
      </c>
      <c r="P16" s="3" t="s">
        <v>26</v>
      </c>
      <c r="Q16" s="3">
        <v>9</v>
      </c>
      <c r="R16" s="3"/>
      <c r="S16" s="3"/>
      <c r="T16" s="3"/>
      <c r="U16" s="3"/>
      <c r="V16" s="3"/>
      <c r="W16" s="3"/>
      <c r="X16" s="3"/>
      <c r="Y16" s="3"/>
      <c r="Z16" s="3"/>
      <c r="AA16" s="10"/>
      <c r="AB16" s="10"/>
      <c r="AC16" s="10">
        <f t="shared" si="1"/>
        <v>9</v>
      </c>
      <c r="AD16" s="1"/>
      <c r="AE16" s="6"/>
    </row>
    <row r="17" spans="1:31" ht="15.75" x14ac:dyDescent="0.25">
      <c r="A17" s="3" t="s">
        <v>20</v>
      </c>
      <c r="B17" s="3">
        <v>3</v>
      </c>
      <c r="C17" s="3"/>
      <c r="D17" s="7"/>
      <c r="E17" s="7"/>
      <c r="F17" s="7"/>
      <c r="G17" s="7"/>
      <c r="H17" s="7"/>
      <c r="I17" s="7"/>
      <c r="J17" s="7"/>
      <c r="K17" s="7"/>
      <c r="L17" s="7"/>
      <c r="M17" s="7"/>
      <c r="N17" s="7">
        <f t="shared" si="0"/>
        <v>3</v>
      </c>
      <c r="P17" s="3" t="s">
        <v>27</v>
      </c>
      <c r="Q17" s="3">
        <v>12</v>
      </c>
      <c r="R17" s="3"/>
      <c r="S17" s="3"/>
      <c r="T17" s="3"/>
      <c r="U17" s="3"/>
      <c r="V17" s="3"/>
      <c r="W17" s="3"/>
      <c r="X17" s="3"/>
      <c r="Y17" s="3"/>
      <c r="Z17" s="3"/>
      <c r="AA17" s="10"/>
      <c r="AB17" s="10"/>
      <c r="AC17" s="10">
        <f t="shared" si="1"/>
        <v>12</v>
      </c>
      <c r="AD17" s="1"/>
      <c r="AE17" s="6"/>
    </row>
    <row r="18" spans="1:31" ht="15.75" x14ac:dyDescent="0.25">
      <c r="A18" s="3" t="s">
        <v>43</v>
      </c>
      <c r="B18" s="3">
        <v>8</v>
      </c>
      <c r="C18" s="3"/>
      <c r="D18" s="7"/>
      <c r="E18" s="7"/>
      <c r="F18" s="7"/>
      <c r="G18" s="7"/>
      <c r="H18" s="7"/>
      <c r="I18" s="14"/>
      <c r="J18" s="14"/>
      <c r="K18" s="14"/>
      <c r="L18" s="14"/>
      <c r="M18" s="14"/>
      <c r="N18" s="7">
        <f t="shared" si="0"/>
        <v>8</v>
      </c>
      <c r="P18" s="3" t="s">
        <v>86</v>
      </c>
      <c r="Q18" s="3">
        <v>7</v>
      </c>
      <c r="R18" s="3"/>
      <c r="S18" s="3"/>
      <c r="T18" s="3"/>
      <c r="U18" s="3"/>
      <c r="V18" s="3"/>
      <c r="W18" s="3"/>
      <c r="X18" s="3"/>
      <c r="Y18" s="3"/>
      <c r="Z18" s="3"/>
      <c r="AA18" s="10"/>
      <c r="AB18" s="10"/>
      <c r="AC18" s="10">
        <f t="shared" si="1"/>
        <v>7</v>
      </c>
      <c r="AD18" s="1"/>
      <c r="AE18" s="6"/>
    </row>
    <row r="19" spans="1:31" ht="15.75" x14ac:dyDescent="0.25">
      <c r="A19" s="3" t="s">
        <v>78</v>
      </c>
      <c r="B19" s="3">
        <v>1</v>
      </c>
      <c r="C19" s="3"/>
      <c r="D19" s="7"/>
      <c r="E19" s="7"/>
      <c r="F19" s="7"/>
      <c r="G19" s="7"/>
      <c r="H19" s="7"/>
      <c r="I19" s="7"/>
      <c r="J19" s="7"/>
      <c r="K19" s="3"/>
      <c r="L19" s="3"/>
      <c r="M19" s="3"/>
      <c r="N19" s="7">
        <f t="shared" si="0"/>
        <v>1</v>
      </c>
      <c r="P19" s="3" t="s">
        <v>28</v>
      </c>
      <c r="Q19" s="3">
        <v>8</v>
      </c>
      <c r="R19" s="3"/>
      <c r="S19" s="3"/>
      <c r="T19" s="3"/>
      <c r="U19" s="3"/>
      <c r="V19" s="3"/>
      <c r="W19" s="3"/>
      <c r="X19" s="3"/>
      <c r="Y19" s="3"/>
      <c r="Z19" s="3"/>
      <c r="AA19" s="10"/>
      <c r="AB19" s="10"/>
      <c r="AC19" s="10">
        <f t="shared" si="1"/>
        <v>8</v>
      </c>
      <c r="AD19" s="1"/>
      <c r="AE19" s="6"/>
    </row>
    <row r="20" spans="1:31" ht="15.75" x14ac:dyDescent="0.25">
      <c r="A20" s="3" t="s">
        <v>80</v>
      </c>
      <c r="B20" s="3">
        <v>1</v>
      </c>
      <c r="C20" s="3"/>
      <c r="D20" s="7"/>
      <c r="E20" s="7"/>
      <c r="F20" s="7"/>
      <c r="G20" s="7"/>
      <c r="H20" s="7"/>
      <c r="I20" s="7"/>
      <c r="J20" s="3"/>
      <c r="K20" s="7"/>
      <c r="L20" s="7"/>
      <c r="M20" s="7"/>
      <c r="N20" s="7">
        <f t="shared" si="0"/>
        <v>1</v>
      </c>
      <c r="P20" s="3" t="s">
        <v>90</v>
      </c>
      <c r="Q20" s="3">
        <v>2</v>
      </c>
      <c r="R20" s="3"/>
      <c r="S20" s="3"/>
      <c r="T20" s="3"/>
      <c r="U20" s="3"/>
      <c r="V20" s="3"/>
      <c r="W20" s="3"/>
      <c r="X20" s="3"/>
      <c r="Y20" s="3"/>
      <c r="Z20" s="3"/>
      <c r="AA20" s="10"/>
      <c r="AB20" s="10"/>
      <c r="AC20" s="10">
        <f t="shared" si="1"/>
        <v>2</v>
      </c>
      <c r="AD20" s="1"/>
      <c r="AE20" s="6"/>
    </row>
    <row r="21" spans="1:31" ht="15.75" x14ac:dyDescent="0.25">
      <c r="A21" s="3" t="s">
        <v>19</v>
      </c>
      <c r="B21" s="3">
        <v>2</v>
      </c>
      <c r="C21" s="3"/>
      <c r="D21" s="7"/>
      <c r="E21" s="7"/>
      <c r="F21" s="7"/>
      <c r="G21" s="7"/>
      <c r="H21" s="7"/>
      <c r="I21" s="7"/>
      <c r="J21" s="7"/>
      <c r="K21" s="7"/>
      <c r="L21" s="7"/>
      <c r="M21" s="7"/>
      <c r="N21" s="7">
        <f t="shared" si="0"/>
        <v>2</v>
      </c>
      <c r="P21" s="3" t="s">
        <v>29</v>
      </c>
      <c r="Q21" s="3">
        <v>28</v>
      </c>
      <c r="R21" s="3"/>
      <c r="S21" s="3"/>
      <c r="T21" s="3"/>
      <c r="U21" s="3"/>
      <c r="V21" s="3"/>
      <c r="W21" s="3"/>
      <c r="X21" s="3"/>
      <c r="Y21" s="3"/>
      <c r="Z21" s="3"/>
      <c r="AA21" s="10"/>
      <c r="AB21" s="10"/>
      <c r="AC21" s="10">
        <f t="shared" si="1"/>
        <v>28</v>
      </c>
      <c r="AD21" s="1"/>
      <c r="AE21" s="6"/>
    </row>
    <row r="22" spans="1:31" ht="15.75" x14ac:dyDescent="0.25">
      <c r="A22" s="3" t="s">
        <v>21</v>
      </c>
      <c r="B22" s="3">
        <v>5</v>
      </c>
      <c r="C22" s="3"/>
      <c r="D22" s="7"/>
      <c r="E22" s="7"/>
      <c r="F22" s="7"/>
      <c r="G22" s="7"/>
      <c r="H22" s="7"/>
      <c r="I22" s="14"/>
      <c r="J22" s="3"/>
      <c r="K22" s="14"/>
      <c r="L22" s="14"/>
      <c r="M22" s="3"/>
      <c r="N22" s="7">
        <f t="shared" si="0"/>
        <v>5</v>
      </c>
      <c r="P22" s="3" t="s">
        <v>57</v>
      </c>
      <c r="Q22" s="3">
        <v>1</v>
      </c>
      <c r="R22" s="3"/>
      <c r="S22" s="3"/>
      <c r="T22" s="3"/>
      <c r="U22" s="3"/>
      <c r="V22" s="3"/>
      <c r="W22" s="3"/>
      <c r="X22" s="3"/>
      <c r="Y22" s="3"/>
      <c r="Z22" s="3"/>
      <c r="AA22" s="10"/>
      <c r="AB22" s="10"/>
      <c r="AC22" s="10">
        <f t="shared" si="1"/>
        <v>1</v>
      </c>
      <c r="AD22" s="1"/>
      <c r="AE22" s="6"/>
    </row>
    <row r="23" spans="1:31" ht="15.75" x14ac:dyDescent="0.25">
      <c r="A23" s="3" t="s">
        <v>21</v>
      </c>
      <c r="B23" s="3">
        <v>3</v>
      </c>
      <c r="C23" s="3"/>
      <c r="D23" s="7"/>
      <c r="E23" s="7"/>
      <c r="F23" s="7"/>
      <c r="G23" s="7"/>
      <c r="H23" s="7"/>
      <c r="I23" s="7"/>
      <c r="J23" s="7"/>
      <c r="K23" s="7"/>
      <c r="L23" s="7"/>
      <c r="M23" s="7"/>
      <c r="N23" s="7">
        <f t="shared" si="0"/>
        <v>3</v>
      </c>
      <c r="P23" s="3" t="s">
        <v>58</v>
      </c>
      <c r="Q23" s="3">
        <v>2</v>
      </c>
      <c r="R23" s="3"/>
      <c r="S23" s="3"/>
      <c r="T23" s="3"/>
      <c r="U23" s="3"/>
      <c r="V23" s="3"/>
      <c r="W23" s="3"/>
      <c r="X23" s="3"/>
      <c r="Y23" s="3"/>
      <c r="Z23" s="3"/>
      <c r="AA23" s="10"/>
      <c r="AB23" s="10"/>
      <c r="AC23" s="10">
        <f t="shared" si="1"/>
        <v>2</v>
      </c>
      <c r="AD23" s="1"/>
      <c r="AE23" s="6"/>
    </row>
    <row r="24" spans="1:31" ht="15.75" x14ac:dyDescent="0.25">
      <c r="A24" s="3" t="s">
        <v>21</v>
      </c>
      <c r="B24" s="3">
        <v>1</v>
      </c>
      <c r="C24" s="3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 t="shared" si="0"/>
        <v>1</v>
      </c>
      <c r="P24" s="3" t="s">
        <v>59</v>
      </c>
      <c r="Q24" s="3">
        <v>1</v>
      </c>
      <c r="R24" s="3"/>
      <c r="S24" s="3"/>
      <c r="T24" s="3"/>
      <c r="U24" s="3"/>
      <c r="V24" s="3"/>
      <c r="W24" s="3"/>
      <c r="X24" s="3"/>
      <c r="Y24" s="3"/>
      <c r="Z24" s="3"/>
      <c r="AA24" s="10"/>
      <c r="AB24" s="10"/>
      <c r="AC24" s="10">
        <f t="shared" si="1"/>
        <v>1</v>
      </c>
      <c r="AD24" s="1"/>
      <c r="AE24" s="6"/>
    </row>
    <row r="25" spans="1:31" ht="15.75" x14ac:dyDescent="0.25">
      <c r="A25" s="3" t="s">
        <v>44</v>
      </c>
      <c r="B25" s="3">
        <v>2</v>
      </c>
      <c r="C25" s="3"/>
      <c r="D25" s="7"/>
      <c r="E25" s="7"/>
      <c r="F25" s="7"/>
      <c r="G25" s="7"/>
      <c r="H25" s="7"/>
      <c r="I25" s="7"/>
      <c r="J25" s="7"/>
      <c r="K25" s="7"/>
      <c r="L25" s="7"/>
      <c r="M25" s="7"/>
      <c r="N25" s="7">
        <f t="shared" si="0"/>
        <v>2</v>
      </c>
      <c r="P25" s="3" t="s">
        <v>69</v>
      </c>
      <c r="Q25" s="3">
        <v>27</v>
      </c>
      <c r="R25" s="3"/>
      <c r="S25" s="3"/>
      <c r="T25" s="3"/>
      <c r="U25" s="3"/>
      <c r="V25" s="3"/>
      <c r="W25" s="3"/>
      <c r="X25" s="3"/>
      <c r="Y25" s="3"/>
      <c r="Z25" s="3"/>
      <c r="AA25" s="10"/>
      <c r="AB25" s="10"/>
      <c r="AC25" s="10">
        <f t="shared" si="1"/>
        <v>27</v>
      </c>
      <c r="AD25" s="1"/>
      <c r="AE25" s="6"/>
    </row>
    <row r="26" spans="1:31" ht="15.75" x14ac:dyDescent="0.25">
      <c r="A26" s="3" t="s">
        <v>14</v>
      </c>
      <c r="B26" s="3">
        <v>2</v>
      </c>
      <c r="C26" s="3"/>
      <c r="D26" s="7"/>
      <c r="E26" s="7"/>
      <c r="F26" s="7"/>
      <c r="G26" s="7"/>
      <c r="H26" s="7"/>
      <c r="I26" s="7"/>
      <c r="J26" s="7"/>
      <c r="K26" s="7"/>
      <c r="L26" s="7"/>
      <c r="M26" s="7"/>
      <c r="N26" s="7">
        <f t="shared" si="0"/>
        <v>2</v>
      </c>
      <c r="P26" s="3" t="s">
        <v>92</v>
      </c>
      <c r="Q26" s="3">
        <v>1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0">
        <f t="shared" si="1"/>
        <v>1</v>
      </c>
      <c r="AD26" s="1"/>
      <c r="AE26" s="6"/>
    </row>
    <row r="27" spans="1:31" ht="15.75" x14ac:dyDescent="0.25">
      <c r="A27" s="3" t="s">
        <v>81</v>
      </c>
      <c r="B27" s="3">
        <v>1</v>
      </c>
      <c r="C27" s="3"/>
      <c r="D27" s="7"/>
      <c r="E27" s="7"/>
      <c r="F27" s="7"/>
      <c r="G27" s="7"/>
      <c r="H27" s="7"/>
      <c r="I27" s="7"/>
      <c r="J27" s="7"/>
      <c r="K27" s="3"/>
      <c r="L27" s="3"/>
      <c r="M27" s="3"/>
      <c r="N27" s="7">
        <f t="shared" si="0"/>
        <v>1</v>
      </c>
      <c r="P27" s="8" t="s">
        <v>39</v>
      </c>
      <c r="Q27" s="23">
        <f>SUM(Q3:Q26)</f>
        <v>279</v>
      </c>
      <c r="R27" s="23">
        <f t="shared" ref="R27:AC27" si="2">SUM(R3:R26)</f>
        <v>0</v>
      </c>
      <c r="S27" s="23">
        <f t="shared" si="2"/>
        <v>0</v>
      </c>
      <c r="T27" s="23">
        <f t="shared" si="2"/>
        <v>0</v>
      </c>
      <c r="U27" s="23">
        <f t="shared" si="2"/>
        <v>0</v>
      </c>
      <c r="V27" s="23">
        <f t="shared" si="2"/>
        <v>0</v>
      </c>
      <c r="W27" s="23">
        <f t="shared" si="2"/>
        <v>0</v>
      </c>
      <c r="X27" s="23">
        <f t="shared" si="2"/>
        <v>0</v>
      </c>
      <c r="Y27" s="23">
        <f t="shared" si="2"/>
        <v>0</v>
      </c>
      <c r="Z27" s="23">
        <f t="shared" si="2"/>
        <v>0</v>
      </c>
      <c r="AA27" s="23">
        <f t="shared" si="2"/>
        <v>0</v>
      </c>
      <c r="AB27" s="23">
        <f t="shared" si="2"/>
        <v>0</v>
      </c>
      <c r="AC27" s="23">
        <f t="shared" si="2"/>
        <v>279</v>
      </c>
      <c r="AD27" s="6"/>
      <c r="AE27" s="6"/>
    </row>
    <row r="28" spans="1:31" ht="15.75" x14ac:dyDescent="0.25">
      <c r="A28" s="3" t="s">
        <v>22</v>
      </c>
      <c r="B28" s="3">
        <v>8</v>
      </c>
      <c r="C28" s="3"/>
      <c r="D28" s="7"/>
      <c r="E28" s="7"/>
      <c r="F28" s="7"/>
      <c r="G28" s="7"/>
      <c r="H28" s="7"/>
      <c r="I28" s="7"/>
      <c r="J28" s="7"/>
      <c r="K28" s="7"/>
      <c r="L28" s="7"/>
      <c r="M28" s="7"/>
      <c r="N28" s="7">
        <f t="shared" si="0"/>
        <v>8</v>
      </c>
      <c r="AD28" s="6"/>
      <c r="AE28" s="6"/>
    </row>
    <row r="29" spans="1:31" ht="15.75" x14ac:dyDescent="0.25">
      <c r="A29" s="3" t="s">
        <v>15</v>
      </c>
      <c r="B29" s="3">
        <v>5</v>
      </c>
      <c r="C29" s="3"/>
      <c r="D29" s="7"/>
      <c r="E29" s="7"/>
      <c r="F29" s="7"/>
      <c r="G29" s="7"/>
      <c r="H29" s="7"/>
      <c r="I29" s="14"/>
      <c r="J29" s="3"/>
      <c r="K29" s="3"/>
      <c r="L29" s="3"/>
      <c r="M29" s="3"/>
      <c r="N29" s="7">
        <f t="shared" si="0"/>
        <v>5</v>
      </c>
      <c r="AD29" s="1"/>
      <c r="AE29" s="6"/>
    </row>
    <row r="30" spans="1:31" ht="15.75" x14ac:dyDescent="0.25">
      <c r="A30" s="3" t="s">
        <v>45</v>
      </c>
      <c r="B30" s="3">
        <v>1</v>
      </c>
      <c r="C30" s="3"/>
      <c r="D30" s="7"/>
      <c r="E30" s="7"/>
      <c r="F30" s="7"/>
      <c r="G30" s="7"/>
      <c r="H30" s="7"/>
      <c r="I30" s="14"/>
      <c r="J30" s="14"/>
      <c r="K30" s="14"/>
      <c r="L30" s="14"/>
      <c r="M30" s="14"/>
      <c r="N30" s="7">
        <f t="shared" si="0"/>
        <v>1</v>
      </c>
      <c r="AD30" s="1"/>
      <c r="AE30" s="6"/>
    </row>
    <row r="31" spans="1:31" ht="15.75" x14ac:dyDescent="0.25">
      <c r="A31" s="3" t="s">
        <v>46</v>
      </c>
      <c r="B31" s="3">
        <v>3</v>
      </c>
      <c r="C31" s="3"/>
      <c r="D31" s="7"/>
      <c r="E31" s="7"/>
      <c r="F31" s="7"/>
      <c r="G31" s="7"/>
      <c r="H31" s="7"/>
      <c r="I31" s="7"/>
      <c r="J31" s="7"/>
      <c r="K31" s="7"/>
      <c r="L31" s="7"/>
      <c r="M31" s="7"/>
      <c r="N31" s="7">
        <f t="shared" si="0"/>
        <v>3</v>
      </c>
      <c r="AD31" s="1"/>
      <c r="AE31" s="6"/>
    </row>
    <row r="32" spans="1:31" ht="15.75" x14ac:dyDescent="0.25">
      <c r="A32" s="3" t="s">
        <v>12</v>
      </c>
      <c r="B32" s="3">
        <v>15</v>
      </c>
      <c r="C32" s="3"/>
      <c r="D32" s="7"/>
      <c r="E32" s="7"/>
      <c r="F32" s="7"/>
      <c r="G32" s="7"/>
      <c r="H32" s="7"/>
      <c r="I32" s="14"/>
      <c r="J32" s="14"/>
      <c r="K32" s="14"/>
      <c r="L32" s="14"/>
      <c r="M32" s="14"/>
      <c r="N32" s="7">
        <f t="shared" si="0"/>
        <v>15</v>
      </c>
      <c r="AD32" s="1"/>
      <c r="AE32" s="6"/>
    </row>
    <row r="33" spans="1:31" ht="15.75" x14ac:dyDescent="0.25">
      <c r="A33" s="3" t="s">
        <v>12</v>
      </c>
      <c r="B33" s="3">
        <v>1</v>
      </c>
      <c r="C33" s="3"/>
      <c r="D33" s="7"/>
      <c r="E33" s="7"/>
      <c r="F33" s="7"/>
      <c r="G33" s="7"/>
      <c r="H33" s="7"/>
      <c r="I33" s="7"/>
      <c r="J33" s="7"/>
      <c r="K33" s="7"/>
      <c r="L33" s="7"/>
      <c r="M33" s="7"/>
      <c r="N33" s="7">
        <f t="shared" si="0"/>
        <v>1</v>
      </c>
      <c r="AD33" s="1"/>
      <c r="AE33" s="6"/>
    </row>
    <row r="34" spans="1:31" ht="15.75" x14ac:dyDescent="0.25">
      <c r="A34" s="3" t="s">
        <v>8</v>
      </c>
      <c r="B34" s="3">
        <v>4</v>
      </c>
      <c r="C34" s="3"/>
      <c r="D34" s="7"/>
      <c r="E34" s="7"/>
      <c r="F34" s="7"/>
      <c r="G34" s="7"/>
      <c r="H34" s="7"/>
      <c r="I34" s="14"/>
      <c r="J34" s="3"/>
      <c r="K34" s="3"/>
      <c r="L34" s="3"/>
      <c r="M34" s="3"/>
      <c r="N34" s="7">
        <f t="shared" si="0"/>
        <v>4</v>
      </c>
      <c r="AD34" s="1"/>
      <c r="AE34" s="6"/>
    </row>
    <row r="35" spans="1:31" ht="15.75" x14ac:dyDescent="0.25">
      <c r="A35" s="3" t="s">
        <v>47</v>
      </c>
      <c r="B35" s="3">
        <v>3</v>
      </c>
      <c r="C35" s="3"/>
      <c r="D35" s="7"/>
      <c r="E35" s="7"/>
      <c r="F35" s="7"/>
      <c r="G35" s="7"/>
      <c r="H35" s="7"/>
      <c r="I35" s="7"/>
      <c r="J35" s="3"/>
      <c r="K35" s="3"/>
      <c r="L35" s="3"/>
      <c r="M35" s="3"/>
      <c r="N35" s="7">
        <f t="shared" si="0"/>
        <v>3</v>
      </c>
      <c r="AD35" s="1"/>
      <c r="AE35" s="6"/>
    </row>
    <row r="36" spans="1:31" ht="15.75" x14ac:dyDescent="0.25">
      <c r="A36" s="8" t="s">
        <v>39</v>
      </c>
      <c r="B36" s="8">
        <f t="shared" ref="B36:M36" si="3">SUM(B3:B35)</f>
        <v>328</v>
      </c>
      <c r="C36" s="8">
        <f t="shared" si="3"/>
        <v>0</v>
      </c>
      <c r="D36" s="8">
        <f t="shared" si="3"/>
        <v>0</v>
      </c>
      <c r="E36" s="8">
        <f t="shared" si="3"/>
        <v>0</v>
      </c>
      <c r="F36" s="8">
        <f t="shared" si="3"/>
        <v>0</v>
      </c>
      <c r="G36" s="8">
        <f t="shared" si="3"/>
        <v>0</v>
      </c>
      <c r="H36" s="8">
        <f t="shared" si="3"/>
        <v>0</v>
      </c>
      <c r="I36" s="8">
        <f t="shared" si="3"/>
        <v>0</v>
      </c>
      <c r="J36" s="8">
        <f t="shared" si="3"/>
        <v>0</v>
      </c>
      <c r="K36" s="8">
        <f t="shared" si="3"/>
        <v>0</v>
      </c>
      <c r="L36" s="8">
        <f t="shared" si="3"/>
        <v>0</v>
      </c>
      <c r="M36" s="8">
        <f t="shared" si="3"/>
        <v>0</v>
      </c>
      <c r="N36" s="8">
        <f t="shared" si="0"/>
        <v>328</v>
      </c>
      <c r="AD36" s="1"/>
      <c r="AE36" s="6"/>
    </row>
    <row r="37" spans="1:31" ht="15.75" x14ac:dyDescent="0.25">
      <c r="N37" s="22"/>
      <c r="AD37" s="1"/>
      <c r="AE37" s="6"/>
    </row>
    <row r="38" spans="1:31" ht="15.75" x14ac:dyDescent="0.25">
      <c r="N38" s="22"/>
      <c r="AD38" s="1"/>
      <c r="AE38" s="6"/>
    </row>
    <row r="39" spans="1:31" ht="15.75" x14ac:dyDescent="0.25">
      <c r="N39" s="22"/>
      <c r="AD39" s="1"/>
      <c r="AE39" s="6"/>
    </row>
    <row r="40" spans="1:31" ht="15.75" x14ac:dyDescent="0.25">
      <c r="N40" s="22"/>
      <c r="AD40" s="1"/>
      <c r="AE40" s="6"/>
    </row>
    <row r="41" spans="1:31" ht="15.75" x14ac:dyDescent="0.25">
      <c r="N41" s="22"/>
      <c r="AD41" s="1"/>
      <c r="AE41" s="6"/>
    </row>
    <row r="42" spans="1:31" ht="15.75" x14ac:dyDescent="0.25">
      <c r="N42" s="22"/>
      <c r="AD42" s="1"/>
      <c r="AE42" s="6"/>
    </row>
    <row r="43" spans="1:31" ht="15.75" x14ac:dyDescent="0.25">
      <c r="N43" s="22"/>
      <c r="AD43" s="1"/>
      <c r="AE43" s="6"/>
    </row>
    <row r="44" spans="1:31" ht="15.75" x14ac:dyDescent="0.25">
      <c r="N44" s="22"/>
      <c r="AD44" s="1"/>
      <c r="AE44" s="6"/>
    </row>
    <row r="45" spans="1:31" ht="15.75" x14ac:dyDescent="0.25">
      <c r="N45" s="22"/>
      <c r="AD45" s="1"/>
      <c r="AE45" s="1"/>
    </row>
    <row r="46" spans="1:31" ht="15.75" x14ac:dyDescent="0.25">
      <c r="N46" s="22"/>
      <c r="AD46" s="1"/>
      <c r="AE46" s="1"/>
    </row>
    <row r="47" spans="1:31" ht="15.75" x14ac:dyDescent="0.25">
      <c r="N47" s="22"/>
      <c r="AD47" s="1"/>
      <c r="AE47" s="1"/>
    </row>
    <row r="48" spans="1:31" ht="15.75" x14ac:dyDescent="0.25">
      <c r="N48" s="22"/>
      <c r="AD48" s="6"/>
      <c r="AE48" s="1"/>
    </row>
    <row r="49" spans="14:31" ht="15.75" x14ac:dyDescent="0.25">
      <c r="N49" s="22"/>
      <c r="AD49" s="6"/>
      <c r="AE49" s="1"/>
    </row>
    <row r="50" spans="14:31" ht="15.75" x14ac:dyDescent="0.25">
      <c r="N50" s="22"/>
    </row>
    <row r="51" spans="14:31" ht="15.75" x14ac:dyDescent="0.25">
      <c r="N51" s="22"/>
    </row>
    <row r="52" spans="14:31" ht="15.75" x14ac:dyDescent="0.25">
      <c r="N52" s="22"/>
    </row>
    <row r="53" spans="14:31" ht="15.75" x14ac:dyDescent="0.25">
      <c r="N53" s="22"/>
    </row>
    <row r="54" spans="14:31" ht="15.75" x14ac:dyDescent="0.25">
      <c r="N54" s="22"/>
    </row>
    <row r="55" spans="14:31" ht="15.75" x14ac:dyDescent="0.25">
      <c r="N55" s="22"/>
    </row>
    <row r="56" spans="14:31" ht="15.75" x14ac:dyDescent="0.25">
      <c r="N56" s="22"/>
    </row>
    <row r="57" spans="14:31" ht="15.75" x14ac:dyDescent="0.25">
      <c r="N57" s="22"/>
    </row>
    <row r="58" spans="14:31" ht="15.75" x14ac:dyDescent="0.25">
      <c r="N58" s="22"/>
    </row>
    <row r="59" spans="14:31" ht="15.75" x14ac:dyDescent="0.25">
      <c r="N59" s="22"/>
    </row>
    <row r="60" spans="14:31" ht="15.75" x14ac:dyDescent="0.25">
      <c r="N60" s="22"/>
    </row>
    <row r="61" spans="14:31" ht="15.75" x14ac:dyDescent="0.25">
      <c r="N61" s="22"/>
    </row>
    <row r="62" spans="14:31" ht="15.75" x14ac:dyDescent="0.25">
      <c r="N62" s="22"/>
    </row>
    <row r="63" spans="14:31" ht="15.75" x14ac:dyDescent="0.25">
      <c r="N63" s="22"/>
    </row>
    <row r="64" spans="14:31" ht="15.75" x14ac:dyDescent="0.25">
      <c r="N64" s="22"/>
    </row>
    <row r="65" spans="14:14" ht="15.75" x14ac:dyDescent="0.25">
      <c r="N65" s="22"/>
    </row>
    <row r="66" spans="14:14" ht="15.75" x14ac:dyDescent="0.25">
      <c r="N66" s="22"/>
    </row>
    <row r="67" spans="14:14" ht="15.75" x14ac:dyDescent="0.25">
      <c r="N67" s="22"/>
    </row>
    <row r="68" spans="14:14" ht="15.75" x14ac:dyDescent="0.25">
      <c r="N68" s="22"/>
    </row>
    <row r="69" spans="14:14" ht="15.75" x14ac:dyDescent="0.25">
      <c r="N69" s="22"/>
    </row>
    <row r="70" spans="14:14" ht="15.75" x14ac:dyDescent="0.25">
      <c r="N70" s="22"/>
    </row>
    <row r="71" spans="14:14" ht="15.75" x14ac:dyDescent="0.25">
      <c r="N71" s="22"/>
    </row>
    <row r="72" spans="14:14" ht="15.75" x14ac:dyDescent="0.25">
      <c r="N72" s="22"/>
    </row>
    <row r="73" spans="14:14" ht="15.75" x14ac:dyDescent="0.25">
      <c r="N73" s="22"/>
    </row>
    <row r="74" spans="14:14" ht="15.75" x14ac:dyDescent="0.25">
      <c r="N74" s="22"/>
    </row>
    <row r="75" spans="14:14" ht="15.75" x14ac:dyDescent="0.25">
      <c r="N75" s="22"/>
    </row>
    <row r="76" spans="14:14" ht="15.75" x14ac:dyDescent="0.25">
      <c r="N76" s="22"/>
    </row>
    <row r="77" spans="14:14" ht="15.75" x14ac:dyDescent="0.25">
      <c r="N77" s="22"/>
    </row>
    <row r="78" spans="14:14" ht="15.75" x14ac:dyDescent="0.25">
      <c r="N78" s="22"/>
    </row>
    <row r="79" spans="14:14" ht="15.75" x14ac:dyDescent="0.25">
      <c r="N79" s="22"/>
    </row>
    <row r="80" spans="14:14" ht="15.75" x14ac:dyDescent="0.25">
      <c r="N80" s="22"/>
    </row>
    <row r="81" spans="14:14" ht="15.75" x14ac:dyDescent="0.25">
      <c r="N81" s="22"/>
    </row>
    <row r="82" spans="14:14" ht="15.75" x14ac:dyDescent="0.25">
      <c r="N82" s="22"/>
    </row>
    <row r="83" spans="14:14" ht="15.75" x14ac:dyDescent="0.25">
      <c r="N83" s="22"/>
    </row>
    <row r="84" spans="14:14" ht="15.75" x14ac:dyDescent="0.25">
      <c r="N84" s="22"/>
    </row>
    <row r="85" spans="14:14" ht="15.75" x14ac:dyDescent="0.25">
      <c r="N85" s="22"/>
    </row>
    <row r="86" spans="14:14" ht="15.75" x14ac:dyDescent="0.25">
      <c r="N86" s="22"/>
    </row>
    <row r="87" spans="14:14" ht="15.75" x14ac:dyDescent="0.25">
      <c r="N87" s="22"/>
    </row>
    <row r="88" spans="14:14" ht="15.75" x14ac:dyDescent="0.25">
      <c r="N88" s="22"/>
    </row>
    <row r="89" spans="14:14" ht="15.75" x14ac:dyDescent="0.25">
      <c r="N89" s="22"/>
    </row>
    <row r="90" spans="14:14" ht="15.75" x14ac:dyDescent="0.25">
      <c r="N90" s="22"/>
    </row>
    <row r="91" spans="14:14" ht="15.75" x14ac:dyDescent="0.25">
      <c r="N91" s="22"/>
    </row>
    <row r="92" spans="14:14" ht="15.75" x14ac:dyDescent="0.25">
      <c r="N92" s="22"/>
    </row>
    <row r="93" spans="14:14" ht="15.75" x14ac:dyDescent="0.25">
      <c r="N93" s="22"/>
    </row>
    <row r="94" spans="14:14" ht="15.75" x14ac:dyDescent="0.25">
      <c r="N94" s="22"/>
    </row>
    <row r="95" spans="14:14" ht="15.75" x14ac:dyDescent="0.25">
      <c r="N95" s="22"/>
    </row>
    <row r="96" spans="14:14" ht="15.75" x14ac:dyDescent="0.25">
      <c r="N96" s="22"/>
    </row>
    <row r="97" spans="14:14" ht="15.75" x14ac:dyDescent="0.25">
      <c r="N97" s="22"/>
    </row>
    <row r="98" spans="14:14" ht="15.75" x14ac:dyDescent="0.25">
      <c r="N98" s="22"/>
    </row>
    <row r="99" spans="14:14" ht="15.75" x14ac:dyDescent="0.25">
      <c r="N99" s="5"/>
    </row>
  </sheetData>
  <sortState xmlns:xlrd2="http://schemas.microsoft.com/office/spreadsheetml/2017/richdata2" ref="P3:AC26">
    <sortCondition ref="P2:P26"/>
  </sortState>
  <mergeCells count="2">
    <mergeCell ref="A1:N1"/>
    <mergeCell ref="P1:AC1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RMA Reason Codes</vt:lpstr>
      <vt:lpstr>Driver and Engine RMAs</vt:lpstr>
      <vt:lpstr>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2021-03-05T18:51:07Z</dcterms:modified>
</cp:coreProperties>
</file>