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273d0b26f3334/Desktop/DATA ANALYTICS/MS EXCEL/"/>
    </mc:Choice>
  </mc:AlternateContent>
  <xr:revisionPtr revIDLastSave="0" documentId="8_{AE052209-DF83-42E7-94B1-DDC645DDF24A}" xr6:coauthVersionLast="47" xr6:coauthVersionMax="47" xr10:uidLastSave="{00000000-0000-0000-0000-000000000000}"/>
  <bookViews>
    <workbookView xWindow="-98" yWindow="-98" windowWidth="20715" windowHeight="13875" xr2:uid="{39F3A58B-4E93-4F1C-8EC1-D79A1061D2D9}"/>
  </bookViews>
  <sheets>
    <sheet name="STAT-FORMU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1" i="1"/>
  <c r="H23" i="1" s="1"/>
  <c r="C21" i="1"/>
  <c r="B21" i="1"/>
  <c r="C20" i="1"/>
  <c r="B20" i="1"/>
  <c r="F19" i="1"/>
  <c r="C19" i="1"/>
  <c r="B19" i="1"/>
  <c r="C18" i="1"/>
  <c r="B18" i="1"/>
  <c r="F17" i="1"/>
  <c r="C17" i="1"/>
  <c r="B17" i="1"/>
  <c r="C16" i="1"/>
  <c r="B16" i="1"/>
  <c r="F15" i="1"/>
  <c r="C15" i="1"/>
  <c r="B15" i="1"/>
  <c r="C14" i="1"/>
  <c r="B14" i="1"/>
  <c r="F13" i="1"/>
  <c r="C13" i="1"/>
  <c r="B13" i="1"/>
  <c r="C12" i="1"/>
  <c r="B12" i="1"/>
  <c r="F11" i="1"/>
  <c r="C11" i="1"/>
  <c r="B11" i="1"/>
  <c r="C10" i="1"/>
  <c r="B10" i="1"/>
  <c r="F9" i="1"/>
  <c r="C9" i="1"/>
  <c r="B9" i="1"/>
  <c r="C8" i="1"/>
  <c r="B8" i="1"/>
  <c r="F7" i="1"/>
  <c r="C7" i="1"/>
  <c r="B7" i="1"/>
  <c r="C6" i="1"/>
  <c r="B6" i="1"/>
  <c r="I5" i="1"/>
  <c r="F5" i="1"/>
  <c r="C5" i="1"/>
  <c r="B5" i="1"/>
  <c r="C4" i="1"/>
  <c r="B4" i="1"/>
  <c r="I3" i="1"/>
  <c r="F3" i="1"/>
  <c r="C3" i="1"/>
  <c r="B3" i="1"/>
</calcChain>
</file>

<file path=xl/sharedStrings.xml><?xml version="1.0" encoding="utf-8"?>
<sst xmlns="http://schemas.openxmlformats.org/spreadsheetml/2006/main" count="23" uniqueCount="22">
  <si>
    <t>Value</t>
  </si>
  <si>
    <t>Rank-ascending</t>
  </si>
  <si>
    <t>Sample Size:</t>
  </si>
  <si>
    <t>2nd Largest</t>
  </si>
  <si>
    <t>Sample Size (text):</t>
  </si>
  <si>
    <t>3rd Smallest</t>
  </si>
  <si>
    <t>Average:</t>
  </si>
  <si>
    <t>Median:</t>
  </si>
  <si>
    <t>Mode:</t>
  </si>
  <si>
    <t>Max:</t>
  </si>
  <si>
    <t>Min:</t>
  </si>
  <si>
    <t>25th Percentile:</t>
  </si>
  <si>
    <t>75th Percentile:</t>
  </si>
  <si>
    <t xml:space="preserve">Standard Deviation: </t>
  </si>
  <si>
    <t>abc</t>
  </si>
  <si>
    <t>Variance:</t>
  </si>
  <si>
    <t>Rank-descending</t>
  </si>
  <si>
    <t>count</t>
  </si>
  <si>
    <t>counta</t>
  </si>
  <si>
    <t>large</t>
  </si>
  <si>
    <t>small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</si>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</sst>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4" fillId="5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6B12-0522-4C11-AF58-B7ABD322EB5B}">
  <dimension ref="A2:J24"/>
  <sheetViews>
    <sheetView tabSelected="1" topLeftCell="A2" zoomScale="130" zoomScaleNormal="130" workbookViewId="0">
      <selection activeCell="H11" sqref="H11"/>
    </sheetView>
  </sheetViews>
  <sheetFormatPr defaultRowHeight="14.25" x14ac:dyDescent="0.45"/>
  <cols>
    <col min="2" max="2" width="14.265625" style="4" customWidth="1"/>
    <col min="3" max="3" width="14.6640625" style="10" bestFit="1" customWidth="1"/>
    <col min="4" max="4" width="4.19921875" customWidth="1"/>
    <col min="5" max="5" width="18.19921875" style="3" customWidth="1"/>
    <col min="7" max="7" width="24.3984375" customWidth="1"/>
    <col min="8" max="8" width="14.6640625" style="7" customWidth="1"/>
    <col min="9" max="9" width="10" customWidth="1"/>
  </cols>
  <sheetData>
    <row r="2" spans="1:10" ht="14.65" thickBot="1" x14ac:dyDescent="0.5">
      <c r="A2" s="1" t="s">
        <v>0</v>
      </c>
      <c r="B2" s="2" t="s">
        <v>1</v>
      </c>
      <c r="C2" s="9" t="s">
        <v>16</v>
      </c>
      <c r="G2" s="13" t="s">
        <v>21</v>
      </c>
      <c r="H2" s="3"/>
      <c r="J2" s="13" t="s">
        <v>21</v>
      </c>
    </row>
    <row r="3" spans="1:10" ht="15" thickTop="1" thickBot="1" x14ac:dyDescent="0.5">
      <c r="A3">
        <v>90</v>
      </c>
      <c r="B3" s="12">
        <f>RANK(A3,$A$3:$A$22,1)</f>
        <v>17</v>
      </c>
      <c r="C3" s="11">
        <f>RANK(A3,$A$3:$A$22,0)</f>
        <v>3</v>
      </c>
      <c r="E3" s="5" t="s">
        <v>2</v>
      </c>
      <c r="F3" s="6">
        <f>COUNT(A3:A21)</f>
        <v>19</v>
      </c>
      <c r="G3" s="7" t="s">
        <v>17</v>
      </c>
      <c r="H3" s="5" t="s">
        <v>3</v>
      </c>
      <c r="I3" s="6">
        <f>LARGE(A3:A21,2)</f>
        <v>91</v>
      </c>
      <c r="J3" s="7" t="s">
        <v>19</v>
      </c>
    </row>
    <row r="4" spans="1:10" ht="15" thickTop="1" thickBot="1" x14ac:dyDescent="0.5">
      <c r="A4">
        <v>13</v>
      </c>
      <c r="B4" s="12">
        <f t="shared" ref="B4:B21" si="0">RANK(A4,$A$3:$A$22,1)</f>
        <v>1</v>
      </c>
      <c r="C4" s="11">
        <f t="shared" ref="C4:C21" si="1">RANK(A4,$A$3:$A$22,0)</f>
        <v>19</v>
      </c>
      <c r="F4" s="3"/>
      <c r="G4" s="3" t="s">
        <v>18</v>
      </c>
      <c r="H4" s="3"/>
      <c r="I4" s="3"/>
      <c r="J4" s="7"/>
    </row>
    <row r="5" spans="1:10" ht="15" thickTop="1" thickBot="1" x14ac:dyDescent="0.5">
      <c r="A5">
        <v>22</v>
      </c>
      <c r="B5" s="12">
        <f t="shared" si="0"/>
        <v>4</v>
      </c>
      <c r="C5" s="11">
        <f t="shared" si="1"/>
        <v>15</v>
      </c>
      <c r="E5" s="5" t="s">
        <v>4</v>
      </c>
      <c r="F5" s="6">
        <f>COUNTA(A3:A22)</f>
        <v>20</v>
      </c>
      <c r="G5" s="3"/>
      <c r="H5" s="5" t="s">
        <v>5</v>
      </c>
      <c r="I5" s="6">
        <f>SMALL(A3:A21,3)</f>
        <v>21</v>
      </c>
      <c r="J5" s="7" t="s">
        <v>20</v>
      </c>
    </row>
    <row r="6" spans="1:10" ht="15" thickTop="1" thickBot="1" x14ac:dyDescent="0.5">
      <c r="A6">
        <v>98</v>
      </c>
      <c r="B6" s="12">
        <f t="shared" si="0"/>
        <v>19</v>
      </c>
      <c r="C6" s="11">
        <f t="shared" si="1"/>
        <v>1</v>
      </c>
      <c r="H6" s="3"/>
    </row>
    <row r="7" spans="1:10" ht="15" thickTop="1" thickBot="1" x14ac:dyDescent="0.5">
      <c r="A7">
        <v>61</v>
      </c>
      <c r="B7" s="12">
        <f t="shared" si="0"/>
        <v>13</v>
      </c>
      <c r="C7" s="11">
        <f t="shared" si="1"/>
        <v>7</v>
      </c>
      <c r="E7" s="5" t="s">
        <v>6</v>
      </c>
      <c r="F7" s="6">
        <f>AVERAGE(A3:A21)</f>
        <v>51.473684210526315</v>
      </c>
    </row>
    <row r="8" spans="1:10" ht="15" thickTop="1" thickBot="1" x14ac:dyDescent="0.5">
      <c r="A8">
        <v>68</v>
      </c>
      <c r="B8" s="12">
        <f t="shared" si="0"/>
        <v>14</v>
      </c>
      <c r="C8" s="11">
        <f t="shared" si="1"/>
        <v>5</v>
      </c>
    </row>
    <row r="9" spans="1:10" ht="15" thickTop="1" thickBot="1" x14ac:dyDescent="0.5">
      <c r="A9">
        <v>50</v>
      </c>
      <c r="B9" s="12">
        <f t="shared" si="0"/>
        <v>9</v>
      </c>
      <c r="C9" s="11">
        <f t="shared" si="1"/>
        <v>11</v>
      </c>
      <c r="E9" s="5" t="s">
        <v>7</v>
      </c>
      <c r="F9" s="6">
        <f>MEDIAN(A3:A21)</f>
        <v>54</v>
      </c>
    </row>
    <row r="10" spans="1:10" ht="15" thickTop="1" thickBot="1" x14ac:dyDescent="0.5">
      <c r="A10">
        <v>91</v>
      </c>
      <c r="B10" s="12">
        <f t="shared" si="0"/>
        <v>18</v>
      </c>
      <c r="C10" s="11">
        <f t="shared" si="1"/>
        <v>2</v>
      </c>
    </row>
    <row r="11" spans="1:10" ht="15" thickTop="1" thickBot="1" x14ac:dyDescent="0.5">
      <c r="A11">
        <v>16</v>
      </c>
      <c r="B11" s="12">
        <f t="shared" si="0"/>
        <v>2</v>
      </c>
      <c r="C11" s="11">
        <f t="shared" si="1"/>
        <v>18</v>
      </c>
      <c r="E11" s="5" t="s">
        <v>8</v>
      </c>
      <c r="F11" s="6">
        <f>MODE(A3:A21)</f>
        <v>22</v>
      </c>
    </row>
    <row r="12" spans="1:10" ht="15" thickTop="1" thickBot="1" x14ac:dyDescent="0.5">
      <c r="A12">
        <v>23</v>
      </c>
      <c r="B12" s="12">
        <f t="shared" si="0"/>
        <v>6</v>
      </c>
      <c r="C12" s="11">
        <f t="shared" si="1"/>
        <v>14</v>
      </c>
    </row>
    <row r="13" spans="1:10" ht="15" thickTop="1" thickBot="1" x14ac:dyDescent="0.5">
      <c r="A13">
        <v>60</v>
      </c>
      <c r="B13" s="12">
        <f t="shared" si="0"/>
        <v>12</v>
      </c>
      <c r="C13" s="11">
        <f t="shared" si="1"/>
        <v>8</v>
      </c>
      <c r="E13" s="5" t="s">
        <v>9</v>
      </c>
      <c r="F13" s="6">
        <f>MAX(A3:A21)</f>
        <v>98</v>
      </c>
    </row>
    <row r="14" spans="1:10" ht="15" thickTop="1" thickBot="1" x14ac:dyDescent="0.5">
      <c r="A14">
        <v>22</v>
      </c>
      <c r="B14" s="12">
        <f t="shared" si="0"/>
        <v>4</v>
      </c>
      <c r="C14" s="11">
        <f t="shared" si="1"/>
        <v>15</v>
      </c>
    </row>
    <row r="15" spans="1:10" ht="15" thickTop="1" thickBot="1" x14ac:dyDescent="0.5">
      <c r="A15">
        <v>56</v>
      </c>
      <c r="B15" s="12">
        <f t="shared" si="0"/>
        <v>11</v>
      </c>
      <c r="C15" s="11">
        <f t="shared" si="1"/>
        <v>9</v>
      </c>
      <c r="E15" s="5" t="s">
        <v>10</v>
      </c>
      <c r="F15" s="6">
        <f>MIN(A3:A21)</f>
        <v>13</v>
      </c>
    </row>
    <row r="16" spans="1:10" ht="15" thickTop="1" thickBot="1" x14ac:dyDescent="0.5">
      <c r="A16">
        <v>54</v>
      </c>
      <c r="B16" s="12">
        <f t="shared" si="0"/>
        <v>10</v>
      </c>
      <c r="C16" s="11">
        <f t="shared" si="1"/>
        <v>10</v>
      </c>
      <c r="I16" s="14"/>
    </row>
    <row r="17" spans="1:8" ht="15" thickTop="1" thickBot="1" x14ac:dyDescent="0.5">
      <c r="A17">
        <v>87</v>
      </c>
      <c r="B17" s="12">
        <f t="shared" si="0"/>
        <v>16</v>
      </c>
      <c r="C17" s="11">
        <f t="shared" si="1"/>
        <v>4</v>
      </c>
      <c r="E17" s="5" t="s">
        <v>11</v>
      </c>
      <c r="F17" s="6">
        <f>PERCENTILE(A3:A21,0.25)</f>
        <v>22.5</v>
      </c>
    </row>
    <row r="18" spans="1:8" ht="15" thickTop="1" thickBot="1" x14ac:dyDescent="0.5">
      <c r="A18">
        <v>33</v>
      </c>
      <c r="B18" s="12">
        <f t="shared" si="0"/>
        <v>7</v>
      </c>
      <c r="C18" s="11">
        <f t="shared" si="1"/>
        <v>13</v>
      </c>
    </row>
    <row r="19" spans="1:8" ht="15" thickTop="1" thickBot="1" x14ac:dyDescent="0.5">
      <c r="A19">
        <v>68</v>
      </c>
      <c r="B19" s="12">
        <f t="shared" si="0"/>
        <v>14</v>
      </c>
      <c r="C19" s="11">
        <f t="shared" si="1"/>
        <v>5</v>
      </c>
      <c r="E19" s="5" t="s">
        <v>12</v>
      </c>
      <c r="F19" s="6">
        <f>PERCENTILE(A3:A21,0.75)</f>
        <v>68</v>
      </c>
    </row>
    <row r="20" spans="1:8" ht="15" thickTop="1" thickBot="1" x14ac:dyDescent="0.5">
      <c r="A20">
        <v>45</v>
      </c>
      <c r="B20" s="12">
        <f t="shared" si="0"/>
        <v>8</v>
      </c>
      <c r="C20" s="11">
        <f t="shared" si="1"/>
        <v>12</v>
      </c>
    </row>
    <row r="21" spans="1:8" ht="15" thickTop="1" thickBot="1" x14ac:dyDescent="0.5">
      <c r="A21">
        <v>21</v>
      </c>
      <c r="B21" s="12">
        <f t="shared" si="0"/>
        <v>3</v>
      </c>
      <c r="C21" s="11">
        <f t="shared" si="1"/>
        <v>17</v>
      </c>
      <c r="E21" s="5" t="s">
        <v>13</v>
      </c>
      <c r="F21" s="6">
        <f>STDEV(A3:A21)</f>
        <v>27.699515481227042</v>
      </c>
    </row>
    <row r="22" spans="1:8" ht="15" thickTop="1" thickBot="1" x14ac:dyDescent="0.5">
      <c r="A22" t="s">
        <v>14</v>
      </c>
    </row>
    <row r="23" spans="1:8" ht="15" thickTop="1" thickBot="1" x14ac:dyDescent="0.5">
      <c r="E23" s="5" t="s">
        <v>15</v>
      </c>
      <c r="F23" s="6">
        <f>VAR(A3:A21)</f>
        <v>767.26315789473665</v>
      </c>
      <c r="H23" s="8">
        <f>F21*F21</f>
        <v>767.26315789473654</v>
      </c>
    </row>
    <row r="24" spans="1:8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STAT-FORMULAS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misati</dc:creator>
  <cp:lastModifiedBy>vincent misati</cp:lastModifiedBy>
  <dcterms:created xsi:type="dcterms:W3CDTF">2023-09-06T04:05:58Z</dcterms:created>
  <dcterms:modified xsi:type="dcterms:W3CDTF">2023-09-06T04:11:25Z</dcterms:modified>
</cp:coreProperties>
</file>