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C22EBA04-E50F-4E6E-972D-75C067E8826D}" xr6:coauthVersionLast="47" xr6:coauthVersionMax="47" xr10:uidLastSave="{00000000-0000-0000-0000-000000000000}"/>
  <bookViews>
    <workbookView xWindow="-108" yWindow="-108" windowWidth="23256" windowHeight="12456" activeTab="2" xr2:uid="{3524F021-3759-48AF-89E2-33EAB21FCCB6}"/>
  </bookViews>
  <sheets>
    <sheet name="DATA" sheetId="2" r:id="rId1"/>
    <sheet name="VISUALIZATION" sheetId="1" r:id="rId2"/>
    <sheet name="POPULATION IN 2023" sheetId="4" r:id="rId3"/>
  </sheets>
  <definedNames>
    <definedName name="ExternalData_1" localSheetId="0" hidden="1">DATA!$B$1:$M$207</definedName>
    <definedName name="Slicer_Country_Name">#N/A</definedName>
    <definedName name="Slicer_Growth">#N/A</definedName>
    <definedName name="Slicer_Percentage6">#N/A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2"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72200-DCDC-4275-98AD-70D55DF4818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<sst xmlns="http://schemas.openxmlformats.org/spreadsheetml/2006/main" count="881" uniqueCount="772">
  <si>
    <t xml:space="preserve"> </t>
  </si>
  <si>
    <t>India</t>
  </si>
  <si>
    <t>3.3M</t>
  </si>
  <si>
    <t>3M</t>
  </si>
  <si>
    <t>China</t>
  </si>
  <si>
    <t>9.7M</t>
  </si>
  <si>
    <t>9.4M</t>
  </si>
  <si>
    <t>United States</t>
  </si>
  <si>
    <t>9.1M</t>
  </si>
  <si>
    <t>Indonesia</t>
  </si>
  <si>
    <t>1.9M</t>
  </si>
  <si>
    <t>Pakistan</t>
  </si>
  <si>
    <t>881.9K</t>
  </si>
  <si>
    <t>770.9K</t>
  </si>
  <si>
    <t>Nigeria</t>
  </si>
  <si>
    <t>923.8K</t>
  </si>
  <si>
    <t>910.8K</t>
  </si>
  <si>
    <t>Brazil</t>
  </si>
  <si>
    <t>8.5M</t>
  </si>
  <si>
    <t>8.4M</t>
  </si>
  <si>
    <t>Bangladesh</t>
  </si>
  <si>
    <t>147.6K</t>
  </si>
  <si>
    <t>130.2K</t>
  </si>
  <si>
    <t>Russia</t>
  </si>
  <si>
    <t>17.1M</t>
  </si>
  <si>
    <t>16.4M</t>
  </si>
  <si>
    <t>Mexico</t>
  </si>
  <si>
    <t>2M</t>
  </si>
  <si>
    <t>Ethiopia</t>
  </si>
  <si>
    <t>1.1M</t>
  </si>
  <si>
    <t>Japan</t>
  </si>
  <si>
    <t>377.9K</t>
  </si>
  <si>
    <t>364.5K</t>
  </si>
  <si>
    <t>Philippines</t>
  </si>
  <si>
    <t>342.4K</t>
  </si>
  <si>
    <t>298.2K</t>
  </si>
  <si>
    <t>Egypt</t>
  </si>
  <si>
    <t>1M</t>
  </si>
  <si>
    <t>Dr Congo</t>
  </si>
  <si>
    <t>2.3M</t>
  </si>
  <si>
    <t>Vietnam</t>
  </si>
  <si>
    <t>331.2K</t>
  </si>
  <si>
    <t>313.4K</t>
  </si>
  <si>
    <t>Iran</t>
  </si>
  <si>
    <t>1.6M</t>
  </si>
  <si>
    <t>Turkey</t>
  </si>
  <si>
    <t>783.6K</t>
  </si>
  <si>
    <t>Germany</t>
  </si>
  <si>
    <t>357.1K</t>
  </si>
  <si>
    <t>349.4K</t>
  </si>
  <si>
    <t>Thailand</t>
  </si>
  <si>
    <t>513.1K</t>
  </si>
  <si>
    <t>510.9K</t>
  </si>
  <si>
    <t>United Kingdom</t>
  </si>
  <si>
    <t>242.9K</t>
  </si>
  <si>
    <t>241.9K</t>
  </si>
  <si>
    <t>Tanzania</t>
  </si>
  <si>
    <t>945.1K</t>
  </si>
  <si>
    <t>885.8K</t>
  </si>
  <si>
    <t>France</t>
  </si>
  <si>
    <t>551.7K</t>
  </si>
  <si>
    <t>547.6K</t>
  </si>
  <si>
    <t>South Africa</t>
  </si>
  <si>
    <t>1.2M</t>
  </si>
  <si>
    <t>Italy</t>
  </si>
  <si>
    <t>301.3K</t>
  </si>
  <si>
    <t>295.7K</t>
  </si>
  <si>
    <t>Kenya</t>
  </si>
  <si>
    <t>580.4K</t>
  </si>
  <si>
    <t>569.1K</t>
  </si>
  <si>
    <t>Myanmar</t>
  </si>
  <si>
    <t>676.6K</t>
  </si>
  <si>
    <t>652.7K</t>
  </si>
  <si>
    <t>Colombia</t>
  </si>
  <si>
    <t>South Korea</t>
  </si>
  <si>
    <t>100.2K</t>
  </si>
  <si>
    <t>97.6K</t>
  </si>
  <si>
    <t>Uganda</t>
  </si>
  <si>
    <t>241.6K</t>
  </si>
  <si>
    <t>200.5K</t>
  </si>
  <si>
    <t>Sudan</t>
  </si>
  <si>
    <t>Spain</t>
  </si>
  <si>
    <t>506K</t>
  </si>
  <si>
    <t>499.6K</t>
  </si>
  <si>
    <t>Argentina</t>
  </si>
  <si>
    <t>2.8M</t>
  </si>
  <si>
    <t>2.7M</t>
  </si>
  <si>
    <t>Algeria</t>
  </si>
  <si>
    <t>2.4M</t>
  </si>
  <si>
    <t>Iraq</t>
  </si>
  <si>
    <t>438.3K</t>
  </si>
  <si>
    <t>434.1K</t>
  </si>
  <si>
    <t>Afghanistan</t>
  </si>
  <si>
    <t>652.2K</t>
  </si>
  <si>
    <t>Poland</t>
  </si>
  <si>
    <t>312.7K</t>
  </si>
  <si>
    <t>306.1K</t>
  </si>
  <si>
    <t>Canada</t>
  </si>
  <si>
    <t>10M</t>
  </si>
  <si>
    <t>9M</t>
  </si>
  <si>
    <t>Morocco</t>
  </si>
  <si>
    <t>446.6K</t>
  </si>
  <si>
    <t>446.3K</t>
  </si>
  <si>
    <t>Saudi Arabia</t>
  </si>
  <si>
    <t>2.1M</t>
  </si>
  <si>
    <t>Ukraine</t>
  </si>
  <si>
    <t>603.5K</t>
  </si>
  <si>
    <t>579.4K</t>
  </si>
  <si>
    <t>Angola</t>
  </si>
  <si>
    <t>Uzbekistan</t>
  </si>
  <si>
    <t>447.4K</t>
  </si>
  <si>
    <t>440.6K</t>
  </si>
  <si>
    <t>Yemen</t>
  </si>
  <si>
    <t>528K</t>
  </si>
  <si>
    <t>Peru</t>
  </si>
  <si>
    <t>1.3M</t>
  </si>
  <si>
    <t>Malaysia</t>
  </si>
  <si>
    <t>330.8K</t>
  </si>
  <si>
    <t>328.6K</t>
  </si>
  <si>
    <t>Ghana</t>
  </si>
  <si>
    <t>238.5K</t>
  </si>
  <si>
    <t>227.5K</t>
  </si>
  <si>
    <t>Mozambique</t>
  </si>
  <si>
    <t>801.6K</t>
  </si>
  <si>
    <t>786.4K</t>
  </si>
  <si>
    <t>Nepal</t>
  </si>
  <si>
    <t>147.2K</t>
  </si>
  <si>
    <t>143.3K</t>
  </si>
  <si>
    <t>Madagascar</t>
  </si>
  <si>
    <t>587K</t>
  </si>
  <si>
    <t>581.8K</t>
  </si>
  <si>
    <t>Ivory Coast</t>
  </si>
  <si>
    <t>322.5K</t>
  </si>
  <si>
    <t>318K</t>
  </si>
  <si>
    <t>Venezuela</t>
  </si>
  <si>
    <t>916.4K</t>
  </si>
  <si>
    <t>882K</t>
  </si>
  <si>
    <t>Cameroon</t>
  </si>
  <si>
    <t>475.4K</t>
  </si>
  <si>
    <t>472.7K</t>
  </si>
  <si>
    <t>Niger</t>
  </si>
  <si>
    <t>Australia</t>
  </si>
  <si>
    <t>7.7M</t>
  </si>
  <si>
    <t>North Korea</t>
  </si>
  <si>
    <t>120.5K</t>
  </si>
  <si>
    <t>120.4K</t>
  </si>
  <si>
    <t>Taiwan</t>
  </si>
  <si>
    <t>36.2K</t>
  </si>
  <si>
    <t>Mali</t>
  </si>
  <si>
    <t>Burkina Faso</t>
  </si>
  <si>
    <t>273K</t>
  </si>
  <si>
    <t>273.6K</t>
  </si>
  <si>
    <t>Syria</t>
  </si>
  <si>
    <t>185.2K</t>
  </si>
  <si>
    <t>183.6K</t>
  </si>
  <si>
    <t>Sri Lanka</t>
  </si>
  <si>
    <t>65.6K</t>
  </si>
  <si>
    <t>61.9K</t>
  </si>
  <si>
    <t>Malawi</t>
  </si>
  <si>
    <t>118.5K</t>
  </si>
  <si>
    <t>94.3K</t>
  </si>
  <si>
    <t>Zambia</t>
  </si>
  <si>
    <t>752.6K</t>
  </si>
  <si>
    <t>743.4K</t>
  </si>
  <si>
    <t>Romania</t>
  </si>
  <si>
    <t>238.4K</t>
  </si>
  <si>
    <t>230.1K</t>
  </si>
  <si>
    <t>Chile</t>
  </si>
  <si>
    <t>756.1K</t>
  </si>
  <si>
    <t>743.5K</t>
  </si>
  <si>
    <t>Kazakhstan</t>
  </si>
  <si>
    <t>Chad</t>
  </si>
  <si>
    <t>Ecuador</t>
  </si>
  <si>
    <t>276.8K</t>
  </si>
  <si>
    <t>248.4K</t>
  </si>
  <si>
    <t>Somalia</t>
  </si>
  <si>
    <t>637.7K</t>
  </si>
  <si>
    <t>627.3K</t>
  </si>
  <si>
    <t>Guatemala</t>
  </si>
  <si>
    <t>108.9K</t>
  </si>
  <si>
    <t>107.2K</t>
  </si>
  <si>
    <t>Senegal</t>
  </si>
  <si>
    <t>196.7K</t>
  </si>
  <si>
    <t>192.5K</t>
  </si>
  <si>
    <t>Netherlands</t>
  </si>
  <si>
    <t>41.9K</t>
  </si>
  <si>
    <t>33.7K</t>
  </si>
  <si>
    <t>Cambodia</t>
  </si>
  <si>
    <t>181K</t>
  </si>
  <si>
    <t>176.5K</t>
  </si>
  <si>
    <t>Zimbabwe</t>
  </si>
  <si>
    <t>390.8K</t>
  </si>
  <si>
    <t>386.9K</t>
  </si>
  <si>
    <t>Guinea</t>
  </si>
  <si>
    <t>245.9K</t>
  </si>
  <si>
    <t>245.7K</t>
  </si>
  <si>
    <t>Rwanda</t>
  </si>
  <si>
    <t>26.3K</t>
  </si>
  <si>
    <t>24.7K</t>
  </si>
  <si>
    <t>Benin</t>
  </si>
  <si>
    <t>112.6K</t>
  </si>
  <si>
    <t>112.8K</t>
  </si>
  <si>
    <t>Burundi</t>
  </si>
  <si>
    <t>27.8K</t>
  </si>
  <si>
    <t>25.7K</t>
  </si>
  <si>
    <t>Tunisia</t>
  </si>
  <si>
    <t>163.6K</t>
  </si>
  <si>
    <t>155.4K</t>
  </si>
  <si>
    <t>Bolivia</t>
  </si>
  <si>
    <t>Haiti</t>
  </si>
  <si>
    <t>27.6K</t>
  </si>
  <si>
    <t>Belgium</t>
  </si>
  <si>
    <t>30.5K</t>
  </si>
  <si>
    <t>30.3K</t>
  </si>
  <si>
    <t>Jordan</t>
  </si>
  <si>
    <t>89.3K</t>
  </si>
  <si>
    <t>88.8K</t>
  </si>
  <si>
    <t>Dominican Republic</t>
  </si>
  <si>
    <t>48.7K</t>
  </si>
  <si>
    <t>48.3K</t>
  </si>
  <si>
    <t>Cuba</t>
  </si>
  <si>
    <t>109.9K</t>
  </si>
  <si>
    <t>103.8K</t>
  </si>
  <si>
    <t>South Sudan</t>
  </si>
  <si>
    <t>619.7K</t>
  </si>
  <si>
    <t>631.9K</t>
  </si>
  <si>
    <t>Sweden</t>
  </si>
  <si>
    <t>450.3K</t>
  </si>
  <si>
    <t>407.3K</t>
  </si>
  <si>
    <t>Honduras</t>
  </si>
  <si>
    <t>112.5K</t>
  </si>
  <si>
    <t>111.9K</t>
  </si>
  <si>
    <t>Czech Republic</t>
  </si>
  <si>
    <t>78.9K</t>
  </si>
  <si>
    <t>77.2K</t>
  </si>
  <si>
    <t>Azerbaijan</t>
  </si>
  <si>
    <t>86.6K</t>
  </si>
  <si>
    <t>82.6K</t>
  </si>
  <si>
    <t>Greece</t>
  </si>
  <si>
    <t>132K</t>
  </si>
  <si>
    <t>128.9K</t>
  </si>
  <si>
    <t>Papua New Guinea</t>
  </si>
  <si>
    <t>462.8K</t>
  </si>
  <si>
    <t>452.9K</t>
  </si>
  <si>
    <t>Portugal</t>
  </si>
  <si>
    <t>92.1K</t>
  </si>
  <si>
    <t>91.6K</t>
  </si>
  <si>
    <t>Hungary</t>
  </si>
  <si>
    <t>93K</t>
  </si>
  <si>
    <t>91.3K</t>
  </si>
  <si>
    <t>Tajikistan</t>
  </si>
  <si>
    <t>143.1K</t>
  </si>
  <si>
    <t>138.8K</t>
  </si>
  <si>
    <t>United Arab Emirates</t>
  </si>
  <si>
    <t>83.6K</t>
  </si>
  <si>
    <t>71K</t>
  </si>
  <si>
    <t>Belarus</t>
  </si>
  <si>
    <t>207.6K</t>
  </si>
  <si>
    <t>203K</t>
  </si>
  <si>
    <t>Israel</t>
  </si>
  <si>
    <t>20.8K</t>
  </si>
  <si>
    <t>21.6K</t>
  </si>
  <si>
    <t>Togo</t>
  </si>
  <si>
    <t>56.8K</t>
  </si>
  <si>
    <t>54.4K</t>
  </si>
  <si>
    <t>Austria</t>
  </si>
  <si>
    <t>83.9K</t>
  </si>
  <si>
    <t>82.5K</t>
  </si>
  <si>
    <t>Switzerland</t>
  </si>
  <si>
    <t>41.3K</t>
  </si>
  <si>
    <t>39.5K</t>
  </si>
  <si>
    <t>Sierra Leone</t>
  </si>
  <si>
    <t>71.7K</t>
  </si>
  <si>
    <t>72.2K</t>
  </si>
  <si>
    <t>Laos</t>
  </si>
  <si>
    <t>236.8K</t>
  </si>
  <si>
    <t>230.8K</t>
  </si>
  <si>
    <t>Hong Kong</t>
  </si>
  <si>
    <t>1.1K</t>
  </si>
  <si>
    <t>Serbia</t>
  </si>
  <si>
    <t>88.4K</t>
  </si>
  <si>
    <t>87.5K</t>
  </si>
  <si>
    <t>Nicaragua</t>
  </si>
  <si>
    <t>130.4K</t>
  </si>
  <si>
    <t>120.3K</t>
  </si>
  <si>
    <t>Libya</t>
  </si>
  <si>
    <t>1.8M</t>
  </si>
  <si>
    <t>Paraguay</t>
  </si>
  <si>
    <t>406.8K</t>
  </si>
  <si>
    <t>397.3K</t>
  </si>
  <si>
    <t>Kyrgyzstan</t>
  </si>
  <si>
    <t>200K</t>
  </si>
  <si>
    <t>191.8K</t>
  </si>
  <si>
    <t>Bulgaria</t>
  </si>
  <si>
    <t>110.9K</t>
  </si>
  <si>
    <t>108.6K</t>
  </si>
  <si>
    <t>Turkmenistan</t>
  </si>
  <si>
    <t>488.1K</t>
  </si>
  <si>
    <t>469.9K</t>
  </si>
  <si>
    <t>El Salvador</t>
  </si>
  <si>
    <t>21K</t>
  </si>
  <si>
    <t>20.7K</t>
  </si>
  <si>
    <t>Republic Of The Congo</t>
  </si>
  <si>
    <t>342K</t>
  </si>
  <si>
    <t>341.5K</t>
  </si>
  <si>
    <t>Singapore</t>
  </si>
  <si>
    <t>710</t>
  </si>
  <si>
    <t>718</t>
  </si>
  <si>
    <t>Denmark</t>
  </si>
  <si>
    <t>43.1K</t>
  </si>
  <si>
    <t>40K</t>
  </si>
  <si>
    <t>Slovakia</t>
  </si>
  <si>
    <t>49K</t>
  </si>
  <si>
    <t>Central African Republic</t>
  </si>
  <si>
    <t>623K</t>
  </si>
  <si>
    <t>Finland</t>
  </si>
  <si>
    <t>338.4K</t>
  </si>
  <si>
    <t>303.9K</t>
  </si>
  <si>
    <t>Norway</t>
  </si>
  <si>
    <t>323.8K</t>
  </si>
  <si>
    <t>364.3K</t>
  </si>
  <si>
    <t>Liberia</t>
  </si>
  <si>
    <t>111.4K</t>
  </si>
  <si>
    <t>96.3K</t>
  </si>
  <si>
    <t>Palestine</t>
  </si>
  <si>
    <t>6.2K</t>
  </si>
  <si>
    <t>6K</t>
  </si>
  <si>
    <t>Lebanon</t>
  </si>
  <si>
    <t>10.5K</t>
  </si>
  <si>
    <t>10.2K</t>
  </si>
  <si>
    <t>New Zealand</t>
  </si>
  <si>
    <t>270.5K</t>
  </si>
  <si>
    <t>263.3K</t>
  </si>
  <si>
    <t>Costa Rica</t>
  </si>
  <si>
    <t>51.1K</t>
  </si>
  <si>
    <t>Ireland</t>
  </si>
  <si>
    <t>70.3K</t>
  </si>
  <si>
    <t>68.9K</t>
  </si>
  <si>
    <t>Mauritania</t>
  </si>
  <si>
    <t>Oman</t>
  </si>
  <si>
    <t>309.5K</t>
  </si>
  <si>
    <t>Panama</t>
  </si>
  <si>
    <t>75.4K</t>
  </si>
  <si>
    <t>74.2K</t>
  </si>
  <si>
    <t>Kuwait</t>
  </si>
  <si>
    <t>17.8K</t>
  </si>
  <si>
    <t>Croatia</t>
  </si>
  <si>
    <t>56.6K</t>
  </si>
  <si>
    <t>56K</t>
  </si>
  <si>
    <t>Eritrea</t>
  </si>
  <si>
    <t>117.6K</t>
  </si>
  <si>
    <t>121K</t>
  </si>
  <si>
    <t>Georgia</t>
  </si>
  <si>
    <t>69.7K</t>
  </si>
  <si>
    <t>69.5K</t>
  </si>
  <si>
    <t>Mongolia</t>
  </si>
  <si>
    <t>Moldova</t>
  </si>
  <si>
    <t>33.8K</t>
  </si>
  <si>
    <t>32.9K</t>
  </si>
  <si>
    <t>Uruguay</t>
  </si>
  <si>
    <t>175K</t>
  </si>
  <si>
    <t>Puerto Rico</t>
  </si>
  <si>
    <t>8.9K</t>
  </si>
  <si>
    <t>Bosnia And Herzegovina</t>
  </si>
  <si>
    <t>51.2K</t>
  </si>
  <si>
    <t>Albania</t>
  </si>
  <si>
    <t>28.7K</t>
  </si>
  <si>
    <t>27.4K</t>
  </si>
  <si>
    <t>Jamaica</t>
  </si>
  <si>
    <t>11K</t>
  </si>
  <si>
    <t>10.8K</t>
  </si>
  <si>
    <t>Armenia</t>
  </si>
  <si>
    <t>29.7K</t>
  </si>
  <si>
    <t>28.5K</t>
  </si>
  <si>
    <t>Gambia</t>
  </si>
  <si>
    <t>10.7K</t>
  </si>
  <si>
    <t>10.1K</t>
  </si>
  <si>
    <t>Lithuania</t>
  </si>
  <si>
    <t>65.3K</t>
  </si>
  <si>
    <t>62.6K</t>
  </si>
  <si>
    <t>Qatar</t>
  </si>
  <si>
    <t>11.6K</t>
  </si>
  <si>
    <t>11.5K</t>
  </si>
  <si>
    <t>Botswana</t>
  </si>
  <si>
    <t>582K</t>
  </si>
  <si>
    <t>566.7K</t>
  </si>
  <si>
    <t>Namibia</t>
  </si>
  <si>
    <t>825.6K</t>
  </si>
  <si>
    <t>823.3K</t>
  </si>
  <si>
    <t>Gabon</t>
  </si>
  <si>
    <t>267.7K</t>
  </si>
  <si>
    <t>257.7K</t>
  </si>
  <si>
    <t>Lesotho</t>
  </si>
  <si>
    <t>30.4K</t>
  </si>
  <si>
    <t>Guinea Bissau</t>
  </si>
  <si>
    <t>36.1K</t>
  </si>
  <si>
    <t>28.1K</t>
  </si>
  <si>
    <t>Slovenia</t>
  </si>
  <si>
    <t>20.3K</t>
  </si>
  <si>
    <t>20.1K</t>
  </si>
  <si>
    <t>North Macedonia</t>
  </si>
  <si>
    <t>25.2K</t>
  </si>
  <si>
    <t>Latvia</t>
  </si>
  <si>
    <t>64.6K</t>
  </si>
  <si>
    <t>62.2K</t>
  </si>
  <si>
    <t>Equatorial Guinea</t>
  </si>
  <si>
    <t>Trinidad And Tobago</t>
  </si>
  <si>
    <t>5.1K</t>
  </si>
  <si>
    <t>Bahrain</t>
  </si>
  <si>
    <t>765</t>
  </si>
  <si>
    <t>785</t>
  </si>
  <si>
    <t>Timor Leste</t>
  </si>
  <si>
    <t>14.9K</t>
  </si>
  <si>
    <t>Estonia</t>
  </si>
  <si>
    <t>45.2K</t>
  </si>
  <si>
    <t>42.8K</t>
  </si>
  <si>
    <t>Mauritius</t>
  </si>
  <si>
    <t>2K</t>
  </si>
  <si>
    <t>Cyprus</t>
  </si>
  <si>
    <t>9.3K</t>
  </si>
  <si>
    <t>9.2K</t>
  </si>
  <si>
    <t>Eswatini</t>
  </si>
  <si>
    <t>17.4K</t>
  </si>
  <si>
    <t>17.2K</t>
  </si>
  <si>
    <t>Djibouti</t>
  </si>
  <si>
    <t>23.2K</t>
  </si>
  <si>
    <t>Reunion</t>
  </si>
  <si>
    <t>2.5K</t>
  </si>
  <si>
    <t>Fiji</t>
  </si>
  <si>
    <t>18.3K</t>
  </si>
  <si>
    <t>Comoros</t>
  </si>
  <si>
    <t>1.9K</t>
  </si>
  <si>
    <t>Guyana</t>
  </si>
  <si>
    <t>215K</t>
  </si>
  <si>
    <t>196.8K</t>
  </si>
  <si>
    <t>Bhutan</t>
  </si>
  <si>
    <t>38.4K</t>
  </si>
  <si>
    <t>38.1K</t>
  </si>
  <si>
    <t>Solomon Islands</t>
  </si>
  <si>
    <t>28.9K</t>
  </si>
  <si>
    <t>28K</t>
  </si>
  <si>
    <t>Luxembourg</t>
  </si>
  <si>
    <t>2.6K</t>
  </si>
  <si>
    <t>Montenegro</t>
  </si>
  <si>
    <t>13.8K</t>
  </si>
  <si>
    <t>13.4K</t>
  </si>
  <si>
    <t>Suriname</t>
  </si>
  <si>
    <t>163.8K</t>
  </si>
  <si>
    <t>156K</t>
  </si>
  <si>
    <t>Cape Verde</t>
  </si>
  <si>
    <t>4K</t>
  </si>
  <si>
    <t>Western Sahara</t>
  </si>
  <si>
    <t>266K</t>
  </si>
  <si>
    <t>Malta</t>
  </si>
  <si>
    <t>316</t>
  </si>
  <si>
    <t>320</t>
  </si>
  <si>
    <t>Maldives</t>
  </si>
  <si>
    <t>300</t>
  </si>
  <si>
    <t>Brunei</t>
  </si>
  <si>
    <t>5.8K</t>
  </si>
  <si>
    <t>5.3K</t>
  </si>
  <si>
    <t>Bahamas</t>
  </si>
  <si>
    <t>13.9K</t>
  </si>
  <si>
    <t>10K</t>
  </si>
  <si>
    <t>Belize</t>
  </si>
  <si>
    <t>23K</t>
  </si>
  <si>
    <t>22.8K</t>
  </si>
  <si>
    <t>Guadeloupe</t>
  </si>
  <si>
    <t>1.6K</t>
  </si>
  <si>
    <t>Iceland</t>
  </si>
  <si>
    <t>103K</t>
  </si>
  <si>
    <t>100.8K</t>
  </si>
  <si>
    <t>Martinique</t>
  </si>
  <si>
    <t>Mayotte</t>
  </si>
  <si>
    <t>374</t>
  </si>
  <si>
    <t>Vanuatu</t>
  </si>
  <si>
    <t>12.2K</t>
  </si>
  <si>
    <t>French Guiana</t>
  </si>
  <si>
    <t>83.5K</t>
  </si>
  <si>
    <t>Barbados</t>
  </si>
  <si>
    <t>430</t>
  </si>
  <si>
    <t>Sao Tome And Principe</t>
  </si>
  <si>
    <t>964</t>
  </si>
  <si>
    <t>960</t>
  </si>
  <si>
    <t>Samoa</t>
  </si>
  <si>
    <t>2.8K</t>
  </si>
  <si>
    <t>Saint Lucia</t>
  </si>
  <si>
    <t>616</t>
  </si>
  <si>
    <t>610</t>
  </si>
  <si>
    <t>Kiribati</t>
  </si>
  <si>
    <t>811</t>
  </si>
  <si>
    <t>810</t>
  </si>
  <si>
    <t>Grenada</t>
  </si>
  <si>
    <t>344</t>
  </si>
  <si>
    <t>340</t>
  </si>
  <si>
    <t>Micronesia</t>
  </si>
  <si>
    <t>702</t>
  </si>
  <si>
    <t>700</t>
  </si>
  <si>
    <t>Tonga</t>
  </si>
  <si>
    <t>747</t>
  </si>
  <si>
    <t>720</t>
  </si>
  <si>
    <t>Seychelles</t>
  </si>
  <si>
    <t>452</t>
  </si>
  <si>
    <t>460</t>
  </si>
  <si>
    <t>Saint Vincent And The Grenadines</t>
  </si>
  <si>
    <t>389</t>
  </si>
  <si>
    <t>390</t>
  </si>
  <si>
    <t>Antigua And Barbuda</t>
  </si>
  <si>
    <t>442</t>
  </si>
  <si>
    <t>440</t>
  </si>
  <si>
    <t>Andorra</t>
  </si>
  <si>
    <t>468</t>
  </si>
  <si>
    <t>470</t>
  </si>
  <si>
    <t>Dominica</t>
  </si>
  <si>
    <t>751</t>
  </si>
  <si>
    <t>750</t>
  </si>
  <si>
    <t>Greenland</t>
  </si>
  <si>
    <t>2.2M</t>
  </si>
  <si>
    <t>410.4K</t>
  </si>
  <si>
    <t>Saint Kitts And Nevis</t>
  </si>
  <si>
    <t>261</t>
  </si>
  <si>
    <t>260</t>
  </si>
  <si>
    <t>Marshall Islands</t>
  </si>
  <si>
    <t>181</t>
  </si>
  <si>
    <t>180</t>
  </si>
  <si>
    <t>Liechtenstein</t>
  </si>
  <si>
    <t>160</t>
  </si>
  <si>
    <t>Monaco</t>
  </si>
  <si>
    <t>2</t>
  </si>
  <si>
    <t>San Marino</t>
  </si>
  <si>
    <t>61</t>
  </si>
  <si>
    <t>60</t>
  </si>
  <si>
    <t>Palau</t>
  </si>
  <si>
    <t>459</t>
  </si>
  <si>
    <t>Nauru</t>
  </si>
  <si>
    <t>21</t>
  </si>
  <si>
    <t>20</t>
  </si>
  <si>
    <t>Tuvalu</t>
  </si>
  <si>
    <t>26</t>
  </si>
  <si>
    <t>30</t>
  </si>
  <si>
    <t>Percentage</t>
  </si>
  <si>
    <t>MIDDLE</t>
  </si>
  <si>
    <t>LOWER</t>
  </si>
  <si>
    <t>S.NO</t>
  </si>
  <si>
    <t xml:space="preserve">Growth </t>
  </si>
  <si>
    <t>World percentage</t>
  </si>
  <si>
    <t>Rank</t>
  </si>
  <si>
    <t>Population 2022</t>
  </si>
  <si>
    <t>Area</t>
  </si>
  <si>
    <t>Land area</t>
  </si>
  <si>
    <t>Density</t>
  </si>
  <si>
    <t>Growth rate</t>
  </si>
  <si>
    <t>Country Name</t>
  </si>
  <si>
    <t>Row Labels</t>
  </si>
  <si>
    <t>UPPER</t>
  </si>
  <si>
    <t>Grand Total</t>
  </si>
  <si>
    <t>Count of Country Name</t>
  </si>
  <si>
    <t>HIGH</t>
  </si>
  <si>
    <t>LOW</t>
  </si>
  <si>
    <t>Count of Area</t>
  </si>
  <si>
    <t>Sum of Density</t>
  </si>
  <si>
    <t>Sum of Rank</t>
  </si>
  <si>
    <t>Sum of Population 2022</t>
  </si>
  <si>
    <t>Count of Land area</t>
  </si>
  <si>
    <t xml:space="preserve"> World percentage</t>
  </si>
  <si>
    <t xml:space="preserve"> Growth rate</t>
  </si>
  <si>
    <t>1,423,118,510</t>
  </si>
  <si>
    <t>1,425,820,141</t>
  </si>
  <si>
    <t>339,231,549</t>
  </si>
  <si>
    <t>276,576,867</t>
  </si>
  <si>
    <t>238,517,163</t>
  </si>
  <si>
    <t>221,592,544</t>
  </si>
  <si>
    <t>215,904,975</t>
  </si>
  <si>
    <t>172,220,907</t>
  </si>
  <si>
    <t>144,652,401</t>
  </si>
  <si>
    <t>128,061,868</t>
  </si>
  <si>
    <t>125,199,807</t>
  </si>
  <si>
    <t>123,569,707</t>
  </si>
  <si>
    <t>116,598,689</t>
  </si>
  <si>
    <t>111,991,086</t>
  </si>
  <si>
    <t>100,880,253</t>
  </si>
  <si>
    <t>98,585,073</t>
  </si>
  <si>
    <t>88,898,890</t>
  </si>
  <si>
    <t>85,627,908</t>
  </si>
  <si>
    <t>83,310,434</t>
  </si>
  <si>
    <t>71,761,777</t>
  </si>
  <si>
    <t>67,641,998</t>
  </si>
  <si>
    <t>66,619,107</t>
  </si>
  <si>
    <t>64,703,915</t>
  </si>
  <si>
    <t>60,186,703</t>
  </si>
  <si>
    <t>58,941,865</t>
  </si>
  <si>
    <t>54,645,002</t>
  </si>
  <si>
    <t>54,413,407</t>
  </si>
  <si>
    <t>51,979,831</t>
  </si>
  <si>
    <t>51,799,860</t>
  </si>
  <si>
    <t>48,025,362</t>
  </si>
  <si>
    <t>47,590,219</t>
  </si>
  <si>
    <t>47,538,062</t>
  </si>
  <si>
    <t>45,654,063</t>
  </si>
  <si>
    <t>45,319,436</t>
  </si>
  <si>
    <t>45,080,577</t>
  </si>
  <si>
    <t>41,769,786</t>
  </si>
  <si>
    <t>41,402,648</t>
  </si>
  <si>
    <t>38,644,352</t>
  </si>
  <si>
    <t>37,682,038</t>
  </si>
  <si>
    <t>36,724,500</t>
  </si>
  <si>
    <t>36,181,079</t>
  </si>
  <si>
    <t>36,220,718</t>
  </si>
  <si>
    <t>34,945,369</t>
  </si>
  <si>
    <t>34,133,813</t>
  </si>
  <si>
    <t>34,214,464</t>
  </si>
  <si>
    <t>34,155,786</t>
  </si>
  <si>
    <t>33,850,741</t>
  </si>
  <si>
    <t>33,499,706</t>
  </si>
  <si>
    <t>30,751,751</t>
  </si>
  <si>
    <t>30,022,887</t>
  </si>
  <si>
    <t>28,570,189</t>
  </si>
  <si>
    <t>28,602,807</t>
  </si>
  <si>
    <t>28,337,865</t>
  </si>
  <si>
    <t>26,780,177</t>
  </si>
  <si>
    <t>26,329,824</t>
  </si>
  <si>
    <t>26,123,953</t>
  </si>
  <si>
    <t>23,911,426</t>
  </si>
  <si>
    <t>22,997,437</t>
  </si>
  <si>
    <t>23,007,893</t>
  </si>
  <si>
    <t>22,754,313</t>
  </si>
  <si>
    <t>21,869,878</t>
  </si>
  <si>
    <t>20,709,226</t>
  </si>
  <si>
    <t>20,335,362</t>
  </si>
  <si>
    <t>20,028,434</t>
  </si>
  <si>
    <t>19,617,740</t>
  </si>
  <si>
    <t>19,518,413</t>
  </si>
  <si>
    <t>18,044,193</t>
  </si>
  <si>
    <t>18,111,481</t>
  </si>
  <si>
    <t>17,911,636</t>
  </si>
  <si>
    <t>17,986,689</t>
  </si>
  <si>
    <t>17,573,556</t>
  </si>
  <si>
    <t>17,595,915</t>
  </si>
  <si>
    <t>16,869,773</t>
  </si>
  <si>
    <t>16,517,937</t>
  </si>
  <si>
    <t>14,051,040</t>
  </si>
  <si>
    <t>13,961,695</t>
  </si>
  <si>
    <t>13,561,406</t>
  </si>
  <si>
    <t>13,092,404</t>
  </si>
  <si>
    <t>12,412,138</t>
  </si>
  <si>
    <t>12,313,518</t>
  </si>
  <si>
    <t>11,665,511</t>
  </si>
  <si>
    <t>11,674,290</t>
  </si>
  <si>
    <t>11,318,618</t>
  </si>
  <si>
    <t>11,290,837</t>
  </si>
  <si>
    <t>11,202,349</t>
  </si>
  <si>
    <t>11,012,427</t>
  </si>
  <si>
    <t>10,585,752</t>
  </si>
  <si>
    <t>10,524,012</t>
  </si>
  <si>
    <t>10,491,345</t>
  </si>
  <si>
    <t>10,390,267</t>
  </si>
  <si>
    <t>10,357,078</t>
  </si>
  <si>
    <t>10,252,245</t>
  </si>
  <si>
    <t>10,258,139</t>
  </si>
  <si>
    <t>10,231,292</t>
  </si>
  <si>
    <t>10,064,540</t>
  </si>
  <si>
    <t>9,485,270</t>
  </si>
  <si>
    <t>9,516,672</t>
  </si>
  <si>
    <t>9,117,901</t>
  </si>
  <si>
    <t>8,968,213</t>
  </si>
  <si>
    <t>8,951,060</t>
  </si>
  <si>
    <t>8,772,968</t>
  </si>
  <si>
    <t>8,713,406</t>
  </si>
  <si>
    <t>7,590,327</t>
  </si>
  <si>
    <t>7,488,976</t>
  </si>
  <si>
    <t>7,175,411</t>
  </si>
  <si>
    <t>7,005,492</t>
  </si>
  <si>
    <t>6,856,787</t>
  </si>
  <si>
    <t>6,825,973</t>
  </si>
  <si>
    <t>6,691,895</t>
  </si>
  <si>
    <t>6,723,268</t>
  </si>
  <si>
    <t>6,481,865</t>
  </si>
  <si>
    <t>6,351,776</t>
  </si>
  <si>
    <t>6,050,250</t>
  </si>
  <si>
    <t>5,998,922</t>
  </si>
  <si>
    <t>5,899,063</t>
  </si>
  <si>
    <t>5,838,651</t>
  </si>
  <si>
    <t>5,672,529</t>
  </si>
  <si>
    <t>5,544,158</t>
  </si>
  <si>
    <t>5,457,243</t>
  </si>
  <si>
    <t>5,369,659</t>
  </si>
  <si>
    <t>5,319,878</t>
  </si>
  <si>
    <t>5,413,182</t>
  </si>
  <si>
    <t>5,210,983</t>
  </si>
  <si>
    <t>5,197,689</t>
  </si>
  <si>
    <t>5,042,451</t>
  </si>
  <si>
    <t>4,809,004</t>
  </si>
  <si>
    <t>4,615,416</t>
  </si>
  <si>
    <t>4,443,069</t>
  </si>
  <si>
    <t>4,292,991</t>
  </si>
  <si>
    <t>4,017,834</t>
  </si>
  <si>
    <t>3,721,250</t>
  </si>
  <si>
    <t>3,734,866</t>
  </si>
  <si>
    <t>3,427,406</t>
  </si>
  <si>
    <t>3,487,283</t>
  </si>
  <si>
    <t>3,423,108</t>
  </si>
  <si>
    <t>3,256,364</t>
  </si>
  <si>
    <t>3,218,747</t>
  </si>
  <si>
    <t>2,836,389</t>
  </si>
  <si>
    <t>2,825,544</t>
  </si>
  <si>
    <t>2,777,970</t>
  </si>
  <si>
    <t>2,744,200</t>
  </si>
  <si>
    <t>2,728,886</t>
  </si>
  <si>
    <t>2,707,174</t>
  </si>
  <si>
    <t>2,656,918</t>
  </si>
  <si>
    <t>2,588,371</t>
  </si>
  <si>
    <t>2,416,815</t>
  </si>
  <si>
    <t>2,319,784</t>
  </si>
  <si>
    <t>2,132,408</t>
  </si>
  <si>
    <t>2,119,675</t>
  </si>
  <si>
    <t>2,088,312</t>
  </si>
  <si>
    <t>1,838,111</t>
  </si>
  <si>
    <t>1,697,554</t>
  </si>
  <si>
    <t>1,533,620</t>
  </si>
  <si>
    <t>1,480,242</t>
  </si>
  <si>
    <t>1,352,696</t>
  </si>
  <si>
    <t>1,324,082</t>
  </si>
  <si>
    <t>1,300,557</t>
  </si>
  <si>
    <t>1,256,188</t>
  </si>
  <si>
    <t>1,206,872</t>
  </si>
  <si>
    <t>1,129,871</t>
  </si>
  <si>
    <t>979,163</t>
  </si>
  <si>
    <t>933,742</t>
  </si>
  <si>
    <t>845,491</t>
  </si>
  <si>
    <t>811,201</t>
  </si>
  <si>
    <t>784,791</t>
  </si>
  <si>
    <t>733,840</t>
  </si>
  <si>
    <t>652,135</t>
  </si>
  <si>
    <t>626,485</t>
  </si>
  <si>
    <t>620,603</t>
  </si>
  <si>
    <t>596,049</t>
  </si>
  <si>
    <t>581,992</t>
  </si>
  <si>
    <t>533,747</t>
  </si>
  <si>
    <t>522,338</t>
  </si>
  <si>
    <t>451,207</t>
  </si>
  <si>
    <t>411,306</t>
  </si>
  <si>
    <t>408,192</t>
  </si>
  <si>
    <t>395,839</t>
  </si>
  <si>
    <t>374,001</t>
  </si>
  <si>
    <t>366,981</t>
  </si>
  <si>
    <t>332,045</t>
  </si>
  <si>
    <t>331,873</t>
  </si>
  <si>
    <t>309,522</t>
  </si>
  <si>
    <t>281,995</t>
  </si>
  <si>
    <t>230,539</t>
  </si>
  <si>
    <t>224,364</t>
  </si>
  <si>
    <t>180,251</t>
  </si>
  <si>
    <t>132,198</t>
  </si>
  <si>
    <t>126,183</t>
  </si>
  <si>
    <t>115,224</t>
  </si>
  <si>
    <t>107,773</t>
  </si>
  <si>
    <t>107,660</t>
  </si>
  <si>
    <t>103,698</t>
  </si>
  <si>
    <t>94,298</t>
  </si>
  <si>
    <t>80,088</t>
  </si>
  <si>
    <t>73,040</t>
  </si>
  <si>
    <t>56,643</t>
  </si>
  <si>
    <t>47,755</t>
  </si>
  <si>
    <t>41,996</t>
  </si>
  <si>
    <t>39,584</t>
  </si>
  <si>
    <t>36,297</t>
  </si>
  <si>
    <t>33,642</t>
  </si>
  <si>
    <t>18,058</t>
  </si>
  <si>
    <t>12,780</t>
  </si>
  <si>
    <t>11,396</t>
  </si>
  <si>
    <t>Current Population</t>
  </si>
  <si>
    <t>Count of Current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</si>
</sst>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9" fontId="0" fillId="0" borderId="0" xfId="1" applyFont="1"/>
    <xf numFmtId="164" fontId="0" fillId="0" borderId="0" xfId="1" applyNumberFormat="1" applyFon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xf numFmtId="0" fontId="2" fillId="0" borderId="10" xfId="0" applyFont="1" applyBorder="1" applyAlignment="1">
      <alignment horizontal="center" vertical="top"/>
    </xf>
    <xf numFmtId="0" fontId="0" fillId="0" borderId="0" xfId="0" applyNumberFormat="1"/>
  </cellXfs>
  <cellStyles count="2">
    <cellStyle name="Normal" xfId="0" builtinId="0"/>
    <cellStyle name="Percent" xfId="1" builtinId="5"/>
  </cellStyles>
  <dxfs count="8">
    <dxf>
      <numFmt numFmtId="164" formatCode="0.0%"/>
    </dxf>
    <dxf>
      <font>
        <b val="0"/>
        <i val="0"/>
        <strike val="0"/>
        <condense val="0"/>
        <extend val="0"/>
        <outline val="0"/>
        <shadow val="0"/>
        <u val="none"/>
        <vertAlign val="baseline"/>
        <sz val="11"/>
        <color theme="1"/>
        <name val="Calibri"/>
        <family val="2"/>
        <scheme val="minor"/>
      </font>
      <numFmt numFmtId="13" formatCode="0%"/>
    </dxf>
    <dxf>
      <numFmt numFmtId="164" formatCode="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2736973452088"/>
          <c:y val="0.13828484981044034"/>
          <c:w val="0.72187217632631984"/>
          <c:h val="0.53774387576552929"/>
        </c:manualLayout>
      </c:layout>
      <c:barChart>
        <c:barDir val="col"/>
        <c:grouping val="stacked"/>
        <c:varyColors val="0"/>
        <c:ser>
          <c:idx val="0"/>
          <c:order val="0"/>
          <c:tx>
            <c:strRef>
              <c:f>VISUALIZATION!$C$6</c:f>
              <c:strCache>
                <c:ptCount val="1"/>
                <c:pt idx="0">
                  <c:v>Total</c:v>
                </c:pt>
              </c:strCache>
            </c:strRef>
          </c:tx>
          <c:spPr>
            <a:solidFill>
              <a:schemeClr val="accent1"/>
            </a:solidFill>
            <a:ln>
              <a:noFill/>
            </a:ln>
            <a:effectLst/>
          </c:spPr>
          <c:invertIfNegative val="0"/>
          <c:cat>
            <c:strRef>
              <c:f>VISUALIZATION!$B$7:$B$10</c:f>
              <c:strCache>
                <c:ptCount val="3"/>
                <c:pt idx="0">
                  <c:v>HIGH</c:v>
                </c:pt>
                <c:pt idx="1">
                  <c:v>LOW</c:v>
                </c:pt>
                <c:pt idx="2">
                  <c:v>MIDDLE</c:v>
                </c:pt>
              </c:strCache>
            </c:strRef>
          </c:cat>
          <c:val>
            <c:numRef>
              <c:f>VISUALIZATION!$C$7:$C$10</c:f>
              <c:numCache>
                <c:formatCode>General</c:formatCode>
                <c:ptCount val="3"/>
                <c:pt idx="0">
                  <c:v>9</c:v>
                </c:pt>
                <c:pt idx="1">
                  <c:v>108</c:v>
                </c:pt>
                <c:pt idx="2">
                  <c:v>87</c:v>
                </c:pt>
              </c:numCache>
            </c:numRef>
          </c:val>
          <c:extLst>
            <c:ext xmlns:c16="http://schemas.microsoft.com/office/drawing/2014/chart" uri="{C3380CC4-5D6E-409C-BE32-E72D297353CC}">
              <c16:uniqueId val="{00000000-3A0E-427B-B959-E78B504342A8}"/>
            </c:ext>
          </c:extLst>
        </c:ser>
        <c:dLbls>
          <c:showLegendKey val="0"/>
          <c:showVal val="0"/>
          <c:showCatName val="0"/>
          <c:showSerName val="0"/>
          <c:showPercent val="0"/>
          <c:showBubbleSize val="0"/>
        </c:dLbls>
        <c:gapWidth val="150"/>
        <c:overlap val="100"/>
        <c:axId val="1275342671"/>
        <c:axId val="1500950255"/>
      </c:barChart>
      <c:catAx>
        <c:axId val="127534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0255"/>
        <c:crosses val="autoZero"/>
        <c:auto val="1"/>
        <c:lblAlgn val="ctr"/>
        <c:lblOffset val="100"/>
        <c:noMultiLvlLbl val="0"/>
      </c:catAx>
      <c:valAx>
        <c:axId val="150095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34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2023.xlsx]VISUALIZATION!PivotTable4</c:name>
    <c:fmtId val="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Country</a:t>
            </a:r>
            <a:r>
              <a:rPr lang="en-US" sz="1200" baseline="0"/>
              <a:t> Growth</a:t>
            </a:r>
            <a:endParaRPr lang="en-US" sz="1200"/>
          </a:p>
        </c:rich>
      </c:tx>
      <c:layout>
        <c:manualLayout>
          <c:xMode val="edge"/>
          <c:yMode val="edge"/>
          <c:x val="0.23403631074778072"/>
          <c:y val="9.416120964677395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92736973452088"/>
          <c:y val="0.23929496186714033"/>
          <c:w val="0.72187217632631984"/>
          <c:h val="0.55457903620633275"/>
        </c:manualLayout>
      </c:layout>
      <c:barChart>
        <c:barDir val="col"/>
        <c:grouping val="stacked"/>
        <c:varyColors val="0"/>
        <c:ser>
          <c:idx val="0"/>
          <c:order val="0"/>
          <c:tx>
            <c:strRef>
              <c:f>VISUALIZATION!$C$6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VISUALIZATION!$B$7:$B$10</c:f>
              <c:strCache>
                <c:ptCount val="3"/>
                <c:pt idx="0">
                  <c:v>HIGH</c:v>
                </c:pt>
                <c:pt idx="1">
                  <c:v>LOW</c:v>
                </c:pt>
                <c:pt idx="2">
                  <c:v>MIDDLE</c:v>
                </c:pt>
              </c:strCache>
            </c:strRef>
          </c:cat>
          <c:val>
            <c:numRef>
              <c:f>VISUALIZATION!$C$7:$C$10</c:f>
              <c:numCache>
                <c:formatCode>General</c:formatCode>
                <c:ptCount val="3"/>
                <c:pt idx="0">
                  <c:v>9</c:v>
                </c:pt>
                <c:pt idx="1">
                  <c:v>108</c:v>
                </c:pt>
                <c:pt idx="2">
                  <c:v>87</c:v>
                </c:pt>
              </c:numCache>
            </c:numRef>
          </c:val>
          <c:extLst>
            <c:ext xmlns:c16="http://schemas.microsoft.com/office/drawing/2014/chart" uri="{C3380CC4-5D6E-409C-BE32-E72D297353CC}">
              <c16:uniqueId val="{00000000-A034-4C71-ADD4-1AA2CC743226}"/>
            </c:ext>
          </c:extLst>
        </c:ser>
        <c:dLbls>
          <c:dLblPos val="ctr"/>
          <c:showLegendKey val="0"/>
          <c:showVal val="1"/>
          <c:showCatName val="0"/>
          <c:showSerName val="0"/>
          <c:showPercent val="0"/>
          <c:showBubbleSize val="0"/>
        </c:dLbls>
        <c:gapWidth val="150"/>
        <c:overlap val="100"/>
        <c:axId val="1275342671"/>
        <c:axId val="1500950255"/>
      </c:barChart>
      <c:catAx>
        <c:axId val="12753426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950255"/>
        <c:crosses val="autoZero"/>
        <c:auto val="1"/>
        <c:lblAlgn val="ctr"/>
        <c:lblOffset val="100"/>
        <c:noMultiLvlLbl val="0"/>
      </c:catAx>
      <c:valAx>
        <c:axId val="150095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534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2023.xlsx]VISUALIZATION!PivotTable5</c:name>
    <c:fmtId val="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Growth</a:t>
            </a:r>
            <a:r>
              <a:rPr lang="en-US" sz="1200" baseline="0"/>
              <a:t> of Density</a:t>
            </a:r>
            <a:endParaRPr lang="en-US" sz="1200"/>
          </a:p>
        </c:rich>
      </c:tx>
      <c:layout>
        <c:manualLayout>
          <c:xMode val="edge"/>
          <c:yMode val="edge"/>
          <c:x val="0.45720725698761339"/>
          <c:y val="0.15017895490336436"/>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192475940507439"/>
          <c:y val="0.37478501550942495"/>
          <c:w val="0.49639867384997927"/>
          <c:h val="0.34864280601288478"/>
        </c:manualLayout>
      </c:layout>
      <c:bar3DChart>
        <c:barDir val="col"/>
        <c:grouping val="stacked"/>
        <c:varyColors val="0"/>
        <c:ser>
          <c:idx val="0"/>
          <c:order val="0"/>
          <c:tx>
            <c:strRef>
              <c:f>VISUALIZATION!$C$22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VISUALIZATION!$B$23:$B$26</c:f>
              <c:strCache>
                <c:ptCount val="3"/>
                <c:pt idx="0">
                  <c:v>HIGH</c:v>
                </c:pt>
                <c:pt idx="1">
                  <c:v>LOW</c:v>
                </c:pt>
                <c:pt idx="2">
                  <c:v>MIDDLE</c:v>
                </c:pt>
              </c:strCache>
            </c:strRef>
          </c:cat>
          <c:val>
            <c:numRef>
              <c:f>VISUALIZATION!$C$23:$C$26</c:f>
              <c:numCache>
                <c:formatCode>General</c:formatCode>
                <c:ptCount val="3"/>
                <c:pt idx="0">
                  <c:v>1286</c:v>
                </c:pt>
                <c:pt idx="1">
                  <c:v>56640.14</c:v>
                </c:pt>
                <c:pt idx="2">
                  <c:v>11429</c:v>
                </c:pt>
              </c:numCache>
            </c:numRef>
          </c:val>
          <c:extLst>
            <c:ext xmlns:c16="http://schemas.microsoft.com/office/drawing/2014/chart" uri="{C3380CC4-5D6E-409C-BE32-E72D297353CC}">
              <c16:uniqueId val="{00000000-7B63-4EA4-90F8-8AFC43593F7A}"/>
            </c:ext>
          </c:extLst>
        </c:ser>
        <c:dLbls>
          <c:showLegendKey val="0"/>
          <c:showVal val="1"/>
          <c:showCatName val="0"/>
          <c:showSerName val="0"/>
          <c:showPercent val="0"/>
          <c:showBubbleSize val="0"/>
        </c:dLbls>
        <c:gapWidth val="150"/>
        <c:shape val="box"/>
        <c:axId val="1497854223"/>
        <c:axId val="1500958191"/>
        <c:axId val="0"/>
      </c:bar3DChart>
      <c:catAx>
        <c:axId val="149785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958191"/>
        <c:crosses val="autoZero"/>
        <c:auto val="1"/>
        <c:lblAlgn val="ctr"/>
        <c:lblOffset val="100"/>
        <c:noMultiLvlLbl val="0"/>
      </c:catAx>
      <c:valAx>
        <c:axId val="15009581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8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2023.xlsx]VISUALIZATION!PivotTable7</c:name>
    <c:fmtId val="4"/>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Land</a:t>
            </a:r>
            <a:r>
              <a:rPr lang="en-US" sz="1200" baseline="0"/>
              <a:t> Area of Growth</a:t>
            </a:r>
            <a:endParaRPr lang="en-US" sz="1200"/>
          </a:p>
        </c:rich>
      </c:tx>
      <c:layout>
        <c:manualLayout>
          <c:xMode val="edge"/>
          <c:yMode val="edge"/>
          <c:x val="0.27028657616892915"/>
          <c:y val="0.14564704835624359"/>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pivotFmt>
      <c:pivotFmt>
        <c:idx val="207"/>
      </c:pivotFmt>
      <c:pivotFmt>
        <c:idx val="208"/>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623258631132659E-2"/>
          <c:y val="0.36522571306493667"/>
          <c:w val="0.67451251185224881"/>
          <c:h val="0.59601471691038621"/>
        </c:manualLayout>
      </c:layout>
      <c:pie3DChart>
        <c:varyColors val="1"/>
        <c:ser>
          <c:idx val="0"/>
          <c:order val="0"/>
          <c:tx>
            <c:strRef>
              <c:f>VISUALIZATION!$C$50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569-4478-B110-3A94353890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569-4478-B110-3A94353890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569-4478-B110-3A94353890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VISUALIZATION!$B$51:$B$54</c:f>
              <c:strCache>
                <c:ptCount val="3"/>
                <c:pt idx="0">
                  <c:v>HIGH</c:v>
                </c:pt>
                <c:pt idx="1">
                  <c:v>LOW</c:v>
                </c:pt>
                <c:pt idx="2">
                  <c:v>MIDDLE</c:v>
                </c:pt>
              </c:strCache>
            </c:strRef>
          </c:cat>
          <c:val>
            <c:numRef>
              <c:f>VISUALIZATION!$C$51:$C$54</c:f>
              <c:numCache>
                <c:formatCode>General</c:formatCode>
                <c:ptCount val="3"/>
                <c:pt idx="0">
                  <c:v>9</c:v>
                </c:pt>
                <c:pt idx="1">
                  <c:v>108</c:v>
                </c:pt>
                <c:pt idx="2">
                  <c:v>87</c:v>
                </c:pt>
              </c:numCache>
            </c:numRef>
          </c:val>
          <c:extLst>
            <c:ext xmlns:c16="http://schemas.microsoft.com/office/drawing/2014/chart" uri="{C3380CC4-5D6E-409C-BE32-E72D297353CC}">
              <c16:uniqueId val="{00000006-5569-4478-B110-3A943538902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2023.xlsx]VISUALIZATION!PivotTable10</c:name>
    <c:fmtId val="17"/>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Growth</a:t>
            </a:r>
            <a:r>
              <a:rPr lang="en-US" sz="1200" baseline="0"/>
              <a:t> wise Rank</a:t>
            </a:r>
            <a:endParaRPr lang="en-US" sz="1200"/>
          </a:p>
        </c:rich>
      </c:tx>
      <c:layout>
        <c:manualLayout>
          <c:xMode val="edge"/>
          <c:yMode val="edge"/>
          <c:x val="2.5907576159721448E-3"/>
          <c:y val="7.7125243065547022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77405211988949"/>
          <c:y val="0.28833982961432153"/>
          <c:w val="0.51389110069106525"/>
          <c:h val="0.49443752894858733"/>
        </c:manualLayout>
      </c:layout>
      <c:barChart>
        <c:barDir val="bar"/>
        <c:grouping val="clustered"/>
        <c:varyColors val="0"/>
        <c:ser>
          <c:idx val="0"/>
          <c:order val="0"/>
          <c:tx>
            <c:strRef>
              <c:f>VISUALIZATION!$C$63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VISUALIZATION!$B$64:$B$67</c:f>
              <c:strCache>
                <c:ptCount val="3"/>
                <c:pt idx="0">
                  <c:v>HIGH</c:v>
                </c:pt>
                <c:pt idx="1">
                  <c:v>LOW</c:v>
                </c:pt>
                <c:pt idx="2">
                  <c:v>MIDDLE</c:v>
                </c:pt>
              </c:strCache>
            </c:strRef>
          </c:cat>
          <c:val>
            <c:numRef>
              <c:f>VISUALIZATION!$C$64:$C$67</c:f>
              <c:numCache>
                <c:formatCode>General</c:formatCode>
                <c:ptCount val="3"/>
                <c:pt idx="0">
                  <c:v>680</c:v>
                </c:pt>
                <c:pt idx="1">
                  <c:v>12455</c:v>
                </c:pt>
                <c:pt idx="2">
                  <c:v>8023</c:v>
                </c:pt>
              </c:numCache>
            </c:numRef>
          </c:val>
          <c:extLst>
            <c:ext xmlns:c16="http://schemas.microsoft.com/office/drawing/2014/chart" uri="{C3380CC4-5D6E-409C-BE32-E72D297353CC}">
              <c16:uniqueId val="{00000000-8BD2-49E3-8852-8919493E247A}"/>
            </c:ext>
          </c:extLst>
        </c:ser>
        <c:dLbls>
          <c:dLblPos val="outEnd"/>
          <c:showLegendKey val="0"/>
          <c:showVal val="1"/>
          <c:showCatName val="0"/>
          <c:showSerName val="0"/>
          <c:showPercent val="0"/>
          <c:showBubbleSize val="0"/>
        </c:dLbls>
        <c:gapWidth val="100"/>
        <c:axId val="1698061791"/>
        <c:axId val="1689860671"/>
      </c:barChart>
      <c:valAx>
        <c:axId val="16898606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8061791"/>
        <c:crosses val="autoZero"/>
        <c:crossBetween val="between"/>
      </c:valAx>
      <c:catAx>
        <c:axId val="169806179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9860671"/>
        <c:crosses val="autoZero"/>
        <c:auto val="1"/>
        <c:lblAlgn val="ctr"/>
        <c:lblOffset val="100"/>
        <c:noMultiLvlLbl val="0"/>
      </c:catAx>
      <c:spPr>
        <a:noFill/>
        <a:ln>
          <a:noFill/>
        </a:ln>
        <a:effectLst/>
      </c:spPr>
    </c:plotArea>
    <c:legend>
      <c:legendPos val="r"/>
      <c:layout>
        <c:manualLayout>
          <c:xMode val="edge"/>
          <c:yMode val="edge"/>
          <c:x val="0.56523591527803208"/>
          <c:y val="0.70926962618044842"/>
          <c:w val="0.20286267182703857"/>
          <c:h val="0.107997047244094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VISUALIZATION!$C$93</c:f>
              <c:strCache>
                <c:ptCount val="1"/>
                <c:pt idx="0">
                  <c:v> World percentage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VISUALIZATION!$C$94:$C$99</c:f>
              <c:numCache>
                <c:formatCode>General</c:formatCode>
                <c:ptCount val="5"/>
                <c:pt idx="0">
                  <c:v>0.17810000000000001</c:v>
                </c:pt>
                <c:pt idx="1">
                  <c:v>0.17849999999999999</c:v>
                </c:pt>
                <c:pt idx="2">
                  <c:v>2.8000000000000001E-2</c:v>
                </c:pt>
                <c:pt idx="3">
                  <c:v>0.03</c:v>
                </c:pt>
                <c:pt idx="4">
                  <c:v>4.2500000000000003E-2</c:v>
                </c:pt>
              </c:numCache>
            </c:numRef>
          </c:val>
          <c:extLst>
            <c:ext xmlns:c16="http://schemas.microsoft.com/office/drawing/2014/chart" uri="{C3380CC4-5D6E-409C-BE32-E72D297353CC}">
              <c16:uniqueId val="{00000000-EB65-4799-96D3-13DC3DC6CB63}"/>
            </c:ext>
          </c:extLst>
        </c:ser>
        <c:ser>
          <c:idx val="1"/>
          <c:order val="1"/>
          <c:tx>
            <c:strRef>
              <c:f>VISUALIZATION!$D$93</c:f>
              <c:strCache>
                <c:ptCount val="1"/>
                <c:pt idx="0">
                  <c:v> Growth 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VISUALIZATION!$D$94:$D$99</c:f>
              <c:numCache>
                <c:formatCode>General</c:formatCode>
                <c:ptCount val="5"/>
                <c:pt idx="0">
                  <c:v>-2.0000000000000001E-4</c:v>
                </c:pt>
                <c:pt idx="1">
                  <c:v>8.0999999999999996E-3</c:v>
                </c:pt>
                <c:pt idx="2">
                  <c:v>2.41E-2</c:v>
                </c:pt>
                <c:pt idx="3">
                  <c:v>1.9800000000000002E-2</c:v>
                </c:pt>
                <c:pt idx="4">
                  <c:v>5.0000000000000001E-3</c:v>
                </c:pt>
              </c:numCache>
            </c:numRef>
          </c:val>
          <c:extLst>
            <c:ext xmlns:c16="http://schemas.microsoft.com/office/drawing/2014/chart" uri="{C3380CC4-5D6E-409C-BE32-E72D297353CC}">
              <c16:uniqueId val="{00000001-EB65-4799-96D3-13DC3DC6CB63}"/>
            </c:ext>
          </c:extLst>
        </c:ser>
        <c:dLbls>
          <c:showLegendKey val="0"/>
          <c:showVal val="0"/>
          <c:showCatName val="0"/>
          <c:showSerName val="0"/>
          <c:showPercent val="0"/>
          <c:showBubbleSize val="0"/>
        </c:dLbls>
        <c:gapWidth val="150"/>
        <c:axId val="699964095"/>
        <c:axId val="1286531343"/>
      </c:barChart>
      <c:lineChart>
        <c:grouping val="standard"/>
        <c:varyColors val="0"/>
        <c:ser>
          <c:idx val="2"/>
          <c:order val="2"/>
          <c:tx>
            <c:strRef>
              <c:f>VISUALIZATION!$E$93</c:f>
              <c:strCache>
                <c:ptCount val="1"/>
                <c:pt idx="0">
                  <c:v>Sum of Density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VISUALIZATION!$B$94:$B$99</c:f>
              <c:strCache>
                <c:ptCount val="5"/>
                <c:pt idx="0">
                  <c:v>China</c:v>
                </c:pt>
                <c:pt idx="1">
                  <c:v>India</c:v>
                </c:pt>
                <c:pt idx="2">
                  <c:v>Nigeria</c:v>
                </c:pt>
                <c:pt idx="3">
                  <c:v>Pakistan</c:v>
                </c:pt>
                <c:pt idx="4">
                  <c:v>United States</c:v>
                </c:pt>
              </c:strCache>
            </c:strRef>
          </c:cat>
          <c:val>
            <c:numRef>
              <c:f>VISUALIZATION!$E$94:$E$99</c:f>
              <c:numCache>
                <c:formatCode>General</c:formatCode>
                <c:ptCount val="5"/>
                <c:pt idx="0">
                  <c:v>151</c:v>
                </c:pt>
                <c:pt idx="1">
                  <c:v>481</c:v>
                </c:pt>
                <c:pt idx="2">
                  <c:v>246</c:v>
                </c:pt>
                <c:pt idx="3">
                  <c:v>312</c:v>
                </c:pt>
                <c:pt idx="4">
                  <c:v>37</c:v>
                </c:pt>
              </c:numCache>
            </c:numRef>
          </c:val>
          <c:smooth val="0"/>
          <c:extLst>
            <c:ext xmlns:c16="http://schemas.microsoft.com/office/drawing/2014/chart" uri="{C3380CC4-5D6E-409C-BE32-E72D297353CC}">
              <c16:uniqueId val="{00000002-EB65-4799-96D3-13DC3DC6CB63}"/>
            </c:ext>
          </c:extLst>
        </c:ser>
        <c:dLbls>
          <c:showLegendKey val="0"/>
          <c:showVal val="0"/>
          <c:showCatName val="0"/>
          <c:showSerName val="0"/>
          <c:showPercent val="0"/>
          <c:showBubbleSize val="0"/>
        </c:dLbls>
        <c:marker val="1"/>
        <c:smooth val="0"/>
        <c:axId val="1497826863"/>
        <c:axId val="1500946287"/>
      </c:lineChart>
      <c:catAx>
        <c:axId val="699964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531343"/>
        <c:crosses val="autoZero"/>
        <c:auto val="1"/>
        <c:lblAlgn val="ctr"/>
        <c:lblOffset val="100"/>
        <c:noMultiLvlLbl val="0"/>
      </c:catAx>
      <c:valAx>
        <c:axId val="1286531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964095"/>
        <c:crosses val="autoZero"/>
        <c:crossBetween val="between"/>
      </c:valAx>
      <c:valAx>
        <c:axId val="150094628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7826863"/>
        <c:crosses val="max"/>
        <c:crossBetween val="between"/>
      </c:valAx>
      <c:catAx>
        <c:axId val="1497826863"/>
        <c:scaling>
          <c:orientation val="minMax"/>
        </c:scaling>
        <c:delete val="1"/>
        <c:axPos val="b"/>
        <c:numFmt formatCode="General" sourceLinked="1"/>
        <c:majorTickMark val="none"/>
        <c:minorTickMark val="none"/>
        <c:tickLblPos val="nextTo"/>
        <c:crossAx val="150094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2023.xlsx]VISUALIZATION!PivotTable14</c:name>
    <c:fmtId val="3"/>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Population</a:t>
            </a:r>
            <a:r>
              <a:rPr lang="en-US" sz="1200" baseline="0"/>
              <a:t> in 2023</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028172562021078"/>
          <c:y val="0.32746974336541268"/>
          <c:w val="0.52892781316348192"/>
          <c:h val="0.5190104166666667"/>
        </c:manualLayout>
      </c:layout>
      <c:doughnutChart>
        <c:varyColors val="1"/>
        <c:ser>
          <c:idx val="0"/>
          <c:order val="0"/>
          <c:tx>
            <c:strRef>
              <c:f>VISUALIZATION!$D$114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1-4953-9066-28F23432E1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1-4953-9066-28F23432E1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F91-4953-9066-28F23432E1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VISUALIZATION!$C$115:$C$118</c:f>
              <c:strCache>
                <c:ptCount val="3"/>
                <c:pt idx="0">
                  <c:v>LOWER</c:v>
                </c:pt>
                <c:pt idx="1">
                  <c:v>MIDDLE</c:v>
                </c:pt>
                <c:pt idx="2">
                  <c:v>UPPER</c:v>
                </c:pt>
              </c:strCache>
            </c:strRef>
          </c:cat>
          <c:val>
            <c:numRef>
              <c:f>VISUALIZATION!$D$115:$D$118</c:f>
              <c:numCache>
                <c:formatCode>General</c:formatCode>
                <c:ptCount val="3"/>
                <c:pt idx="0">
                  <c:v>185</c:v>
                </c:pt>
                <c:pt idx="1">
                  <c:v>17</c:v>
                </c:pt>
                <c:pt idx="2">
                  <c:v>2</c:v>
                </c:pt>
              </c:numCache>
            </c:numRef>
          </c:val>
          <c:extLst>
            <c:ext xmlns:c16="http://schemas.microsoft.com/office/drawing/2014/chart" uri="{C3380CC4-5D6E-409C-BE32-E72D297353CC}">
              <c16:uniqueId val="{00000006-DF91-4953-9066-28F23432E1F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VISUALIZATION!$C$22</c:f>
              <c:strCache>
                <c:ptCount val="1"/>
                <c:pt idx="0">
                  <c:v>Total</c:v>
                </c:pt>
              </c:strCache>
            </c:strRef>
          </c:tx>
          <c:spPr>
            <a:solidFill>
              <a:schemeClr val="accent1"/>
            </a:solidFill>
            <a:ln>
              <a:noFill/>
            </a:ln>
            <a:effectLst/>
            <a:sp3d/>
          </c:spPr>
          <c:invertIfNegative val="0"/>
          <c:cat>
            <c:strRef>
              <c:f>VISUALIZATION!$B$23:$B$26</c:f>
              <c:strCache>
                <c:ptCount val="3"/>
                <c:pt idx="0">
                  <c:v>HIGH</c:v>
                </c:pt>
                <c:pt idx="1">
                  <c:v>LOW</c:v>
                </c:pt>
                <c:pt idx="2">
                  <c:v>MIDDLE</c:v>
                </c:pt>
              </c:strCache>
            </c:strRef>
          </c:cat>
          <c:val>
            <c:numRef>
              <c:f>VISUALIZATION!$C$23:$C$26</c:f>
              <c:numCache>
                <c:formatCode>General</c:formatCode>
                <c:ptCount val="3"/>
                <c:pt idx="0">
                  <c:v>1286</c:v>
                </c:pt>
                <c:pt idx="1">
                  <c:v>56640.14</c:v>
                </c:pt>
                <c:pt idx="2">
                  <c:v>11429</c:v>
                </c:pt>
              </c:numCache>
            </c:numRef>
          </c:val>
          <c:extLst>
            <c:ext xmlns:c16="http://schemas.microsoft.com/office/drawing/2014/chart" uri="{C3380CC4-5D6E-409C-BE32-E72D297353CC}">
              <c16:uniqueId val="{00000000-C64F-4662-8912-46FDDE4076B3}"/>
            </c:ext>
          </c:extLst>
        </c:ser>
        <c:dLbls>
          <c:showLegendKey val="0"/>
          <c:showVal val="0"/>
          <c:showCatName val="0"/>
          <c:showSerName val="0"/>
          <c:showPercent val="0"/>
          <c:showBubbleSize val="0"/>
        </c:dLbls>
        <c:gapWidth val="150"/>
        <c:shape val="box"/>
        <c:axId val="1497854223"/>
        <c:axId val="1500958191"/>
        <c:axId val="0"/>
      </c:bar3DChart>
      <c:catAx>
        <c:axId val="149785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8191"/>
        <c:crosses val="autoZero"/>
        <c:auto val="1"/>
        <c:lblAlgn val="ctr"/>
        <c:lblOffset val="100"/>
        <c:noMultiLvlLbl val="0"/>
      </c:catAx>
      <c:valAx>
        <c:axId val="150095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5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VISUALIZATION!$C$32</c:f>
              <c:strCache>
                <c:ptCount val="1"/>
                <c:pt idx="0">
                  <c:v>Total</c:v>
                </c:pt>
              </c:strCache>
            </c:strRef>
          </c:tx>
          <c:spPr>
            <a:solidFill>
              <a:schemeClr val="accent1"/>
            </a:solidFill>
            <a:ln w="25400">
              <a:solidFill>
                <a:schemeClr val="lt1"/>
              </a:solidFill>
            </a:ln>
            <a:effectLst/>
            <a:sp3d contourW="25400">
              <a:contourClr>
                <a:schemeClr val="lt1"/>
              </a:contourClr>
            </a:sp3d>
          </c:spPr>
          <c:cat>
            <c:strRef>
              <c:f>VISUALIZATION!$B$33:$B$36</c:f>
              <c:strCache>
                <c:ptCount val="3"/>
                <c:pt idx="0">
                  <c:v>HIGH</c:v>
                </c:pt>
                <c:pt idx="1">
                  <c:v>LOW</c:v>
                </c:pt>
                <c:pt idx="2">
                  <c:v>MIDDLE</c:v>
                </c:pt>
              </c:strCache>
            </c:strRef>
          </c:cat>
          <c:val>
            <c:numRef>
              <c:f>VISUALIZATION!$C$33:$C$36</c:f>
              <c:numCache>
                <c:formatCode>General</c:formatCode>
                <c:ptCount val="3"/>
                <c:pt idx="0">
                  <c:v>9</c:v>
                </c:pt>
                <c:pt idx="1">
                  <c:v>108</c:v>
                </c:pt>
                <c:pt idx="2">
                  <c:v>87</c:v>
                </c:pt>
              </c:numCache>
            </c:numRef>
          </c:val>
          <c:smooth val="0"/>
          <c:extLst>
            <c:ext xmlns:c16="http://schemas.microsoft.com/office/drawing/2014/chart" uri="{C3380CC4-5D6E-409C-BE32-E72D297353CC}">
              <c16:uniqueId val="{000000CF-A33D-4BEB-8BF9-051CC24E7FC2}"/>
            </c:ext>
          </c:extLst>
        </c:ser>
        <c:dLbls>
          <c:showLegendKey val="0"/>
          <c:showVal val="0"/>
          <c:showCatName val="0"/>
          <c:showSerName val="0"/>
          <c:showPercent val="0"/>
          <c:showBubbleSize val="0"/>
        </c:dLbls>
        <c:axId val="1492001823"/>
        <c:axId val="1500950751"/>
        <c:axId val="1494077007"/>
      </c:line3DChart>
      <c:catAx>
        <c:axId val="1492001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0751"/>
        <c:crosses val="autoZero"/>
        <c:auto val="1"/>
        <c:lblAlgn val="ctr"/>
        <c:lblOffset val="100"/>
        <c:noMultiLvlLbl val="0"/>
      </c:catAx>
      <c:valAx>
        <c:axId val="150095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01823"/>
        <c:crosses val="autoZero"/>
        <c:crossBetween val="between"/>
      </c:valAx>
      <c:serAx>
        <c:axId val="1494077007"/>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95075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VISUALIZATION!$C$50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CD-4413-B071-2186C958E2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CD-4413-B071-2186C958E24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CD-4413-B071-2186C958E24C}"/>
              </c:ext>
            </c:extLst>
          </c:dPt>
          <c:cat>
            <c:strRef>
              <c:f>VISUALIZATION!$B$51:$B$54</c:f>
              <c:strCache>
                <c:ptCount val="3"/>
                <c:pt idx="0">
                  <c:v>HIGH</c:v>
                </c:pt>
                <c:pt idx="1">
                  <c:v>LOW</c:v>
                </c:pt>
                <c:pt idx="2">
                  <c:v>MIDDLE</c:v>
                </c:pt>
              </c:strCache>
            </c:strRef>
          </c:cat>
          <c:val>
            <c:numRef>
              <c:f>VISUALIZATION!$C$51:$C$54</c:f>
              <c:numCache>
                <c:formatCode>General</c:formatCode>
                <c:ptCount val="3"/>
                <c:pt idx="0">
                  <c:v>9</c:v>
                </c:pt>
                <c:pt idx="1">
                  <c:v>108</c:v>
                </c:pt>
                <c:pt idx="2">
                  <c:v>87</c:v>
                </c:pt>
              </c:numCache>
            </c:numRef>
          </c:val>
          <c:extLst>
            <c:ext xmlns:c16="http://schemas.microsoft.com/office/drawing/2014/chart" uri="{C3380CC4-5D6E-409C-BE32-E72D297353CC}">
              <c16:uniqueId val="{00000006-2245-465A-8D69-6E3618CCCB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2023.xlsx]VISUALIZATION!PivotTable10</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VISUALIZATION!$C$63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C07-4248-AEAC-7B3274EDCE61}"/>
              </c:ext>
            </c:extLst>
          </c:dPt>
          <c:dPt>
            <c:idx val="1"/>
            <c:bubble3D val="0"/>
            <c:spPr>
              <a:solidFill>
                <a:schemeClr val="accent2"/>
              </a:solidFill>
              <a:ln>
                <a:noFill/>
              </a:ln>
              <a:effectLst/>
            </c:spPr>
            <c:extLst>
              <c:ext xmlns:c16="http://schemas.microsoft.com/office/drawing/2014/chart" uri="{C3380CC4-5D6E-409C-BE32-E72D297353CC}">
                <c16:uniqueId val="{00000003-2C07-4248-AEAC-7B3274EDCE61}"/>
              </c:ext>
            </c:extLst>
          </c:dPt>
          <c:dPt>
            <c:idx val="2"/>
            <c:bubble3D val="0"/>
            <c:spPr>
              <a:solidFill>
                <a:schemeClr val="accent3"/>
              </a:solidFill>
              <a:ln>
                <a:noFill/>
              </a:ln>
              <a:effectLst/>
            </c:spPr>
            <c:extLst>
              <c:ext xmlns:c16="http://schemas.microsoft.com/office/drawing/2014/chart" uri="{C3380CC4-5D6E-409C-BE32-E72D297353CC}">
                <c16:uniqueId val="{00000005-2C07-4248-AEAC-7B3274EDCE61}"/>
              </c:ext>
            </c:extLst>
          </c:dPt>
          <c:cat>
            <c:strRef>
              <c:f>VISUALIZATION!$B$64:$B$67</c:f>
              <c:strCache>
                <c:ptCount val="3"/>
                <c:pt idx="0">
                  <c:v>HIGH</c:v>
                </c:pt>
                <c:pt idx="1">
                  <c:v>LOW</c:v>
                </c:pt>
                <c:pt idx="2">
                  <c:v>MIDDLE</c:v>
                </c:pt>
              </c:strCache>
            </c:strRef>
          </c:cat>
          <c:val>
            <c:numRef>
              <c:f>VISUALIZATION!$C$64:$C$67</c:f>
              <c:numCache>
                <c:formatCode>General</c:formatCode>
                <c:ptCount val="3"/>
                <c:pt idx="0">
                  <c:v>680</c:v>
                </c:pt>
                <c:pt idx="1">
                  <c:v>12455</c:v>
                </c:pt>
                <c:pt idx="2">
                  <c:v>8023</c:v>
                </c:pt>
              </c:numCache>
            </c:numRef>
          </c:val>
          <c:extLst>
            <c:ext xmlns:c16="http://schemas.microsoft.com/office/drawing/2014/chart" uri="{C3380CC4-5D6E-409C-BE32-E72D297353CC}">
              <c16:uniqueId val="{00000000-F82C-4A84-AE16-5813B6FBCDC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VISUALIZATION!$C$77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27F-4203-B74A-86A30FA2DDA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27F-4203-B74A-86A30FA2DDA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27F-4203-B74A-86A30FA2DDA8}"/>
              </c:ext>
            </c:extLst>
          </c:dPt>
          <c:cat>
            <c:strRef>
              <c:f>VISUALIZATION!$B$78:$B$81</c:f>
              <c:strCache>
                <c:ptCount val="3"/>
                <c:pt idx="0">
                  <c:v>LOWER</c:v>
                </c:pt>
                <c:pt idx="1">
                  <c:v>MIDDLE</c:v>
                </c:pt>
                <c:pt idx="2">
                  <c:v>UPPER</c:v>
                </c:pt>
              </c:strCache>
            </c:strRef>
          </c:cat>
          <c:val>
            <c:numRef>
              <c:f>VISUALIZATION!$C$78:$C$81</c:f>
              <c:numCache>
                <c:formatCode>General</c:formatCode>
                <c:ptCount val="3"/>
                <c:pt idx="0">
                  <c:v>2472480481</c:v>
                </c:pt>
                <c:pt idx="1">
                  <c:v>2655214029</c:v>
                </c:pt>
                <c:pt idx="2">
                  <c:v>2843060510</c:v>
                </c:pt>
              </c:numCache>
            </c:numRef>
          </c:val>
          <c:extLst>
            <c:ext xmlns:c16="http://schemas.microsoft.com/office/drawing/2014/chart" uri="{C3380CC4-5D6E-409C-BE32-E72D297353CC}">
              <c16:uniqueId val="{00000000-A924-4842-867A-7CD735A023E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2023.xlsx]VISUALIZATION!PivotTable13</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VISUALIZATION!$C$93</c:f>
              <c:strCache>
                <c:ptCount val="1"/>
                <c:pt idx="0">
                  <c:v> World percentage</c:v>
                </c:pt>
              </c:strCache>
            </c:strRef>
          </c:tx>
          <c:spPr>
            <a:solidFill>
              <a:schemeClr val="accent1"/>
            </a:solidFill>
            <a:ln>
              <a:noFill/>
            </a:ln>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VISUALIZATION!$C$94:$C$99</c:f>
              <c:numCache>
                <c:formatCode>General</c:formatCode>
                <c:ptCount val="5"/>
                <c:pt idx="0">
                  <c:v>0.17810000000000001</c:v>
                </c:pt>
                <c:pt idx="1">
                  <c:v>0.17849999999999999</c:v>
                </c:pt>
                <c:pt idx="2">
                  <c:v>2.8000000000000001E-2</c:v>
                </c:pt>
                <c:pt idx="3">
                  <c:v>0.03</c:v>
                </c:pt>
                <c:pt idx="4">
                  <c:v>4.2500000000000003E-2</c:v>
                </c:pt>
              </c:numCache>
            </c:numRef>
          </c:val>
          <c:extLst>
            <c:ext xmlns:c16="http://schemas.microsoft.com/office/drawing/2014/chart" uri="{C3380CC4-5D6E-409C-BE32-E72D297353CC}">
              <c16:uniqueId val="{00000000-5DB3-4B0B-BF8D-0AB0D4B02B0F}"/>
            </c:ext>
          </c:extLst>
        </c:ser>
        <c:ser>
          <c:idx val="1"/>
          <c:order val="1"/>
          <c:tx>
            <c:strRef>
              <c:f>VISUALIZATION!$D$93</c:f>
              <c:strCache>
                <c:ptCount val="1"/>
                <c:pt idx="0">
                  <c:v> Growth rate</c:v>
                </c:pt>
              </c:strCache>
            </c:strRef>
          </c:tx>
          <c:spPr>
            <a:solidFill>
              <a:schemeClr val="accent2"/>
            </a:solidFill>
            <a:ln>
              <a:noFill/>
            </a:ln>
            <a:effectLst/>
          </c:spPr>
          <c:invertIfNegative val="0"/>
          <c:cat>
            <c:strRef>
              <c:f>VISUALIZATION!$B$94:$B$99</c:f>
              <c:strCache>
                <c:ptCount val="5"/>
                <c:pt idx="0">
                  <c:v>China</c:v>
                </c:pt>
                <c:pt idx="1">
                  <c:v>India</c:v>
                </c:pt>
                <c:pt idx="2">
                  <c:v>Nigeria</c:v>
                </c:pt>
                <c:pt idx="3">
                  <c:v>Pakistan</c:v>
                </c:pt>
                <c:pt idx="4">
                  <c:v>United States</c:v>
                </c:pt>
              </c:strCache>
            </c:strRef>
          </c:cat>
          <c:val>
            <c:numRef>
              <c:f>VISUALIZATION!$D$94:$D$99</c:f>
              <c:numCache>
                <c:formatCode>General</c:formatCode>
                <c:ptCount val="5"/>
                <c:pt idx="0">
                  <c:v>-2.0000000000000001E-4</c:v>
                </c:pt>
                <c:pt idx="1">
                  <c:v>8.0999999999999996E-3</c:v>
                </c:pt>
                <c:pt idx="2">
                  <c:v>2.41E-2</c:v>
                </c:pt>
                <c:pt idx="3">
                  <c:v>1.9800000000000002E-2</c:v>
                </c:pt>
                <c:pt idx="4">
                  <c:v>5.0000000000000001E-3</c:v>
                </c:pt>
              </c:numCache>
            </c:numRef>
          </c:val>
          <c:extLst>
            <c:ext xmlns:c16="http://schemas.microsoft.com/office/drawing/2014/chart" uri="{C3380CC4-5D6E-409C-BE32-E72D297353CC}">
              <c16:uniqueId val="{00000001-5DB3-4B0B-BF8D-0AB0D4B02B0F}"/>
            </c:ext>
          </c:extLst>
        </c:ser>
        <c:dLbls>
          <c:showLegendKey val="0"/>
          <c:showVal val="0"/>
          <c:showCatName val="0"/>
          <c:showSerName val="0"/>
          <c:showPercent val="0"/>
          <c:showBubbleSize val="0"/>
        </c:dLbls>
        <c:gapWidth val="150"/>
        <c:axId val="699964095"/>
        <c:axId val="1286531343"/>
      </c:barChart>
      <c:lineChart>
        <c:grouping val="standard"/>
        <c:varyColors val="0"/>
        <c:ser>
          <c:idx val="2"/>
          <c:order val="2"/>
          <c:tx>
            <c:strRef>
              <c:f>VISUALIZATION!$E$93</c:f>
              <c:strCache>
                <c:ptCount val="1"/>
                <c:pt idx="0">
                  <c:v>Sum of Density</c:v>
                </c:pt>
              </c:strCache>
            </c:strRef>
          </c:tx>
          <c:spPr>
            <a:ln w="28575" cap="rnd">
              <a:solidFill>
                <a:schemeClr val="accent3"/>
              </a:solidFill>
              <a:round/>
            </a:ln>
            <a:effectLst/>
          </c:spPr>
          <c:marker>
            <c:symbol val="none"/>
          </c:marker>
          <c:cat>
            <c:strRef>
              <c:f>VISUALIZATION!$B$94:$B$99</c:f>
              <c:strCache>
                <c:ptCount val="5"/>
                <c:pt idx="0">
                  <c:v>China</c:v>
                </c:pt>
                <c:pt idx="1">
                  <c:v>India</c:v>
                </c:pt>
                <c:pt idx="2">
                  <c:v>Nigeria</c:v>
                </c:pt>
                <c:pt idx="3">
                  <c:v>Pakistan</c:v>
                </c:pt>
                <c:pt idx="4">
                  <c:v>United States</c:v>
                </c:pt>
              </c:strCache>
            </c:strRef>
          </c:cat>
          <c:val>
            <c:numRef>
              <c:f>VISUALIZATION!$E$94:$E$99</c:f>
              <c:numCache>
                <c:formatCode>General</c:formatCode>
                <c:ptCount val="5"/>
                <c:pt idx="0">
                  <c:v>151</c:v>
                </c:pt>
                <c:pt idx="1">
                  <c:v>481</c:v>
                </c:pt>
                <c:pt idx="2">
                  <c:v>246</c:v>
                </c:pt>
                <c:pt idx="3">
                  <c:v>312</c:v>
                </c:pt>
                <c:pt idx="4">
                  <c:v>37</c:v>
                </c:pt>
              </c:numCache>
            </c:numRef>
          </c:val>
          <c:smooth val="0"/>
          <c:extLst>
            <c:ext xmlns:c16="http://schemas.microsoft.com/office/drawing/2014/chart" uri="{C3380CC4-5D6E-409C-BE32-E72D297353CC}">
              <c16:uniqueId val="{00000002-5DB3-4B0B-BF8D-0AB0D4B02B0F}"/>
            </c:ext>
          </c:extLst>
        </c:ser>
        <c:dLbls>
          <c:showLegendKey val="0"/>
          <c:showVal val="0"/>
          <c:showCatName val="0"/>
          <c:showSerName val="0"/>
          <c:showPercent val="0"/>
          <c:showBubbleSize val="0"/>
        </c:dLbls>
        <c:marker val="1"/>
        <c:smooth val="0"/>
        <c:axId val="1497826863"/>
        <c:axId val="1500946287"/>
      </c:lineChart>
      <c:catAx>
        <c:axId val="69996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531343"/>
        <c:crosses val="autoZero"/>
        <c:auto val="1"/>
        <c:lblAlgn val="ctr"/>
        <c:lblOffset val="100"/>
        <c:noMultiLvlLbl val="0"/>
      </c:catAx>
      <c:valAx>
        <c:axId val="128653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64095"/>
        <c:crosses val="autoZero"/>
        <c:crossBetween val="between"/>
      </c:valAx>
      <c:valAx>
        <c:axId val="150094628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26863"/>
        <c:crosses val="max"/>
        <c:crossBetween val="between"/>
      </c:valAx>
      <c:catAx>
        <c:axId val="1497826863"/>
        <c:scaling>
          <c:orientation val="minMax"/>
        </c:scaling>
        <c:delete val="1"/>
        <c:axPos val="b"/>
        <c:numFmt formatCode="General" sourceLinked="1"/>
        <c:majorTickMark val="out"/>
        <c:minorTickMark val="none"/>
        <c:tickLblPos val="nextTo"/>
        <c:crossAx val="150094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VISUALIZATION!$D$114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A8-473F-B6AE-1F53B49E26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A8-473F-B6AE-1F53B49E26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A8-473F-B6AE-1F53B49E26EF}"/>
              </c:ext>
            </c:extLst>
          </c:dPt>
          <c:cat>
            <c:strRef>
              <c:f>VISUALIZATION!$C$115:$C$118</c:f>
              <c:strCache>
                <c:ptCount val="3"/>
                <c:pt idx="0">
                  <c:v>LOWER</c:v>
                </c:pt>
                <c:pt idx="1">
                  <c:v>MIDDLE</c:v>
                </c:pt>
                <c:pt idx="2">
                  <c:v>UPPER</c:v>
                </c:pt>
              </c:strCache>
            </c:strRef>
          </c:cat>
          <c:val>
            <c:numRef>
              <c:f>VISUALIZATION!$D$115:$D$118</c:f>
              <c:numCache>
                <c:formatCode>General</c:formatCode>
                <c:ptCount val="3"/>
                <c:pt idx="0">
                  <c:v>185</c:v>
                </c:pt>
                <c:pt idx="1">
                  <c:v>17</c:v>
                </c:pt>
                <c:pt idx="2">
                  <c:v>2</c:v>
                </c:pt>
              </c:numCache>
            </c:numRef>
          </c:val>
          <c:extLst>
            <c:ext xmlns:c16="http://schemas.microsoft.com/office/drawing/2014/chart" uri="{C3380CC4-5D6E-409C-BE32-E72D297353CC}">
              <c16:uniqueId val="{00000000-765A-42B7-A4EB-33F1712E08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POPULATION IN 2023.xlsx]VISUALIZATION!PivotTable12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Population</a:t>
            </a:r>
            <a:r>
              <a:rPr lang="en-US" sz="1200" baseline="0"/>
              <a:t> in 2022</a:t>
            </a:r>
            <a:endParaRPr lang="en-US" sz="1200"/>
          </a:p>
        </c:rich>
      </c:tx>
      <c:layout>
        <c:manualLayout>
          <c:xMode val="edge"/>
          <c:yMode val="edge"/>
          <c:x val="0.20721838782497867"/>
          <c:y val="0.1789387813009860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9144818436157"/>
          <c:y val="0.3591772487976575"/>
          <c:w val="0.61125497782604765"/>
          <c:h val="0.48235086685592871"/>
        </c:manualLayout>
      </c:layout>
      <c:doughnutChart>
        <c:varyColors val="1"/>
        <c:ser>
          <c:idx val="0"/>
          <c:order val="0"/>
          <c:tx>
            <c:strRef>
              <c:f>VISUALIZATION!$C$77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3E-4031-B1F8-4D46E28023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23E-4031-B1F8-4D46E28023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23E-4031-B1F8-4D46E2802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VISUALIZATION!$B$78:$B$81</c:f>
              <c:strCache>
                <c:ptCount val="3"/>
                <c:pt idx="0">
                  <c:v>LOWER</c:v>
                </c:pt>
                <c:pt idx="1">
                  <c:v>MIDDLE</c:v>
                </c:pt>
                <c:pt idx="2">
                  <c:v>UPPER</c:v>
                </c:pt>
              </c:strCache>
            </c:strRef>
          </c:cat>
          <c:val>
            <c:numRef>
              <c:f>VISUALIZATION!$C$78:$C$81</c:f>
              <c:numCache>
                <c:formatCode>General</c:formatCode>
                <c:ptCount val="3"/>
                <c:pt idx="0">
                  <c:v>2472480481</c:v>
                </c:pt>
                <c:pt idx="1">
                  <c:v>2655214029</c:v>
                </c:pt>
                <c:pt idx="2">
                  <c:v>2843060510</c:v>
                </c:pt>
              </c:numCache>
            </c:numRef>
          </c:val>
          <c:extLst>
            <c:ext xmlns:c16="http://schemas.microsoft.com/office/drawing/2014/chart" uri="{C3380CC4-5D6E-409C-BE32-E72D297353CC}">
              <c16:uniqueId val="{00000006-B23E-4031-B1F8-4D46E28023B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624840</xdr:colOff>
      <xdr:row>0</xdr:row>
      <xdr:rowOff>49530</xdr:rowOff>
    </xdr:from>
    <xdr:to>
      <xdr:col>8</xdr:col>
      <xdr:colOff>617220</xdr:colOff>
      <xdr:row>12</xdr:row>
      <xdr:rowOff>91440</xdr:rowOff>
    </xdr:to>
    <xdr:graphicFrame macro="">
      <xdr:nvGraphicFramePr>
        <xdr:cNvPr id="2" name="Chart 1">
          <a:extLst>
            <a:ext uri="{FF2B5EF4-FFF2-40B4-BE49-F238E27FC236}">
              <a16:creationId xmlns:a16="http://schemas.microsoft.com/office/drawing/2014/main" id="{A9DB9549-5410-3C2D-FF9B-58705D880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22860</xdr:rowOff>
    </xdr:from>
    <xdr:to>
      <xdr:col>8</xdr:col>
      <xdr:colOff>830580</xdr:colOff>
      <xdr:row>27</xdr:row>
      <xdr:rowOff>83820</xdr:rowOff>
    </xdr:to>
    <xdr:graphicFrame macro="">
      <xdr:nvGraphicFramePr>
        <xdr:cNvPr id="3" name="Chart 2">
          <a:extLst>
            <a:ext uri="{FF2B5EF4-FFF2-40B4-BE49-F238E27FC236}">
              <a16:creationId xmlns:a16="http://schemas.microsoft.com/office/drawing/2014/main" id="{2D7558C0-6E9E-47E8-A7EE-64F33CC5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29</xdr:row>
      <xdr:rowOff>83820</xdr:rowOff>
    </xdr:from>
    <xdr:to>
      <xdr:col>8</xdr:col>
      <xdr:colOff>426720</xdr:colOff>
      <xdr:row>42</xdr:row>
      <xdr:rowOff>64770</xdr:rowOff>
    </xdr:to>
    <xdr:graphicFrame macro="">
      <xdr:nvGraphicFramePr>
        <xdr:cNvPr id="4" name="Chart 3">
          <a:extLst>
            <a:ext uri="{FF2B5EF4-FFF2-40B4-BE49-F238E27FC236}">
              <a16:creationId xmlns:a16="http://schemas.microsoft.com/office/drawing/2014/main" id="{5E190C5E-4524-CFA2-638C-8A52C71D0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861060</xdr:colOff>
      <xdr:row>47</xdr:row>
      <xdr:rowOff>95250</xdr:rowOff>
    </xdr:from>
    <xdr:to>
      <xdr:col>8</xdr:col>
      <xdr:colOff>15240</xdr:colOff>
      <xdr:row>57</xdr:row>
      <xdr:rowOff>83820</xdr:rowOff>
    </xdr:to>
    <xdr:graphicFrame macro="">
      <xdr:nvGraphicFramePr>
        <xdr:cNvPr id="5" name="Chart 4">
          <a:extLst>
            <a:ext uri="{FF2B5EF4-FFF2-40B4-BE49-F238E27FC236}">
              <a16:creationId xmlns:a16="http://schemas.microsoft.com/office/drawing/2014/main" id="{DA297132-C861-2DA6-0E34-CE00584DB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22860</xdr:colOff>
      <xdr:row>61</xdr:row>
      <xdr:rowOff>99060</xdr:rowOff>
    </xdr:from>
    <xdr:to>
      <xdr:col>7</xdr:col>
      <xdr:colOff>929640</xdr:colOff>
      <xdr:row>72</xdr:row>
      <xdr:rowOff>22860</xdr:rowOff>
    </xdr:to>
    <xdr:graphicFrame macro="">
      <xdr:nvGraphicFramePr>
        <xdr:cNvPr id="8" name="Chart 7">
          <a:extLst>
            <a:ext uri="{FF2B5EF4-FFF2-40B4-BE49-F238E27FC236}">
              <a16:creationId xmlns:a16="http://schemas.microsoft.com/office/drawing/2014/main" id="{539BD52E-779D-3DD5-8D4C-10DA094FC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7620</xdr:colOff>
      <xdr:row>75</xdr:row>
      <xdr:rowOff>49530</xdr:rowOff>
    </xdr:from>
    <xdr:to>
      <xdr:col>7</xdr:col>
      <xdr:colOff>876300</xdr:colOff>
      <xdr:row>85</xdr:row>
      <xdr:rowOff>53340</xdr:rowOff>
    </xdr:to>
    <xdr:graphicFrame macro="">
      <xdr:nvGraphicFramePr>
        <xdr:cNvPr id="10" name="Chart 9">
          <a:extLst>
            <a:ext uri="{FF2B5EF4-FFF2-40B4-BE49-F238E27FC236}">
              <a16:creationId xmlns:a16="http://schemas.microsoft.com/office/drawing/2014/main" id="{CCC51ED4-557E-0910-DB75-ACADEF511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15240</xdr:colOff>
      <xdr:row>91</xdr:row>
      <xdr:rowOff>118110</xdr:rowOff>
    </xdr:from>
    <xdr:to>
      <xdr:col>9</xdr:col>
      <xdr:colOff>716280</xdr:colOff>
      <xdr:row>106</xdr:row>
      <xdr:rowOff>118110</xdr:rowOff>
    </xdr:to>
    <xdr:graphicFrame macro="">
      <xdr:nvGraphicFramePr>
        <xdr:cNvPr id="11" name="Chart 10">
          <a:extLst>
            <a:ext uri="{FF2B5EF4-FFF2-40B4-BE49-F238E27FC236}">
              <a16:creationId xmlns:a16="http://schemas.microsoft.com/office/drawing/2014/main" id="{905AECFA-23F5-C6AE-888D-D33B6524BB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403860</xdr:colOff>
      <xdr:row>107</xdr:row>
      <xdr:rowOff>72390</xdr:rowOff>
    </xdr:from>
    <xdr:to>
      <xdr:col>7</xdr:col>
      <xdr:colOff>731520</xdr:colOff>
      <xdr:row>122</xdr:row>
      <xdr:rowOff>72390</xdr:rowOff>
    </xdr:to>
    <xdr:graphicFrame macro="">
      <xdr:nvGraphicFramePr>
        <xdr:cNvPr id="6" name="Chart 5">
          <a:extLst>
            <a:ext uri="{FF2B5EF4-FFF2-40B4-BE49-F238E27FC236}">
              <a16:creationId xmlns:a16="http://schemas.microsoft.com/office/drawing/2014/main" id="{0E15F1AF-B91C-56FD-05DC-D0C65A39C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99060</xdr:colOff>
      <xdr:row>123</xdr:row>
      <xdr:rowOff>0</xdr:rowOff>
    </xdr:from>
    <xdr:to>
      <xdr:col>6</xdr:col>
      <xdr:colOff>464820</xdr:colOff>
      <xdr:row>136</xdr:row>
      <xdr:rowOff>89535</xdr:rowOff>
    </xdr:to>
    <mc:AlternateContent xmlns:mc="http://schemas.openxmlformats.org/markup-compatibility/2006" xmlns:a14="http://schemas.microsoft.com/office/drawing/2010/main">
      <mc:Choice Requires="a14">
        <xdr:graphicFrame macro="">
          <xdr:nvGraphicFramePr>
            <xdr:cNvPr id="12" name="Country Name">
              <a:extLst>
                <a:ext uri="{FF2B5EF4-FFF2-40B4-BE49-F238E27FC236}">
                  <a16:creationId xmlns:a16="http://schemas.microsoft.com/office/drawing/2014/main" id="{8DFF12A9-39B3-07B4-B78B-57E617ADF205}"/>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5417820" y="22494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30480</xdr:colOff>
      <xdr:row>15</xdr:row>
      <xdr:rowOff>53340</xdr:rowOff>
    </xdr:from>
    <xdr:to>
      <xdr:col>12</xdr:col>
      <xdr:colOff>365760</xdr:colOff>
      <xdr:row>27</xdr:row>
      <xdr:rowOff>30480</xdr:rowOff>
    </xdr:to>
    <xdr:graphicFrame macro="">
      <xdr:nvGraphicFramePr>
        <xdr:cNvPr id="2" name="Chart 1">
          <a:extLst>
            <a:ext uri="{FF2B5EF4-FFF2-40B4-BE49-F238E27FC236}">
              <a16:creationId xmlns:a16="http://schemas.microsoft.com/office/drawing/2014/main" id="{CB357EE9-78C0-468A-9D45-34A843BDF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3</xdr:row>
      <xdr:rowOff>53340</xdr:rowOff>
    </xdr:from>
    <xdr:to>
      <xdr:col>7</xdr:col>
      <xdr:colOff>472440</xdr:colOff>
      <xdr:row>15</xdr:row>
      <xdr:rowOff>68580</xdr:rowOff>
    </xdr:to>
    <xdr:graphicFrame macro="">
      <xdr:nvGraphicFramePr>
        <xdr:cNvPr id="3" name="Chart 2">
          <a:extLst>
            <a:ext uri="{FF2B5EF4-FFF2-40B4-BE49-F238E27FC236}">
              <a16:creationId xmlns:a16="http://schemas.microsoft.com/office/drawing/2014/main" id="{75181BA5-8AB4-4FCE-8790-531916B22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464820</xdr:colOff>
      <xdr:row>3</xdr:row>
      <xdr:rowOff>53340</xdr:rowOff>
    </xdr:from>
    <xdr:to>
      <xdr:col>11</xdr:col>
      <xdr:colOff>449580</xdr:colOff>
      <xdr:row>15</xdr:row>
      <xdr:rowOff>60960</xdr:rowOff>
    </xdr:to>
    <xdr:graphicFrame macro="">
      <xdr:nvGraphicFramePr>
        <xdr:cNvPr id="4" name="Chart 3">
          <a:extLst>
            <a:ext uri="{FF2B5EF4-FFF2-40B4-BE49-F238E27FC236}">
              <a16:creationId xmlns:a16="http://schemas.microsoft.com/office/drawing/2014/main" id="{84BD2CC7-BD45-4AEE-8E34-F106FD64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449580</xdr:colOff>
      <xdr:row>3</xdr:row>
      <xdr:rowOff>60960</xdr:rowOff>
    </xdr:from>
    <xdr:to>
      <xdr:col>15</xdr:col>
      <xdr:colOff>76200</xdr:colOff>
      <xdr:row>15</xdr:row>
      <xdr:rowOff>83820</xdr:rowOff>
    </xdr:to>
    <xdr:graphicFrame macro="">
      <xdr:nvGraphicFramePr>
        <xdr:cNvPr id="5" name="Chart 4">
          <a:extLst>
            <a:ext uri="{FF2B5EF4-FFF2-40B4-BE49-F238E27FC236}">
              <a16:creationId xmlns:a16="http://schemas.microsoft.com/office/drawing/2014/main" id="{4CB04BC2-3D89-4853-B49C-E77FE8E98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15240</xdr:colOff>
      <xdr:row>3</xdr:row>
      <xdr:rowOff>60960</xdr:rowOff>
    </xdr:from>
    <xdr:to>
      <xdr:col>19</xdr:col>
      <xdr:colOff>121920</xdr:colOff>
      <xdr:row>16</xdr:row>
      <xdr:rowOff>0</xdr:rowOff>
    </xdr:to>
    <xdr:graphicFrame macro="">
      <xdr:nvGraphicFramePr>
        <xdr:cNvPr id="9" name="Chart 8">
          <a:extLst>
            <a:ext uri="{FF2B5EF4-FFF2-40B4-BE49-F238E27FC236}">
              <a16:creationId xmlns:a16="http://schemas.microsoft.com/office/drawing/2014/main" id="{6335AFDB-21B9-4BD0-840C-B525D7042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0</xdr:row>
      <xdr:rowOff>0</xdr:rowOff>
    </xdr:from>
    <xdr:to>
      <xdr:col>3</xdr:col>
      <xdr:colOff>571500</xdr:colOff>
      <xdr:row>6</xdr:row>
      <xdr:rowOff>38100</xdr:rowOff>
    </xdr:to>
    <mc:AlternateContent xmlns:mc="http://schemas.openxmlformats.org/markup-compatibility/2006" xmlns:a14="http://schemas.microsoft.com/office/drawing/2010/main">
      <mc:Choice Requires="a14">
        <xdr:graphicFrame macro="">
          <xdr:nvGraphicFramePr>
            <xdr:cNvPr id="10" name="Growth  1">
              <a:extLst>
                <a:ext uri="{FF2B5EF4-FFF2-40B4-BE49-F238E27FC236}">
                  <a16:creationId xmlns:a16="http://schemas.microsoft.com/office/drawing/2014/main" id="{02F3EEEC-3072-407E-AD49-F471EF3C35F1}"/>
                </a:ext>
              </a:extLst>
            </xdr:cNvPr>
            <xdr:cNvGraphicFramePr/>
          </xdr:nvGraphicFramePr>
          <xdr:xfrm>
            <a:off x="0" y="0"/>
            <a:ext cx="0" cy="0"/>
          </xdr:xfrm>
          <a:graphic>
            <a:graphicData uri="http://schemas.microsoft.com/office/drawing/2010/slicer">
              <sle:slicer xmlns:sle="http://schemas.microsoft.com/office/drawing/2010/slicer" name="Growth  1"/>
            </a:graphicData>
          </a:graphic>
        </xdr:graphicFrame>
      </mc:Choice>
      <mc:Fallback xmlns="">
        <xdr:sp macro="" textlink="">
          <xdr:nvSpPr>
            <xdr:cNvPr id="0" name=""/>
            <xdr:cNvSpPr>
              <a:spLocks noTextEdit="1"/>
            </xdr:cNvSpPr>
          </xdr:nvSpPr>
          <xdr:spPr>
            <a:xfrm>
              <a:off x="7620" y="0"/>
              <a:ext cx="239268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45720</xdr:rowOff>
    </xdr:from>
    <xdr:to>
      <xdr:col>3</xdr:col>
      <xdr:colOff>586740</xdr:colOff>
      <xdr:row>13</xdr:row>
      <xdr:rowOff>76200</xdr:rowOff>
    </xdr:to>
    <mc:AlternateContent xmlns:mc="http://schemas.openxmlformats.org/markup-compatibility/2006" xmlns:a14="http://schemas.microsoft.com/office/drawing/2010/main">
      <mc:Choice Requires="a14">
        <xdr:graphicFrame macro="">
          <xdr:nvGraphicFramePr>
            <xdr:cNvPr id="12" name="Percentage 8">
              <a:extLst>
                <a:ext uri="{FF2B5EF4-FFF2-40B4-BE49-F238E27FC236}">
                  <a16:creationId xmlns:a16="http://schemas.microsoft.com/office/drawing/2014/main" id="{AF7B6FB1-0912-43EB-968A-265AE0AB52E3}"/>
                </a:ext>
              </a:extLst>
            </xdr:cNvPr>
            <xdr:cNvGraphicFramePr/>
          </xdr:nvGraphicFramePr>
          <xdr:xfrm>
            <a:off x="0" y="0"/>
            <a:ext cx="0" cy="0"/>
          </xdr:xfrm>
          <a:graphic>
            <a:graphicData uri="http://schemas.microsoft.com/office/drawing/2010/slicer">
              <sle:slicer xmlns:sle="http://schemas.microsoft.com/office/drawing/2010/slicer" name="Percentage 8"/>
            </a:graphicData>
          </a:graphic>
        </xdr:graphicFrame>
      </mc:Choice>
      <mc:Fallback xmlns="">
        <xdr:sp macro="" textlink="">
          <xdr:nvSpPr>
            <xdr:cNvPr id="0" name=""/>
            <xdr:cNvSpPr>
              <a:spLocks noTextEdit="1"/>
            </xdr:cNvSpPr>
          </xdr:nvSpPr>
          <xdr:spPr>
            <a:xfrm>
              <a:off x="685800" y="1295400"/>
              <a:ext cx="15849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342900</xdr:colOff>
      <xdr:row>15</xdr:row>
      <xdr:rowOff>60960</xdr:rowOff>
    </xdr:from>
    <xdr:to>
      <xdr:col>19</xdr:col>
      <xdr:colOff>137160</xdr:colOff>
      <xdr:row>27</xdr:row>
      <xdr:rowOff>30480</xdr:rowOff>
    </xdr:to>
    <xdr:graphicFrame macro="">
      <xdr:nvGraphicFramePr>
        <xdr:cNvPr id="13" name="Chart 12">
          <a:extLst>
            <a:ext uri="{FF2B5EF4-FFF2-40B4-BE49-F238E27FC236}">
              <a16:creationId xmlns:a16="http://schemas.microsoft.com/office/drawing/2014/main" id="{27D33FF5-6086-48B2-BE98-C616398B8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xdr:colOff>
      <xdr:row>15</xdr:row>
      <xdr:rowOff>60960</xdr:rowOff>
    </xdr:from>
    <xdr:to>
      <xdr:col>8</xdr:col>
      <xdr:colOff>45720</xdr:colOff>
      <xdr:row>27</xdr:row>
      <xdr:rowOff>7620</xdr:rowOff>
    </xdr:to>
    <xdr:graphicFrame macro="">
      <xdr:nvGraphicFramePr>
        <xdr:cNvPr id="17" name="Chart 16">
          <a:extLst>
            <a:ext uri="{FF2B5EF4-FFF2-40B4-BE49-F238E27FC236}">
              <a16:creationId xmlns:a16="http://schemas.microsoft.com/office/drawing/2014/main" id="{02C0CDBF-AA75-4C35-B92E-92FE2279A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13</xdr:row>
      <xdr:rowOff>68580</xdr:rowOff>
    </xdr:from>
    <xdr:to>
      <xdr:col>3</xdr:col>
      <xdr:colOff>563880</xdr:colOff>
      <xdr:row>26</xdr:row>
      <xdr:rowOff>158115</xdr:rowOff>
    </xdr:to>
    <mc:AlternateContent xmlns:mc="http://schemas.openxmlformats.org/markup-compatibility/2006" xmlns:a14="http://schemas.microsoft.com/office/drawing/2010/main">
      <mc:Choice Requires="a14">
        <xdr:graphicFrame macro="">
          <xdr:nvGraphicFramePr>
            <xdr:cNvPr id="19" name="Country Name 1">
              <a:extLst>
                <a:ext uri="{FF2B5EF4-FFF2-40B4-BE49-F238E27FC236}">
                  <a16:creationId xmlns:a16="http://schemas.microsoft.com/office/drawing/2014/main" id="{73A41DE5-CCFA-406F-BCCF-F3B4103D9469}"/>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0" y="2446020"/>
              <a:ext cx="23926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0</xdr:row>
      <xdr:rowOff>0</xdr:rowOff>
    </xdr:from>
    <xdr:to>
      <xdr:col>19</xdr:col>
      <xdr:colOff>106680</xdr:colOff>
      <xdr:row>3</xdr:row>
      <xdr:rowOff>76200</xdr:rowOff>
    </xdr:to>
    <xdr:sp macro="" textlink="">
      <xdr:nvSpPr>
        <xdr:cNvPr id="6" name="Rectangle 5">
          <a:extLst>
            <a:ext uri="{FF2B5EF4-FFF2-40B4-BE49-F238E27FC236}">
              <a16:creationId xmlns:a16="http://schemas.microsoft.com/office/drawing/2014/main" id="{E320D95B-0083-7041-3CAB-E1E6137F37AD}"/>
            </a:ext>
          </a:extLst>
        </xdr:cNvPr>
        <xdr:cNvSpPr/>
      </xdr:nvSpPr>
      <xdr:spPr>
        <a:xfrm>
          <a:off x="2476500" y="0"/>
          <a:ext cx="9212580" cy="62484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WORLD POPULATION IN 2023</a:t>
          </a:r>
          <a:r>
            <a:rPr lang="en-IN" sz="2000" b="1"/>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7.767909837959" createdVersion="8" refreshedVersion="8" minRefreshableVersion="3" recordCount="204" xr:uid="{C10E1C6A-3B9D-4E50-8A8E-3340B0F84D74}">
  <cacheSource type="worksheet">
    <worksheetSource ref="B1:M205" sheet="DATA"/>
  </cacheSource>
  <cacheFields count="12">
    <cacheField name="S.NO" numFmtId="0">
      <sharedItems containsSemiMixedTypes="0" containsString="0" containsNumber="1" containsInteger="1" minValue="0" maxValue="203"/>
    </cacheField>
    <cacheField name="Country Name" numFmtId="0">
      <sharedItems count="204">
        <s v="India"/>
        <s v="China"/>
        <s v="United States"/>
        <s v="Indonesia"/>
        <s v="Pakistan"/>
        <s v="Nigeria"/>
        <s v="Brazil"/>
        <s v="Bangladesh"/>
        <s v="Russia"/>
        <s v="Mexico"/>
        <s v="Ethiopia"/>
        <s v="Japan"/>
        <s v="Philippines"/>
        <s v="Egypt"/>
        <s v="Dr Congo"/>
        <s v="Vietnam"/>
        <s v="Iran"/>
        <s v="Turkey"/>
        <s v="Germany"/>
        <s v="Thailand"/>
        <s v="United Kingdom"/>
        <s v="Tanzania"/>
        <s v="France"/>
        <s v="South Africa"/>
        <s v="Italy"/>
        <s v="Kenya"/>
        <s v="Myanmar"/>
        <s v="Colombia"/>
        <s v="South Korea"/>
        <s v="Uganda"/>
        <s v="Sudan"/>
        <s v="Spain"/>
        <s v="Argentina"/>
        <s v="Algeria"/>
        <s v="Iraq"/>
        <s v="Afghanistan"/>
        <s v="Poland"/>
        <s v="Canada"/>
        <s v="Morocco"/>
        <s v="Saudi Arabia"/>
        <s v="Ukraine"/>
        <s v="Angola"/>
        <s v="Uzbekistan"/>
        <s v="Yemen"/>
        <s v="Peru"/>
        <s v="Malaysia"/>
        <s v="Ghana"/>
        <s v="Mozambique"/>
        <s v="Nepal"/>
        <s v="Madagascar"/>
        <s v="Ivory Coast"/>
        <s v="Venezuela"/>
        <s v="Cameroon"/>
        <s v="Niger"/>
        <s v="Australia"/>
        <s v="North Korea"/>
        <s v="Taiwan"/>
        <s v="Mali"/>
        <s v="Burkina Faso"/>
        <s v="Syria"/>
        <s v="Sri Lanka"/>
        <s v="Malawi"/>
        <s v="Zambia"/>
        <s v="Romania"/>
        <s v="Chile"/>
        <s v="Kazakhstan"/>
        <s v="Chad"/>
        <s v="Ecuador"/>
        <s v="Somalia"/>
        <s v="Guatemala"/>
        <s v="Senegal"/>
        <s v="Netherlands"/>
        <s v="Cambodia"/>
        <s v="Zimbabwe"/>
        <s v="Guinea"/>
        <s v="Rwanda"/>
        <s v="Benin"/>
        <s v="Burundi"/>
        <s v="Tunisia"/>
        <s v="Bolivia"/>
        <s v="Haiti"/>
        <s v="Belgium"/>
        <s v="Jordan"/>
        <s v="Dominican Republic"/>
        <s v="Cuba"/>
        <s v="South Sudan"/>
        <s v="Sweden"/>
        <s v="Honduras"/>
        <s v="Czech Republic"/>
        <s v="Azerbaijan"/>
        <s v="Greece"/>
        <s v="Papua New Guinea"/>
        <s v="Portugal"/>
        <s v="Hungary"/>
        <s v="Tajikistan"/>
        <s v="United Arab Emirates"/>
        <s v="Belarus"/>
        <s v="Israel"/>
        <s v="Togo"/>
        <s v="Austria"/>
        <s v="Switzerland"/>
        <s v="Sierra Leone"/>
        <s v="Laos"/>
        <s v="Hong Kong"/>
        <s v="Serbia"/>
        <s v="Nicaragua"/>
        <s v="Libya"/>
        <s v="Paraguay"/>
        <s v="Kyrgyzstan"/>
        <s v="Bulgaria"/>
        <s v="Turkmenistan"/>
        <s v="El Salvador"/>
        <s v="Republic Of The Congo"/>
        <s v="Singapore"/>
        <s v="Denmark"/>
        <s v="Slovakia"/>
        <s v="Central African Republic"/>
        <s v="Finland"/>
        <s v="Norway"/>
        <s v="Liberia"/>
        <s v="Palestine"/>
        <s v="Lebanon"/>
        <s v="New Zealand"/>
        <s v="Costa Rica"/>
        <s v="Ireland"/>
        <s v="Mauritania"/>
        <s v="Oman"/>
        <s v="Panama"/>
        <s v="Kuwait"/>
        <s v="Croatia"/>
        <s v="Eritrea"/>
        <s v="Georgia"/>
        <s v="Mongolia"/>
        <s v="Moldova"/>
        <s v="Uruguay"/>
        <s v="Puerto Rico"/>
        <s v="Bosnia And Herzegovina"/>
        <s v="Albania"/>
        <s v="Jamaica"/>
        <s v="Armenia"/>
        <s v="Gambia"/>
        <s v="Lithuania"/>
        <s v="Qatar"/>
        <s v="Botswana"/>
        <s v="Namibia"/>
        <s v="Gabon"/>
        <s v="Lesotho"/>
        <s v="Guinea Bissau"/>
        <s v="Slovenia"/>
        <s v="North Macedonia"/>
        <s v="Latvia"/>
        <s v="Equatorial Guinea"/>
        <s v="Trinidad And Tobago"/>
        <s v="Bahrain"/>
        <s v="Timor Leste"/>
        <s v="Estonia"/>
        <s v="Mauritius"/>
        <s v="Cyprus"/>
        <s v="Eswatini"/>
        <s v="Djibouti"/>
        <s v="Reunion"/>
        <s v="Fiji"/>
        <s v="Comoros"/>
        <s v="Guyana"/>
        <s v="Bhutan"/>
        <s v="Solomon Islands"/>
        <s v="Luxembourg"/>
        <s v="Montenegro"/>
        <s v="Suriname"/>
        <s v="Cape Verde"/>
        <s v="Western Sahara"/>
        <s v="Malta"/>
        <s v="Maldives"/>
        <s v="Brunei"/>
        <s v="Bahamas"/>
        <s v="Belize"/>
        <s v="Guadeloupe"/>
        <s v="Iceland"/>
        <s v="Martinique"/>
        <s v="Mayotte"/>
        <s v="Vanuatu"/>
        <s v="French Guiana"/>
        <s v="Barbados"/>
        <s v="Sao Tome And Principe"/>
        <s v="Samoa"/>
        <s v="Saint Lucia"/>
        <s v="Kiribati"/>
        <s v="Grenada"/>
        <s v="Micronesia"/>
        <s v="Tonga"/>
        <s v="Seychelles"/>
        <s v="Saint Vincent And The Grenadines"/>
        <s v="Antigua And Barbuda"/>
        <s v="Andorra"/>
        <s v="Dominica"/>
        <s v="Greenland"/>
        <s v="Saint Kitts And Nevis"/>
        <s v="Marshall Islands"/>
        <s v="Liechtenstein"/>
        <s v="Monaco"/>
        <s v="San Marino"/>
        <s v="Palau"/>
        <s v="Nauru"/>
        <s v="Tuvalu"/>
      </sharedItems>
    </cacheField>
    <cacheField name="Current Population" numFmtId="0">
      <sharedItems/>
    </cacheField>
    <cacheField name="Population 2022" numFmtId="0">
      <sharedItems containsSemiMixedTypes="0" containsString="0" containsNumber="1" containsInteger="1" minValue="11312" maxValue="1425887337"/>
    </cacheField>
    <cacheField name="Area" numFmtId="0">
      <sharedItems/>
    </cacheField>
    <cacheField name="Land area" numFmtId="0">
      <sharedItems/>
    </cacheField>
    <cacheField name="Density" numFmtId="0">
      <sharedItems containsSemiMixedTypes="0" containsString="0" containsNumber="1" minValue="0.14000000000000001" maxValue="18149"/>
    </cacheField>
    <cacheField name="Growth " numFmtId="0">
      <sharedItems count="3">
        <s v="LOW"/>
        <s v="MIDDLE"/>
        <s v="HIGH"/>
      </sharedItems>
    </cacheField>
    <cacheField name="Growth rate" numFmtId="164">
      <sharedItems containsSemiMixedTypes="0" containsString="0" containsNumber="1" minValue="-7.4499999999999997E-2" maxValue="4.9799999999999997E-2"/>
    </cacheField>
    <cacheField name="Percentage" numFmtId="9">
      <sharedItems count="3">
        <s v="UPPER"/>
        <s v="MIDDLE"/>
        <s v="LOWER"/>
      </sharedItems>
    </cacheField>
    <cacheField name="World percentage" numFmtId="164">
      <sharedItems containsSemiMixedTypes="0" containsString="0" containsNumber="1" minValue="0" maxValue="0.17849999999999999"/>
    </cacheField>
    <cacheField name="Rank" numFmtId="0">
      <sharedItems containsSemiMixedTypes="0" containsString="0" containsNumber="1" containsInteger="1" minValue="1" maxValue="227"/>
    </cacheField>
  </cacheFields>
  <extLst>
    <ext xmlns:x14="http://schemas.microsoft.com/office/spreadsheetml/2009/9/main" uri="{725AE2AE-9491-48be-B2B4-4EB974FC3084}">
      <x14:pivotCacheDefinition pivotCacheId="15934241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17.780854745368" createdVersion="8" refreshedVersion="8" minRefreshableVersion="3" recordCount="204" xr:uid="{318F2D5E-7C8F-4677-B5A3-28A44F333990}">
  <cacheSource type="worksheet">
    <worksheetSource ref="C1:M205" sheet="DATA"/>
  </cacheSource>
  <cacheFields count="11">
    <cacheField name="Country Name" numFmtId="0">
      <sharedItems count="204">
        <s v="India"/>
        <s v="China"/>
        <s v="United States"/>
        <s v="Indonesia"/>
        <s v="Pakistan"/>
        <s v="Nigeria"/>
        <s v="Brazil"/>
        <s v="Bangladesh"/>
        <s v="Russia"/>
        <s v="Mexico"/>
        <s v="Ethiopia"/>
        <s v="Japan"/>
        <s v="Philippines"/>
        <s v="Egypt"/>
        <s v="Dr Congo"/>
        <s v="Vietnam"/>
        <s v="Iran"/>
        <s v="Turkey"/>
        <s v="Germany"/>
        <s v="Thailand"/>
        <s v="United Kingdom"/>
        <s v="Tanzania"/>
        <s v="France"/>
        <s v="South Africa"/>
        <s v="Italy"/>
        <s v="Kenya"/>
        <s v="Myanmar"/>
        <s v="Colombia"/>
        <s v="South Korea"/>
        <s v="Uganda"/>
        <s v="Sudan"/>
        <s v="Spain"/>
        <s v="Argentina"/>
        <s v="Algeria"/>
        <s v="Iraq"/>
        <s v="Afghanistan"/>
        <s v="Poland"/>
        <s v="Canada"/>
        <s v="Morocco"/>
        <s v="Saudi Arabia"/>
        <s v="Ukraine"/>
        <s v="Angola"/>
        <s v="Uzbekistan"/>
        <s v="Yemen"/>
        <s v="Peru"/>
        <s v="Malaysia"/>
        <s v="Ghana"/>
        <s v="Mozambique"/>
        <s v="Nepal"/>
        <s v="Madagascar"/>
        <s v="Ivory Coast"/>
        <s v="Venezuela"/>
        <s v="Cameroon"/>
        <s v="Niger"/>
        <s v="Australia"/>
        <s v="North Korea"/>
        <s v="Taiwan"/>
        <s v="Mali"/>
        <s v="Burkina Faso"/>
        <s v="Syria"/>
        <s v="Sri Lanka"/>
        <s v="Malawi"/>
        <s v="Zambia"/>
        <s v="Romania"/>
        <s v="Chile"/>
        <s v="Kazakhstan"/>
        <s v="Chad"/>
        <s v="Ecuador"/>
        <s v="Somalia"/>
        <s v="Guatemala"/>
        <s v="Senegal"/>
        <s v="Netherlands"/>
        <s v="Cambodia"/>
        <s v="Zimbabwe"/>
        <s v="Guinea"/>
        <s v="Rwanda"/>
        <s v="Benin"/>
        <s v="Burundi"/>
        <s v="Tunisia"/>
        <s v="Bolivia"/>
        <s v="Haiti"/>
        <s v="Belgium"/>
        <s v="Jordan"/>
        <s v="Dominican Republic"/>
        <s v="Cuba"/>
        <s v="South Sudan"/>
        <s v="Sweden"/>
        <s v="Honduras"/>
        <s v="Czech Republic"/>
        <s v="Azerbaijan"/>
        <s v="Greece"/>
        <s v="Papua New Guinea"/>
        <s v="Portugal"/>
        <s v="Hungary"/>
        <s v="Tajikistan"/>
        <s v="United Arab Emirates"/>
        <s v="Belarus"/>
        <s v="Israel"/>
        <s v="Togo"/>
        <s v="Austria"/>
        <s v="Switzerland"/>
        <s v="Sierra Leone"/>
        <s v="Laos"/>
        <s v="Hong Kong"/>
        <s v="Serbia"/>
        <s v="Nicaragua"/>
        <s v="Libya"/>
        <s v="Paraguay"/>
        <s v="Kyrgyzstan"/>
        <s v="Bulgaria"/>
        <s v="Turkmenistan"/>
        <s v="El Salvador"/>
        <s v="Republic Of The Congo"/>
        <s v="Singapore"/>
        <s v="Denmark"/>
        <s v="Slovakia"/>
        <s v="Central African Republic"/>
        <s v="Finland"/>
        <s v="Norway"/>
        <s v="Liberia"/>
        <s v="Palestine"/>
        <s v="Lebanon"/>
        <s v="New Zealand"/>
        <s v="Costa Rica"/>
        <s v="Ireland"/>
        <s v="Mauritania"/>
        <s v="Oman"/>
        <s v="Panama"/>
        <s v="Kuwait"/>
        <s v="Croatia"/>
        <s v="Eritrea"/>
        <s v="Georgia"/>
        <s v="Mongolia"/>
        <s v="Moldova"/>
        <s v="Uruguay"/>
        <s v="Puerto Rico"/>
        <s v="Bosnia And Herzegovina"/>
        <s v="Albania"/>
        <s v="Jamaica"/>
        <s v="Armenia"/>
        <s v="Gambia"/>
        <s v="Lithuania"/>
        <s v="Qatar"/>
        <s v="Botswana"/>
        <s v="Namibia"/>
        <s v="Gabon"/>
        <s v="Lesotho"/>
        <s v="Guinea Bissau"/>
        <s v="Slovenia"/>
        <s v="North Macedonia"/>
        <s v="Latvia"/>
        <s v="Equatorial Guinea"/>
        <s v="Trinidad And Tobago"/>
        <s v="Bahrain"/>
        <s v="Timor Leste"/>
        <s v="Estonia"/>
        <s v="Mauritius"/>
        <s v="Cyprus"/>
        <s v="Eswatini"/>
        <s v="Djibouti"/>
        <s v="Reunion"/>
        <s v="Fiji"/>
        <s v="Comoros"/>
        <s v="Guyana"/>
        <s v="Bhutan"/>
        <s v="Solomon Islands"/>
        <s v="Luxembourg"/>
        <s v="Montenegro"/>
        <s v="Suriname"/>
        <s v="Cape Verde"/>
        <s v="Western Sahara"/>
        <s v="Malta"/>
        <s v="Maldives"/>
        <s v="Brunei"/>
        <s v="Bahamas"/>
        <s v="Belize"/>
        <s v="Guadeloupe"/>
        <s v="Iceland"/>
        <s v="Martinique"/>
        <s v="Mayotte"/>
        <s v="Vanuatu"/>
        <s v="French Guiana"/>
        <s v="Barbados"/>
        <s v="Sao Tome And Principe"/>
        <s v="Samoa"/>
        <s v="Saint Lucia"/>
        <s v="Kiribati"/>
        <s v="Grenada"/>
        <s v="Micronesia"/>
        <s v="Tonga"/>
        <s v="Seychelles"/>
        <s v="Saint Vincent And The Grenadines"/>
        <s v="Antigua And Barbuda"/>
        <s v="Andorra"/>
        <s v="Dominica"/>
        <s v="Greenland"/>
        <s v="Saint Kitts And Nevis"/>
        <s v="Marshall Islands"/>
        <s v="Liechtenstein"/>
        <s v="Monaco"/>
        <s v="San Marino"/>
        <s v="Palau"/>
        <s v="Nauru"/>
        <s v="Tuvalu"/>
      </sharedItems>
    </cacheField>
    <cacheField name="Current Population" numFmtId="0">
      <sharedItems/>
    </cacheField>
    <cacheField name="Population 2022" numFmtId="0">
      <sharedItems containsSemiMixedTypes="0" containsString="0" containsNumber="1" containsInteger="1" minValue="11312" maxValue="1425887337"/>
    </cacheField>
    <cacheField name="Area" numFmtId="0">
      <sharedItems/>
    </cacheField>
    <cacheField name="Land area" numFmtId="0">
      <sharedItems/>
    </cacheField>
    <cacheField name="Density" numFmtId="0">
      <sharedItems containsSemiMixedTypes="0" containsString="0" containsNumber="1" minValue="0.14000000000000001" maxValue="18149"/>
    </cacheField>
    <cacheField name="Growth " numFmtId="0">
      <sharedItems/>
    </cacheField>
    <cacheField name="Growth rate" numFmtId="164">
      <sharedItems containsSemiMixedTypes="0" containsString="0" containsNumber="1" minValue="-7.4499999999999997E-2" maxValue="4.9799999999999997E-2"/>
    </cacheField>
    <cacheField name="Percentage" numFmtId="9">
      <sharedItems/>
    </cacheField>
    <cacheField name="World percentage" numFmtId="164">
      <sharedItems containsSemiMixedTypes="0" containsString="0" containsNumber="1" minValue="0" maxValue="0.17849999999999999"/>
    </cacheField>
    <cacheField name="Rank" numFmtId="0">
      <sharedItems containsSemiMixedTypes="0" containsString="0" containsNumber="1" containsInteger="1" minValue="1" maxValue="227"/>
    </cacheField>
  </cacheFields>
  <extLst>
    <ext xmlns:x14="http://schemas.microsoft.com/office/spreadsheetml/2009/9/main" uri="{725AE2AE-9491-48be-B2B4-4EB974FC3084}">
      <x14:pivotCacheDefinition pivotCacheId="1476892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0"/>
    <x v="0"/>
    <s v="1,423,118,510"/>
    <n v="1417173173"/>
    <s v="3.3M"/>
    <s v="3M"/>
    <n v="481"/>
    <x v="0"/>
    <n v="8.0999999999999996E-3"/>
    <x v="0"/>
    <n v="0.17849999999999999"/>
    <n v="1"/>
  </r>
  <r>
    <n v="1"/>
    <x v="1"/>
    <s v="1,425,820,141"/>
    <n v="1425887337"/>
    <s v="9.7M"/>
    <s v="9.4M"/>
    <n v="151"/>
    <x v="0"/>
    <n v="-2.0000000000000001E-4"/>
    <x v="0"/>
    <n v="0.17810000000000001"/>
    <n v="2"/>
  </r>
  <r>
    <n v="2"/>
    <x v="2"/>
    <s v="339,231,549"/>
    <n v="338289857"/>
    <s v="9.4M"/>
    <s v="9.1M"/>
    <n v="37"/>
    <x v="0"/>
    <n v="5.0000000000000001E-3"/>
    <x v="1"/>
    <n v="4.2500000000000003E-2"/>
    <n v="3"/>
  </r>
  <r>
    <n v="3"/>
    <x v="3"/>
    <s v="276,576,867"/>
    <n v="275501339"/>
    <s v="1.9M"/>
    <s v="1.9M"/>
    <n v="148"/>
    <x v="0"/>
    <n v="7.4000000000000003E-3"/>
    <x v="1"/>
    <n v="3.4700000000000002E-2"/>
    <n v="4"/>
  </r>
  <r>
    <n v="4"/>
    <x v="4"/>
    <s v="238,517,163"/>
    <n v="235824862"/>
    <s v="881.9K"/>
    <s v="770.9K"/>
    <n v="312"/>
    <x v="1"/>
    <n v="1.9800000000000002E-2"/>
    <x v="1"/>
    <n v="0.03"/>
    <n v="5"/>
  </r>
  <r>
    <n v="5"/>
    <x v="5"/>
    <s v="221,592,544"/>
    <n v="218541212"/>
    <s v="923.8K"/>
    <s v="910.8K"/>
    <n v="246"/>
    <x v="1"/>
    <n v="2.41E-2"/>
    <x v="1"/>
    <n v="2.8000000000000001E-2"/>
    <n v="6"/>
  </r>
  <r>
    <n v="6"/>
    <x v="6"/>
    <s v="215,904,975"/>
    <n v="215313498"/>
    <s v="8.5M"/>
    <s v="8.4M"/>
    <n v="26"/>
    <x v="0"/>
    <n v="5.1999999999999998E-3"/>
    <x v="1"/>
    <n v="2.7E-2"/>
    <n v="7"/>
  </r>
  <r>
    <n v="7"/>
    <x v="7"/>
    <s v="172,220,907"/>
    <n v="171186372"/>
    <s v="147.6K"/>
    <s v="130.2K"/>
    <n v="1329"/>
    <x v="1"/>
    <n v="1.03E-2"/>
    <x v="1"/>
    <n v="2.1600000000000001E-2"/>
    <n v="8"/>
  </r>
  <r>
    <n v="8"/>
    <x v="8"/>
    <s v="144,652,401"/>
    <n v="144713314"/>
    <s v="17.1M"/>
    <s v="16.4M"/>
    <n v="9"/>
    <x v="0"/>
    <n v="-1.9E-3"/>
    <x v="1"/>
    <n v="1.7999999999999999E-2"/>
    <n v="9"/>
  </r>
  <r>
    <n v="9"/>
    <x v="9"/>
    <s v="128,061,868"/>
    <n v="127504125"/>
    <s v="2M"/>
    <s v="1.9M"/>
    <n v="66"/>
    <x v="0"/>
    <n v="7.4999999999999997E-3"/>
    <x v="1"/>
    <n v="1.6E-2"/>
    <n v="10"/>
  </r>
  <r>
    <n v="10"/>
    <x v="10"/>
    <s v="125,199,807"/>
    <n v="123379924"/>
    <s v="1.1M"/>
    <s v="1.1M"/>
    <n v="112"/>
    <x v="1"/>
    <n v="2.5499999999999998E-2"/>
    <x v="1"/>
    <n v="1.5800000000000002E-2"/>
    <n v="11"/>
  </r>
  <r>
    <n v="11"/>
    <x v="11"/>
    <s v="123,569,707"/>
    <n v="123951692"/>
    <s v="377.9K"/>
    <s v="364.5K"/>
    <n v="338"/>
    <x v="0"/>
    <n v="-5.3E-3"/>
    <x v="1"/>
    <n v="1.54E-2"/>
    <n v="12"/>
  </r>
  <r>
    <n v="12"/>
    <x v="12"/>
    <s v="116,598,689"/>
    <n v="115559009"/>
    <s v="342.4K"/>
    <s v="298.2K"/>
    <n v="394"/>
    <x v="1"/>
    <n v="1.54E-2"/>
    <x v="1"/>
    <n v="1.47E-2"/>
    <n v="13"/>
  </r>
  <r>
    <n v="13"/>
    <x v="13"/>
    <s v="111,991,086"/>
    <n v="110990103"/>
    <s v="1M"/>
    <s v="1M"/>
    <n v="113"/>
    <x v="1"/>
    <n v="1.5599999999999999E-2"/>
    <x v="1"/>
    <n v="1.41E-2"/>
    <n v="14"/>
  </r>
  <r>
    <n v="14"/>
    <x v="14"/>
    <s v="100,880,253"/>
    <n v="99010212"/>
    <s v="2.3M"/>
    <s v="2.3M"/>
    <n v="45"/>
    <x v="2"/>
    <n v="3.2899999999999999E-2"/>
    <x v="1"/>
    <n v="1.2800000000000001E-2"/>
    <n v="15"/>
  </r>
  <r>
    <n v="15"/>
    <x v="15"/>
    <s v="98,585,073"/>
    <n v="98186856"/>
    <s v="331.2K"/>
    <s v="313.4K"/>
    <n v="315"/>
    <x v="0"/>
    <n v="6.7999999999999996E-3"/>
    <x v="1"/>
    <n v="1.23E-2"/>
    <n v="16"/>
  </r>
  <r>
    <n v="16"/>
    <x v="16"/>
    <s v="88,898,890"/>
    <n v="88550570"/>
    <s v="1.6M"/>
    <s v="1.6M"/>
    <n v="55"/>
    <x v="0"/>
    <n v="7.0000000000000001E-3"/>
    <x v="1"/>
    <n v="1.11E-2"/>
    <n v="17"/>
  </r>
  <r>
    <n v="17"/>
    <x v="17"/>
    <s v="85,627,908"/>
    <n v="85341241"/>
    <s v="783.6K"/>
    <s v="783.6K"/>
    <n v="110"/>
    <x v="0"/>
    <n v="5.5999999999999999E-3"/>
    <x v="1"/>
    <n v="1.0699999999999999E-2"/>
    <n v="18"/>
  </r>
  <r>
    <n v="18"/>
    <x v="18"/>
    <s v="83,310,434"/>
    <n v="83369843"/>
    <s v="357.1K"/>
    <s v="349.4K"/>
    <n v="238"/>
    <x v="0"/>
    <n v="-8.9999999999999998E-4"/>
    <x v="1"/>
    <n v="1.04E-2"/>
    <n v="19"/>
  </r>
  <r>
    <n v="19"/>
    <x v="19"/>
    <s v="71,761,777"/>
    <n v="71697030"/>
    <s v="513.1K"/>
    <s v="510.9K"/>
    <n v="141"/>
    <x v="0"/>
    <n v="1.5E-3"/>
    <x v="2"/>
    <n v="8.9999999999999993E-3"/>
    <n v="20"/>
  </r>
  <r>
    <n v="20"/>
    <x v="20"/>
    <s v="67,641,998"/>
    <n v="67508936"/>
    <s v="242.9K"/>
    <s v="241.9K"/>
    <n v="280"/>
    <x v="0"/>
    <n v="3.3999999999999998E-3"/>
    <x v="2"/>
    <n v="8.5000000000000006E-3"/>
    <n v="21"/>
  </r>
  <r>
    <n v="21"/>
    <x v="21"/>
    <s v="66,619,107"/>
    <n v="65497748"/>
    <s v="945.1K"/>
    <s v="885.8K"/>
    <n v="76"/>
    <x v="1"/>
    <n v="2.9600000000000001E-2"/>
    <x v="2"/>
    <n v="8.3999999999999995E-3"/>
    <n v="22"/>
  </r>
  <r>
    <n v="22"/>
    <x v="22"/>
    <s v="64,703,915"/>
    <n v="64626628"/>
    <s v="551.7K"/>
    <s v="547.6K"/>
    <n v="118"/>
    <x v="0"/>
    <n v="2E-3"/>
    <x v="2"/>
    <n v="8.0999999999999996E-3"/>
    <n v="23"/>
  </r>
  <r>
    <n v="23"/>
    <x v="23"/>
    <s v="60,186,703"/>
    <n v="59893885"/>
    <s v="1.2M"/>
    <s v="1.2M"/>
    <n v="50"/>
    <x v="0"/>
    <n v="8.6999999999999994E-3"/>
    <x v="2"/>
    <n v="7.4999999999999997E-3"/>
    <n v="24"/>
  </r>
  <r>
    <n v="24"/>
    <x v="24"/>
    <s v="58,941,865"/>
    <n v="59037474"/>
    <s v="301.3K"/>
    <s v="295.7K"/>
    <n v="199"/>
    <x v="0"/>
    <n v="-2.8E-3"/>
    <x v="2"/>
    <n v="7.4000000000000003E-3"/>
    <n v="25"/>
  </r>
  <r>
    <n v="25"/>
    <x v="25"/>
    <s v="54,645,002"/>
    <n v="54027487"/>
    <s v="580.4K"/>
    <s v="569.1K"/>
    <n v="97"/>
    <x v="1"/>
    <n v="1.9900000000000001E-2"/>
    <x v="2"/>
    <n v="6.8999999999999999E-3"/>
    <n v="26"/>
  </r>
  <r>
    <n v="26"/>
    <x v="26"/>
    <s v="54,413,407"/>
    <n v="54179306"/>
    <s v="676.6K"/>
    <s v="652.7K"/>
    <n v="84"/>
    <x v="0"/>
    <n v="7.4000000000000003E-3"/>
    <x v="2"/>
    <n v="6.7999999999999996E-3"/>
    <n v="27"/>
  </r>
  <r>
    <n v="27"/>
    <x v="27"/>
    <s v="51,979,831"/>
    <n v="51874024"/>
    <s v="1.1M"/>
    <s v="1.1M"/>
    <n v="47"/>
    <x v="0"/>
    <n v="4.1000000000000003E-3"/>
    <x v="2"/>
    <n v="6.4999999999999997E-3"/>
    <n v="28"/>
  </r>
  <r>
    <n v="28"/>
    <x v="28"/>
    <s v="51,799,860"/>
    <n v="51815810"/>
    <s v="100.2K"/>
    <s v="97.6K"/>
    <n v="531"/>
    <x v="0"/>
    <n v="-5.9999999999999995E-4"/>
    <x v="2"/>
    <n v="6.4999999999999997E-3"/>
    <n v="29"/>
  </r>
  <r>
    <n v="29"/>
    <x v="29"/>
    <s v="48,025,362"/>
    <n v="47249585"/>
    <s v="241.6K"/>
    <s v="200.5K"/>
    <n v="242"/>
    <x v="1"/>
    <n v="2.8199999999999999E-2"/>
    <x v="2"/>
    <n v="6.1000000000000004E-3"/>
    <n v="30"/>
  </r>
  <r>
    <n v="30"/>
    <x v="30"/>
    <s v="47,590,219"/>
    <n v="46874204"/>
    <s v="1.9M"/>
    <s v="1.9M"/>
    <n v="26"/>
    <x v="1"/>
    <n v="2.63E-2"/>
    <x v="2"/>
    <n v="6.0000000000000001E-3"/>
    <n v="31"/>
  </r>
  <r>
    <n v="31"/>
    <x v="31"/>
    <s v="47,538,062"/>
    <n v="47558630"/>
    <s v="506K"/>
    <s v="499.6K"/>
    <n v="95"/>
    <x v="0"/>
    <n v="-8.0000000000000004E-4"/>
    <x v="2"/>
    <n v="5.8999999999999999E-3"/>
    <n v="32"/>
  </r>
  <r>
    <n v="32"/>
    <x v="32"/>
    <s v="45,654,063"/>
    <n v="45510318"/>
    <s v="2.8M"/>
    <s v="2.7M"/>
    <n v="17"/>
    <x v="0"/>
    <n v="5.7999999999999996E-3"/>
    <x v="2"/>
    <n v="5.7000000000000002E-3"/>
    <n v="33"/>
  </r>
  <r>
    <n v="33"/>
    <x v="33"/>
    <s v="45,319,436"/>
    <n v="44903225"/>
    <s v="2.4M"/>
    <s v="2.4M"/>
    <n v="19"/>
    <x v="1"/>
    <n v="1.5699999999999999E-2"/>
    <x v="2"/>
    <n v="5.7000000000000002E-3"/>
    <n v="34"/>
  </r>
  <r>
    <n v="34"/>
    <x v="34"/>
    <s v="45,080,577"/>
    <n v="44496122"/>
    <s v="438.3K"/>
    <s v="434.1K"/>
    <n v="105"/>
    <x v="1"/>
    <n v="2.2700000000000001E-2"/>
    <x v="2"/>
    <n v="5.7000000000000002E-3"/>
    <n v="35"/>
  </r>
  <r>
    <n v="35"/>
    <x v="35"/>
    <s v="41,769,786"/>
    <n v="41128771"/>
    <s v="652.2K"/>
    <s v="652.2K"/>
    <n v="65"/>
    <x v="1"/>
    <n v="2.7E-2"/>
    <x v="2"/>
    <n v="5.3E-3"/>
    <n v="36"/>
  </r>
  <r>
    <n v="36"/>
    <x v="36"/>
    <s v="41,402,648"/>
    <n v="39857145"/>
    <s v="312.7K"/>
    <s v="306.1K"/>
    <n v="134"/>
    <x v="1"/>
    <n v="2.93E-2"/>
    <x v="2"/>
    <n v="5.1000000000000004E-3"/>
    <n v="37"/>
  </r>
  <r>
    <n v="37"/>
    <x v="37"/>
    <s v="38,644,352"/>
    <n v="38454327"/>
    <s v="10M"/>
    <s v="9M"/>
    <n v="4"/>
    <x v="0"/>
    <n v="8.5000000000000006E-3"/>
    <x v="2"/>
    <n v="4.7999999999999996E-3"/>
    <n v="38"/>
  </r>
  <r>
    <n v="38"/>
    <x v="38"/>
    <s v="37,682,038"/>
    <n v="37457971"/>
    <s v="446.6K"/>
    <s v="446.3K"/>
    <n v="85"/>
    <x v="1"/>
    <n v="1.0200000000000001E-2"/>
    <x v="2"/>
    <n v="4.7000000000000002E-3"/>
    <n v="39"/>
  </r>
  <r>
    <n v="39"/>
    <x v="39"/>
    <s v="36,724,500"/>
    <n v="36408820"/>
    <s v="2.1M"/>
    <s v="2.1M"/>
    <n v="17"/>
    <x v="1"/>
    <n v="1.4800000000000001E-2"/>
    <x v="2"/>
    <n v="4.5999999999999999E-3"/>
    <n v="40"/>
  </r>
  <r>
    <n v="40"/>
    <x v="40"/>
    <s v="36,181,079"/>
    <n v="39701739"/>
    <s v="603.5K"/>
    <s v="579.4K"/>
    <n v="63"/>
    <x v="0"/>
    <n v="-7.4499999999999997E-2"/>
    <x v="2"/>
    <n v="4.5999999999999999E-3"/>
    <n v="41"/>
  </r>
  <r>
    <n v="41"/>
    <x v="41"/>
    <s v="36,220,718"/>
    <n v="35588987"/>
    <s v="1.2M"/>
    <s v="1.2M"/>
    <n v="29"/>
    <x v="2"/>
    <n v="3.0800000000000001E-2"/>
    <x v="2"/>
    <n v="4.5999999999999999E-3"/>
    <n v="42"/>
  </r>
  <r>
    <n v="42"/>
    <x v="42"/>
    <s v="34,945,369"/>
    <n v="34627652"/>
    <s v="447.4K"/>
    <s v="440.6K"/>
    <n v="80"/>
    <x v="1"/>
    <n v="1.55E-2"/>
    <x v="2"/>
    <n v="4.4000000000000003E-3"/>
    <n v="43"/>
  </r>
  <r>
    <n v="43"/>
    <x v="43"/>
    <s v="34,133,813"/>
    <n v="33696614"/>
    <s v="528K"/>
    <s v="528K"/>
    <n v="65"/>
    <x v="1"/>
    <n v="2.24E-2"/>
    <x v="2"/>
    <n v="4.3E-3"/>
    <n v="44"/>
  </r>
  <r>
    <n v="44"/>
    <x v="44"/>
    <s v="34,214,464"/>
    <n v="34049588"/>
    <s v="1.3M"/>
    <s v="1.3M"/>
    <n v="27"/>
    <x v="0"/>
    <n v="8.8999999999999999E-3"/>
    <x v="2"/>
    <n v="4.3E-3"/>
    <n v="45"/>
  </r>
  <r>
    <n v="45"/>
    <x v="45"/>
    <s v="34,155,786"/>
    <n v="33938221"/>
    <s v="330.8K"/>
    <s v="328.6K"/>
    <n v="104"/>
    <x v="1"/>
    <n v="1.09E-2"/>
    <x v="2"/>
    <n v="4.3E-3"/>
    <n v="46"/>
  </r>
  <r>
    <n v="46"/>
    <x v="46"/>
    <s v="33,850,741"/>
    <n v="33475870"/>
    <s v="238.5K"/>
    <s v="227.5K"/>
    <n v="150"/>
    <x v="1"/>
    <n v="1.9300000000000001E-2"/>
    <x v="2"/>
    <n v="4.3E-3"/>
    <n v="47"/>
  </r>
  <r>
    <n v="47"/>
    <x v="47"/>
    <s v="33,499,706"/>
    <n v="32969518"/>
    <s v="801.6K"/>
    <s v="786.4K"/>
    <n v="43"/>
    <x v="1"/>
    <n v="2.81E-2"/>
    <x v="2"/>
    <n v="4.1999999999999997E-3"/>
    <n v="48"/>
  </r>
  <r>
    <n v="48"/>
    <x v="48"/>
    <s v="30,751,751"/>
    <n v="30547580"/>
    <s v="147.2K"/>
    <s v="143.3K"/>
    <n v="216"/>
    <x v="1"/>
    <n v="1.14E-2"/>
    <x v="2"/>
    <n v="3.8999999999999998E-3"/>
    <n v="49"/>
  </r>
  <r>
    <n v="49"/>
    <x v="49"/>
    <s v="30,022,887"/>
    <n v="29611714"/>
    <s v="587K"/>
    <s v="581.8K"/>
    <n v="52"/>
    <x v="1"/>
    <n v="2.41E-2"/>
    <x v="2"/>
    <n v="3.8E-3"/>
    <n v="50"/>
  </r>
  <r>
    <n v="50"/>
    <x v="50"/>
    <s v="28,570,189"/>
    <n v="28160542"/>
    <s v="322.5K"/>
    <s v="318K"/>
    <n v="91"/>
    <x v="1"/>
    <n v="2.53E-2"/>
    <x v="2"/>
    <n v="3.5999999999999999E-3"/>
    <n v="51"/>
  </r>
  <r>
    <n v="51"/>
    <x v="51"/>
    <s v="28,602,807"/>
    <n v="28301696"/>
    <s v="916.4K"/>
    <s v="882K"/>
    <n v="33"/>
    <x v="1"/>
    <n v="1.9E-2"/>
    <x v="2"/>
    <n v="3.5999999999999999E-3"/>
    <n v="52"/>
  </r>
  <r>
    <n v="52"/>
    <x v="52"/>
    <s v="28,337,865"/>
    <n v="27914536"/>
    <s v="475.4K"/>
    <s v="472.7K"/>
    <n v="61"/>
    <x v="1"/>
    <n v="2.63E-2"/>
    <x v="2"/>
    <n v="3.5999999999999999E-3"/>
    <n v="53"/>
  </r>
  <r>
    <n v="53"/>
    <x v="53"/>
    <s v="26,780,177"/>
    <n v="26207977"/>
    <s v="1.3M"/>
    <s v="1.3M"/>
    <n v="21"/>
    <x v="2"/>
    <n v="3.7999999999999999E-2"/>
    <x v="2"/>
    <n v="3.3999999999999998E-3"/>
    <n v="54"/>
  </r>
  <r>
    <n v="54"/>
    <x v="54"/>
    <s v="26,329,824"/>
    <n v="26177413"/>
    <s v="7.7M"/>
    <s v="7.7M"/>
    <n v="3"/>
    <x v="1"/>
    <n v="0.01"/>
    <x v="2"/>
    <n v="3.3E-3"/>
    <n v="55"/>
  </r>
  <r>
    <n v="55"/>
    <x v="55"/>
    <s v="26,123,953"/>
    <n v="26069416"/>
    <s v="120.5K"/>
    <s v="120.4K"/>
    <n v="217"/>
    <x v="0"/>
    <n v="3.5000000000000001E-3"/>
    <x v="2"/>
    <n v="3.3E-3"/>
    <n v="56"/>
  </r>
  <r>
    <n v="56"/>
    <x v="56"/>
    <s v="23,911,426"/>
    <n v="23893394"/>
    <s v="36.2K"/>
    <s v="36.2K"/>
    <n v="661"/>
    <x v="0"/>
    <n v="1.2999999999999999E-3"/>
    <x v="2"/>
    <n v="3.0000000000000001E-3"/>
    <n v="57"/>
  </r>
  <r>
    <n v="57"/>
    <x v="57"/>
    <s v="22,997,437"/>
    <n v="22593590"/>
    <s v="1.2M"/>
    <s v="1.2M"/>
    <n v="19"/>
    <x v="2"/>
    <n v="3.1E-2"/>
    <x v="2"/>
    <n v="2.8999999999999998E-3"/>
    <n v="58"/>
  </r>
  <r>
    <n v="58"/>
    <x v="58"/>
    <s v="23,007,893"/>
    <n v="22673762"/>
    <s v="273K"/>
    <s v="273.6K"/>
    <n v="85"/>
    <x v="1"/>
    <n v="2.5499999999999998E-2"/>
    <x v="2"/>
    <n v="2.8999999999999998E-3"/>
    <n v="59"/>
  </r>
  <r>
    <n v="59"/>
    <x v="59"/>
    <s v="22,754,313"/>
    <n v="22125249"/>
    <s v="185.2K"/>
    <s v="183.6K"/>
    <n v="126"/>
    <x v="2"/>
    <n v="4.9799999999999997E-2"/>
    <x v="2"/>
    <n v="2.8999999999999998E-3"/>
    <n v="60"/>
  </r>
  <r>
    <n v="60"/>
    <x v="60"/>
    <s v="21,869,878"/>
    <n v="21832143"/>
    <s v="65.6K"/>
    <s v="61.9K"/>
    <n v="354"/>
    <x v="0"/>
    <n v="2.8E-3"/>
    <x v="2"/>
    <n v="2.7000000000000001E-3"/>
    <n v="61"/>
  </r>
  <r>
    <n v="61"/>
    <x v="61"/>
    <s v="20,709,226"/>
    <n v="20405317"/>
    <s v="118.5K"/>
    <s v="94.3K"/>
    <n v="222"/>
    <x v="1"/>
    <n v="2.58E-2"/>
    <x v="2"/>
    <n v="2.5999999999999999E-3"/>
    <n v="62"/>
  </r>
  <r>
    <n v="62"/>
    <x v="62"/>
    <s v="20,335,362"/>
    <n v="20017675"/>
    <s v="752.6K"/>
    <s v="743.4K"/>
    <n v="28"/>
    <x v="1"/>
    <n v="2.76E-2"/>
    <x v="2"/>
    <n v="2.5999999999999999E-3"/>
    <n v="63"/>
  </r>
  <r>
    <n v="63"/>
    <x v="63"/>
    <s v="20,028,434"/>
    <n v="19659267"/>
    <s v="238.4K"/>
    <s v="230.1K"/>
    <n v="86"/>
    <x v="1"/>
    <n v="1.1900000000000001E-2"/>
    <x v="2"/>
    <n v="2.5000000000000001E-3"/>
    <n v="64"/>
  </r>
  <r>
    <n v="64"/>
    <x v="64"/>
    <s v="19,617,740"/>
    <n v="19603733"/>
    <s v="756.1K"/>
    <s v="743.5K"/>
    <n v="26"/>
    <x v="0"/>
    <n v="1.2999999999999999E-3"/>
    <x v="2"/>
    <n v="2.5000000000000001E-3"/>
    <n v="65"/>
  </r>
  <r>
    <n v="65"/>
    <x v="65"/>
    <s v="19,518,413"/>
    <n v="19397998"/>
    <s v="2.7M"/>
    <s v="2.7M"/>
    <n v="7"/>
    <x v="1"/>
    <n v="1.0800000000000001E-2"/>
    <x v="2"/>
    <n v="2.3999999999999998E-3"/>
    <n v="66"/>
  </r>
  <r>
    <n v="66"/>
    <x v="66"/>
    <s v="18,044,193"/>
    <n v="17723315"/>
    <s v="1.3M"/>
    <s v="1.3M"/>
    <n v="15"/>
    <x v="2"/>
    <n v="3.1300000000000001E-2"/>
    <x v="2"/>
    <n v="2.3E-3"/>
    <n v="67"/>
  </r>
  <r>
    <n v="67"/>
    <x v="67"/>
    <s v="18,111,481"/>
    <n v="18001000"/>
    <s v="276.8K"/>
    <s v="248.4K"/>
    <n v="73"/>
    <x v="1"/>
    <n v="1.0500000000000001E-2"/>
    <x v="2"/>
    <n v="2.3E-3"/>
    <n v="68"/>
  </r>
  <r>
    <n v="68"/>
    <x v="68"/>
    <s v="17,911,636"/>
    <n v="17597511"/>
    <s v="637.7K"/>
    <s v="627.3K"/>
    <n v="29"/>
    <x v="2"/>
    <n v="3.1E-2"/>
    <x v="2"/>
    <n v="2.3E-3"/>
    <n v="69"/>
  </r>
  <r>
    <n v="69"/>
    <x v="69"/>
    <s v="17,986,689"/>
    <n v="17843908"/>
    <s v="108.9K"/>
    <s v="107.2K"/>
    <n v="169"/>
    <x v="1"/>
    <n v="1.3899999999999999E-2"/>
    <x v="2"/>
    <n v="2.3E-3"/>
    <n v="70"/>
  </r>
  <r>
    <n v="70"/>
    <x v="70"/>
    <s v="17,573,556"/>
    <n v="17316449"/>
    <s v="196.7K"/>
    <s v="192.5K"/>
    <n v="92"/>
    <x v="1"/>
    <n v="2.58E-2"/>
    <x v="2"/>
    <n v="2.2000000000000001E-3"/>
    <n v="71"/>
  </r>
  <r>
    <n v="71"/>
    <x v="71"/>
    <s v="17,595,915"/>
    <n v="17564014"/>
    <s v="41.9K"/>
    <s v="33.7K"/>
    <n v="523"/>
    <x v="0"/>
    <n v="3.0999999999999999E-3"/>
    <x v="2"/>
    <n v="2.2000000000000001E-3"/>
    <n v="72"/>
  </r>
  <r>
    <n v="72"/>
    <x v="72"/>
    <s v="16,869,773"/>
    <n v="16767842"/>
    <s v="181K"/>
    <s v="176.5K"/>
    <n v="96"/>
    <x v="1"/>
    <n v="1.06E-2"/>
    <x v="2"/>
    <n v="2.0999999999999999E-3"/>
    <n v="73"/>
  </r>
  <r>
    <n v="73"/>
    <x v="73"/>
    <s v="16,517,937"/>
    <n v="16320537"/>
    <s v="390.8K"/>
    <s v="386.9K"/>
    <n v="43"/>
    <x v="1"/>
    <n v="2.1100000000000001E-2"/>
    <x v="2"/>
    <n v="2.0999999999999999E-3"/>
    <n v="74"/>
  </r>
  <r>
    <n v="74"/>
    <x v="74"/>
    <s v="14,051,040"/>
    <n v="13859341"/>
    <s v="245.9K"/>
    <s v="245.7K"/>
    <n v="58"/>
    <x v="1"/>
    <n v="2.3900000000000001E-2"/>
    <x v="2"/>
    <n v="1.8E-3"/>
    <n v="75"/>
  </r>
  <r>
    <n v="75"/>
    <x v="75"/>
    <s v="13,961,695"/>
    <n v="13776698"/>
    <s v="26.3K"/>
    <s v="24.7K"/>
    <n v="571"/>
    <x v="1"/>
    <n v="2.3099999999999999E-2"/>
    <x v="2"/>
    <n v="1.8E-3"/>
    <n v="76"/>
  </r>
  <r>
    <n v="76"/>
    <x v="76"/>
    <s v="13,561,406"/>
    <n v="13352864"/>
    <s v="112.6K"/>
    <s v="112.8K"/>
    <n v="122"/>
    <x v="1"/>
    <n v="2.7E-2"/>
    <x v="2"/>
    <n v="1.6999999999999999E-3"/>
    <n v="77"/>
  </r>
  <r>
    <n v="77"/>
    <x v="77"/>
    <s v="13,092,404"/>
    <n v="12889576"/>
    <s v="27.8K"/>
    <s v="25.7K"/>
    <n v="516"/>
    <x v="1"/>
    <n v="2.7099999999999999E-2"/>
    <x v="2"/>
    <n v="1.6999999999999999E-3"/>
    <n v="78"/>
  </r>
  <r>
    <n v="78"/>
    <x v="78"/>
    <s v="12,412,138"/>
    <n v="12356117"/>
    <s v="163.6K"/>
    <s v="155.4K"/>
    <n v="80"/>
    <x v="0"/>
    <n v="8.3000000000000001E-3"/>
    <x v="2"/>
    <n v="1.6000000000000001E-3"/>
    <n v="79"/>
  </r>
  <r>
    <n v="79"/>
    <x v="79"/>
    <s v="12,313,518"/>
    <n v="12224110"/>
    <s v="1.1M"/>
    <s v="1.1M"/>
    <n v="11"/>
    <x v="1"/>
    <n v="1.35E-2"/>
    <x v="2"/>
    <n v="1.5E-3"/>
    <n v="80"/>
  </r>
  <r>
    <n v="80"/>
    <x v="80"/>
    <s v="11,665,511"/>
    <n v="11584996"/>
    <s v="27.8K"/>
    <s v="27.6K"/>
    <n v="425"/>
    <x v="1"/>
    <n v="1.21E-2"/>
    <x v="2"/>
    <n v="1.5E-3"/>
    <n v="81"/>
  </r>
  <r>
    <n v="81"/>
    <x v="81"/>
    <s v="11,674,290"/>
    <n v="11655930"/>
    <s v="30.5K"/>
    <s v="30.3K"/>
    <n v="386"/>
    <x v="0"/>
    <n v="2.5999999999999999E-3"/>
    <x v="2"/>
    <n v="1.5E-3"/>
    <n v="82"/>
  </r>
  <r>
    <n v="82"/>
    <x v="82"/>
    <s v="11,318,618"/>
    <n v="11285869"/>
    <s v="89.3K"/>
    <s v="88.8K"/>
    <n v="128"/>
    <x v="0"/>
    <n v="4.4999999999999997E-3"/>
    <x v="2"/>
    <n v="1.4E-3"/>
    <n v="83"/>
  </r>
  <r>
    <n v="83"/>
    <x v="83"/>
    <s v="11,290,837"/>
    <n v="11228821"/>
    <s v="48.7K"/>
    <s v="48.3K"/>
    <n v="235"/>
    <x v="0"/>
    <n v="9.2999999999999992E-3"/>
    <x v="2"/>
    <n v="1.4E-3"/>
    <n v="84"/>
  </r>
  <r>
    <n v="84"/>
    <x v="84"/>
    <s v="11,202,349"/>
    <n v="11212191"/>
    <s v="109.9K"/>
    <s v="103.8K"/>
    <n v="108"/>
    <x v="0"/>
    <n v="-1.6000000000000001E-3"/>
    <x v="2"/>
    <n v="1.4E-3"/>
    <n v="85"/>
  </r>
  <r>
    <n v="85"/>
    <x v="85"/>
    <s v="11,012,427"/>
    <n v="10913164"/>
    <s v="619.7K"/>
    <s v="631.9K"/>
    <n v="18"/>
    <x v="1"/>
    <n v="1.61E-2"/>
    <x v="2"/>
    <n v="1.4E-3"/>
    <n v="86"/>
  </r>
  <r>
    <n v="86"/>
    <x v="86"/>
    <s v="10,585,752"/>
    <n v="10549347"/>
    <s v="450.3K"/>
    <s v="407.3K"/>
    <n v="26"/>
    <x v="0"/>
    <n v="5.8999999999999999E-3"/>
    <x v="2"/>
    <n v="1.2999999999999999E-3"/>
    <n v="87"/>
  </r>
  <r>
    <n v="87"/>
    <x v="87"/>
    <s v="10,524,012"/>
    <n v="10432860"/>
    <s v="112.5K"/>
    <s v="111.9K"/>
    <n v="95"/>
    <x v="1"/>
    <n v="1.54E-2"/>
    <x v="2"/>
    <n v="1.2999999999999999E-3"/>
    <n v="88"/>
  </r>
  <r>
    <n v="88"/>
    <x v="88"/>
    <s v="10,491,345"/>
    <n v="10493986"/>
    <s v="78.9K"/>
    <s v="77.2K"/>
    <n v="136"/>
    <x v="0"/>
    <n v="1E-4"/>
    <x v="2"/>
    <n v="1.2999999999999999E-3"/>
    <n v="89"/>
  </r>
  <r>
    <n v="89"/>
    <x v="89"/>
    <s v="10,390,267"/>
    <n v="10358074"/>
    <s v="86.6K"/>
    <s v="82.6K"/>
    <n v="126"/>
    <x v="0"/>
    <n v="5.3E-3"/>
    <x v="2"/>
    <n v="1.2999999999999999E-3"/>
    <n v="90"/>
  </r>
  <r>
    <n v="90"/>
    <x v="90"/>
    <s v="10,357,078"/>
    <n v="10384971"/>
    <s v="132K"/>
    <s v="128.9K"/>
    <n v="80"/>
    <x v="0"/>
    <n v="-4.1999999999999997E-3"/>
    <x v="2"/>
    <n v="1.2999999999999999E-3"/>
    <n v="91"/>
  </r>
  <r>
    <n v="91"/>
    <x v="91"/>
    <s v="10,252,245"/>
    <n v="10142619"/>
    <s v="462.8K"/>
    <s v="452.9K"/>
    <n v="23"/>
    <x v="1"/>
    <n v="1.8499999999999999E-2"/>
    <x v="2"/>
    <n v="1.2999999999999999E-3"/>
    <n v="92"/>
  </r>
  <r>
    <n v="92"/>
    <x v="92"/>
    <s v="10,258,139"/>
    <n v="10270865"/>
    <s v="92.1K"/>
    <s v="91.6K"/>
    <n v="112"/>
    <x v="0"/>
    <n v="-2.3E-3"/>
    <x v="2"/>
    <n v="1.2999999999999999E-3"/>
    <n v="93"/>
  </r>
  <r>
    <n v="93"/>
    <x v="93"/>
    <s v="10,231,292"/>
    <n v="9967308"/>
    <s v="93K"/>
    <s v="91.3K"/>
    <n v="111"/>
    <x v="1"/>
    <n v="1.9E-2"/>
    <x v="2"/>
    <n v="1.2999999999999999E-3"/>
    <n v="94"/>
  </r>
  <r>
    <n v="94"/>
    <x v="94"/>
    <s v="10,064,540"/>
    <n v="9952787"/>
    <s v="143.1K"/>
    <s v="138.8K"/>
    <n v="73"/>
    <x v="1"/>
    <n v="1.9199999999999998E-2"/>
    <x v="2"/>
    <n v="1.2999999999999999E-3"/>
    <n v="95"/>
  </r>
  <r>
    <n v="95"/>
    <x v="95"/>
    <s v="9,485,270"/>
    <n v="9441129"/>
    <s v="83.6K"/>
    <s v="71K"/>
    <n v="134"/>
    <x v="0"/>
    <n v="8.0000000000000002E-3"/>
    <x v="2"/>
    <n v="1.1999999999999999E-3"/>
    <n v="96"/>
  </r>
  <r>
    <n v="96"/>
    <x v="96"/>
    <s v="9,516,672"/>
    <n v="9534954"/>
    <s v="207.6K"/>
    <s v="203K"/>
    <n v="47"/>
    <x v="0"/>
    <n v="-3.8999999999999998E-3"/>
    <x v="2"/>
    <n v="1.1999999999999999E-3"/>
    <n v="97"/>
  </r>
  <r>
    <n v="97"/>
    <x v="97"/>
    <s v="9,117,901"/>
    <n v="9038309"/>
    <s v="20.8K"/>
    <s v="21.6K"/>
    <n v="424"/>
    <x v="1"/>
    <n v="1.5100000000000001E-2"/>
    <x v="2"/>
    <n v="1.1000000000000001E-3"/>
    <n v="98"/>
  </r>
  <r>
    <n v="98"/>
    <x v="98"/>
    <s v="8,968,213"/>
    <n v="8848699"/>
    <s v="56.8K"/>
    <s v="54.4K"/>
    <n v="166"/>
    <x v="1"/>
    <n v="2.3199999999999998E-2"/>
    <x v="2"/>
    <n v="1.1000000000000001E-3"/>
    <n v="99"/>
  </r>
  <r>
    <n v="99"/>
    <x v="99"/>
    <s v="8,951,060"/>
    <n v="8939617"/>
    <s v="83.9K"/>
    <s v="82.5K"/>
    <n v="109"/>
    <x v="0"/>
    <n v="2.2000000000000001E-3"/>
    <x v="2"/>
    <n v="1.1000000000000001E-3"/>
    <n v="100"/>
  </r>
  <r>
    <n v="100"/>
    <x v="100"/>
    <s v="8,772,968"/>
    <n v="8740472"/>
    <s v="41.3K"/>
    <s v="39.5K"/>
    <n v="223"/>
    <x v="0"/>
    <n v="6.4000000000000003E-3"/>
    <x v="2"/>
    <n v="1.1000000000000001E-3"/>
    <n v="101"/>
  </r>
  <r>
    <n v="101"/>
    <x v="101"/>
    <s v="8,713,406"/>
    <n v="8605718"/>
    <s v="71.7K"/>
    <s v="72.2K"/>
    <n v="122"/>
    <x v="1"/>
    <n v="2.1499999999999998E-2"/>
    <x v="2"/>
    <n v="1.1000000000000001E-3"/>
    <n v="102"/>
  </r>
  <r>
    <n v="102"/>
    <x v="102"/>
    <s v="7,590,327"/>
    <n v="7529475"/>
    <s v="236.8K"/>
    <s v="230.8K"/>
    <n v="33"/>
    <x v="1"/>
    <n v="1.3899999999999999E-2"/>
    <x v="2"/>
    <n v="1E-3"/>
    <n v="103"/>
  </r>
  <r>
    <n v="103"/>
    <x v="103"/>
    <s v="7,488,976"/>
    <n v="7488865"/>
    <s v="1.1K"/>
    <s v="1.1K"/>
    <n v="7135"/>
    <x v="0"/>
    <n v="4.0000000000000002E-4"/>
    <x v="2"/>
    <n v="8.9999999999999998E-4"/>
    <n v="104"/>
  </r>
  <r>
    <n v="104"/>
    <x v="104"/>
    <s v="7,175,411"/>
    <n v="7221365"/>
    <s v="88.4K"/>
    <s v="87.5K"/>
    <n v="82"/>
    <x v="0"/>
    <n v="-0.01"/>
    <x v="2"/>
    <n v="8.9999999999999998E-4"/>
    <n v="105"/>
  </r>
  <r>
    <n v="105"/>
    <x v="105"/>
    <s v="7,005,492"/>
    <n v="6948392"/>
    <s v="130.4K"/>
    <s v="120.3K"/>
    <n v="59"/>
    <x v="1"/>
    <n v="1.41E-2"/>
    <x v="2"/>
    <n v="8.9999999999999998E-4"/>
    <n v="106"/>
  </r>
  <r>
    <n v="106"/>
    <x v="106"/>
    <s v="6,856,787"/>
    <n v="6812341"/>
    <s v="1.8M"/>
    <s v="1.8M"/>
    <n v="4"/>
    <x v="1"/>
    <n v="1.12E-2"/>
    <x v="2"/>
    <n v="8.9999999999999998E-4"/>
    <n v="107"/>
  </r>
  <r>
    <n v="107"/>
    <x v="107"/>
    <s v="6,825,973"/>
    <n v="6780744"/>
    <s v="406.8K"/>
    <s v="397.3K"/>
    <n v="17"/>
    <x v="1"/>
    <n v="1.1900000000000001E-2"/>
    <x v="2"/>
    <n v="8.9999999999999998E-4"/>
    <n v="108"/>
  </r>
  <r>
    <n v="108"/>
    <x v="108"/>
    <s v="6,691,895"/>
    <n v="6630623"/>
    <s v="200K"/>
    <s v="191.8K"/>
    <n v="35"/>
    <x v="1"/>
    <n v="1.5800000000000002E-2"/>
    <x v="2"/>
    <n v="8.0000000000000004E-4"/>
    <n v="109"/>
  </r>
  <r>
    <n v="109"/>
    <x v="109"/>
    <s v="6,723,268"/>
    <n v="6781953"/>
    <s v="110.9K"/>
    <s v="108.6K"/>
    <n v="62"/>
    <x v="0"/>
    <n v="-1.3899999999999999E-2"/>
    <x v="2"/>
    <n v="8.0000000000000004E-4"/>
    <n v="110"/>
  </r>
  <r>
    <n v="110"/>
    <x v="110"/>
    <s v="6,481,865"/>
    <n v="6430770"/>
    <s v="488.1K"/>
    <s v="469.9K"/>
    <n v="14"/>
    <x v="1"/>
    <n v="1.3299999999999999E-2"/>
    <x v="2"/>
    <n v="8.0000000000000004E-4"/>
    <n v="111"/>
  </r>
  <r>
    <n v="111"/>
    <x v="111"/>
    <s v="6,351,776"/>
    <n v="6336392"/>
    <s v="21K"/>
    <s v="20.7K"/>
    <n v="307"/>
    <x v="0"/>
    <n v="4.4999999999999997E-3"/>
    <x v="2"/>
    <n v="8.0000000000000004E-4"/>
    <n v="112"/>
  </r>
  <r>
    <n v="112"/>
    <x v="112"/>
    <s v="6,050,250"/>
    <n v="5970424"/>
    <s v="342K"/>
    <s v="341.5K"/>
    <n v="18"/>
    <x v="1"/>
    <n v="2.29E-2"/>
    <x v="2"/>
    <n v="8.0000000000000004E-4"/>
    <n v="113"/>
  </r>
  <r>
    <n v="113"/>
    <x v="113"/>
    <s v="5,998,922"/>
    <n v="5975689"/>
    <s v="710"/>
    <s v="718"/>
    <n v="8377"/>
    <x v="0"/>
    <n v="6.4999999999999997E-3"/>
    <x v="2"/>
    <n v="8.0000000000000004E-4"/>
    <n v="114"/>
  </r>
  <r>
    <n v="114"/>
    <x v="114"/>
    <s v="5,899,063"/>
    <n v="5882261"/>
    <s v="43.1K"/>
    <s v="40K"/>
    <n v="148"/>
    <x v="0"/>
    <n v="4.8999999999999998E-3"/>
    <x v="2"/>
    <n v="6.9999999999999999E-4"/>
    <n v="115"/>
  </r>
  <r>
    <n v="115"/>
    <x v="115"/>
    <s v="5,838,651"/>
    <n v="5643453"/>
    <s v="49K"/>
    <s v="49K"/>
    <n v="118"/>
    <x v="1"/>
    <n v="2.69E-2"/>
    <x v="2"/>
    <n v="6.9999999999999999E-4"/>
    <n v="116"/>
  </r>
  <r>
    <n v="116"/>
    <x v="116"/>
    <s v="5,672,529"/>
    <n v="5579144"/>
    <s v="623K"/>
    <s v="623K"/>
    <n v="9"/>
    <x v="1"/>
    <n v="2.92E-2"/>
    <x v="2"/>
    <n v="6.9999999999999999E-4"/>
    <n v="117"/>
  </r>
  <r>
    <n v="117"/>
    <x v="117"/>
    <s v="5,544,158"/>
    <n v="5540745"/>
    <s v="338.4K"/>
    <s v="303.9K"/>
    <n v="18"/>
    <x v="0"/>
    <n v="8.9999999999999998E-4"/>
    <x v="2"/>
    <n v="6.9999999999999999E-4"/>
    <n v="118"/>
  </r>
  <r>
    <n v="118"/>
    <x v="118"/>
    <s v="5,457,243"/>
    <n v="5434319"/>
    <s v="323.8K"/>
    <s v="364.3K"/>
    <n v="15"/>
    <x v="0"/>
    <n v="7.4000000000000003E-3"/>
    <x v="2"/>
    <n v="6.9999999999999999E-4"/>
    <n v="119"/>
  </r>
  <r>
    <n v="119"/>
    <x v="119"/>
    <s v="5,369,659"/>
    <n v="5302681"/>
    <s v="111.4K"/>
    <s v="96.3K"/>
    <n v="56"/>
    <x v="1"/>
    <n v="2.18E-2"/>
    <x v="2"/>
    <n v="6.9999999999999999E-4"/>
    <n v="120"/>
  </r>
  <r>
    <n v="120"/>
    <x v="120"/>
    <s v="5,319,878"/>
    <n v="5250072"/>
    <s v="6.2K"/>
    <s v="6K"/>
    <n v="892"/>
    <x v="1"/>
    <n v="2.3099999999999999E-2"/>
    <x v="2"/>
    <n v="6.9999999999999999E-4"/>
    <n v="121"/>
  </r>
  <r>
    <n v="121"/>
    <x v="121"/>
    <s v="5,413,182"/>
    <n v="5489739"/>
    <s v="10.5K"/>
    <s v="10.2K"/>
    <n v="523"/>
    <x v="0"/>
    <n v="-2.47E-2"/>
    <x v="2"/>
    <n v="6.9999999999999999E-4"/>
    <n v="122"/>
  </r>
  <r>
    <n v="122"/>
    <x v="122"/>
    <s v="5,210,983"/>
    <n v="5185288"/>
    <s v="270.5K"/>
    <s v="263.3K"/>
    <n v="20"/>
    <x v="0"/>
    <n v="8.3000000000000001E-3"/>
    <x v="2"/>
    <n v="6.9999999999999999E-4"/>
    <n v="123"/>
  </r>
  <r>
    <n v="123"/>
    <x v="123"/>
    <s v="5,197,689"/>
    <n v="5180829"/>
    <s v="51.1K"/>
    <s v="51.1K"/>
    <n v="102"/>
    <x v="0"/>
    <n v="6.0000000000000001E-3"/>
    <x v="2"/>
    <n v="6.9999999999999999E-4"/>
    <n v="124"/>
  </r>
  <r>
    <n v="124"/>
    <x v="124"/>
    <s v="5,042,451"/>
    <n v="5023109"/>
    <s v="70.3K"/>
    <s v="68.9K"/>
    <n v="73"/>
    <x v="0"/>
    <n v="6.7000000000000002E-3"/>
    <x v="2"/>
    <n v="5.9999999999999995E-4"/>
    <n v="125"/>
  </r>
  <r>
    <n v="125"/>
    <x v="125"/>
    <s v="4,809,004"/>
    <n v="4736139"/>
    <s v="1M"/>
    <s v="1M"/>
    <n v="5"/>
    <x v="1"/>
    <n v="2.6800000000000001E-2"/>
    <x v="2"/>
    <n v="5.9999999999999995E-4"/>
    <n v="126"/>
  </r>
  <r>
    <n v="126"/>
    <x v="126"/>
    <s v="4,615,416"/>
    <n v="4576298"/>
    <s v="309.5K"/>
    <s v="309.5K"/>
    <n v="15"/>
    <x v="1"/>
    <n v="1.49E-2"/>
    <x v="2"/>
    <n v="5.9999999999999995E-4"/>
    <n v="127"/>
  </r>
  <r>
    <n v="127"/>
    <x v="127"/>
    <s v="4,443,069"/>
    <n v="4408581"/>
    <s v="75.4K"/>
    <s v="74.2K"/>
    <n v="60"/>
    <x v="1"/>
    <n v="1.35E-2"/>
    <x v="2"/>
    <n v="5.9999999999999995E-4"/>
    <n v="128"/>
  </r>
  <r>
    <n v="128"/>
    <x v="128"/>
    <s v="4,292,991"/>
    <n v="4268873"/>
    <s v="17.8K"/>
    <s v="17.8K"/>
    <n v="242"/>
    <x v="0"/>
    <n v="9.7000000000000003E-3"/>
    <x v="2"/>
    <n v="5.0000000000000001E-4"/>
    <n v="129"/>
  </r>
  <r>
    <n v="129"/>
    <x v="129"/>
    <s v="4,017,834"/>
    <n v="4030358"/>
    <s v="56.6K"/>
    <s v="56K"/>
    <n v="72"/>
    <x v="0"/>
    <n v="-5.4000000000000003E-3"/>
    <x v="2"/>
    <n v="5.0000000000000001E-4"/>
    <n v="130"/>
  </r>
  <r>
    <n v="130"/>
    <x v="130"/>
    <s v="3,721,250"/>
    <n v="3684032"/>
    <s v="117.6K"/>
    <s v="121K"/>
    <n v="31"/>
    <x v="1"/>
    <n v="1.7600000000000001E-2"/>
    <x v="2"/>
    <n v="5.0000000000000001E-4"/>
    <n v="131"/>
  </r>
  <r>
    <n v="131"/>
    <x v="131"/>
    <s v="3,734,866"/>
    <n v="3744385"/>
    <s v="69.7K"/>
    <s v="69.5K"/>
    <n v="54"/>
    <x v="0"/>
    <n v="-4.3E-3"/>
    <x v="2"/>
    <n v="5.0000000000000001E-4"/>
    <n v="132"/>
  </r>
  <r>
    <n v="132"/>
    <x v="132"/>
    <s v="3,427,406"/>
    <n v="3398366"/>
    <s v="1.6M"/>
    <s v="1.6M"/>
    <n v="2"/>
    <x v="1"/>
    <n v="1.44E-2"/>
    <x v="2"/>
    <n v="4.0000000000000002E-4"/>
    <n v="133"/>
  </r>
  <r>
    <n v="133"/>
    <x v="133"/>
    <s v="3,487,283"/>
    <n v="3272996"/>
    <s v="33.8K"/>
    <s v="32.9K"/>
    <n v="104"/>
    <x v="2"/>
    <n v="4.9799999999999997E-2"/>
    <x v="2"/>
    <n v="4.0000000000000002E-4"/>
    <n v="134"/>
  </r>
  <r>
    <n v="134"/>
    <x v="134"/>
    <s v="3,423,108"/>
    <n v="3422794"/>
    <s v="181K"/>
    <s v="175K"/>
    <n v="20"/>
    <x v="0"/>
    <n v="1E-4"/>
    <x v="2"/>
    <n v="4.0000000000000002E-4"/>
    <n v="135"/>
  </r>
  <r>
    <n v="135"/>
    <x v="135"/>
    <s v="3,256,364"/>
    <n v="3252407"/>
    <s v="8.9K"/>
    <s v="8.9K"/>
    <n v="368"/>
    <x v="0"/>
    <n v="2.3999999999999998E-3"/>
    <x v="2"/>
    <n v="4.0000000000000002E-4"/>
    <n v="136"/>
  </r>
  <r>
    <n v="136"/>
    <x v="136"/>
    <s v="3,218,747"/>
    <n v="3233526"/>
    <s v="51.2K"/>
    <s v="51.2K"/>
    <n v="63"/>
    <x v="0"/>
    <n v="-7.0000000000000001E-3"/>
    <x v="2"/>
    <n v="4.0000000000000002E-4"/>
    <n v="137"/>
  </r>
  <r>
    <n v="137"/>
    <x v="137"/>
    <s v="2,836,389"/>
    <n v="2842321"/>
    <s v="28.7K"/>
    <s v="27.4K"/>
    <n v="103"/>
    <x v="0"/>
    <n v="-3.5000000000000001E-3"/>
    <x v="2"/>
    <n v="4.0000000000000002E-4"/>
    <n v="138"/>
  </r>
  <r>
    <n v="138"/>
    <x v="138"/>
    <s v="2,825,544"/>
    <n v="2827377"/>
    <s v="11K"/>
    <s v="10.8K"/>
    <n v="261"/>
    <x v="0"/>
    <n v="-5.9999999999999995E-4"/>
    <x v="2"/>
    <n v="4.0000000000000002E-4"/>
    <n v="139"/>
  </r>
  <r>
    <n v="139"/>
    <x v="139"/>
    <s v="2,777,970"/>
    <n v="2780469"/>
    <s v="29.7K"/>
    <s v="28.5K"/>
    <n v="98"/>
    <x v="0"/>
    <n v="-8.9999999999999998E-4"/>
    <x v="2"/>
    <n v="2.9999999999999997E-4"/>
    <n v="140"/>
  </r>
  <r>
    <n v="140"/>
    <x v="140"/>
    <s v="2,744,200"/>
    <n v="2705992"/>
    <s v="10.7K"/>
    <s v="10.1K"/>
    <n v="274"/>
    <x v="1"/>
    <n v="2.4799999999999999E-2"/>
    <x v="2"/>
    <n v="2.9999999999999997E-4"/>
    <n v="141"/>
  </r>
  <r>
    <n v="141"/>
    <x v="141"/>
    <s v="2,728,886"/>
    <n v="2750055"/>
    <s v="65.3K"/>
    <s v="62.6K"/>
    <n v="43"/>
    <x v="0"/>
    <n v="-1.15E-2"/>
    <x v="2"/>
    <n v="2.9999999999999997E-4"/>
    <n v="142"/>
  </r>
  <r>
    <n v="142"/>
    <x v="142"/>
    <s v="2,707,174"/>
    <n v="2695122"/>
    <s v="11.6K"/>
    <s v="11.5K"/>
    <n v="236"/>
    <x v="0"/>
    <n v="7.9000000000000008E-3"/>
    <x v="2"/>
    <n v="2.9999999999999997E-4"/>
    <n v="143"/>
  </r>
  <r>
    <n v="143"/>
    <x v="143"/>
    <s v="2,656,918"/>
    <n v="2630296"/>
    <s v="582K"/>
    <s v="566.7K"/>
    <n v="5"/>
    <x v="1"/>
    <n v="1.7100000000000001E-2"/>
    <x v="2"/>
    <n v="2.9999999999999997E-4"/>
    <n v="144"/>
  </r>
  <r>
    <n v="144"/>
    <x v="144"/>
    <s v="2,588,371"/>
    <n v="2567012"/>
    <s v="825.6K"/>
    <s v="823.3K"/>
    <n v="3"/>
    <x v="1"/>
    <n v="1.4500000000000001E-2"/>
    <x v="2"/>
    <n v="2.9999999999999997E-4"/>
    <n v="145"/>
  </r>
  <r>
    <n v="145"/>
    <x v="145"/>
    <s v="2,416,815"/>
    <n v="2388992"/>
    <s v="267.7K"/>
    <s v="257.7K"/>
    <n v="9"/>
    <x v="1"/>
    <n v="1.9900000000000001E-2"/>
    <x v="2"/>
    <n v="2.9999999999999997E-4"/>
    <n v="146"/>
  </r>
  <r>
    <n v="146"/>
    <x v="146"/>
    <s v="2,319,784"/>
    <n v="2305825"/>
    <s v="30.4K"/>
    <s v="30.4K"/>
    <n v="77"/>
    <x v="1"/>
    <n v="1.06E-2"/>
    <x v="2"/>
    <n v="2.9999999999999997E-4"/>
    <n v="147"/>
  </r>
  <r>
    <n v="147"/>
    <x v="147"/>
    <s v="2,132,408"/>
    <n v="2105566"/>
    <s v="36.1K"/>
    <s v="28.1K"/>
    <n v="76"/>
    <x v="1"/>
    <n v="2.1499999999999998E-2"/>
    <x v="2"/>
    <n v="2.9999999999999997E-4"/>
    <n v="148"/>
  </r>
  <r>
    <n v="148"/>
    <x v="148"/>
    <s v="2,119,675"/>
    <n v="2119844"/>
    <s v="20.3K"/>
    <s v="20.1K"/>
    <n v="105"/>
    <x v="0"/>
    <n v="-1E-4"/>
    <x v="2"/>
    <n v="2.9999999999999997E-4"/>
    <n v="149"/>
  </r>
  <r>
    <n v="149"/>
    <x v="149"/>
    <s v="2,088,312"/>
    <n v="2093599"/>
    <s v="25.7K"/>
    <s v="25.2K"/>
    <n v="83"/>
    <x v="0"/>
    <n v="-3.8E-3"/>
    <x v="2"/>
    <n v="2.9999999999999997E-4"/>
    <n v="150"/>
  </r>
  <r>
    <n v="150"/>
    <x v="150"/>
    <s v="1,838,111"/>
    <n v="1850651"/>
    <s v="64.6K"/>
    <s v="62.2K"/>
    <n v="29"/>
    <x v="0"/>
    <n v="-1.0999999999999999E-2"/>
    <x v="2"/>
    <n v="2.0000000000000001E-4"/>
    <n v="151"/>
  </r>
  <r>
    <n v="151"/>
    <x v="151"/>
    <s v="1,697,554"/>
    <n v="1674908"/>
    <s v="28.1K"/>
    <s v="28.1K"/>
    <n v="61"/>
    <x v="1"/>
    <n v="2.3699999999999999E-2"/>
    <x v="2"/>
    <n v="2.0000000000000001E-4"/>
    <n v="152"/>
  </r>
  <r>
    <n v="152"/>
    <x v="152"/>
    <s v="1,533,620"/>
    <n v="1531044"/>
    <s v="5.1K"/>
    <s v="5.1K"/>
    <n v="299"/>
    <x v="0"/>
    <n v="2.5000000000000001E-3"/>
    <x v="2"/>
    <n v="2.0000000000000001E-4"/>
    <n v="153"/>
  </r>
  <r>
    <n v="153"/>
    <x v="153"/>
    <s v="1,480,242"/>
    <n v="1472233"/>
    <s v="765"/>
    <s v="785"/>
    <n v="1892"/>
    <x v="0"/>
    <n v="8.9999999999999993E-3"/>
    <x v="2"/>
    <n v="2.0000000000000001E-4"/>
    <n v="154"/>
  </r>
  <r>
    <n v="154"/>
    <x v="154"/>
    <s v="1,352,696"/>
    <n v="1341296"/>
    <s v="14.9K"/>
    <s v="14.9K"/>
    <n v="91"/>
    <x v="1"/>
    <n v="1.44E-2"/>
    <x v="2"/>
    <n v="2.0000000000000001E-4"/>
    <n v="155"/>
  </r>
  <r>
    <n v="155"/>
    <x v="155"/>
    <s v="1,324,082"/>
    <n v="1326062"/>
    <s v="45.2K"/>
    <s v="42.8K"/>
    <n v="31"/>
    <x v="0"/>
    <n v="-2.5000000000000001E-3"/>
    <x v="2"/>
    <n v="2.0000000000000001E-4"/>
    <n v="156"/>
  </r>
  <r>
    <n v="156"/>
    <x v="156"/>
    <s v="1,300,557"/>
    <n v="1299469"/>
    <s v="2K"/>
    <s v="2K"/>
    <n v="641"/>
    <x v="0"/>
    <n v="8.0000000000000004E-4"/>
    <x v="2"/>
    <n v="2.0000000000000001E-4"/>
    <n v="157"/>
  </r>
  <r>
    <n v="157"/>
    <x v="157"/>
    <s v="1,256,188"/>
    <n v="1251488"/>
    <s v="9.3K"/>
    <s v="9.2K"/>
    <n v="136"/>
    <x v="0"/>
    <n v="6.8999999999999999E-3"/>
    <x v="2"/>
    <n v="2.0000000000000001E-4"/>
    <n v="158"/>
  </r>
  <r>
    <n v="158"/>
    <x v="158"/>
    <s v="1,206,872"/>
    <n v="1201670"/>
    <s v="17.4K"/>
    <s v="17.2K"/>
    <n v="70"/>
    <x v="0"/>
    <n v="7.6E-3"/>
    <x v="2"/>
    <n v="2.0000000000000001E-4"/>
    <n v="159"/>
  </r>
  <r>
    <n v="159"/>
    <x v="159"/>
    <s v="1,129,871"/>
    <n v="1120849"/>
    <s v="23.2K"/>
    <s v="23.2K"/>
    <n v="49"/>
    <x v="1"/>
    <n v="1.3899999999999999E-2"/>
    <x v="2"/>
    <n v="1E-4"/>
    <n v="160"/>
  </r>
  <r>
    <n v="160"/>
    <x v="160"/>
    <s v="979,163"/>
    <n v="974052"/>
    <s v="2.5K"/>
    <s v="2.5K"/>
    <n v="391"/>
    <x v="0"/>
    <n v="8.0000000000000002E-3"/>
    <x v="2"/>
    <n v="1E-4"/>
    <n v="161"/>
  </r>
  <r>
    <n v="161"/>
    <x v="161"/>
    <s v="933,742"/>
    <n v="929766"/>
    <s v="18.3K"/>
    <s v="18.3K"/>
    <n v="51"/>
    <x v="0"/>
    <n v="7.1000000000000004E-3"/>
    <x v="2"/>
    <n v="1E-4"/>
    <n v="162"/>
  </r>
  <r>
    <n v="162"/>
    <x v="162"/>
    <s v="845,491"/>
    <n v="836774"/>
    <s v="1.9K"/>
    <s v="1.9K"/>
    <n v="458"/>
    <x v="1"/>
    <n v="1.83E-2"/>
    <x v="2"/>
    <n v="1E-4"/>
    <n v="163"/>
  </r>
  <r>
    <n v="163"/>
    <x v="163"/>
    <s v="811,201"/>
    <n v="808726"/>
    <s v="215K"/>
    <s v="196.8K"/>
    <n v="4"/>
    <x v="0"/>
    <n v="6.3E-3"/>
    <x v="2"/>
    <n v="1E-4"/>
    <n v="164"/>
  </r>
  <r>
    <n v="164"/>
    <x v="164"/>
    <s v="784,791"/>
    <n v="782455"/>
    <s v="38.4K"/>
    <s v="38.1K"/>
    <n v="21"/>
    <x v="0"/>
    <n v="6.4000000000000003E-3"/>
    <x v="2"/>
    <n v="1E-4"/>
    <n v="165"/>
  </r>
  <r>
    <n v="165"/>
    <x v="165"/>
    <s v="733,840"/>
    <n v="724273"/>
    <s v="28.9K"/>
    <s v="28K"/>
    <n v="26"/>
    <x v="1"/>
    <n v="2.23E-2"/>
    <x v="2"/>
    <n v="1E-4"/>
    <n v="166"/>
  </r>
  <r>
    <n v="166"/>
    <x v="166"/>
    <s v="652,135"/>
    <n v="647599"/>
    <s v="2.6K"/>
    <s v="2.6K"/>
    <n v="254"/>
    <x v="1"/>
    <n v="1.11E-2"/>
    <x v="2"/>
    <n v="1E-4"/>
    <n v="168"/>
  </r>
  <r>
    <n v="167"/>
    <x v="167"/>
    <s v="626,485"/>
    <n v="627082"/>
    <s v="13.8K"/>
    <s v="13.4K"/>
    <n v="47"/>
    <x v="0"/>
    <n v="-1E-3"/>
    <x v="2"/>
    <n v="1E-4"/>
    <n v="169"/>
  </r>
  <r>
    <n v="168"/>
    <x v="168"/>
    <s v="620,603"/>
    <n v="618040"/>
    <s v="163.8K"/>
    <s v="156K"/>
    <n v="4"/>
    <x v="0"/>
    <n v="8.3999999999999995E-3"/>
    <x v="2"/>
    <n v="1E-4"/>
    <n v="170"/>
  </r>
  <r>
    <n v="169"/>
    <x v="169"/>
    <s v="596,049"/>
    <n v="593149"/>
    <s v="4K"/>
    <s v="4K"/>
    <n v="148"/>
    <x v="0"/>
    <n v="9.2999999999999992E-3"/>
    <x v="2"/>
    <n v="1E-4"/>
    <n v="171"/>
  </r>
  <r>
    <n v="170"/>
    <x v="170"/>
    <s v="581,992"/>
    <n v="575986"/>
    <s v="266K"/>
    <s v="266K"/>
    <n v="2"/>
    <x v="1"/>
    <n v="1.9599999999999999E-2"/>
    <x v="2"/>
    <n v="1E-4"/>
    <n v="172"/>
  </r>
  <r>
    <n v="171"/>
    <x v="171"/>
    <s v="533,747"/>
    <n v="533286"/>
    <s v="316"/>
    <s v="320"/>
    <n v="1672"/>
    <x v="0"/>
    <n v="3.3E-3"/>
    <x v="2"/>
    <n v="1E-4"/>
    <n v="173"/>
  </r>
  <r>
    <n v="172"/>
    <x v="172"/>
    <s v="522,338"/>
    <n v="523787"/>
    <s v="300"/>
    <s v="300"/>
    <n v="1737"/>
    <x v="0"/>
    <n v="-5.3E-3"/>
    <x v="2"/>
    <n v="1E-4"/>
    <n v="174"/>
  </r>
  <r>
    <n v="173"/>
    <x v="173"/>
    <s v="451,207"/>
    <n v="449002"/>
    <s v="5.8K"/>
    <s v="5.3K"/>
    <n v="86"/>
    <x v="0"/>
    <n v="7.7999999999999996E-3"/>
    <x v="2"/>
    <n v="1E-4"/>
    <n v="175"/>
  </r>
  <r>
    <n v="174"/>
    <x v="174"/>
    <s v="411,306"/>
    <n v="409984"/>
    <s v="13.9K"/>
    <s v="10K"/>
    <n v="41"/>
    <x v="0"/>
    <n v="6.4000000000000003E-3"/>
    <x v="2"/>
    <n v="1E-4"/>
    <n v="176"/>
  </r>
  <r>
    <n v="175"/>
    <x v="175"/>
    <s v="408,192"/>
    <n v="405272"/>
    <s v="23K"/>
    <s v="22.8K"/>
    <n v="18"/>
    <x v="1"/>
    <n v="1.37E-2"/>
    <x v="2"/>
    <n v="1E-4"/>
    <n v="177"/>
  </r>
  <r>
    <n v="176"/>
    <x v="176"/>
    <s v="395,839"/>
    <n v="395752"/>
    <s v="1.6K"/>
    <s v="1.6K"/>
    <n v="243"/>
    <x v="0"/>
    <n v="2.0000000000000001E-4"/>
    <x v="2"/>
    <n v="0"/>
    <n v="178"/>
  </r>
  <r>
    <n v="177"/>
    <x v="177"/>
    <s v="374,001"/>
    <n v="372899"/>
    <s v="103K"/>
    <s v="100.8K"/>
    <n v="4"/>
    <x v="0"/>
    <n v="6.4999999999999997E-3"/>
    <x v="2"/>
    <n v="0"/>
    <n v="179"/>
  </r>
  <r>
    <n v="178"/>
    <x v="178"/>
    <s v="366,981"/>
    <n v="367507"/>
    <s v="1.1K"/>
    <s v="1.1K"/>
    <n v="325"/>
    <x v="0"/>
    <n v="-1.4E-3"/>
    <x v="2"/>
    <n v="0"/>
    <n v="180"/>
  </r>
  <r>
    <n v="179"/>
    <x v="179"/>
    <s v="332,045"/>
    <n v="326101"/>
    <s v="374"/>
    <s v="374"/>
    <n v="898"/>
    <x v="2"/>
    <n v="3.0300000000000001E-2"/>
    <x v="2"/>
    <n v="0"/>
    <n v="181"/>
  </r>
  <r>
    <n v="180"/>
    <x v="180"/>
    <s v="331,873"/>
    <n v="326740"/>
    <s v="12.2K"/>
    <s v="12.2K"/>
    <n v="27"/>
    <x v="1"/>
    <n v="2.3800000000000002E-2"/>
    <x v="2"/>
    <n v="0"/>
    <n v="182"/>
  </r>
  <r>
    <n v="181"/>
    <x v="181"/>
    <s v="309,522"/>
    <n v="304557"/>
    <s v="83.5K"/>
    <s v="83.5K"/>
    <n v="4"/>
    <x v="1"/>
    <n v="2.4899999999999999E-2"/>
    <x v="2"/>
    <n v="0"/>
    <n v="183"/>
  </r>
  <r>
    <n v="182"/>
    <x v="182"/>
    <s v="281,995"/>
    <n v="281635"/>
    <s v="430"/>
    <s v="430"/>
    <n v="656"/>
    <x v="0"/>
    <n v="1.2999999999999999E-3"/>
    <x v="2"/>
    <n v="0"/>
    <n v="186"/>
  </r>
  <r>
    <n v="183"/>
    <x v="183"/>
    <s v="230,539"/>
    <n v="227380"/>
    <s v="964"/>
    <s v="960"/>
    <n v="242"/>
    <x v="1"/>
    <n v="1.9699999999999999E-2"/>
    <x v="2"/>
    <n v="0"/>
    <n v="187"/>
  </r>
  <r>
    <n v="184"/>
    <x v="184"/>
    <s v="224,364"/>
    <n v="222382"/>
    <s v="2.8K"/>
    <s v="2.8K"/>
    <n v="81"/>
    <x v="1"/>
    <n v="1.4800000000000001E-2"/>
    <x v="2"/>
    <n v="0"/>
    <n v="188"/>
  </r>
  <r>
    <n v="185"/>
    <x v="185"/>
    <s v="180,251"/>
    <n v="179857"/>
    <s v="616"/>
    <s v="610"/>
    <n v="295"/>
    <x v="0"/>
    <n v="2.2000000000000001E-3"/>
    <x v="2"/>
    <n v="0"/>
    <n v="190"/>
  </r>
  <r>
    <n v="186"/>
    <x v="186"/>
    <s v="132,198"/>
    <n v="131232"/>
    <s v="811"/>
    <s v="810"/>
    <n v="165"/>
    <x v="1"/>
    <n v="1.7399999999999999E-2"/>
    <x v="2"/>
    <n v="0"/>
    <n v="192"/>
  </r>
  <r>
    <n v="187"/>
    <x v="187"/>
    <s v="126,183"/>
    <n v="125438"/>
    <s v="344"/>
    <s v="340"/>
    <n v="371"/>
    <x v="0"/>
    <n v="5.8999999999999999E-3"/>
    <x v="2"/>
    <n v="0"/>
    <n v="193"/>
  </r>
  <r>
    <n v="188"/>
    <x v="188"/>
    <s v="115,224"/>
    <n v="114164"/>
    <s v="702"/>
    <s v="700"/>
    <n v="165"/>
    <x v="0"/>
    <n v="9.2999999999999992E-3"/>
    <x v="2"/>
    <n v="0"/>
    <n v="194"/>
  </r>
  <r>
    <n v="189"/>
    <x v="189"/>
    <s v="107,773"/>
    <n v="106858"/>
    <s v="747"/>
    <s v="720"/>
    <n v="150"/>
    <x v="0"/>
    <n v="8.6E-3"/>
    <x v="2"/>
    <n v="0"/>
    <n v="196"/>
  </r>
  <r>
    <n v="190"/>
    <x v="190"/>
    <s v="107,660"/>
    <n v="107118"/>
    <s v="452"/>
    <s v="460"/>
    <n v="234"/>
    <x v="0"/>
    <n v="5.1000000000000004E-3"/>
    <x v="2"/>
    <n v="0"/>
    <n v="197"/>
  </r>
  <r>
    <n v="191"/>
    <x v="191"/>
    <s v="103,698"/>
    <n v="103948"/>
    <s v="389"/>
    <s v="390"/>
    <n v="266"/>
    <x v="0"/>
    <n v="-2.3999999999999998E-3"/>
    <x v="2"/>
    <n v="0"/>
    <n v="199"/>
  </r>
  <r>
    <n v="192"/>
    <x v="192"/>
    <s v="94,298"/>
    <n v="93763"/>
    <s v="442"/>
    <s v="440"/>
    <n v="214"/>
    <x v="0"/>
    <n v="5.7000000000000002E-3"/>
    <x v="2"/>
    <n v="0"/>
    <n v="201"/>
  </r>
  <r>
    <n v="193"/>
    <x v="193"/>
    <s v="80,088"/>
    <n v="79824"/>
    <s v="468"/>
    <s v="470"/>
    <n v="170"/>
    <x v="0"/>
    <n v="3.3E-3"/>
    <x v="2"/>
    <n v="0"/>
    <n v="203"/>
  </r>
  <r>
    <n v="194"/>
    <x v="194"/>
    <s v="73,040"/>
    <n v="72737"/>
    <s v="751"/>
    <s v="750"/>
    <n v="97"/>
    <x v="0"/>
    <n v="4.1999999999999997E-3"/>
    <x v="2"/>
    <n v="0"/>
    <n v="204"/>
  </r>
  <r>
    <n v="195"/>
    <x v="195"/>
    <s v="56,643"/>
    <n v="56466"/>
    <s v="2.2M"/>
    <s v="410.4K"/>
    <n v="0.14000000000000001"/>
    <x v="0"/>
    <n v="3.0999999999999999E-3"/>
    <x v="2"/>
    <n v="0"/>
    <n v="208"/>
  </r>
  <r>
    <n v="196"/>
    <x v="196"/>
    <s v="47,755"/>
    <n v="47657"/>
    <s v="261"/>
    <s v="260"/>
    <n v="184"/>
    <x v="0"/>
    <n v="2.0999999999999999E-3"/>
    <x v="2"/>
    <n v="0"/>
    <n v="211"/>
  </r>
  <r>
    <n v="197"/>
    <x v="197"/>
    <s v="41,996"/>
    <n v="41569"/>
    <s v="181"/>
    <s v="180"/>
    <n v="233"/>
    <x v="1"/>
    <n v="1.03E-2"/>
    <x v="2"/>
    <n v="0"/>
    <n v="215"/>
  </r>
  <r>
    <n v="198"/>
    <x v="198"/>
    <s v="39,584"/>
    <n v="39327"/>
    <s v="160"/>
    <s v="160"/>
    <n v="247"/>
    <x v="0"/>
    <n v="6.4999999999999997E-3"/>
    <x v="2"/>
    <n v="0"/>
    <n v="216"/>
  </r>
  <r>
    <n v="199"/>
    <x v="199"/>
    <s v="36,297"/>
    <n v="36469"/>
    <s v="2"/>
    <s v="2"/>
    <n v="18149"/>
    <x v="0"/>
    <n v="-4.7000000000000002E-3"/>
    <x v="2"/>
    <n v="0"/>
    <n v="217"/>
  </r>
  <r>
    <n v="200"/>
    <x v="200"/>
    <s v="33,642"/>
    <n v="33660"/>
    <s v="61"/>
    <s v="60"/>
    <n v="561"/>
    <x v="0"/>
    <n v="-5.0000000000000001E-4"/>
    <x v="2"/>
    <n v="0"/>
    <n v="218"/>
  </r>
  <r>
    <n v="201"/>
    <x v="201"/>
    <s v="18,058"/>
    <n v="18055"/>
    <s v="459"/>
    <s v="460"/>
    <n v="39"/>
    <x v="0"/>
    <n v="2.0000000000000001E-4"/>
    <x v="2"/>
    <n v="0"/>
    <n v="222"/>
  </r>
  <r>
    <n v="202"/>
    <x v="202"/>
    <s v="12,780"/>
    <n v="12668"/>
    <s v="21"/>
    <s v="20"/>
    <n v="639"/>
    <x v="0"/>
    <n v="8.8000000000000005E-3"/>
    <x v="2"/>
    <n v="0"/>
    <n v="225"/>
  </r>
  <r>
    <n v="203"/>
    <x v="203"/>
    <s v="11,396"/>
    <n v="11312"/>
    <s v="26"/>
    <s v="30"/>
    <n v="380"/>
    <x v="0"/>
    <n v="7.4000000000000003E-3"/>
    <x v="2"/>
    <n v="0"/>
    <n v="2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1,423,118,510"/>
    <n v="1417173173"/>
    <s v="3.3M"/>
    <s v="3M"/>
    <n v="481"/>
    <s v="LOW"/>
    <n v="8.0999999999999996E-3"/>
    <s v="UPPER"/>
    <n v="0.17849999999999999"/>
    <n v="1"/>
  </r>
  <r>
    <x v="1"/>
    <s v="1,425,820,141"/>
    <n v="1425887337"/>
    <s v="9.7M"/>
    <s v="9.4M"/>
    <n v="151"/>
    <s v="LOW"/>
    <n v="-2.0000000000000001E-4"/>
    <s v="UPPER"/>
    <n v="0.17810000000000001"/>
    <n v="2"/>
  </r>
  <r>
    <x v="2"/>
    <s v="339,231,549"/>
    <n v="338289857"/>
    <s v="9.4M"/>
    <s v="9.1M"/>
    <n v="37"/>
    <s v="LOW"/>
    <n v="5.0000000000000001E-3"/>
    <s v="MIDDLE"/>
    <n v="4.2500000000000003E-2"/>
    <n v="3"/>
  </r>
  <r>
    <x v="3"/>
    <s v="276,576,867"/>
    <n v="275501339"/>
    <s v="1.9M"/>
    <s v="1.9M"/>
    <n v="148"/>
    <s v="LOW"/>
    <n v="7.4000000000000003E-3"/>
    <s v="MIDDLE"/>
    <n v="3.4700000000000002E-2"/>
    <n v="4"/>
  </r>
  <r>
    <x v="4"/>
    <s v="238,517,163"/>
    <n v="235824862"/>
    <s v="881.9K"/>
    <s v="770.9K"/>
    <n v="312"/>
    <s v="MIDDLE"/>
    <n v="1.9800000000000002E-2"/>
    <s v="MIDDLE"/>
    <n v="0.03"/>
    <n v="5"/>
  </r>
  <r>
    <x v="5"/>
    <s v="221,592,544"/>
    <n v="218541212"/>
    <s v="923.8K"/>
    <s v="910.8K"/>
    <n v="246"/>
    <s v="MIDDLE"/>
    <n v="2.41E-2"/>
    <s v="MIDDLE"/>
    <n v="2.8000000000000001E-2"/>
    <n v="6"/>
  </r>
  <r>
    <x v="6"/>
    <s v="215,904,975"/>
    <n v="215313498"/>
    <s v="8.5M"/>
    <s v="8.4M"/>
    <n v="26"/>
    <s v="LOW"/>
    <n v="5.1999999999999998E-3"/>
    <s v="MIDDLE"/>
    <n v="2.7E-2"/>
    <n v="7"/>
  </r>
  <r>
    <x v="7"/>
    <s v="172,220,907"/>
    <n v="171186372"/>
    <s v="147.6K"/>
    <s v="130.2K"/>
    <n v="1329"/>
    <s v="MIDDLE"/>
    <n v="1.03E-2"/>
    <s v="MIDDLE"/>
    <n v="2.1600000000000001E-2"/>
    <n v="8"/>
  </r>
  <r>
    <x v="8"/>
    <s v="144,652,401"/>
    <n v="144713314"/>
    <s v="17.1M"/>
    <s v="16.4M"/>
    <n v="9"/>
    <s v="LOW"/>
    <n v="-1.9E-3"/>
    <s v="MIDDLE"/>
    <n v="1.7999999999999999E-2"/>
    <n v="9"/>
  </r>
  <r>
    <x v="9"/>
    <s v="128,061,868"/>
    <n v="127504125"/>
    <s v="2M"/>
    <s v="1.9M"/>
    <n v="66"/>
    <s v="LOW"/>
    <n v="7.4999999999999997E-3"/>
    <s v="MIDDLE"/>
    <n v="1.6E-2"/>
    <n v="10"/>
  </r>
  <r>
    <x v="10"/>
    <s v="125,199,807"/>
    <n v="123379924"/>
    <s v="1.1M"/>
    <s v="1.1M"/>
    <n v="112"/>
    <s v="MIDDLE"/>
    <n v="2.5499999999999998E-2"/>
    <s v="MIDDLE"/>
    <n v="1.5800000000000002E-2"/>
    <n v="11"/>
  </r>
  <r>
    <x v="11"/>
    <s v="123,569,707"/>
    <n v="123951692"/>
    <s v="377.9K"/>
    <s v="364.5K"/>
    <n v="338"/>
    <s v="LOW"/>
    <n v="-5.3E-3"/>
    <s v="MIDDLE"/>
    <n v="1.54E-2"/>
    <n v="12"/>
  </r>
  <r>
    <x v="12"/>
    <s v="116,598,689"/>
    <n v="115559009"/>
    <s v="342.4K"/>
    <s v="298.2K"/>
    <n v="394"/>
    <s v="MIDDLE"/>
    <n v="1.54E-2"/>
    <s v="MIDDLE"/>
    <n v="1.47E-2"/>
    <n v="13"/>
  </r>
  <r>
    <x v="13"/>
    <s v="111,991,086"/>
    <n v="110990103"/>
    <s v="1M"/>
    <s v="1M"/>
    <n v="113"/>
    <s v="MIDDLE"/>
    <n v="1.5599999999999999E-2"/>
    <s v="MIDDLE"/>
    <n v="1.41E-2"/>
    <n v="14"/>
  </r>
  <r>
    <x v="14"/>
    <s v="100,880,253"/>
    <n v="99010212"/>
    <s v="2.3M"/>
    <s v="2.3M"/>
    <n v="45"/>
    <s v="HIGH"/>
    <n v="3.2899999999999999E-2"/>
    <s v="MIDDLE"/>
    <n v="1.2800000000000001E-2"/>
    <n v="15"/>
  </r>
  <r>
    <x v="15"/>
    <s v="98,585,073"/>
    <n v="98186856"/>
    <s v="331.2K"/>
    <s v="313.4K"/>
    <n v="315"/>
    <s v="LOW"/>
    <n v="6.7999999999999996E-3"/>
    <s v="MIDDLE"/>
    <n v="1.23E-2"/>
    <n v="16"/>
  </r>
  <r>
    <x v="16"/>
    <s v="88,898,890"/>
    <n v="88550570"/>
    <s v="1.6M"/>
    <s v="1.6M"/>
    <n v="55"/>
    <s v="LOW"/>
    <n v="7.0000000000000001E-3"/>
    <s v="MIDDLE"/>
    <n v="1.11E-2"/>
    <n v="17"/>
  </r>
  <r>
    <x v="17"/>
    <s v="85,627,908"/>
    <n v="85341241"/>
    <s v="783.6K"/>
    <s v="783.6K"/>
    <n v="110"/>
    <s v="LOW"/>
    <n v="5.5999999999999999E-3"/>
    <s v="MIDDLE"/>
    <n v="1.0699999999999999E-2"/>
    <n v="18"/>
  </r>
  <r>
    <x v="18"/>
    <s v="83,310,434"/>
    <n v="83369843"/>
    <s v="357.1K"/>
    <s v="349.4K"/>
    <n v="238"/>
    <s v="LOW"/>
    <n v="-8.9999999999999998E-4"/>
    <s v="MIDDLE"/>
    <n v="1.04E-2"/>
    <n v="19"/>
  </r>
  <r>
    <x v="19"/>
    <s v="71,761,777"/>
    <n v="71697030"/>
    <s v="513.1K"/>
    <s v="510.9K"/>
    <n v="141"/>
    <s v="LOW"/>
    <n v="1.5E-3"/>
    <s v="LOWER"/>
    <n v="8.9999999999999993E-3"/>
    <n v="20"/>
  </r>
  <r>
    <x v="20"/>
    <s v="67,641,998"/>
    <n v="67508936"/>
    <s v="242.9K"/>
    <s v="241.9K"/>
    <n v="280"/>
    <s v="LOW"/>
    <n v="3.3999999999999998E-3"/>
    <s v="LOWER"/>
    <n v="8.5000000000000006E-3"/>
    <n v="21"/>
  </r>
  <r>
    <x v="21"/>
    <s v="66,619,107"/>
    <n v="65497748"/>
    <s v="945.1K"/>
    <s v="885.8K"/>
    <n v="76"/>
    <s v="MIDDLE"/>
    <n v="2.9600000000000001E-2"/>
    <s v="LOWER"/>
    <n v="8.3999999999999995E-3"/>
    <n v="22"/>
  </r>
  <r>
    <x v="22"/>
    <s v="64,703,915"/>
    <n v="64626628"/>
    <s v="551.7K"/>
    <s v="547.6K"/>
    <n v="118"/>
    <s v="LOW"/>
    <n v="2E-3"/>
    <s v="LOWER"/>
    <n v="8.0999999999999996E-3"/>
    <n v="23"/>
  </r>
  <r>
    <x v="23"/>
    <s v="60,186,703"/>
    <n v="59893885"/>
    <s v="1.2M"/>
    <s v="1.2M"/>
    <n v="50"/>
    <s v="LOW"/>
    <n v="8.6999999999999994E-3"/>
    <s v="LOWER"/>
    <n v="7.4999999999999997E-3"/>
    <n v="24"/>
  </r>
  <r>
    <x v="24"/>
    <s v="58,941,865"/>
    <n v="59037474"/>
    <s v="301.3K"/>
    <s v="295.7K"/>
    <n v="199"/>
    <s v="LOW"/>
    <n v="-2.8E-3"/>
    <s v="LOWER"/>
    <n v="7.4000000000000003E-3"/>
    <n v="25"/>
  </r>
  <r>
    <x v="25"/>
    <s v="54,645,002"/>
    <n v="54027487"/>
    <s v="580.4K"/>
    <s v="569.1K"/>
    <n v="97"/>
    <s v="MIDDLE"/>
    <n v="1.9900000000000001E-2"/>
    <s v="LOWER"/>
    <n v="6.8999999999999999E-3"/>
    <n v="26"/>
  </r>
  <r>
    <x v="26"/>
    <s v="54,413,407"/>
    <n v="54179306"/>
    <s v="676.6K"/>
    <s v="652.7K"/>
    <n v="84"/>
    <s v="LOW"/>
    <n v="7.4000000000000003E-3"/>
    <s v="LOWER"/>
    <n v="6.7999999999999996E-3"/>
    <n v="27"/>
  </r>
  <r>
    <x v="27"/>
    <s v="51,979,831"/>
    <n v="51874024"/>
    <s v="1.1M"/>
    <s v="1.1M"/>
    <n v="47"/>
    <s v="LOW"/>
    <n v="4.1000000000000003E-3"/>
    <s v="LOWER"/>
    <n v="6.4999999999999997E-3"/>
    <n v="28"/>
  </r>
  <r>
    <x v="28"/>
    <s v="51,799,860"/>
    <n v="51815810"/>
    <s v="100.2K"/>
    <s v="97.6K"/>
    <n v="531"/>
    <s v="LOW"/>
    <n v="-5.9999999999999995E-4"/>
    <s v="LOWER"/>
    <n v="6.4999999999999997E-3"/>
    <n v="29"/>
  </r>
  <r>
    <x v="29"/>
    <s v="48,025,362"/>
    <n v="47249585"/>
    <s v="241.6K"/>
    <s v="200.5K"/>
    <n v="242"/>
    <s v="MIDDLE"/>
    <n v="2.8199999999999999E-2"/>
    <s v="LOWER"/>
    <n v="6.1000000000000004E-3"/>
    <n v="30"/>
  </r>
  <r>
    <x v="30"/>
    <s v="47,590,219"/>
    <n v="46874204"/>
    <s v="1.9M"/>
    <s v="1.9M"/>
    <n v="26"/>
    <s v="MIDDLE"/>
    <n v="2.63E-2"/>
    <s v="LOWER"/>
    <n v="6.0000000000000001E-3"/>
    <n v="31"/>
  </r>
  <r>
    <x v="31"/>
    <s v="47,538,062"/>
    <n v="47558630"/>
    <s v="506K"/>
    <s v="499.6K"/>
    <n v="95"/>
    <s v="LOW"/>
    <n v="-8.0000000000000004E-4"/>
    <s v="LOWER"/>
    <n v="5.8999999999999999E-3"/>
    <n v="32"/>
  </r>
  <r>
    <x v="32"/>
    <s v="45,654,063"/>
    <n v="45510318"/>
    <s v="2.8M"/>
    <s v="2.7M"/>
    <n v="17"/>
    <s v="LOW"/>
    <n v="5.7999999999999996E-3"/>
    <s v="LOWER"/>
    <n v="5.7000000000000002E-3"/>
    <n v="33"/>
  </r>
  <r>
    <x v="33"/>
    <s v="45,319,436"/>
    <n v="44903225"/>
    <s v="2.4M"/>
    <s v="2.4M"/>
    <n v="19"/>
    <s v="MIDDLE"/>
    <n v="1.5699999999999999E-2"/>
    <s v="LOWER"/>
    <n v="5.7000000000000002E-3"/>
    <n v="34"/>
  </r>
  <r>
    <x v="34"/>
    <s v="45,080,577"/>
    <n v="44496122"/>
    <s v="438.3K"/>
    <s v="434.1K"/>
    <n v="105"/>
    <s v="MIDDLE"/>
    <n v="2.2700000000000001E-2"/>
    <s v="LOWER"/>
    <n v="5.7000000000000002E-3"/>
    <n v="35"/>
  </r>
  <r>
    <x v="35"/>
    <s v="41,769,786"/>
    <n v="41128771"/>
    <s v="652.2K"/>
    <s v="652.2K"/>
    <n v="65"/>
    <s v="MIDDLE"/>
    <n v="2.7E-2"/>
    <s v="LOWER"/>
    <n v="5.3E-3"/>
    <n v="36"/>
  </r>
  <r>
    <x v="36"/>
    <s v="41,402,648"/>
    <n v="39857145"/>
    <s v="312.7K"/>
    <s v="306.1K"/>
    <n v="134"/>
    <s v="MIDDLE"/>
    <n v="2.93E-2"/>
    <s v="LOWER"/>
    <n v="5.1000000000000004E-3"/>
    <n v="37"/>
  </r>
  <r>
    <x v="37"/>
    <s v="38,644,352"/>
    <n v="38454327"/>
    <s v="10M"/>
    <s v="9M"/>
    <n v="4"/>
    <s v="LOW"/>
    <n v="8.5000000000000006E-3"/>
    <s v="LOWER"/>
    <n v="4.7999999999999996E-3"/>
    <n v="38"/>
  </r>
  <r>
    <x v="38"/>
    <s v="37,682,038"/>
    <n v="37457971"/>
    <s v="446.6K"/>
    <s v="446.3K"/>
    <n v="85"/>
    <s v="MIDDLE"/>
    <n v="1.0200000000000001E-2"/>
    <s v="LOWER"/>
    <n v="4.7000000000000002E-3"/>
    <n v="39"/>
  </r>
  <r>
    <x v="39"/>
    <s v="36,724,500"/>
    <n v="36408820"/>
    <s v="2.1M"/>
    <s v="2.1M"/>
    <n v="17"/>
    <s v="MIDDLE"/>
    <n v="1.4800000000000001E-2"/>
    <s v="LOWER"/>
    <n v="4.5999999999999999E-3"/>
    <n v="40"/>
  </r>
  <r>
    <x v="40"/>
    <s v="36,181,079"/>
    <n v="39701739"/>
    <s v="603.5K"/>
    <s v="579.4K"/>
    <n v="63"/>
    <s v="LOW"/>
    <n v="-7.4499999999999997E-2"/>
    <s v="LOWER"/>
    <n v="4.5999999999999999E-3"/>
    <n v="41"/>
  </r>
  <r>
    <x v="41"/>
    <s v="36,220,718"/>
    <n v="35588987"/>
    <s v="1.2M"/>
    <s v="1.2M"/>
    <n v="29"/>
    <s v="HIGH"/>
    <n v="3.0800000000000001E-2"/>
    <s v="LOWER"/>
    <n v="4.5999999999999999E-3"/>
    <n v="42"/>
  </r>
  <r>
    <x v="42"/>
    <s v="34,945,369"/>
    <n v="34627652"/>
    <s v="447.4K"/>
    <s v="440.6K"/>
    <n v="80"/>
    <s v="MIDDLE"/>
    <n v="1.55E-2"/>
    <s v="LOWER"/>
    <n v="4.4000000000000003E-3"/>
    <n v="43"/>
  </r>
  <r>
    <x v="43"/>
    <s v="34,133,813"/>
    <n v="33696614"/>
    <s v="528K"/>
    <s v="528K"/>
    <n v="65"/>
    <s v="MIDDLE"/>
    <n v="2.24E-2"/>
    <s v="LOWER"/>
    <n v="4.3E-3"/>
    <n v="44"/>
  </r>
  <r>
    <x v="44"/>
    <s v="34,214,464"/>
    <n v="34049588"/>
    <s v="1.3M"/>
    <s v="1.3M"/>
    <n v="27"/>
    <s v="LOW"/>
    <n v="8.8999999999999999E-3"/>
    <s v="LOWER"/>
    <n v="4.3E-3"/>
    <n v="45"/>
  </r>
  <r>
    <x v="45"/>
    <s v="34,155,786"/>
    <n v="33938221"/>
    <s v="330.8K"/>
    <s v="328.6K"/>
    <n v="104"/>
    <s v="MIDDLE"/>
    <n v="1.09E-2"/>
    <s v="LOWER"/>
    <n v="4.3E-3"/>
    <n v="46"/>
  </r>
  <r>
    <x v="46"/>
    <s v="33,850,741"/>
    <n v="33475870"/>
    <s v="238.5K"/>
    <s v="227.5K"/>
    <n v="150"/>
    <s v="MIDDLE"/>
    <n v="1.9300000000000001E-2"/>
    <s v="LOWER"/>
    <n v="4.3E-3"/>
    <n v="47"/>
  </r>
  <r>
    <x v="47"/>
    <s v="33,499,706"/>
    <n v="32969518"/>
    <s v="801.6K"/>
    <s v="786.4K"/>
    <n v="43"/>
    <s v="MIDDLE"/>
    <n v="2.81E-2"/>
    <s v="LOWER"/>
    <n v="4.1999999999999997E-3"/>
    <n v="48"/>
  </r>
  <r>
    <x v="48"/>
    <s v="30,751,751"/>
    <n v="30547580"/>
    <s v="147.2K"/>
    <s v="143.3K"/>
    <n v="216"/>
    <s v="MIDDLE"/>
    <n v="1.14E-2"/>
    <s v="LOWER"/>
    <n v="3.8999999999999998E-3"/>
    <n v="49"/>
  </r>
  <r>
    <x v="49"/>
    <s v="30,022,887"/>
    <n v="29611714"/>
    <s v="587K"/>
    <s v="581.8K"/>
    <n v="52"/>
    <s v="MIDDLE"/>
    <n v="2.41E-2"/>
    <s v="LOWER"/>
    <n v="3.8E-3"/>
    <n v="50"/>
  </r>
  <r>
    <x v="50"/>
    <s v="28,570,189"/>
    <n v="28160542"/>
    <s v="322.5K"/>
    <s v="318K"/>
    <n v="91"/>
    <s v="MIDDLE"/>
    <n v="2.53E-2"/>
    <s v="LOWER"/>
    <n v="3.5999999999999999E-3"/>
    <n v="51"/>
  </r>
  <r>
    <x v="51"/>
    <s v="28,602,807"/>
    <n v="28301696"/>
    <s v="916.4K"/>
    <s v="882K"/>
    <n v="33"/>
    <s v="MIDDLE"/>
    <n v="1.9E-2"/>
    <s v="LOWER"/>
    <n v="3.5999999999999999E-3"/>
    <n v="52"/>
  </r>
  <r>
    <x v="52"/>
    <s v="28,337,865"/>
    <n v="27914536"/>
    <s v="475.4K"/>
    <s v="472.7K"/>
    <n v="61"/>
    <s v="MIDDLE"/>
    <n v="2.63E-2"/>
    <s v="LOWER"/>
    <n v="3.5999999999999999E-3"/>
    <n v="53"/>
  </r>
  <r>
    <x v="53"/>
    <s v="26,780,177"/>
    <n v="26207977"/>
    <s v="1.3M"/>
    <s v="1.3M"/>
    <n v="21"/>
    <s v="HIGH"/>
    <n v="3.7999999999999999E-2"/>
    <s v="LOWER"/>
    <n v="3.3999999999999998E-3"/>
    <n v="54"/>
  </r>
  <r>
    <x v="54"/>
    <s v="26,329,824"/>
    <n v="26177413"/>
    <s v="7.7M"/>
    <s v="7.7M"/>
    <n v="3"/>
    <s v="MIDDLE"/>
    <n v="0.01"/>
    <s v="LOWER"/>
    <n v="3.3E-3"/>
    <n v="55"/>
  </r>
  <r>
    <x v="55"/>
    <s v="26,123,953"/>
    <n v="26069416"/>
    <s v="120.5K"/>
    <s v="120.4K"/>
    <n v="217"/>
    <s v="LOW"/>
    <n v="3.5000000000000001E-3"/>
    <s v="LOWER"/>
    <n v="3.3E-3"/>
    <n v="56"/>
  </r>
  <r>
    <x v="56"/>
    <s v="23,911,426"/>
    <n v="23893394"/>
    <s v="36.2K"/>
    <s v="36.2K"/>
    <n v="661"/>
    <s v="LOW"/>
    <n v="1.2999999999999999E-3"/>
    <s v="LOWER"/>
    <n v="3.0000000000000001E-3"/>
    <n v="57"/>
  </r>
  <r>
    <x v="57"/>
    <s v="22,997,437"/>
    <n v="22593590"/>
    <s v="1.2M"/>
    <s v="1.2M"/>
    <n v="19"/>
    <s v="HIGH"/>
    <n v="3.1E-2"/>
    <s v="LOWER"/>
    <n v="2.8999999999999998E-3"/>
    <n v="58"/>
  </r>
  <r>
    <x v="58"/>
    <s v="23,007,893"/>
    <n v="22673762"/>
    <s v="273K"/>
    <s v="273.6K"/>
    <n v="85"/>
    <s v="MIDDLE"/>
    <n v="2.5499999999999998E-2"/>
    <s v="LOWER"/>
    <n v="2.8999999999999998E-3"/>
    <n v="59"/>
  </r>
  <r>
    <x v="59"/>
    <s v="22,754,313"/>
    <n v="22125249"/>
    <s v="185.2K"/>
    <s v="183.6K"/>
    <n v="126"/>
    <s v="HIGH"/>
    <n v="4.9799999999999997E-2"/>
    <s v="LOWER"/>
    <n v="2.8999999999999998E-3"/>
    <n v="60"/>
  </r>
  <r>
    <x v="60"/>
    <s v="21,869,878"/>
    <n v="21832143"/>
    <s v="65.6K"/>
    <s v="61.9K"/>
    <n v="354"/>
    <s v="LOW"/>
    <n v="2.8E-3"/>
    <s v="LOWER"/>
    <n v="2.7000000000000001E-3"/>
    <n v="61"/>
  </r>
  <r>
    <x v="61"/>
    <s v="20,709,226"/>
    <n v="20405317"/>
    <s v="118.5K"/>
    <s v="94.3K"/>
    <n v="222"/>
    <s v="MIDDLE"/>
    <n v="2.58E-2"/>
    <s v="LOWER"/>
    <n v="2.5999999999999999E-3"/>
    <n v="62"/>
  </r>
  <r>
    <x v="62"/>
    <s v="20,335,362"/>
    <n v="20017675"/>
    <s v="752.6K"/>
    <s v="743.4K"/>
    <n v="28"/>
    <s v="MIDDLE"/>
    <n v="2.76E-2"/>
    <s v="LOWER"/>
    <n v="2.5999999999999999E-3"/>
    <n v="63"/>
  </r>
  <r>
    <x v="63"/>
    <s v="20,028,434"/>
    <n v="19659267"/>
    <s v="238.4K"/>
    <s v="230.1K"/>
    <n v="86"/>
    <s v="MIDDLE"/>
    <n v="1.1900000000000001E-2"/>
    <s v="LOWER"/>
    <n v="2.5000000000000001E-3"/>
    <n v="64"/>
  </r>
  <r>
    <x v="64"/>
    <s v="19,617,740"/>
    <n v="19603733"/>
    <s v="756.1K"/>
    <s v="743.5K"/>
    <n v="26"/>
    <s v="LOW"/>
    <n v="1.2999999999999999E-3"/>
    <s v="LOWER"/>
    <n v="2.5000000000000001E-3"/>
    <n v="65"/>
  </r>
  <r>
    <x v="65"/>
    <s v="19,518,413"/>
    <n v="19397998"/>
    <s v="2.7M"/>
    <s v="2.7M"/>
    <n v="7"/>
    <s v="MIDDLE"/>
    <n v="1.0800000000000001E-2"/>
    <s v="LOWER"/>
    <n v="2.3999999999999998E-3"/>
    <n v="66"/>
  </r>
  <r>
    <x v="66"/>
    <s v="18,044,193"/>
    <n v="17723315"/>
    <s v="1.3M"/>
    <s v="1.3M"/>
    <n v="15"/>
    <s v="HIGH"/>
    <n v="3.1300000000000001E-2"/>
    <s v="LOWER"/>
    <n v="2.3E-3"/>
    <n v="67"/>
  </r>
  <r>
    <x v="67"/>
    <s v="18,111,481"/>
    <n v="18001000"/>
    <s v="276.8K"/>
    <s v="248.4K"/>
    <n v="73"/>
    <s v="MIDDLE"/>
    <n v="1.0500000000000001E-2"/>
    <s v="LOWER"/>
    <n v="2.3E-3"/>
    <n v="68"/>
  </r>
  <r>
    <x v="68"/>
    <s v="17,911,636"/>
    <n v="17597511"/>
    <s v="637.7K"/>
    <s v="627.3K"/>
    <n v="29"/>
    <s v="HIGH"/>
    <n v="3.1E-2"/>
    <s v="LOWER"/>
    <n v="2.3E-3"/>
    <n v="69"/>
  </r>
  <r>
    <x v="69"/>
    <s v="17,986,689"/>
    <n v="17843908"/>
    <s v="108.9K"/>
    <s v="107.2K"/>
    <n v="169"/>
    <s v="MIDDLE"/>
    <n v="1.3899999999999999E-2"/>
    <s v="LOWER"/>
    <n v="2.3E-3"/>
    <n v="70"/>
  </r>
  <r>
    <x v="70"/>
    <s v="17,573,556"/>
    <n v="17316449"/>
    <s v="196.7K"/>
    <s v="192.5K"/>
    <n v="92"/>
    <s v="MIDDLE"/>
    <n v="2.58E-2"/>
    <s v="LOWER"/>
    <n v="2.2000000000000001E-3"/>
    <n v="71"/>
  </r>
  <r>
    <x v="71"/>
    <s v="17,595,915"/>
    <n v="17564014"/>
    <s v="41.9K"/>
    <s v="33.7K"/>
    <n v="523"/>
    <s v="LOW"/>
    <n v="3.0999999999999999E-3"/>
    <s v="LOWER"/>
    <n v="2.2000000000000001E-3"/>
    <n v="72"/>
  </r>
  <r>
    <x v="72"/>
    <s v="16,869,773"/>
    <n v="16767842"/>
    <s v="181K"/>
    <s v="176.5K"/>
    <n v="96"/>
    <s v="MIDDLE"/>
    <n v="1.06E-2"/>
    <s v="LOWER"/>
    <n v="2.0999999999999999E-3"/>
    <n v="73"/>
  </r>
  <r>
    <x v="73"/>
    <s v="16,517,937"/>
    <n v="16320537"/>
    <s v="390.8K"/>
    <s v="386.9K"/>
    <n v="43"/>
    <s v="MIDDLE"/>
    <n v="2.1100000000000001E-2"/>
    <s v="LOWER"/>
    <n v="2.0999999999999999E-3"/>
    <n v="74"/>
  </r>
  <r>
    <x v="74"/>
    <s v="14,051,040"/>
    <n v="13859341"/>
    <s v="245.9K"/>
    <s v="245.7K"/>
    <n v="58"/>
    <s v="MIDDLE"/>
    <n v="2.3900000000000001E-2"/>
    <s v="LOWER"/>
    <n v="1.8E-3"/>
    <n v="75"/>
  </r>
  <r>
    <x v="75"/>
    <s v="13,961,695"/>
    <n v="13776698"/>
    <s v="26.3K"/>
    <s v="24.7K"/>
    <n v="571"/>
    <s v="MIDDLE"/>
    <n v="2.3099999999999999E-2"/>
    <s v="LOWER"/>
    <n v="1.8E-3"/>
    <n v="76"/>
  </r>
  <r>
    <x v="76"/>
    <s v="13,561,406"/>
    <n v="13352864"/>
    <s v="112.6K"/>
    <s v="112.8K"/>
    <n v="122"/>
    <s v="MIDDLE"/>
    <n v="2.7E-2"/>
    <s v="LOWER"/>
    <n v="1.6999999999999999E-3"/>
    <n v="77"/>
  </r>
  <r>
    <x v="77"/>
    <s v="13,092,404"/>
    <n v="12889576"/>
    <s v="27.8K"/>
    <s v="25.7K"/>
    <n v="516"/>
    <s v="MIDDLE"/>
    <n v="2.7099999999999999E-2"/>
    <s v="LOWER"/>
    <n v="1.6999999999999999E-3"/>
    <n v="78"/>
  </r>
  <r>
    <x v="78"/>
    <s v="12,412,138"/>
    <n v="12356117"/>
    <s v="163.6K"/>
    <s v="155.4K"/>
    <n v="80"/>
    <s v="LOW"/>
    <n v="8.3000000000000001E-3"/>
    <s v="LOWER"/>
    <n v="1.6000000000000001E-3"/>
    <n v="79"/>
  </r>
  <r>
    <x v="79"/>
    <s v="12,313,518"/>
    <n v="12224110"/>
    <s v="1.1M"/>
    <s v="1.1M"/>
    <n v="11"/>
    <s v="MIDDLE"/>
    <n v="1.35E-2"/>
    <s v="LOWER"/>
    <n v="1.5E-3"/>
    <n v="80"/>
  </r>
  <r>
    <x v="80"/>
    <s v="11,665,511"/>
    <n v="11584996"/>
    <s v="27.8K"/>
    <s v="27.6K"/>
    <n v="425"/>
    <s v="MIDDLE"/>
    <n v="1.21E-2"/>
    <s v="LOWER"/>
    <n v="1.5E-3"/>
    <n v="81"/>
  </r>
  <r>
    <x v="81"/>
    <s v="11,674,290"/>
    <n v="11655930"/>
    <s v="30.5K"/>
    <s v="30.3K"/>
    <n v="386"/>
    <s v="LOW"/>
    <n v="2.5999999999999999E-3"/>
    <s v="LOWER"/>
    <n v="1.5E-3"/>
    <n v="82"/>
  </r>
  <r>
    <x v="82"/>
    <s v="11,318,618"/>
    <n v="11285869"/>
    <s v="89.3K"/>
    <s v="88.8K"/>
    <n v="128"/>
    <s v="LOW"/>
    <n v="4.4999999999999997E-3"/>
    <s v="LOWER"/>
    <n v="1.4E-3"/>
    <n v="83"/>
  </r>
  <r>
    <x v="83"/>
    <s v="11,290,837"/>
    <n v="11228821"/>
    <s v="48.7K"/>
    <s v="48.3K"/>
    <n v="235"/>
    <s v="LOW"/>
    <n v="9.2999999999999992E-3"/>
    <s v="LOWER"/>
    <n v="1.4E-3"/>
    <n v="84"/>
  </r>
  <r>
    <x v="84"/>
    <s v="11,202,349"/>
    <n v="11212191"/>
    <s v="109.9K"/>
    <s v="103.8K"/>
    <n v="108"/>
    <s v="LOW"/>
    <n v="-1.6000000000000001E-3"/>
    <s v="LOWER"/>
    <n v="1.4E-3"/>
    <n v="85"/>
  </r>
  <r>
    <x v="85"/>
    <s v="11,012,427"/>
    <n v="10913164"/>
    <s v="619.7K"/>
    <s v="631.9K"/>
    <n v="18"/>
    <s v="MIDDLE"/>
    <n v="1.61E-2"/>
    <s v="LOWER"/>
    <n v="1.4E-3"/>
    <n v="86"/>
  </r>
  <r>
    <x v="86"/>
    <s v="10,585,752"/>
    <n v="10549347"/>
    <s v="450.3K"/>
    <s v="407.3K"/>
    <n v="26"/>
    <s v="LOW"/>
    <n v="5.8999999999999999E-3"/>
    <s v="LOWER"/>
    <n v="1.2999999999999999E-3"/>
    <n v="87"/>
  </r>
  <r>
    <x v="87"/>
    <s v="10,524,012"/>
    <n v="10432860"/>
    <s v="112.5K"/>
    <s v="111.9K"/>
    <n v="95"/>
    <s v="MIDDLE"/>
    <n v="1.54E-2"/>
    <s v="LOWER"/>
    <n v="1.2999999999999999E-3"/>
    <n v="88"/>
  </r>
  <r>
    <x v="88"/>
    <s v="10,491,345"/>
    <n v="10493986"/>
    <s v="78.9K"/>
    <s v="77.2K"/>
    <n v="136"/>
    <s v="LOW"/>
    <n v="1E-4"/>
    <s v="LOWER"/>
    <n v="1.2999999999999999E-3"/>
    <n v="89"/>
  </r>
  <r>
    <x v="89"/>
    <s v="10,390,267"/>
    <n v="10358074"/>
    <s v="86.6K"/>
    <s v="82.6K"/>
    <n v="126"/>
    <s v="LOW"/>
    <n v="5.3E-3"/>
    <s v="LOWER"/>
    <n v="1.2999999999999999E-3"/>
    <n v="90"/>
  </r>
  <r>
    <x v="90"/>
    <s v="10,357,078"/>
    <n v="10384971"/>
    <s v="132K"/>
    <s v="128.9K"/>
    <n v="80"/>
    <s v="LOW"/>
    <n v="-4.1999999999999997E-3"/>
    <s v="LOWER"/>
    <n v="1.2999999999999999E-3"/>
    <n v="91"/>
  </r>
  <r>
    <x v="91"/>
    <s v="10,252,245"/>
    <n v="10142619"/>
    <s v="462.8K"/>
    <s v="452.9K"/>
    <n v="23"/>
    <s v="MIDDLE"/>
    <n v="1.8499999999999999E-2"/>
    <s v="LOWER"/>
    <n v="1.2999999999999999E-3"/>
    <n v="92"/>
  </r>
  <r>
    <x v="92"/>
    <s v="10,258,139"/>
    <n v="10270865"/>
    <s v="92.1K"/>
    <s v="91.6K"/>
    <n v="112"/>
    <s v="LOW"/>
    <n v="-2.3E-3"/>
    <s v="LOWER"/>
    <n v="1.2999999999999999E-3"/>
    <n v="93"/>
  </r>
  <r>
    <x v="93"/>
    <s v="10,231,292"/>
    <n v="9967308"/>
    <s v="93K"/>
    <s v="91.3K"/>
    <n v="111"/>
    <s v="MIDDLE"/>
    <n v="1.9E-2"/>
    <s v="LOWER"/>
    <n v="1.2999999999999999E-3"/>
    <n v="94"/>
  </r>
  <r>
    <x v="94"/>
    <s v="10,064,540"/>
    <n v="9952787"/>
    <s v="143.1K"/>
    <s v="138.8K"/>
    <n v="73"/>
    <s v="MIDDLE"/>
    <n v="1.9199999999999998E-2"/>
    <s v="LOWER"/>
    <n v="1.2999999999999999E-3"/>
    <n v="95"/>
  </r>
  <r>
    <x v="95"/>
    <s v="9,485,270"/>
    <n v="9441129"/>
    <s v="83.6K"/>
    <s v="71K"/>
    <n v="134"/>
    <s v="LOW"/>
    <n v="8.0000000000000002E-3"/>
    <s v="LOWER"/>
    <n v="1.1999999999999999E-3"/>
    <n v="96"/>
  </r>
  <r>
    <x v="96"/>
    <s v="9,516,672"/>
    <n v="9534954"/>
    <s v="207.6K"/>
    <s v="203K"/>
    <n v="47"/>
    <s v="LOW"/>
    <n v="-3.8999999999999998E-3"/>
    <s v="LOWER"/>
    <n v="1.1999999999999999E-3"/>
    <n v="97"/>
  </r>
  <r>
    <x v="97"/>
    <s v="9,117,901"/>
    <n v="9038309"/>
    <s v="20.8K"/>
    <s v="21.6K"/>
    <n v="424"/>
    <s v="MIDDLE"/>
    <n v="1.5100000000000001E-2"/>
    <s v="LOWER"/>
    <n v="1.1000000000000001E-3"/>
    <n v="98"/>
  </r>
  <r>
    <x v="98"/>
    <s v="8,968,213"/>
    <n v="8848699"/>
    <s v="56.8K"/>
    <s v="54.4K"/>
    <n v="166"/>
    <s v="MIDDLE"/>
    <n v="2.3199999999999998E-2"/>
    <s v="LOWER"/>
    <n v="1.1000000000000001E-3"/>
    <n v="99"/>
  </r>
  <r>
    <x v="99"/>
    <s v="8,951,060"/>
    <n v="8939617"/>
    <s v="83.9K"/>
    <s v="82.5K"/>
    <n v="109"/>
    <s v="LOW"/>
    <n v="2.2000000000000001E-3"/>
    <s v="LOWER"/>
    <n v="1.1000000000000001E-3"/>
    <n v="100"/>
  </r>
  <r>
    <x v="100"/>
    <s v="8,772,968"/>
    <n v="8740472"/>
    <s v="41.3K"/>
    <s v="39.5K"/>
    <n v="223"/>
    <s v="LOW"/>
    <n v="6.4000000000000003E-3"/>
    <s v="LOWER"/>
    <n v="1.1000000000000001E-3"/>
    <n v="101"/>
  </r>
  <r>
    <x v="101"/>
    <s v="8,713,406"/>
    <n v="8605718"/>
    <s v="71.7K"/>
    <s v="72.2K"/>
    <n v="122"/>
    <s v="MIDDLE"/>
    <n v="2.1499999999999998E-2"/>
    <s v="LOWER"/>
    <n v="1.1000000000000001E-3"/>
    <n v="102"/>
  </r>
  <r>
    <x v="102"/>
    <s v="7,590,327"/>
    <n v="7529475"/>
    <s v="236.8K"/>
    <s v="230.8K"/>
    <n v="33"/>
    <s v="MIDDLE"/>
    <n v="1.3899999999999999E-2"/>
    <s v="LOWER"/>
    <n v="1E-3"/>
    <n v="103"/>
  </r>
  <r>
    <x v="103"/>
    <s v="7,488,976"/>
    <n v="7488865"/>
    <s v="1.1K"/>
    <s v="1.1K"/>
    <n v="7135"/>
    <s v="LOW"/>
    <n v="4.0000000000000002E-4"/>
    <s v="LOWER"/>
    <n v="8.9999999999999998E-4"/>
    <n v="104"/>
  </r>
  <r>
    <x v="104"/>
    <s v="7,175,411"/>
    <n v="7221365"/>
    <s v="88.4K"/>
    <s v="87.5K"/>
    <n v="82"/>
    <s v="LOW"/>
    <n v="-0.01"/>
    <s v="LOWER"/>
    <n v="8.9999999999999998E-4"/>
    <n v="105"/>
  </r>
  <r>
    <x v="105"/>
    <s v="7,005,492"/>
    <n v="6948392"/>
    <s v="130.4K"/>
    <s v="120.3K"/>
    <n v="59"/>
    <s v="MIDDLE"/>
    <n v="1.41E-2"/>
    <s v="LOWER"/>
    <n v="8.9999999999999998E-4"/>
    <n v="106"/>
  </r>
  <r>
    <x v="106"/>
    <s v="6,856,787"/>
    <n v="6812341"/>
    <s v="1.8M"/>
    <s v="1.8M"/>
    <n v="4"/>
    <s v="MIDDLE"/>
    <n v="1.12E-2"/>
    <s v="LOWER"/>
    <n v="8.9999999999999998E-4"/>
    <n v="107"/>
  </r>
  <r>
    <x v="107"/>
    <s v="6,825,973"/>
    <n v="6780744"/>
    <s v="406.8K"/>
    <s v="397.3K"/>
    <n v="17"/>
    <s v="MIDDLE"/>
    <n v="1.1900000000000001E-2"/>
    <s v="LOWER"/>
    <n v="8.9999999999999998E-4"/>
    <n v="108"/>
  </r>
  <r>
    <x v="108"/>
    <s v="6,691,895"/>
    <n v="6630623"/>
    <s v="200K"/>
    <s v="191.8K"/>
    <n v="35"/>
    <s v="MIDDLE"/>
    <n v="1.5800000000000002E-2"/>
    <s v="LOWER"/>
    <n v="8.0000000000000004E-4"/>
    <n v="109"/>
  </r>
  <r>
    <x v="109"/>
    <s v="6,723,268"/>
    <n v="6781953"/>
    <s v="110.9K"/>
    <s v="108.6K"/>
    <n v="62"/>
    <s v="LOW"/>
    <n v="-1.3899999999999999E-2"/>
    <s v="LOWER"/>
    <n v="8.0000000000000004E-4"/>
    <n v="110"/>
  </r>
  <r>
    <x v="110"/>
    <s v="6,481,865"/>
    <n v="6430770"/>
    <s v="488.1K"/>
    <s v="469.9K"/>
    <n v="14"/>
    <s v="MIDDLE"/>
    <n v="1.3299999999999999E-2"/>
    <s v="LOWER"/>
    <n v="8.0000000000000004E-4"/>
    <n v="111"/>
  </r>
  <r>
    <x v="111"/>
    <s v="6,351,776"/>
    <n v="6336392"/>
    <s v="21K"/>
    <s v="20.7K"/>
    <n v="307"/>
    <s v="LOW"/>
    <n v="4.4999999999999997E-3"/>
    <s v="LOWER"/>
    <n v="8.0000000000000004E-4"/>
    <n v="112"/>
  </r>
  <r>
    <x v="112"/>
    <s v="6,050,250"/>
    <n v="5970424"/>
    <s v="342K"/>
    <s v="341.5K"/>
    <n v="18"/>
    <s v="MIDDLE"/>
    <n v="2.29E-2"/>
    <s v="LOWER"/>
    <n v="8.0000000000000004E-4"/>
    <n v="113"/>
  </r>
  <r>
    <x v="113"/>
    <s v="5,998,922"/>
    <n v="5975689"/>
    <s v="710"/>
    <s v="718"/>
    <n v="8377"/>
    <s v="LOW"/>
    <n v="6.4999999999999997E-3"/>
    <s v="LOWER"/>
    <n v="8.0000000000000004E-4"/>
    <n v="114"/>
  </r>
  <r>
    <x v="114"/>
    <s v="5,899,063"/>
    <n v="5882261"/>
    <s v="43.1K"/>
    <s v="40K"/>
    <n v="148"/>
    <s v="LOW"/>
    <n v="4.8999999999999998E-3"/>
    <s v="LOWER"/>
    <n v="6.9999999999999999E-4"/>
    <n v="115"/>
  </r>
  <r>
    <x v="115"/>
    <s v="5,838,651"/>
    <n v="5643453"/>
    <s v="49K"/>
    <s v="49K"/>
    <n v="118"/>
    <s v="MIDDLE"/>
    <n v="2.69E-2"/>
    <s v="LOWER"/>
    <n v="6.9999999999999999E-4"/>
    <n v="116"/>
  </r>
  <r>
    <x v="116"/>
    <s v="5,672,529"/>
    <n v="5579144"/>
    <s v="623K"/>
    <s v="623K"/>
    <n v="9"/>
    <s v="MIDDLE"/>
    <n v="2.92E-2"/>
    <s v="LOWER"/>
    <n v="6.9999999999999999E-4"/>
    <n v="117"/>
  </r>
  <r>
    <x v="117"/>
    <s v="5,544,158"/>
    <n v="5540745"/>
    <s v="338.4K"/>
    <s v="303.9K"/>
    <n v="18"/>
    <s v="LOW"/>
    <n v="8.9999999999999998E-4"/>
    <s v="LOWER"/>
    <n v="6.9999999999999999E-4"/>
    <n v="118"/>
  </r>
  <r>
    <x v="118"/>
    <s v="5,457,243"/>
    <n v="5434319"/>
    <s v="323.8K"/>
    <s v="364.3K"/>
    <n v="15"/>
    <s v="LOW"/>
    <n v="7.4000000000000003E-3"/>
    <s v="LOWER"/>
    <n v="6.9999999999999999E-4"/>
    <n v="119"/>
  </r>
  <r>
    <x v="119"/>
    <s v="5,369,659"/>
    <n v="5302681"/>
    <s v="111.4K"/>
    <s v="96.3K"/>
    <n v="56"/>
    <s v="MIDDLE"/>
    <n v="2.18E-2"/>
    <s v="LOWER"/>
    <n v="6.9999999999999999E-4"/>
    <n v="120"/>
  </r>
  <r>
    <x v="120"/>
    <s v="5,319,878"/>
    <n v="5250072"/>
    <s v="6.2K"/>
    <s v="6K"/>
    <n v="892"/>
    <s v="MIDDLE"/>
    <n v="2.3099999999999999E-2"/>
    <s v="LOWER"/>
    <n v="6.9999999999999999E-4"/>
    <n v="121"/>
  </r>
  <r>
    <x v="121"/>
    <s v="5,413,182"/>
    <n v="5489739"/>
    <s v="10.5K"/>
    <s v="10.2K"/>
    <n v="523"/>
    <s v="LOW"/>
    <n v="-2.47E-2"/>
    <s v="LOWER"/>
    <n v="6.9999999999999999E-4"/>
    <n v="122"/>
  </r>
  <r>
    <x v="122"/>
    <s v="5,210,983"/>
    <n v="5185288"/>
    <s v="270.5K"/>
    <s v="263.3K"/>
    <n v="20"/>
    <s v="LOW"/>
    <n v="8.3000000000000001E-3"/>
    <s v="LOWER"/>
    <n v="6.9999999999999999E-4"/>
    <n v="123"/>
  </r>
  <r>
    <x v="123"/>
    <s v="5,197,689"/>
    <n v="5180829"/>
    <s v="51.1K"/>
    <s v="51.1K"/>
    <n v="102"/>
    <s v="LOW"/>
    <n v="6.0000000000000001E-3"/>
    <s v="LOWER"/>
    <n v="6.9999999999999999E-4"/>
    <n v="124"/>
  </r>
  <r>
    <x v="124"/>
    <s v="5,042,451"/>
    <n v="5023109"/>
    <s v="70.3K"/>
    <s v="68.9K"/>
    <n v="73"/>
    <s v="LOW"/>
    <n v="6.7000000000000002E-3"/>
    <s v="LOWER"/>
    <n v="5.9999999999999995E-4"/>
    <n v="125"/>
  </r>
  <r>
    <x v="125"/>
    <s v="4,809,004"/>
    <n v="4736139"/>
    <s v="1M"/>
    <s v="1M"/>
    <n v="5"/>
    <s v="MIDDLE"/>
    <n v="2.6800000000000001E-2"/>
    <s v="LOWER"/>
    <n v="5.9999999999999995E-4"/>
    <n v="126"/>
  </r>
  <r>
    <x v="126"/>
    <s v="4,615,416"/>
    <n v="4576298"/>
    <s v="309.5K"/>
    <s v="309.5K"/>
    <n v="15"/>
    <s v="MIDDLE"/>
    <n v="1.49E-2"/>
    <s v="LOWER"/>
    <n v="5.9999999999999995E-4"/>
    <n v="127"/>
  </r>
  <r>
    <x v="127"/>
    <s v="4,443,069"/>
    <n v="4408581"/>
    <s v="75.4K"/>
    <s v="74.2K"/>
    <n v="60"/>
    <s v="MIDDLE"/>
    <n v="1.35E-2"/>
    <s v="LOWER"/>
    <n v="5.9999999999999995E-4"/>
    <n v="128"/>
  </r>
  <r>
    <x v="128"/>
    <s v="4,292,991"/>
    <n v="4268873"/>
    <s v="17.8K"/>
    <s v="17.8K"/>
    <n v="242"/>
    <s v="LOW"/>
    <n v="9.7000000000000003E-3"/>
    <s v="LOWER"/>
    <n v="5.0000000000000001E-4"/>
    <n v="129"/>
  </r>
  <r>
    <x v="129"/>
    <s v="4,017,834"/>
    <n v="4030358"/>
    <s v="56.6K"/>
    <s v="56K"/>
    <n v="72"/>
    <s v="LOW"/>
    <n v="-5.4000000000000003E-3"/>
    <s v="LOWER"/>
    <n v="5.0000000000000001E-4"/>
    <n v="130"/>
  </r>
  <r>
    <x v="130"/>
    <s v="3,721,250"/>
    <n v="3684032"/>
    <s v="117.6K"/>
    <s v="121K"/>
    <n v="31"/>
    <s v="MIDDLE"/>
    <n v="1.7600000000000001E-2"/>
    <s v="LOWER"/>
    <n v="5.0000000000000001E-4"/>
    <n v="131"/>
  </r>
  <r>
    <x v="131"/>
    <s v="3,734,866"/>
    <n v="3744385"/>
    <s v="69.7K"/>
    <s v="69.5K"/>
    <n v="54"/>
    <s v="LOW"/>
    <n v="-4.3E-3"/>
    <s v="LOWER"/>
    <n v="5.0000000000000001E-4"/>
    <n v="132"/>
  </r>
  <r>
    <x v="132"/>
    <s v="3,427,406"/>
    <n v="3398366"/>
    <s v="1.6M"/>
    <s v="1.6M"/>
    <n v="2"/>
    <s v="MIDDLE"/>
    <n v="1.44E-2"/>
    <s v="LOWER"/>
    <n v="4.0000000000000002E-4"/>
    <n v="133"/>
  </r>
  <r>
    <x v="133"/>
    <s v="3,487,283"/>
    <n v="3272996"/>
    <s v="33.8K"/>
    <s v="32.9K"/>
    <n v="104"/>
    <s v="HIGH"/>
    <n v="4.9799999999999997E-2"/>
    <s v="LOWER"/>
    <n v="4.0000000000000002E-4"/>
    <n v="134"/>
  </r>
  <r>
    <x v="134"/>
    <s v="3,423,108"/>
    <n v="3422794"/>
    <s v="181K"/>
    <s v="175K"/>
    <n v="20"/>
    <s v="LOW"/>
    <n v="1E-4"/>
    <s v="LOWER"/>
    <n v="4.0000000000000002E-4"/>
    <n v="135"/>
  </r>
  <r>
    <x v="135"/>
    <s v="3,256,364"/>
    <n v="3252407"/>
    <s v="8.9K"/>
    <s v="8.9K"/>
    <n v="368"/>
    <s v="LOW"/>
    <n v="2.3999999999999998E-3"/>
    <s v="LOWER"/>
    <n v="4.0000000000000002E-4"/>
    <n v="136"/>
  </r>
  <r>
    <x v="136"/>
    <s v="3,218,747"/>
    <n v="3233526"/>
    <s v="51.2K"/>
    <s v="51.2K"/>
    <n v="63"/>
    <s v="LOW"/>
    <n v="-7.0000000000000001E-3"/>
    <s v="LOWER"/>
    <n v="4.0000000000000002E-4"/>
    <n v="137"/>
  </r>
  <r>
    <x v="137"/>
    <s v="2,836,389"/>
    <n v="2842321"/>
    <s v="28.7K"/>
    <s v="27.4K"/>
    <n v="103"/>
    <s v="LOW"/>
    <n v="-3.5000000000000001E-3"/>
    <s v="LOWER"/>
    <n v="4.0000000000000002E-4"/>
    <n v="138"/>
  </r>
  <r>
    <x v="138"/>
    <s v="2,825,544"/>
    <n v="2827377"/>
    <s v="11K"/>
    <s v="10.8K"/>
    <n v="261"/>
    <s v="LOW"/>
    <n v="-5.9999999999999995E-4"/>
    <s v="LOWER"/>
    <n v="4.0000000000000002E-4"/>
    <n v="139"/>
  </r>
  <r>
    <x v="139"/>
    <s v="2,777,970"/>
    <n v="2780469"/>
    <s v="29.7K"/>
    <s v="28.5K"/>
    <n v="98"/>
    <s v="LOW"/>
    <n v="-8.9999999999999998E-4"/>
    <s v="LOWER"/>
    <n v="2.9999999999999997E-4"/>
    <n v="140"/>
  </r>
  <r>
    <x v="140"/>
    <s v="2,744,200"/>
    <n v="2705992"/>
    <s v="10.7K"/>
    <s v="10.1K"/>
    <n v="274"/>
    <s v="MIDDLE"/>
    <n v="2.4799999999999999E-2"/>
    <s v="LOWER"/>
    <n v="2.9999999999999997E-4"/>
    <n v="141"/>
  </r>
  <r>
    <x v="141"/>
    <s v="2,728,886"/>
    <n v="2750055"/>
    <s v="65.3K"/>
    <s v="62.6K"/>
    <n v="43"/>
    <s v="LOW"/>
    <n v="-1.15E-2"/>
    <s v="LOWER"/>
    <n v="2.9999999999999997E-4"/>
    <n v="142"/>
  </r>
  <r>
    <x v="142"/>
    <s v="2,707,174"/>
    <n v="2695122"/>
    <s v="11.6K"/>
    <s v="11.5K"/>
    <n v="236"/>
    <s v="LOW"/>
    <n v="7.9000000000000008E-3"/>
    <s v="LOWER"/>
    <n v="2.9999999999999997E-4"/>
    <n v="143"/>
  </r>
  <r>
    <x v="143"/>
    <s v="2,656,918"/>
    <n v="2630296"/>
    <s v="582K"/>
    <s v="566.7K"/>
    <n v="5"/>
    <s v="MIDDLE"/>
    <n v="1.7100000000000001E-2"/>
    <s v="LOWER"/>
    <n v="2.9999999999999997E-4"/>
    <n v="144"/>
  </r>
  <r>
    <x v="144"/>
    <s v="2,588,371"/>
    <n v="2567012"/>
    <s v="825.6K"/>
    <s v="823.3K"/>
    <n v="3"/>
    <s v="MIDDLE"/>
    <n v="1.4500000000000001E-2"/>
    <s v="LOWER"/>
    <n v="2.9999999999999997E-4"/>
    <n v="145"/>
  </r>
  <r>
    <x v="145"/>
    <s v="2,416,815"/>
    <n v="2388992"/>
    <s v="267.7K"/>
    <s v="257.7K"/>
    <n v="9"/>
    <s v="MIDDLE"/>
    <n v="1.9900000000000001E-2"/>
    <s v="LOWER"/>
    <n v="2.9999999999999997E-4"/>
    <n v="146"/>
  </r>
  <r>
    <x v="146"/>
    <s v="2,319,784"/>
    <n v="2305825"/>
    <s v="30.4K"/>
    <s v="30.4K"/>
    <n v="77"/>
    <s v="MIDDLE"/>
    <n v="1.06E-2"/>
    <s v="LOWER"/>
    <n v="2.9999999999999997E-4"/>
    <n v="147"/>
  </r>
  <r>
    <x v="147"/>
    <s v="2,132,408"/>
    <n v="2105566"/>
    <s v="36.1K"/>
    <s v="28.1K"/>
    <n v="76"/>
    <s v="MIDDLE"/>
    <n v="2.1499999999999998E-2"/>
    <s v="LOWER"/>
    <n v="2.9999999999999997E-4"/>
    <n v="148"/>
  </r>
  <r>
    <x v="148"/>
    <s v="2,119,675"/>
    <n v="2119844"/>
    <s v="20.3K"/>
    <s v="20.1K"/>
    <n v="105"/>
    <s v="LOW"/>
    <n v="-1E-4"/>
    <s v="LOWER"/>
    <n v="2.9999999999999997E-4"/>
    <n v="149"/>
  </r>
  <r>
    <x v="149"/>
    <s v="2,088,312"/>
    <n v="2093599"/>
    <s v="25.7K"/>
    <s v="25.2K"/>
    <n v="83"/>
    <s v="LOW"/>
    <n v="-3.8E-3"/>
    <s v="LOWER"/>
    <n v="2.9999999999999997E-4"/>
    <n v="150"/>
  </r>
  <r>
    <x v="150"/>
    <s v="1,838,111"/>
    <n v="1850651"/>
    <s v="64.6K"/>
    <s v="62.2K"/>
    <n v="29"/>
    <s v="LOW"/>
    <n v="-1.0999999999999999E-2"/>
    <s v="LOWER"/>
    <n v="2.0000000000000001E-4"/>
    <n v="151"/>
  </r>
  <r>
    <x v="151"/>
    <s v="1,697,554"/>
    <n v="1674908"/>
    <s v="28.1K"/>
    <s v="28.1K"/>
    <n v="61"/>
    <s v="MIDDLE"/>
    <n v="2.3699999999999999E-2"/>
    <s v="LOWER"/>
    <n v="2.0000000000000001E-4"/>
    <n v="152"/>
  </r>
  <r>
    <x v="152"/>
    <s v="1,533,620"/>
    <n v="1531044"/>
    <s v="5.1K"/>
    <s v="5.1K"/>
    <n v="299"/>
    <s v="LOW"/>
    <n v="2.5000000000000001E-3"/>
    <s v="LOWER"/>
    <n v="2.0000000000000001E-4"/>
    <n v="153"/>
  </r>
  <r>
    <x v="153"/>
    <s v="1,480,242"/>
    <n v="1472233"/>
    <s v="765"/>
    <s v="785"/>
    <n v="1892"/>
    <s v="LOW"/>
    <n v="8.9999999999999993E-3"/>
    <s v="LOWER"/>
    <n v="2.0000000000000001E-4"/>
    <n v="154"/>
  </r>
  <r>
    <x v="154"/>
    <s v="1,352,696"/>
    <n v="1341296"/>
    <s v="14.9K"/>
    <s v="14.9K"/>
    <n v="91"/>
    <s v="MIDDLE"/>
    <n v="1.44E-2"/>
    <s v="LOWER"/>
    <n v="2.0000000000000001E-4"/>
    <n v="155"/>
  </r>
  <r>
    <x v="155"/>
    <s v="1,324,082"/>
    <n v="1326062"/>
    <s v="45.2K"/>
    <s v="42.8K"/>
    <n v="31"/>
    <s v="LOW"/>
    <n v="-2.5000000000000001E-3"/>
    <s v="LOWER"/>
    <n v="2.0000000000000001E-4"/>
    <n v="156"/>
  </r>
  <r>
    <x v="156"/>
    <s v="1,300,557"/>
    <n v="1299469"/>
    <s v="2K"/>
    <s v="2K"/>
    <n v="641"/>
    <s v="LOW"/>
    <n v="8.0000000000000004E-4"/>
    <s v="LOWER"/>
    <n v="2.0000000000000001E-4"/>
    <n v="157"/>
  </r>
  <r>
    <x v="157"/>
    <s v="1,256,188"/>
    <n v="1251488"/>
    <s v="9.3K"/>
    <s v="9.2K"/>
    <n v="136"/>
    <s v="LOW"/>
    <n v="6.8999999999999999E-3"/>
    <s v="LOWER"/>
    <n v="2.0000000000000001E-4"/>
    <n v="158"/>
  </r>
  <r>
    <x v="158"/>
    <s v="1,206,872"/>
    <n v="1201670"/>
    <s v="17.4K"/>
    <s v="17.2K"/>
    <n v="70"/>
    <s v="LOW"/>
    <n v="7.6E-3"/>
    <s v="LOWER"/>
    <n v="2.0000000000000001E-4"/>
    <n v="159"/>
  </r>
  <r>
    <x v="159"/>
    <s v="1,129,871"/>
    <n v="1120849"/>
    <s v="23.2K"/>
    <s v="23.2K"/>
    <n v="49"/>
    <s v="MIDDLE"/>
    <n v="1.3899999999999999E-2"/>
    <s v="LOWER"/>
    <n v="1E-4"/>
    <n v="160"/>
  </r>
  <r>
    <x v="160"/>
    <s v="979,163"/>
    <n v="974052"/>
    <s v="2.5K"/>
    <s v="2.5K"/>
    <n v="391"/>
    <s v="LOW"/>
    <n v="8.0000000000000002E-3"/>
    <s v="LOWER"/>
    <n v="1E-4"/>
    <n v="161"/>
  </r>
  <r>
    <x v="161"/>
    <s v="933,742"/>
    <n v="929766"/>
    <s v="18.3K"/>
    <s v="18.3K"/>
    <n v="51"/>
    <s v="LOW"/>
    <n v="7.1000000000000004E-3"/>
    <s v="LOWER"/>
    <n v="1E-4"/>
    <n v="162"/>
  </r>
  <r>
    <x v="162"/>
    <s v="845,491"/>
    <n v="836774"/>
    <s v="1.9K"/>
    <s v="1.9K"/>
    <n v="458"/>
    <s v="MIDDLE"/>
    <n v="1.83E-2"/>
    <s v="LOWER"/>
    <n v="1E-4"/>
    <n v="163"/>
  </r>
  <r>
    <x v="163"/>
    <s v="811,201"/>
    <n v="808726"/>
    <s v="215K"/>
    <s v="196.8K"/>
    <n v="4"/>
    <s v="LOW"/>
    <n v="6.3E-3"/>
    <s v="LOWER"/>
    <n v="1E-4"/>
    <n v="164"/>
  </r>
  <r>
    <x v="164"/>
    <s v="784,791"/>
    <n v="782455"/>
    <s v="38.4K"/>
    <s v="38.1K"/>
    <n v="21"/>
    <s v="LOW"/>
    <n v="6.4000000000000003E-3"/>
    <s v="LOWER"/>
    <n v="1E-4"/>
    <n v="165"/>
  </r>
  <r>
    <x v="165"/>
    <s v="733,840"/>
    <n v="724273"/>
    <s v="28.9K"/>
    <s v="28K"/>
    <n v="26"/>
    <s v="MIDDLE"/>
    <n v="2.23E-2"/>
    <s v="LOWER"/>
    <n v="1E-4"/>
    <n v="166"/>
  </r>
  <r>
    <x v="166"/>
    <s v="652,135"/>
    <n v="647599"/>
    <s v="2.6K"/>
    <s v="2.6K"/>
    <n v="254"/>
    <s v="MIDDLE"/>
    <n v="1.11E-2"/>
    <s v="LOWER"/>
    <n v="1E-4"/>
    <n v="168"/>
  </r>
  <r>
    <x v="167"/>
    <s v="626,485"/>
    <n v="627082"/>
    <s v="13.8K"/>
    <s v="13.4K"/>
    <n v="47"/>
    <s v="LOW"/>
    <n v="-1E-3"/>
    <s v="LOWER"/>
    <n v="1E-4"/>
    <n v="169"/>
  </r>
  <r>
    <x v="168"/>
    <s v="620,603"/>
    <n v="618040"/>
    <s v="163.8K"/>
    <s v="156K"/>
    <n v="4"/>
    <s v="LOW"/>
    <n v="8.3999999999999995E-3"/>
    <s v="LOWER"/>
    <n v="1E-4"/>
    <n v="170"/>
  </r>
  <r>
    <x v="169"/>
    <s v="596,049"/>
    <n v="593149"/>
    <s v="4K"/>
    <s v="4K"/>
    <n v="148"/>
    <s v="LOW"/>
    <n v="9.2999999999999992E-3"/>
    <s v="LOWER"/>
    <n v="1E-4"/>
    <n v="171"/>
  </r>
  <r>
    <x v="170"/>
    <s v="581,992"/>
    <n v="575986"/>
    <s v="266K"/>
    <s v="266K"/>
    <n v="2"/>
    <s v="MIDDLE"/>
    <n v="1.9599999999999999E-2"/>
    <s v="LOWER"/>
    <n v="1E-4"/>
    <n v="172"/>
  </r>
  <r>
    <x v="171"/>
    <s v="533,747"/>
    <n v="533286"/>
    <s v="316"/>
    <s v="320"/>
    <n v="1672"/>
    <s v="LOW"/>
    <n v="3.3E-3"/>
    <s v="LOWER"/>
    <n v="1E-4"/>
    <n v="173"/>
  </r>
  <r>
    <x v="172"/>
    <s v="522,338"/>
    <n v="523787"/>
    <s v="300"/>
    <s v="300"/>
    <n v="1737"/>
    <s v="LOW"/>
    <n v="-5.3E-3"/>
    <s v="LOWER"/>
    <n v="1E-4"/>
    <n v="174"/>
  </r>
  <r>
    <x v="173"/>
    <s v="451,207"/>
    <n v="449002"/>
    <s v="5.8K"/>
    <s v="5.3K"/>
    <n v="86"/>
    <s v="LOW"/>
    <n v="7.7999999999999996E-3"/>
    <s v="LOWER"/>
    <n v="1E-4"/>
    <n v="175"/>
  </r>
  <r>
    <x v="174"/>
    <s v="411,306"/>
    <n v="409984"/>
    <s v="13.9K"/>
    <s v="10K"/>
    <n v="41"/>
    <s v="LOW"/>
    <n v="6.4000000000000003E-3"/>
    <s v="LOWER"/>
    <n v="1E-4"/>
    <n v="176"/>
  </r>
  <r>
    <x v="175"/>
    <s v="408,192"/>
    <n v="405272"/>
    <s v="23K"/>
    <s v="22.8K"/>
    <n v="18"/>
    <s v="MIDDLE"/>
    <n v="1.37E-2"/>
    <s v="LOWER"/>
    <n v="1E-4"/>
    <n v="177"/>
  </r>
  <r>
    <x v="176"/>
    <s v="395,839"/>
    <n v="395752"/>
    <s v="1.6K"/>
    <s v="1.6K"/>
    <n v="243"/>
    <s v="LOW"/>
    <n v="2.0000000000000001E-4"/>
    <s v="LOWER"/>
    <n v="0"/>
    <n v="178"/>
  </r>
  <r>
    <x v="177"/>
    <s v="374,001"/>
    <n v="372899"/>
    <s v="103K"/>
    <s v="100.8K"/>
    <n v="4"/>
    <s v="LOW"/>
    <n v="6.4999999999999997E-3"/>
    <s v="LOWER"/>
    <n v="0"/>
    <n v="179"/>
  </r>
  <r>
    <x v="178"/>
    <s v="366,981"/>
    <n v="367507"/>
    <s v="1.1K"/>
    <s v="1.1K"/>
    <n v="325"/>
    <s v="LOW"/>
    <n v="-1.4E-3"/>
    <s v="LOWER"/>
    <n v="0"/>
    <n v="180"/>
  </r>
  <r>
    <x v="179"/>
    <s v="332,045"/>
    <n v="326101"/>
    <s v="374"/>
    <s v="374"/>
    <n v="898"/>
    <s v="HIGH"/>
    <n v="3.0300000000000001E-2"/>
    <s v="LOWER"/>
    <n v="0"/>
    <n v="181"/>
  </r>
  <r>
    <x v="180"/>
    <s v="331,873"/>
    <n v="326740"/>
    <s v="12.2K"/>
    <s v="12.2K"/>
    <n v="27"/>
    <s v="MIDDLE"/>
    <n v="2.3800000000000002E-2"/>
    <s v="LOWER"/>
    <n v="0"/>
    <n v="182"/>
  </r>
  <r>
    <x v="181"/>
    <s v="309,522"/>
    <n v="304557"/>
    <s v="83.5K"/>
    <s v="83.5K"/>
    <n v="4"/>
    <s v="MIDDLE"/>
    <n v="2.4899999999999999E-2"/>
    <s v="LOWER"/>
    <n v="0"/>
    <n v="183"/>
  </r>
  <r>
    <x v="182"/>
    <s v="281,995"/>
    <n v="281635"/>
    <s v="430"/>
    <s v="430"/>
    <n v="656"/>
    <s v="LOW"/>
    <n v="1.2999999999999999E-3"/>
    <s v="LOWER"/>
    <n v="0"/>
    <n v="186"/>
  </r>
  <r>
    <x v="183"/>
    <s v="230,539"/>
    <n v="227380"/>
    <s v="964"/>
    <s v="960"/>
    <n v="242"/>
    <s v="MIDDLE"/>
    <n v="1.9699999999999999E-2"/>
    <s v="LOWER"/>
    <n v="0"/>
    <n v="187"/>
  </r>
  <r>
    <x v="184"/>
    <s v="224,364"/>
    <n v="222382"/>
    <s v="2.8K"/>
    <s v="2.8K"/>
    <n v="81"/>
    <s v="MIDDLE"/>
    <n v="1.4800000000000001E-2"/>
    <s v="LOWER"/>
    <n v="0"/>
    <n v="188"/>
  </r>
  <r>
    <x v="185"/>
    <s v="180,251"/>
    <n v="179857"/>
    <s v="616"/>
    <s v="610"/>
    <n v="295"/>
    <s v="LOW"/>
    <n v="2.2000000000000001E-3"/>
    <s v="LOWER"/>
    <n v="0"/>
    <n v="190"/>
  </r>
  <r>
    <x v="186"/>
    <s v="132,198"/>
    <n v="131232"/>
    <s v="811"/>
    <s v="810"/>
    <n v="165"/>
    <s v="MIDDLE"/>
    <n v="1.7399999999999999E-2"/>
    <s v="LOWER"/>
    <n v="0"/>
    <n v="192"/>
  </r>
  <r>
    <x v="187"/>
    <s v="126,183"/>
    <n v="125438"/>
    <s v="344"/>
    <s v="340"/>
    <n v="371"/>
    <s v="LOW"/>
    <n v="5.8999999999999999E-3"/>
    <s v="LOWER"/>
    <n v="0"/>
    <n v="193"/>
  </r>
  <r>
    <x v="188"/>
    <s v="115,224"/>
    <n v="114164"/>
    <s v="702"/>
    <s v="700"/>
    <n v="165"/>
    <s v="LOW"/>
    <n v="9.2999999999999992E-3"/>
    <s v="LOWER"/>
    <n v="0"/>
    <n v="194"/>
  </r>
  <r>
    <x v="189"/>
    <s v="107,773"/>
    <n v="106858"/>
    <s v="747"/>
    <s v="720"/>
    <n v="150"/>
    <s v="LOW"/>
    <n v="8.6E-3"/>
    <s v="LOWER"/>
    <n v="0"/>
    <n v="196"/>
  </r>
  <r>
    <x v="190"/>
    <s v="107,660"/>
    <n v="107118"/>
    <s v="452"/>
    <s v="460"/>
    <n v="234"/>
    <s v="LOW"/>
    <n v="5.1000000000000004E-3"/>
    <s v="LOWER"/>
    <n v="0"/>
    <n v="197"/>
  </r>
  <r>
    <x v="191"/>
    <s v="103,698"/>
    <n v="103948"/>
    <s v="389"/>
    <s v="390"/>
    <n v="266"/>
    <s v="LOW"/>
    <n v="-2.3999999999999998E-3"/>
    <s v="LOWER"/>
    <n v="0"/>
    <n v="199"/>
  </r>
  <r>
    <x v="192"/>
    <s v="94,298"/>
    <n v="93763"/>
    <s v="442"/>
    <s v="440"/>
    <n v="214"/>
    <s v="LOW"/>
    <n v="5.7000000000000002E-3"/>
    <s v="LOWER"/>
    <n v="0"/>
    <n v="201"/>
  </r>
  <r>
    <x v="193"/>
    <s v="80,088"/>
    <n v="79824"/>
    <s v="468"/>
    <s v="470"/>
    <n v="170"/>
    <s v="LOW"/>
    <n v="3.3E-3"/>
    <s v="LOWER"/>
    <n v="0"/>
    <n v="203"/>
  </r>
  <r>
    <x v="194"/>
    <s v="73,040"/>
    <n v="72737"/>
    <s v="751"/>
    <s v="750"/>
    <n v="97"/>
    <s v="LOW"/>
    <n v="4.1999999999999997E-3"/>
    <s v="LOWER"/>
    <n v="0"/>
    <n v="204"/>
  </r>
  <r>
    <x v="195"/>
    <s v="56,643"/>
    <n v="56466"/>
    <s v="2.2M"/>
    <s v="410.4K"/>
    <n v="0.14000000000000001"/>
    <s v="LOW"/>
    <n v="3.0999999999999999E-3"/>
    <s v="LOWER"/>
    <n v="0"/>
    <n v="208"/>
  </r>
  <r>
    <x v="196"/>
    <s v="47,755"/>
    <n v="47657"/>
    <s v="261"/>
    <s v="260"/>
    <n v="184"/>
    <s v="LOW"/>
    <n v="2.0999999999999999E-3"/>
    <s v="LOWER"/>
    <n v="0"/>
    <n v="211"/>
  </r>
  <r>
    <x v="197"/>
    <s v="41,996"/>
    <n v="41569"/>
    <s v="181"/>
    <s v="180"/>
    <n v="233"/>
    <s v="MIDDLE"/>
    <n v="1.03E-2"/>
    <s v="LOWER"/>
    <n v="0"/>
    <n v="215"/>
  </r>
  <r>
    <x v="198"/>
    <s v="39,584"/>
    <n v="39327"/>
    <s v="160"/>
    <s v="160"/>
    <n v="247"/>
    <s v="LOW"/>
    <n v="6.4999999999999997E-3"/>
    <s v="LOWER"/>
    <n v="0"/>
    <n v="216"/>
  </r>
  <r>
    <x v="199"/>
    <s v="36,297"/>
    <n v="36469"/>
    <s v="2"/>
    <s v="2"/>
    <n v="18149"/>
    <s v="LOW"/>
    <n v="-4.7000000000000002E-3"/>
    <s v="LOWER"/>
    <n v="0"/>
    <n v="217"/>
  </r>
  <r>
    <x v="200"/>
    <s v="33,642"/>
    <n v="33660"/>
    <s v="61"/>
    <s v="60"/>
    <n v="561"/>
    <s v="LOW"/>
    <n v="-5.0000000000000001E-4"/>
    <s v="LOWER"/>
    <n v="0"/>
    <n v="218"/>
  </r>
  <r>
    <x v="201"/>
    <s v="18,058"/>
    <n v="18055"/>
    <s v="459"/>
    <s v="460"/>
    <n v="39"/>
    <s v="LOW"/>
    <n v="2.0000000000000001E-4"/>
    <s v="LOWER"/>
    <n v="0"/>
    <n v="222"/>
  </r>
  <r>
    <x v="202"/>
    <s v="12,780"/>
    <n v="12668"/>
    <s v="21"/>
    <s v="20"/>
    <n v="639"/>
    <s v="LOW"/>
    <n v="8.8000000000000005E-3"/>
    <s v="LOWER"/>
    <n v="0"/>
    <n v="225"/>
  </r>
  <r>
    <x v="203"/>
    <s v="11,396"/>
    <n v="11312"/>
    <s v="26"/>
    <s v="30"/>
    <n v="380"/>
    <s v="LOW"/>
    <n v="7.4000000000000003E-3"/>
    <s v="LOWER"/>
    <n v="0"/>
    <n v="2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4BC7EA-A031-4193-8A94-0A01DB7849F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2:C36"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dataField="1" showAll="0"/>
    <pivotField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Count of Area" fld="4" subtotal="count" baseField="7" baseItem="0"/>
  </dataFields>
  <chartFormats count="1">
    <chartFormat chart="0" format="20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2FFC8D-FEBC-4B4A-B66D-92DCDBCAA3A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0:C54"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dataField="1"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Count of Land area" fld="5" subtotal="count" baseField="7" baseItem="0"/>
  </dataFields>
  <chartFormats count="8">
    <chartFormat chart="0" format="208" series="1">
      <pivotArea type="data" outline="0" fieldPosition="0">
        <references count="1">
          <reference field="4294967294" count="1" selected="0">
            <x v="0"/>
          </reference>
        </references>
      </pivotArea>
    </chartFormat>
    <chartFormat chart="0" format="209">
      <pivotArea type="data" outline="0" fieldPosition="0">
        <references count="2">
          <reference field="4294967294" count="1" selected="0">
            <x v="0"/>
          </reference>
          <reference field="7" count="1" selected="0">
            <x v="0"/>
          </reference>
        </references>
      </pivotArea>
    </chartFormat>
    <chartFormat chart="0" format="210">
      <pivotArea type="data" outline="0" fieldPosition="0">
        <references count="2">
          <reference field="4294967294" count="1" selected="0">
            <x v="0"/>
          </reference>
          <reference field="7" count="1" selected="0">
            <x v="1"/>
          </reference>
        </references>
      </pivotArea>
    </chartFormat>
    <chartFormat chart="0" format="211">
      <pivotArea type="data" outline="0" fieldPosition="0">
        <references count="2">
          <reference field="4294967294" count="1" selected="0">
            <x v="0"/>
          </reference>
          <reference field="7" count="1" selected="0">
            <x v="2"/>
          </reference>
        </references>
      </pivotArea>
    </chartFormat>
    <chartFormat chart="4" format="221" series="1">
      <pivotArea type="data" outline="0" fieldPosition="0">
        <references count="1">
          <reference field="4294967294" count="1" selected="0">
            <x v="0"/>
          </reference>
        </references>
      </pivotArea>
    </chartFormat>
    <chartFormat chart="4" format="222">
      <pivotArea type="data" outline="0" fieldPosition="0">
        <references count="2">
          <reference field="4294967294" count="1" selected="0">
            <x v="0"/>
          </reference>
          <reference field="7" count="1" selected="0">
            <x v="0"/>
          </reference>
        </references>
      </pivotArea>
    </chartFormat>
    <chartFormat chart="4" format="223">
      <pivotArea type="data" outline="0" fieldPosition="0">
        <references count="2">
          <reference field="4294967294" count="1" selected="0">
            <x v="0"/>
          </reference>
          <reference field="7" count="1" selected="0">
            <x v="1"/>
          </reference>
        </references>
      </pivotArea>
    </chartFormat>
    <chartFormat chart="4" format="22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BC861-BD5F-43AC-A712-6C2BA4FACA5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7:I154" firstHeaderRow="1" firstDataRow="1" firstDataCol="0"/>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showAll="0"/>
    <pivotField showAll="0"/>
    <pivotField numFmtId="164" showAll="0"/>
    <pivotField showAll="0"/>
    <pivotField numFmtId="164"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A4A0FB-6E76-4B7C-8F3F-2C5979AEFD5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14:D118"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dataField="1" showAll="0"/>
    <pivotField showAll="0"/>
    <pivotField showAll="0"/>
    <pivotField showAll="0"/>
    <pivotField showAll="0"/>
    <pivotField showAll="0"/>
    <pivotField numFmtId="164" showAll="0"/>
    <pivotField axis="axisRow" showAll="0">
      <items count="4">
        <item x="2"/>
        <item x="1"/>
        <item x="0"/>
        <item t="default"/>
      </items>
    </pivotField>
    <pivotField numFmtId="164" showAll="0"/>
    <pivotField showAll="0"/>
  </pivotFields>
  <rowFields count="1">
    <field x="9"/>
  </rowFields>
  <rowItems count="4">
    <i>
      <x/>
    </i>
    <i>
      <x v="1"/>
    </i>
    <i>
      <x v="2"/>
    </i>
    <i t="grand">
      <x/>
    </i>
  </rowItems>
  <colItems count="1">
    <i/>
  </colItems>
  <dataFields count="1">
    <dataField name="Count of Current Population" fld="2"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8DCBBC-84B7-4A85-AEEC-DF5F110CA9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C10" firstHeaderRow="1" firstDataRow="1" firstDataCol="1"/>
  <pivotFields count="12">
    <pivotField showAll="0"/>
    <pivotField dataField="1"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Count of Country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35A1DA-1935-4BF8-81AB-0553BDFC547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77:C81"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dataField="1" showAll="0"/>
    <pivotField showAll="0"/>
    <pivotField showAll="0"/>
    <pivotField showAll="0"/>
    <pivotField showAll="0">
      <items count="4">
        <item x="2"/>
        <item x="0"/>
        <item x="1"/>
        <item t="default"/>
      </items>
    </pivotField>
    <pivotField numFmtId="164" showAll="0"/>
    <pivotField axis="axisRow" showAll="0">
      <items count="4">
        <item x="2"/>
        <item x="1"/>
        <item x="0"/>
        <item t="default"/>
      </items>
    </pivotField>
    <pivotField numFmtId="164" showAll="0"/>
    <pivotField showAll="0"/>
  </pivotFields>
  <rowFields count="1">
    <field x="9"/>
  </rowFields>
  <rowItems count="4">
    <i>
      <x/>
    </i>
    <i>
      <x v="1"/>
    </i>
    <i>
      <x v="2"/>
    </i>
    <i t="grand">
      <x/>
    </i>
  </rowItems>
  <colItems count="1">
    <i/>
  </colItems>
  <dataFields count="1">
    <dataField name="Sum of Population 2022" fld="3"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9" count="1" selected="0">
            <x v="0"/>
          </reference>
        </references>
      </pivotArea>
    </chartFormat>
    <chartFormat chart="6" format="15">
      <pivotArea type="data" outline="0" fieldPosition="0">
        <references count="2">
          <reference field="4294967294" count="1" selected="0">
            <x v="0"/>
          </reference>
          <reference field="9" count="1" selected="0">
            <x v="1"/>
          </reference>
        </references>
      </pivotArea>
    </chartFormat>
    <chartFormat chart="6" format="1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67FA9D-6F6C-487A-9ABA-BCDB0C9F2EB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2:C26"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dataField="1" showAll="0"/>
    <pivotField axis="axisRow" showAll="0">
      <items count="4">
        <item x="2"/>
        <item x="0"/>
        <item x="1"/>
        <item t="default"/>
      </items>
    </pivotField>
    <pivotField numFmtId="164" showAll="0"/>
    <pivotField showAll="0">
      <items count="4">
        <item x="2"/>
        <item x="1"/>
        <item x="0"/>
        <item t="default"/>
      </items>
    </pivotField>
    <pivotField numFmtId="164" showAll="0"/>
    <pivotField showAll="0"/>
  </pivotFields>
  <rowFields count="1">
    <field x="7"/>
  </rowFields>
  <rowItems count="4">
    <i>
      <x/>
    </i>
    <i>
      <x v="1"/>
    </i>
    <i>
      <x v="2"/>
    </i>
    <i t="grand">
      <x/>
    </i>
  </rowItems>
  <colItems count="1">
    <i/>
  </colItems>
  <dataFields count="1">
    <dataField name="Sum of Density" fld="6" baseField="0" baseItem="0"/>
  </dataFields>
  <chartFormats count="2">
    <chartFormat chart="3"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D69DFD-0E7D-4166-A8FE-51754A3FA3D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63:C67" firstHeaderRow="1" firstDataRow="1" firstDataCol="1"/>
  <pivotFields count="12">
    <pivotField showAll="0"/>
    <pivotField showAll="0">
      <items count="205">
        <item x="35"/>
        <item x="137"/>
        <item x="33"/>
        <item x="193"/>
        <item x="41"/>
        <item x="192"/>
        <item x="32"/>
        <item x="139"/>
        <item x="54"/>
        <item x="99"/>
        <item x="89"/>
        <item x="174"/>
        <item x="153"/>
        <item x="7"/>
        <item x="182"/>
        <item x="96"/>
        <item x="81"/>
        <item x="175"/>
        <item x="76"/>
        <item x="164"/>
        <item x="79"/>
        <item x="136"/>
        <item x="143"/>
        <item x="6"/>
        <item x="173"/>
        <item x="109"/>
        <item x="58"/>
        <item x="77"/>
        <item x="72"/>
        <item x="52"/>
        <item x="37"/>
        <item x="169"/>
        <item x="116"/>
        <item x="66"/>
        <item x="64"/>
        <item x="1"/>
        <item x="27"/>
        <item x="162"/>
        <item x="123"/>
        <item x="129"/>
        <item x="84"/>
        <item x="157"/>
        <item x="88"/>
        <item x="114"/>
        <item x="159"/>
        <item x="194"/>
        <item x="83"/>
        <item x="14"/>
        <item x="67"/>
        <item x="13"/>
        <item x="111"/>
        <item x="151"/>
        <item x="130"/>
        <item x="155"/>
        <item x="158"/>
        <item x="10"/>
        <item x="161"/>
        <item x="117"/>
        <item x="22"/>
        <item x="181"/>
        <item x="145"/>
        <item x="140"/>
        <item x="131"/>
        <item x="18"/>
        <item x="46"/>
        <item x="90"/>
        <item x="195"/>
        <item x="187"/>
        <item x="176"/>
        <item x="69"/>
        <item x="74"/>
        <item x="147"/>
        <item x="163"/>
        <item x="80"/>
        <item x="87"/>
        <item x="103"/>
        <item x="93"/>
        <item x="177"/>
        <item x="0"/>
        <item x="3"/>
        <item x="16"/>
        <item x="34"/>
        <item x="124"/>
        <item x="97"/>
        <item x="24"/>
        <item x="50"/>
        <item x="138"/>
        <item x="11"/>
        <item x="82"/>
        <item x="65"/>
        <item x="25"/>
        <item x="186"/>
        <item x="128"/>
        <item x="108"/>
        <item x="102"/>
        <item x="150"/>
        <item x="121"/>
        <item x="146"/>
        <item x="119"/>
        <item x="106"/>
        <item x="198"/>
        <item x="141"/>
        <item x="166"/>
        <item x="49"/>
        <item x="61"/>
        <item x="45"/>
        <item x="172"/>
        <item x="57"/>
        <item x="171"/>
        <item x="197"/>
        <item x="178"/>
        <item x="125"/>
        <item x="156"/>
        <item x="179"/>
        <item x="9"/>
        <item x="188"/>
        <item x="133"/>
        <item x="199"/>
        <item x="132"/>
        <item x="167"/>
        <item x="38"/>
        <item x="47"/>
        <item x="26"/>
        <item x="144"/>
        <item x="202"/>
        <item x="48"/>
        <item x="71"/>
        <item x="122"/>
        <item x="105"/>
        <item x="53"/>
        <item x="5"/>
        <item x="55"/>
        <item x="149"/>
        <item x="118"/>
        <item x="126"/>
        <item x="4"/>
        <item x="201"/>
        <item x="120"/>
        <item x="127"/>
        <item x="91"/>
        <item x="107"/>
        <item x="44"/>
        <item x="12"/>
        <item x="36"/>
        <item x="92"/>
        <item x="135"/>
        <item x="142"/>
        <item x="112"/>
        <item x="160"/>
        <item x="63"/>
        <item x="8"/>
        <item x="75"/>
        <item x="196"/>
        <item x="185"/>
        <item x="191"/>
        <item x="184"/>
        <item x="200"/>
        <item x="183"/>
        <item x="39"/>
        <item x="70"/>
        <item x="104"/>
        <item x="190"/>
        <item x="101"/>
        <item x="113"/>
        <item x="115"/>
        <item x="148"/>
        <item x="165"/>
        <item x="68"/>
        <item x="23"/>
        <item x="28"/>
        <item x="85"/>
        <item x="31"/>
        <item x="60"/>
        <item x="30"/>
        <item x="168"/>
        <item x="86"/>
        <item x="100"/>
        <item x="59"/>
        <item x="56"/>
        <item x="94"/>
        <item x="21"/>
        <item x="19"/>
        <item x="154"/>
        <item x="98"/>
        <item x="189"/>
        <item x="152"/>
        <item x="78"/>
        <item x="17"/>
        <item x="110"/>
        <item x="203"/>
        <item x="29"/>
        <item x="40"/>
        <item x="95"/>
        <item x="20"/>
        <item x="2"/>
        <item x="134"/>
        <item x="42"/>
        <item x="180"/>
        <item x="51"/>
        <item x="15"/>
        <item x="170"/>
        <item x="43"/>
        <item x="62"/>
        <item x="73"/>
        <item t="default"/>
      </items>
    </pivotField>
    <pivotField showAll="0"/>
    <pivotField showAll="0"/>
    <pivotField showAll="0"/>
    <pivotField showAll="0"/>
    <pivotField showAll="0"/>
    <pivotField axis="axisRow" showAll="0">
      <items count="4">
        <item x="2"/>
        <item x="0"/>
        <item x="1"/>
        <item t="default"/>
      </items>
    </pivotField>
    <pivotField numFmtId="164" showAll="0"/>
    <pivotField showAll="0">
      <items count="4">
        <item x="2"/>
        <item x="1"/>
        <item x="0"/>
        <item t="default"/>
      </items>
    </pivotField>
    <pivotField numFmtId="164" showAll="0"/>
    <pivotField dataField="1" showAll="0"/>
  </pivotFields>
  <rowFields count="1">
    <field x="7"/>
  </rowFields>
  <rowItems count="4">
    <i>
      <x/>
    </i>
    <i>
      <x v="1"/>
    </i>
    <i>
      <x v="2"/>
    </i>
    <i t="grand">
      <x/>
    </i>
  </rowItems>
  <colItems count="1">
    <i/>
  </colItems>
  <dataFields count="1">
    <dataField name="Sum of Rank" fld="11" baseField="0" baseItem="0"/>
  </dataFields>
  <chartFormats count="5">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733F59-13FE-46FF-BF48-8DCA877D7B52}"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93:E99" firstHeaderRow="0" firstDataRow="1" firstDataCol="1"/>
  <pivotFields count="11">
    <pivotField axis="axisRow" showAll="0">
      <items count="205">
        <item h="1" x="35"/>
        <item h="1" x="137"/>
        <item h="1" x="33"/>
        <item h="1" x="193"/>
        <item h="1" x="41"/>
        <item h="1" x="192"/>
        <item h="1" x="32"/>
        <item h="1" x="139"/>
        <item h="1" x="54"/>
        <item h="1" x="99"/>
        <item h="1" x="89"/>
        <item h="1" x="174"/>
        <item h="1" x="153"/>
        <item h="1" x="7"/>
        <item h="1" x="182"/>
        <item h="1" x="96"/>
        <item h="1" x="81"/>
        <item h="1" x="175"/>
        <item h="1" x="76"/>
        <item h="1" x="164"/>
        <item h="1" x="79"/>
        <item h="1" x="136"/>
        <item h="1" x="143"/>
        <item h="1" x="6"/>
        <item h="1" x="173"/>
        <item h="1" x="109"/>
        <item h="1" x="58"/>
        <item h="1" x="77"/>
        <item h="1" x="72"/>
        <item h="1" x="52"/>
        <item h="1" x="37"/>
        <item h="1" x="169"/>
        <item h="1" x="116"/>
        <item h="1" x="66"/>
        <item h="1" x="64"/>
        <item x="1"/>
        <item h="1" x="27"/>
        <item h="1" x="162"/>
        <item h="1" x="123"/>
        <item h="1" x="129"/>
        <item h="1" x="84"/>
        <item h="1" x="157"/>
        <item h="1" x="88"/>
        <item h="1" x="114"/>
        <item h="1" x="159"/>
        <item h="1" x="194"/>
        <item h="1" x="83"/>
        <item h="1" x="14"/>
        <item h="1" x="67"/>
        <item h="1" x="13"/>
        <item h="1" x="111"/>
        <item h="1" x="151"/>
        <item h="1" x="130"/>
        <item h="1" x="155"/>
        <item h="1" x="158"/>
        <item h="1" x="10"/>
        <item h="1" x="161"/>
        <item h="1" x="117"/>
        <item h="1" x="22"/>
        <item h="1" x="181"/>
        <item h="1" x="145"/>
        <item h="1" x="140"/>
        <item h="1" x="131"/>
        <item h="1" x="18"/>
        <item h="1" x="46"/>
        <item h="1" x="90"/>
        <item h="1" x="195"/>
        <item h="1" x="187"/>
        <item h="1" x="176"/>
        <item h="1" x="69"/>
        <item h="1" x="74"/>
        <item h="1" x="147"/>
        <item h="1" x="163"/>
        <item h="1" x="80"/>
        <item h="1" x="87"/>
        <item h="1" x="103"/>
        <item h="1" x="93"/>
        <item h="1" x="177"/>
        <item x="0"/>
        <item h="1" x="3"/>
        <item h="1" x="16"/>
        <item h="1" x="34"/>
        <item h="1" x="124"/>
        <item h="1" x="97"/>
        <item h="1" x="24"/>
        <item h="1" x="50"/>
        <item h="1" x="138"/>
        <item h="1" x="11"/>
        <item h="1" x="82"/>
        <item h="1" x="65"/>
        <item h="1" x="25"/>
        <item h="1" x="186"/>
        <item h="1" x="128"/>
        <item h="1" x="108"/>
        <item h="1" x="102"/>
        <item h="1" x="150"/>
        <item h="1" x="121"/>
        <item h="1" x="146"/>
        <item h="1" x="119"/>
        <item h="1" x="106"/>
        <item h="1" x="198"/>
        <item h="1" x="141"/>
        <item h="1" x="166"/>
        <item h="1" x="49"/>
        <item h="1" x="61"/>
        <item h="1" x="45"/>
        <item h="1" x="172"/>
        <item h="1" x="57"/>
        <item h="1" x="171"/>
        <item h="1" x="197"/>
        <item h="1" x="178"/>
        <item h="1" x="125"/>
        <item h="1" x="156"/>
        <item h="1" x="179"/>
        <item h="1" x="9"/>
        <item h="1" x="188"/>
        <item h="1" x="133"/>
        <item h="1" x="199"/>
        <item h="1" x="132"/>
        <item h="1" x="167"/>
        <item h="1" x="38"/>
        <item h="1" x="47"/>
        <item h="1" x="26"/>
        <item h="1" x="144"/>
        <item h="1" x="202"/>
        <item h="1" x="48"/>
        <item h="1" x="71"/>
        <item h="1" x="122"/>
        <item h="1" x="105"/>
        <item h="1" x="53"/>
        <item x="5"/>
        <item h="1" x="55"/>
        <item h="1" x="149"/>
        <item h="1" x="118"/>
        <item h="1" x="126"/>
        <item x="4"/>
        <item h="1" x="201"/>
        <item h="1" x="120"/>
        <item h="1" x="127"/>
        <item h="1" x="91"/>
        <item h="1" x="107"/>
        <item h="1" x="44"/>
        <item h="1" x="12"/>
        <item h="1" x="36"/>
        <item h="1" x="92"/>
        <item h="1" x="135"/>
        <item h="1" x="142"/>
        <item h="1" x="112"/>
        <item h="1" x="160"/>
        <item h="1" x="63"/>
        <item h="1" x="8"/>
        <item h="1" x="75"/>
        <item h="1" x="196"/>
        <item h="1" x="185"/>
        <item h="1" x="191"/>
        <item h="1" x="184"/>
        <item h="1" x="200"/>
        <item h="1" x="183"/>
        <item h="1" x="39"/>
        <item h="1" x="70"/>
        <item h="1" x="104"/>
        <item h="1" x="190"/>
        <item h="1" x="101"/>
        <item h="1" x="113"/>
        <item h="1" x="115"/>
        <item h="1" x="148"/>
        <item h="1" x="165"/>
        <item h="1" x="68"/>
        <item h="1" x="23"/>
        <item h="1" x="28"/>
        <item h="1" x="85"/>
        <item h="1" x="31"/>
        <item h="1" x="60"/>
        <item h="1" x="30"/>
        <item h="1" x="168"/>
        <item h="1" x="86"/>
        <item h="1" x="100"/>
        <item h="1" x="59"/>
        <item h="1" x="56"/>
        <item h="1" x="94"/>
        <item h="1" x="21"/>
        <item h="1" x="19"/>
        <item h="1" x="154"/>
        <item h="1" x="98"/>
        <item h="1" x="189"/>
        <item h="1" x="152"/>
        <item h="1" x="78"/>
        <item h="1" x="17"/>
        <item h="1" x="110"/>
        <item h="1" x="203"/>
        <item h="1" x="29"/>
        <item h="1" x="40"/>
        <item h="1" x="95"/>
        <item h="1" x="20"/>
        <item x="2"/>
        <item h="1" x="134"/>
        <item h="1" x="42"/>
        <item h="1" x="180"/>
        <item h="1" x="51"/>
        <item h="1" x="15"/>
        <item h="1" x="170"/>
        <item h="1" x="43"/>
        <item h="1" x="62"/>
        <item h="1" x="73"/>
        <item t="default"/>
      </items>
    </pivotField>
    <pivotField showAll="0"/>
    <pivotField showAll="0"/>
    <pivotField showAll="0"/>
    <pivotField showAll="0"/>
    <pivotField dataField="1" showAll="0"/>
    <pivotField showAll="0"/>
    <pivotField dataField="1" numFmtId="164" showAll="0"/>
    <pivotField showAll="0"/>
    <pivotField dataField="1" numFmtId="164" showAll="0"/>
    <pivotField showAll="0"/>
  </pivotFields>
  <rowFields count="1">
    <field x="0"/>
  </rowFields>
  <rowItems count="6">
    <i>
      <x v="35"/>
    </i>
    <i>
      <x v="78"/>
    </i>
    <i>
      <x v="130"/>
    </i>
    <i>
      <x v="135"/>
    </i>
    <i>
      <x v="194"/>
    </i>
    <i t="grand">
      <x/>
    </i>
  </rowItems>
  <colFields count="1">
    <field x="-2"/>
  </colFields>
  <colItems count="3">
    <i>
      <x/>
    </i>
    <i i="1">
      <x v="1"/>
    </i>
    <i i="2">
      <x v="2"/>
    </i>
  </colItems>
  <dataFields count="3">
    <dataField name=" World percentage" fld="9" baseField="0" baseItem="35"/>
    <dataField name=" Growth rate" fld="7" baseField="0" baseItem="35"/>
    <dataField name="Sum of Density" fld="5" baseField="0" baseItem="0"/>
  </dataField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EBEA988-2DAD-438E-917F-B6CACDC50D79}" autoFormatId="16" applyNumberFormats="0" applyBorderFormats="0" applyFontFormats="0" applyPatternFormats="0" applyAlignmentFormats="0" applyWidthHeightFormats="0">
  <queryTableRefresh nextId="20">
    <queryTableFields count="12">
      <queryTableField id="1" name="Column1" tableColumnId="1"/>
      <queryTableField id="2" name="country name" tableColumnId="2"/>
      <queryTableField id="17" dataBound="0" tableColumnId="11"/>
      <queryTableField id="4" name="population 2022" tableColumnId="4"/>
      <queryTableField id="5" name="area" tableColumnId="5"/>
      <queryTableField id="6" name="land area" tableColumnId="6"/>
      <queryTableField id="7" name="density" tableColumnId="7"/>
      <queryTableField id="13" dataBound="0" tableColumnId="13"/>
      <queryTableField id="8" name="growth rate" tableColumnId="8"/>
      <queryTableField id="15" dataBound="0" tableColumnId="14"/>
      <queryTableField id="9" name="world percentage" tableColumnId="9"/>
      <queryTableField id="10" name="rank" tableColumnId="10"/>
    </queryTableFields>
    <queryTableDeletedFields count="1">
      <deletedField name="current popul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wth" xr10:uid="{9E590065-0A65-4DD0-8CD8-DDE76D0C8AF4}" sourceName="Growth ">
  <pivotTables>
    <pivotTable tabId="1" name="PivotTable7"/>
    <pivotTable tabId="1" name="PivotTable10"/>
    <pivotTable tabId="1" name="PivotTable12"/>
    <pivotTable tabId="1" name="PivotTable4"/>
    <pivotTable tabId="1" name="PivotTable5"/>
    <pivotTable tabId="1" name="PivotTable6"/>
  </pivotTables>
  <data>
    <tabular pivotCacheId="159342415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age6" xr10:uid="{FAA8537E-E8D4-45D3-AA18-C72FDB4CCADE}" sourceName="Percentage">
  <pivotTables>
    <pivotTable tabId="1" name="PivotTable10"/>
    <pivotTable tabId="1" name="PivotTable12"/>
    <pivotTable tabId="1" name="PivotTable4"/>
    <pivotTable tabId="1" name="PivotTable5"/>
    <pivotTable tabId="1" name="PivotTable6"/>
    <pivotTable tabId="1" name="PivotTable7"/>
  </pivotTables>
  <data>
    <tabular pivotCacheId="15934241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99126C16-CC38-4B44-AD0D-33C896EB5D75}" sourceName="Country Name">
  <pivotTables>
    <pivotTable tabId="1" name="PivotTable16"/>
    <pivotTable tabId="1" name="PivotTable10"/>
    <pivotTable tabId="1" name="PivotTable12"/>
    <pivotTable tabId="1" name="PivotTable14"/>
    <pivotTable tabId="1" name="PivotTable4"/>
    <pivotTable tabId="1" name="PivotTable5"/>
    <pivotTable tabId="1" name="PivotTable6"/>
    <pivotTable tabId="1" name="PivotTable7"/>
  </pivotTables>
  <data>
    <tabular pivotCacheId="1593424151">
      <items count="204">
        <i x="35" s="1"/>
        <i x="137" s="1"/>
        <i x="33" s="1"/>
        <i x="193" s="1"/>
        <i x="41" s="1"/>
        <i x="192" s="1"/>
        <i x="32" s="1"/>
        <i x="139" s="1"/>
        <i x="54" s="1"/>
        <i x="99" s="1"/>
        <i x="89" s="1"/>
        <i x="174" s="1"/>
        <i x="153" s="1"/>
        <i x="7" s="1"/>
        <i x="182" s="1"/>
        <i x="96" s="1"/>
        <i x="81" s="1"/>
        <i x="175" s="1"/>
        <i x="76" s="1"/>
        <i x="164" s="1"/>
        <i x="79" s="1"/>
        <i x="136" s="1"/>
        <i x="143" s="1"/>
        <i x="6" s="1"/>
        <i x="173" s="1"/>
        <i x="109" s="1"/>
        <i x="58" s="1"/>
        <i x="77" s="1"/>
        <i x="72" s="1"/>
        <i x="52" s="1"/>
        <i x="37" s="1"/>
        <i x="169" s="1"/>
        <i x="116" s="1"/>
        <i x="66" s="1"/>
        <i x="64" s="1"/>
        <i x="1" s="1"/>
        <i x="27" s="1"/>
        <i x="162" s="1"/>
        <i x="123" s="1"/>
        <i x="129" s="1"/>
        <i x="84" s="1"/>
        <i x="157" s="1"/>
        <i x="88" s="1"/>
        <i x="114" s="1"/>
        <i x="159" s="1"/>
        <i x="194" s="1"/>
        <i x="83" s="1"/>
        <i x="14" s="1"/>
        <i x="67" s="1"/>
        <i x="13" s="1"/>
        <i x="111" s="1"/>
        <i x="151" s="1"/>
        <i x="130" s="1"/>
        <i x="155" s="1"/>
        <i x="158" s="1"/>
        <i x="10" s="1"/>
        <i x="161" s="1"/>
        <i x="117" s="1"/>
        <i x="22" s="1"/>
        <i x="181" s="1"/>
        <i x="145" s="1"/>
        <i x="140" s="1"/>
        <i x="131" s="1"/>
        <i x="18" s="1"/>
        <i x="46" s="1"/>
        <i x="90" s="1"/>
        <i x="195" s="1"/>
        <i x="187" s="1"/>
        <i x="176" s="1"/>
        <i x="69" s="1"/>
        <i x="74" s="1"/>
        <i x="147" s="1"/>
        <i x="163" s="1"/>
        <i x="80" s="1"/>
        <i x="87" s="1"/>
        <i x="103" s="1"/>
        <i x="93" s="1"/>
        <i x="177" s="1"/>
        <i x="0" s="1"/>
        <i x="3" s="1"/>
        <i x="16" s="1"/>
        <i x="34" s="1"/>
        <i x="124" s="1"/>
        <i x="97" s="1"/>
        <i x="24" s="1"/>
        <i x="50" s="1"/>
        <i x="138" s="1"/>
        <i x="11" s="1"/>
        <i x="82" s="1"/>
        <i x="65" s="1"/>
        <i x="25" s="1"/>
        <i x="186" s="1"/>
        <i x="128" s="1"/>
        <i x="108" s="1"/>
        <i x="102" s="1"/>
        <i x="150" s="1"/>
        <i x="121" s="1"/>
        <i x="146" s="1"/>
        <i x="119" s="1"/>
        <i x="106" s="1"/>
        <i x="198" s="1"/>
        <i x="141" s="1"/>
        <i x="166" s="1"/>
        <i x="49" s="1"/>
        <i x="61" s="1"/>
        <i x="45" s="1"/>
        <i x="172" s="1"/>
        <i x="57" s="1"/>
        <i x="171" s="1"/>
        <i x="197" s="1"/>
        <i x="178" s="1"/>
        <i x="125" s="1"/>
        <i x="156" s="1"/>
        <i x="179" s="1"/>
        <i x="9" s="1"/>
        <i x="188" s="1"/>
        <i x="133" s="1"/>
        <i x="199" s="1"/>
        <i x="132" s="1"/>
        <i x="167" s="1"/>
        <i x="38" s="1"/>
        <i x="47" s="1"/>
        <i x="26" s="1"/>
        <i x="144" s="1"/>
        <i x="202" s="1"/>
        <i x="48" s="1"/>
        <i x="71" s="1"/>
        <i x="122" s="1"/>
        <i x="105" s="1"/>
        <i x="53" s="1"/>
        <i x="5" s="1"/>
        <i x="55" s="1"/>
        <i x="149" s="1"/>
        <i x="118" s="1"/>
        <i x="126" s="1"/>
        <i x="4" s="1"/>
        <i x="201" s="1"/>
        <i x="120" s="1"/>
        <i x="127" s="1"/>
        <i x="91" s="1"/>
        <i x="107" s="1"/>
        <i x="44" s="1"/>
        <i x="12" s="1"/>
        <i x="36" s="1"/>
        <i x="92" s="1"/>
        <i x="135" s="1"/>
        <i x="142" s="1"/>
        <i x="112" s="1"/>
        <i x="160" s="1"/>
        <i x="63" s="1"/>
        <i x="8" s="1"/>
        <i x="75" s="1"/>
        <i x="196" s="1"/>
        <i x="185" s="1"/>
        <i x="191" s="1"/>
        <i x="184" s="1"/>
        <i x="200" s="1"/>
        <i x="183" s="1"/>
        <i x="39" s="1"/>
        <i x="70" s="1"/>
        <i x="104" s="1"/>
        <i x="190" s="1"/>
        <i x="101" s="1"/>
        <i x="113" s="1"/>
        <i x="115" s="1"/>
        <i x="148" s="1"/>
        <i x="165" s="1"/>
        <i x="68" s="1"/>
        <i x="23" s="1"/>
        <i x="28" s="1"/>
        <i x="85" s="1"/>
        <i x="31" s="1"/>
        <i x="60" s="1"/>
        <i x="30" s="1"/>
        <i x="168" s="1"/>
        <i x="86" s="1"/>
        <i x="100" s="1"/>
        <i x="59" s="1"/>
        <i x="56" s="1"/>
        <i x="94" s="1"/>
        <i x="21" s="1"/>
        <i x="19" s="1"/>
        <i x="154" s="1"/>
        <i x="98" s="1"/>
        <i x="189" s="1"/>
        <i x="152" s="1"/>
        <i x="78" s="1"/>
        <i x="17" s="1"/>
        <i x="110" s="1"/>
        <i x="203" s="1"/>
        <i x="29" s="1"/>
        <i x="40" s="1"/>
        <i x="95" s="1"/>
        <i x="20" s="1"/>
        <i x="2" s="1"/>
        <i x="134" s="1"/>
        <i x="42" s="1"/>
        <i x="180" s="1"/>
        <i x="51" s="1"/>
        <i x="15" s="1"/>
        <i x="170" s="1"/>
        <i x="43" s="1"/>
        <i x="62" s="1"/>
        <i x="7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3284AE7A-91C8-4B72-AFB2-1F5655820D2E}" cache="Slicer_Country_Name" caption="Country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wth  1" xr10:uid="{14781D26-91EA-4E3E-9769-F66F488CEC7C}" cache="Slicer_Growth" caption="Growth " rowHeight="234950"/>
  <slicer name="Percentage 8" xr10:uid="{EF8E76E4-FB32-45A5-B82E-90F863E14D50}" cache="Slicer_Percentage6" caption="Percentage" rowHeight="234950"/>
  <slicer name="Country Name 1" xr10:uid="{04B71B2D-94FB-4CD4-9E6B-3559B335426E}" cache="Slicer_Country_Name" caption="Country Name" startItem="7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4DB6C7-D458-4C92-B62D-7DED9136F417}" name="Sheet1" displayName="Sheet1" ref="B1:M207" tableType="queryTable" totalsRowShown="0">
  <autoFilter ref="B1:M207" xr:uid="{B94DB6C7-D458-4C92-B62D-7DED9136F417}"/>
  <tableColumns count="12">
    <tableColumn id="1" xr3:uid="{3DE86A30-05C6-456E-BFE0-37F85FA78F87}" uniqueName="1" name="S.NO" queryTableFieldId="1"/>
    <tableColumn id="2" xr3:uid="{D34CEE4B-9394-4271-A99A-8580D6B70C63}" uniqueName="2" name="Country Name" queryTableFieldId="2" dataDxfId="7"/>
    <tableColumn id="11" xr3:uid="{4DDBE0A6-C0F1-4D89-A24C-551039FD936C}" uniqueName="11" name="Current Population" queryTableFieldId="17"/>
    <tableColumn id="4" xr3:uid="{6046E625-B27A-4E87-9333-ED38A5C96468}" uniqueName="4" name="Population 2022" queryTableFieldId="4" dataDxfId="6"/>
    <tableColumn id="5" xr3:uid="{BE5EF656-6B50-4055-BEDF-326A1ABE1F55}" uniqueName="5" name="Area" queryTableFieldId="5" dataDxfId="5"/>
    <tableColumn id="6" xr3:uid="{B6EF8477-7E13-462F-A058-E1D7BF29BFCA}" uniqueName="6" name="Land area" queryTableFieldId="6" dataDxfId="4"/>
    <tableColumn id="7" xr3:uid="{F845A052-300E-4C44-877E-ACCB6E41A957}" uniqueName="7" name="Density" queryTableFieldId="7"/>
    <tableColumn id="13" xr3:uid="{D2BF9F8D-C37B-497E-A05D-1D49BCD1533D}" uniqueName="13" name="Growth " queryTableFieldId="13" dataDxfId="3">
      <calculatedColumnFormula>IF(J2&gt;=3%,"HIGH",IF(J2&lt;1%,"LOW","MIDDLE"))</calculatedColumnFormula>
    </tableColumn>
    <tableColumn id="8" xr3:uid="{4EAA6FAD-0736-45F2-AA0C-2E975D4F305A}" uniqueName="8" name="Growth rate" queryTableFieldId="8" dataDxfId="2" dataCellStyle="Percent"/>
    <tableColumn id="14" xr3:uid="{3AA7758D-F06F-403D-AE79-12B0EBEBCAA8}" uniqueName="14" name="Percentage" queryTableFieldId="15" dataDxfId="1" dataCellStyle="Percent">
      <calculatedColumnFormula>IF(L2&gt;=10%,"UPPER",IF(L2&lt;1%,"LOWER","MIDDLE"))</calculatedColumnFormula>
    </tableColumn>
    <tableColumn id="9" xr3:uid="{70E0F303-7BEB-4498-9849-065302012393}" uniqueName="9" name="World percentage" queryTableFieldId="9" dataDxfId="0" dataCellStyle="Percent"/>
    <tableColumn id="10" xr3:uid="{CDD8ADC6-70D8-4DAD-86B4-00642B812563}" uniqueName="10" name="Rank"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888D5-CF76-449D-A9F4-B10056030030}">
  <dimension ref="B1:M207"/>
  <sheetViews>
    <sheetView topLeftCell="E179" workbookViewId="0">
      <selection activeCell="B1" sqref="B1:B1048576"/>
    </sheetView>
  </sheetViews>
  <sheetFormatPr defaultRowHeight="14.4" x14ac:dyDescent="0.3"/>
  <cols>
    <col min="1" max="1" width="10.77734375" bestFit="1" customWidth="1"/>
    <col min="2" max="2" width="14.109375" customWidth="1"/>
    <col min="3" max="3" width="19.109375" bestFit="1" customWidth="1"/>
    <col min="4" max="4" width="19.109375" customWidth="1"/>
    <col min="5" max="5" width="23.6640625" customWidth="1"/>
    <col min="6" max="6" width="11.44140625" customWidth="1"/>
    <col min="7" max="7" width="12.6640625" customWidth="1"/>
    <col min="8" max="8" width="13" style="1" customWidth="1"/>
    <col min="9" max="9" width="13" style="2" customWidth="1"/>
    <col min="10" max="10" width="13" style="1" customWidth="1"/>
    <col min="11" max="11" width="20.44140625" style="2" customWidth="1"/>
    <col min="12" max="12" width="18.6640625" customWidth="1"/>
    <col min="13" max="13" width="19.6640625" customWidth="1"/>
  </cols>
  <sheetData>
    <row r="1" spans="2:13" x14ac:dyDescent="0.3">
      <c r="B1" t="s">
        <v>543</v>
      </c>
      <c r="C1" t="s">
        <v>552</v>
      </c>
      <c r="D1" s="15" t="s">
        <v>770</v>
      </c>
      <c r="E1" t="s">
        <v>547</v>
      </c>
      <c r="F1" t="s">
        <v>548</v>
      </c>
      <c r="G1" t="s">
        <v>549</v>
      </c>
      <c r="H1" t="s">
        <v>550</v>
      </c>
      <c r="I1" t="s">
        <v>544</v>
      </c>
      <c r="J1" s="2" t="s">
        <v>551</v>
      </c>
      <c r="K1" s="1" t="s">
        <v>540</v>
      </c>
      <c r="L1" s="2" t="s">
        <v>545</v>
      </c>
      <c r="M1" t="s">
        <v>546</v>
      </c>
    </row>
    <row r="2" spans="2:13" x14ac:dyDescent="0.3">
      <c r="B2">
        <v>0</v>
      </c>
      <c r="C2" t="s">
        <v>1</v>
      </c>
      <c r="D2" t="s">
        <v>566</v>
      </c>
      <c r="E2">
        <v>1417173173</v>
      </c>
      <c r="F2" t="s">
        <v>2</v>
      </c>
      <c r="G2" t="s">
        <v>3</v>
      </c>
      <c r="H2">
        <v>481</v>
      </c>
      <c r="I2" t="str">
        <f t="shared" ref="I2:I65" si="0">IF(J2&gt;=3%,"HIGH",IF(J2&lt;1%,"LOW","MIDDLE"))</f>
        <v>LOW</v>
      </c>
      <c r="J2" s="2">
        <v>8.0999999999999996E-3</v>
      </c>
      <c r="K2" s="1" t="str">
        <f t="shared" ref="K2:K65" si="1">IF(L2&gt;=10%,"UPPER",IF(L2&lt;1%,"LOWER","MIDDLE"))</f>
        <v>UPPER</v>
      </c>
      <c r="L2" s="2">
        <v>0.17849999999999999</v>
      </c>
      <c r="M2">
        <v>1</v>
      </c>
    </row>
    <row r="3" spans="2:13" x14ac:dyDescent="0.3">
      <c r="B3">
        <v>1</v>
      </c>
      <c r="C3" t="s">
        <v>4</v>
      </c>
      <c r="D3" t="s">
        <v>567</v>
      </c>
      <c r="E3">
        <v>1425887337</v>
      </c>
      <c r="F3" t="s">
        <v>5</v>
      </c>
      <c r="G3" t="s">
        <v>6</v>
      </c>
      <c r="H3">
        <v>151</v>
      </c>
      <c r="I3" t="str">
        <f>IF(J3&gt;=3%,"HIGH",IF(J3&lt;1%,"LOW","MIDDLE"))</f>
        <v>LOW</v>
      </c>
      <c r="J3" s="2">
        <v>-2.0000000000000001E-4</v>
      </c>
      <c r="K3" s="1" t="str">
        <f t="shared" si="1"/>
        <v>UPPER</v>
      </c>
      <c r="L3" s="2">
        <v>0.17810000000000001</v>
      </c>
      <c r="M3">
        <v>2</v>
      </c>
    </row>
    <row r="4" spans="2:13" x14ac:dyDescent="0.3">
      <c r="B4">
        <v>2</v>
      </c>
      <c r="C4" t="s">
        <v>7</v>
      </c>
      <c r="D4" t="s">
        <v>568</v>
      </c>
      <c r="E4">
        <v>338289857</v>
      </c>
      <c r="F4" t="s">
        <v>6</v>
      </c>
      <c r="G4" t="s">
        <v>8</v>
      </c>
      <c r="H4">
        <v>37</v>
      </c>
      <c r="I4" t="str">
        <f t="shared" si="0"/>
        <v>LOW</v>
      </c>
      <c r="J4" s="2">
        <v>5.0000000000000001E-3</v>
      </c>
      <c r="K4" s="1" t="str">
        <f t="shared" si="1"/>
        <v>MIDDLE</v>
      </c>
      <c r="L4" s="2">
        <v>4.2500000000000003E-2</v>
      </c>
      <c r="M4">
        <v>3</v>
      </c>
    </row>
    <row r="5" spans="2:13" x14ac:dyDescent="0.3">
      <c r="B5">
        <v>3</v>
      </c>
      <c r="C5" t="s">
        <v>9</v>
      </c>
      <c r="D5" t="s">
        <v>569</v>
      </c>
      <c r="E5">
        <v>275501339</v>
      </c>
      <c r="F5" t="s">
        <v>10</v>
      </c>
      <c r="G5" t="s">
        <v>10</v>
      </c>
      <c r="H5">
        <v>148</v>
      </c>
      <c r="I5" t="str">
        <f t="shared" si="0"/>
        <v>LOW</v>
      </c>
      <c r="J5" s="2">
        <v>7.4000000000000003E-3</v>
      </c>
      <c r="K5" s="1" t="str">
        <f t="shared" si="1"/>
        <v>MIDDLE</v>
      </c>
      <c r="L5" s="2">
        <v>3.4700000000000002E-2</v>
      </c>
      <c r="M5">
        <v>4</v>
      </c>
    </row>
    <row r="6" spans="2:13" x14ac:dyDescent="0.3">
      <c r="B6">
        <v>4</v>
      </c>
      <c r="C6" t="s">
        <v>11</v>
      </c>
      <c r="D6" t="s">
        <v>570</v>
      </c>
      <c r="E6">
        <v>235824862</v>
      </c>
      <c r="F6" t="s">
        <v>12</v>
      </c>
      <c r="G6" t="s">
        <v>13</v>
      </c>
      <c r="H6">
        <v>312</v>
      </c>
      <c r="I6" t="str">
        <f t="shared" si="0"/>
        <v>MIDDLE</v>
      </c>
      <c r="J6" s="2">
        <v>1.9800000000000002E-2</v>
      </c>
      <c r="K6" s="1" t="str">
        <f t="shared" si="1"/>
        <v>MIDDLE</v>
      </c>
      <c r="L6" s="2">
        <v>0.03</v>
      </c>
      <c r="M6">
        <v>5</v>
      </c>
    </row>
    <row r="7" spans="2:13" x14ac:dyDescent="0.3">
      <c r="B7">
        <v>5</v>
      </c>
      <c r="C7" t="s">
        <v>14</v>
      </c>
      <c r="D7" t="s">
        <v>571</v>
      </c>
      <c r="E7">
        <v>218541212</v>
      </c>
      <c r="F7" t="s">
        <v>15</v>
      </c>
      <c r="G7" t="s">
        <v>16</v>
      </c>
      <c r="H7">
        <v>246</v>
      </c>
      <c r="I7" t="str">
        <f t="shared" si="0"/>
        <v>MIDDLE</v>
      </c>
      <c r="J7" s="2">
        <v>2.41E-2</v>
      </c>
      <c r="K7" s="1" t="str">
        <f t="shared" si="1"/>
        <v>MIDDLE</v>
      </c>
      <c r="L7" s="2">
        <v>2.8000000000000001E-2</v>
      </c>
      <c r="M7">
        <v>6</v>
      </c>
    </row>
    <row r="8" spans="2:13" x14ac:dyDescent="0.3">
      <c r="B8">
        <v>6</v>
      </c>
      <c r="C8" t="s">
        <v>17</v>
      </c>
      <c r="D8" t="s">
        <v>572</v>
      </c>
      <c r="E8">
        <v>215313498</v>
      </c>
      <c r="F8" t="s">
        <v>18</v>
      </c>
      <c r="G8" t="s">
        <v>19</v>
      </c>
      <c r="H8">
        <v>26</v>
      </c>
      <c r="I8" t="str">
        <f t="shared" si="0"/>
        <v>LOW</v>
      </c>
      <c r="J8" s="2">
        <v>5.1999999999999998E-3</v>
      </c>
      <c r="K8" s="1" t="str">
        <f t="shared" si="1"/>
        <v>MIDDLE</v>
      </c>
      <c r="L8" s="2">
        <v>2.7E-2</v>
      </c>
      <c r="M8">
        <v>7</v>
      </c>
    </row>
    <row r="9" spans="2:13" x14ac:dyDescent="0.3">
      <c r="B9">
        <v>7</v>
      </c>
      <c r="C9" t="s">
        <v>20</v>
      </c>
      <c r="D9" t="s">
        <v>573</v>
      </c>
      <c r="E9">
        <v>171186372</v>
      </c>
      <c r="F9" t="s">
        <v>21</v>
      </c>
      <c r="G9" t="s">
        <v>22</v>
      </c>
      <c r="H9">
        <v>1329</v>
      </c>
      <c r="I9" t="str">
        <f t="shared" si="0"/>
        <v>MIDDLE</v>
      </c>
      <c r="J9" s="2">
        <v>1.03E-2</v>
      </c>
      <c r="K9" s="1" t="str">
        <f t="shared" si="1"/>
        <v>MIDDLE</v>
      </c>
      <c r="L9" s="2">
        <v>2.1600000000000001E-2</v>
      </c>
      <c r="M9">
        <v>8</v>
      </c>
    </row>
    <row r="10" spans="2:13" x14ac:dyDescent="0.3">
      <c r="B10">
        <v>8</v>
      </c>
      <c r="C10" t="s">
        <v>23</v>
      </c>
      <c r="D10" t="s">
        <v>574</v>
      </c>
      <c r="E10">
        <v>144713314</v>
      </c>
      <c r="F10" t="s">
        <v>24</v>
      </c>
      <c r="G10" t="s">
        <v>25</v>
      </c>
      <c r="H10">
        <v>9</v>
      </c>
      <c r="I10" t="str">
        <f t="shared" si="0"/>
        <v>LOW</v>
      </c>
      <c r="J10" s="2">
        <v>-1.9E-3</v>
      </c>
      <c r="K10" s="1" t="str">
        <f t="shared" si="1"/>
        <v>MIDDLE</v>
      </c>
      <c r="L10" s="2">
        <v>1.7999999999999999E-2</v>
      </c>
      <c r="M10">
        <v>9</v>
      </c>
    </row>
    <row r="11" spans="2:13" x14ac:dyDescent="0.3">
      <c r="B11">
        <v>9</v>
      </c>
      <c r="C11" t="s">
        <v>26</v>
      </c>
      <c r="D11" t="s">
        <v>575</v>
      </c>
      <c r="E11">
        <v>127504125</v>
      </c>
      <c r="F11" t="s">
        <v>27</v>
      </c>
      <c r="G11" t="s">
        <v>10</v>
      </c>
      <c r="H11">
        <v>66</v>
      </c>
      <c r="I11" t="str">
        <f t="shared" si="0"/>
        <v>LOW</v>
      </c>
      <c r="J11" s="2">
        <v>7.4999999999999997E-3</v>
      </c>
      <c r="K11" s="1" t="str">
        <f t="shared" si="1"/>
        <v>MIDDLE</v>
      </c>
      <c r="L11" s="2">
        <v>1.6E-2</v>
      </c>
      <c r="M11">
        <v>10</v>
      </c>
    </row>
    <row r="12" spans="2:13" x14ac:dyDescent="0.3">
      <c r="B12">
        <v>10</v>
      </c>
      <c r="C12" t="s">
        <v>28</v>
      </c>
      <c r="D12" t="s">
        <v>576</v>
      </c>
      <c r="E12">
        <v>123379924</v>
      </c>
      <c r="F12" t="s">
        <v>29</v>
      </c>
      <c r="G12" t="s">
        <v>29</v>
      </c>
      <c r="H12">
        <v>112</v>
      </c>
      <c r="I12" t="str">
        <f t="shared" si="0"/>
        <v>MIDDLE</v>
      </c>
      <c r="J12" s="2">
        <v>2.5499999999999998E-2</v>
      </c>
      <c r="K12" s="1" t="str">
        <f t="shared" si="1"/>
        <v>MIDDLE</v>
      </c>
      <c r="L12" s="2">
        <v>1.5800000000000002E-2</v>
      </c>
      <c r="M12">
        <v>11</v>
      </c>
    </row>
    <row r="13" spans="2:13" x14ac:dyDescent="0.3">
      <c r="B13">
        <v>11</v>
      </c>
      <c r="C13" t="s">
        <v>30</v>
      </c>
      <c r="D13" t="s">
        <v>577</v>
      </c>
      <c r="E13">
        <v>123951692</v>
      </c>
      <c r="F13" t="s">
        <v>31</v>
      </c>
      <c r="G13" t="s">
        <v>32</v>
      </c>
      <c r="H13">
        <v>338</v>
      </c>
      <c r="I13" t="str">
        <f t="shared" si="0"/>
        <v>LOW</v>
      </c>
      <c r="J13" s="2">
        <v>-5.3E-3</v>
      </c>
      <c r="K13" s="1" t="str">
        <f t="shared" si="1"/>
        <v>MIDDLE</v>
      </c>
      <c r="L13" s="2">
        <v>1.54E-2</v>
      </c>
      <c r="M13">
        <v>12</v>
      </c>
    </row>
    <row r="14" spans="2:13" x14ac:dyDescent="0.3">
      <c r="B14">
        <v>12</v>
      </c>
      <c r="C14" t="s">
        <v>33</v>
      </c>
      <c r="D14" t="s">
        <v>578</v>
      </c>
      <c r="E14">
        <v>115559009</v>
      </c>
      <c r="F14" t="s">
        <v>34</v>
      </c>
      <c r="G14" t="s">
        <v>35</v>
      </c>
      <c r="H14">
        <v>394</v>
      </c>
      <c r="I14" t="str">
        <f t="shared" si="0"/>
        <v>MIDDLE</v>
      </c>
      <c r="J14" s="2">
        <v>1.54E-2</v>
      </c>
      <c r="K14" s="1" t="str">
        <f t="shared" si="1"/>
        <v>MIDDLE</v>
      </c>
      <c r="L14" s="2">
        <v>1.47E-2</v>
      </c>
      <c r="M14">
        <v>13</v>
      </c>
    </row>
    <row r="15" spans="2:13" x14ac:dyDescent="0.3">
      <c r="B15">
        <v>13</v>
      </c>
      <c r="C15" t="s">
        <v>36</v>
      </c>
      <c r="D15" t="s">
        <v>579</v>
      </c>
      <c r="E15">
        <v>110990103</v>
      </c>
      <c r="F15" t="s">
        <v>37</v>
      </c>
      <c r="G15" t="s">
        <v>37</v>
      </c>
      <c r="H15">
        <v>113</v>
      </c>
      <c r="I15" t="str">
        <f t="shared" si="0"/>
        <v>MIDDLE</v>
      </c>
      <c r="J15" s="2">
        <v>1.5599999999999999E-2</v>
      </c>
      <c r="K15" s="1" t="str">
        <f t="shared" si="1"/>
        <v>MIDDLE</v>
      </c>
      <c r="L15" s="2">
        <v>1.41E-2</v>
      </c>
      <c r="M15">
        <v>14</v>
      </c>
    </row>
    <row r="16" spans="2:13" x14ac:dyDescent="0.3">
      <c r="B16">
        <v>14</v>
      </c>
      <c r="C16" t="s">
        <v>38</v>
      </c>
      <c r="D16" t="s">
        <v>580</v>
      </c>
      <c r="E16">
        <v>99010212</v>
      </c>
      <c r="F16" t="s">
        <v>39</v>
      </c>
      <c r="G16" t="s">
        <v>39</v>
      </c>
      <c r="H16">
        <v>45</v>
      </c>
      <c r="I16" t="str">
        <f t="shared" si="0"/>
        <v>HIGH</v>
      </c>
      <c r="J16" s="2">
        <v>3.2899999999999999E-2</v>
      </c>
      <c r="K16" s="1" t="str">
        <f t="shared" si="1"/>
        <v>MIDDLE</v>
      </c>
      <c r="L16" s="2">
        <v>1.2800000000000001E-2</v>
      </c>
      <c r="M16">
        <v>15</v>
      </c>
    </row>
    <row r="17" spans="2:13" x14ac:dyDescent="0.3">
      <c r="B17">
        <v>15</v>
      </c>
      <c r="C17" t="s">
        <v>40</v>
      </c>
      <c r="D17" t="s">
        <v>581</v>
      </c>
      <c r="E17">
        <v>98186856</v>
      </c>
      <c r="F17" t="s">
        <v>41</v>
      </c>
      <c r="G17" t="s">
        <v>42</v>
      </c>
      <c r="H17">
        <v>315</v>
      </c>
      <c r="I17" t="str">
        <f t="shared" si="0"/>
        <v>LOW</v>
      </c>
      <c r="J17" s="2">
        <v>6.7999999999999996E-3</v>
      </c>
      <c r="K17" s="1" t="str">
        <f t="shared" si="1"/>
        <v>MIDDLE</v>
      </c>
      <c r="L17" s="2">
        <v>1.23E-2</v>
      </c>
      <c r="M17">
        <v>16</v>
      </c>
    </row>
    <row r="18" spans="2:13" x14ac:dyDescent="0.3">
      <c r="B18">
        <v>16</v>
      </c>
      <c r="C18" t="s">
        <v>43</v>
      </c>
      <c r="D18" t="s">
        <v>582</v>
      </c>
      <c r="E18">
        <v>88550570</v>
      </c>
      <c r="F18" t="s">
        <v>44</v>
      </c>
      <c r="G18" t="s">
        <v>44</v>
      </c>
      <c r="H18">
        <v>55</v>
      </c>
      <c r="I18" t="str">
        <f t="shared" si="0"/>
        <v>LOW</v>
      </c>
      <c r="J18" s="2">
        <v>7.0000000000000001E-3</v>
      </c>
      <c r="K18" s="1" t="str">
        <f t="shared" si="1"/>
        <v>MIDDLE</v>
      </c>
      <c r="L18" s="2">
        <v>1.11E-2</v>
      </c>
      <c r="M18">
        <v>17</v>
      </c>
    </row>
    <row r="19" spans="2:13" x14ac:dyDescent="0.3">
      <c r="B19">
        <v>17</v>
      </c>
      <c r="C19" t="s">
        <v>45</v>
      </c>
      <c r="D19" t="s">
        <v>583</v>
      </c>
      <c r="E19">
        <v>85341241</v>
      </c>
      <c r="F19" t="s">
        <v>46</v>
      </c>
      <c r="G19" t="s">
        <v>46</v>
      </c>
      <c r="H19">
        <v>110</v>
      </c>
      <c r="I19" t="str">
        <f t="shared" si="0"/>
        <v>LOW</v>
      </c>
      <c r="J19" s="2">
        <v>5.5999999999999999E-3</v>
      </c>
      <c r="K19" s="1" t="str">
        <f t="shared" si="1"/>
        <v>MIDDLE</v>
      </c>
      <c r="L19" s="2">
        <v>1.0699999999999999E-2</v>
      </c>
      <c r="M19">
        <v>18</v>
      </c>
    </row>
    <row r="20" spans="2:13" x14ac:dyDescent="0.3">
      <c r="B20">
        <v>18</v>
      </c>
      <c r="C20" t="s">
        <v>47</v>
      </c>
      <c r="D20" t="s">
        <v>584</v>
      </c>
      <c r="E20">
        <v>83369843</v>
      </c>
      <c r="F20" t="s">
        <v>48</v>
      </c>
      <c r="G20" t="s">
        <v>49</v>
      </c>
      <c r="H20">
        <v>238</v>
      </c>
      <c r="I20" t="str">
        <f t="shared" si="0"/>
        <v>LOW</v>
      </c>
      <c r="J20" s="2">
        <v>-8.9999999999999998E-4</v>
      </c>
      <c r="K20" s="1" t="str">
        <f t="shared" si="1"/>
        <v>MIDDLE</v>
      </c>
      <c r="L20" s="2">
        <v>1.04E-2</v>
      </c>
      <c r="M20">
        <v>19</v>
      </c>
    </row>
    <row r="21" spans="2:13" x14ac:dyDescent="0.3">
      <c r="B21">
        <v>19</v>
      </c>
      <c r="C21" t="s">
        <v>50</v>
      </c>
      <c r="D21" t="s">
        <v>585</v>
      </c>
      <c r="E21">
        <v>71697030</v>
      </c>
      <c r="F21" t="s">
        <v>51</v>
      </c>
      <c r="G21" t="s">
        <v>52</v>
      </c>
      <c r="H21">
        <v>141</v>
      </c>
      <c r="I21" t="str">
        <f t="shared" si="0"/>
        <v>LOW</v>
      </c>
      <c r="J21" s="2">
        <v>1.5E-3</v>
      </c>
      <c r="K21" s="1" t="str">
        <f t="shared" si="1"/>
        <v>LOWER</v>
      </c>
      <c r="L21" s="2">
        <v>8.9999999999999993E-3</v>
      </c>
      <c r="M21">
        <v>20</v>
      </c>
    </row>
    <row r="22" spans="2:13" x14ac:dyDescent="0.3">
      <c r="B22">
        <v>20</v>
      </c>
      <c r="C22" t="s">
        <v>53</v>
      </c>
      <c r="D22" t="s">
        <v>586</v>
      </c>
      <c r="E22">
        <v>67508936</v>
      </c>
      <c r="F22" t="s">
        <v>54</v>
      </c>
      <c r="G22" t="s">
        <v>55</v>
      </c>
      <c r="H22">
        <v>280</v>
      </c>
      <c r="I22" t="str">
        <f t="shared" si="0"/>
        <v>LOW</v>
      </c>
      <c r="J22" s="2">
        <v>3.3999999999999998E-3</v>
      </c>
      <c r="K22" s="1" t="str">
        <f t="shared" si="1"/>
        <v>LOWER</v>
      </c>
      <c r="L22" s="2">
        <v>8.5000000000000006E-3</v>
      </c>
      <c r="M22">
        <v>21</v>
      </c>
    </row>
    <row r="23" spans="2:13" x14ac:dyDescent="0.3">
      <c r="B23">
        <v>21</v>
      </c>
      <c r="C23" t="s">
        <v>56</v>
      </c>
      <c r="D23" t="s">
        <v>587</v>
      </c>
      <c r="E23">
        <v>65497748</v>
      </c>
      <c r="F23" t="s">
        <v>57</v>
      </c>
      <c r="G23" t="s">
        <v>58</v>
      </c>
      <c r="H23">
        <v>76</v>
      </c>
      <c r="I23" t="str">
        <f t="shared" si="0"/>
        <v>MIDDLE</v>
      </c>
      <c r="J23" s="2">
        <v>2.9600000000000001E-2</v>
      </c>
      <c r="K23" s="1" t="str">
        <f t="shared" si="1"/>
        <v>LOWER</v>
      </c>
      <c r="L23" s="2">
        <v>8.3999999999999995E-3</v>
      </c>
      <c r="M23">
        <v>22</v>
      </c>
    </row>
    <row r="24" spans="2:13" x14ac:dyDescent="0.3">
      <c r="B24">
        <v>22</v>
      </c>
      <c r="C24" t="s">
        <v>59</v>
      </c>
      <c r="D24" t="s">
        <v>588</v>
      </c>
      <c r="E24">
        <v>64626628</v>
      </c>
      <c r="F24" t="s">
        <v>60</v>
      </c>
      <c r="G24" t="s">
        <v>61</v>
      </c>
      <c r="H24">
        <v>118</v>
      </c>
      <c r="I24" t="str">
        <f t="shared" si="0"/>
        <v>LOW</v>
      </c>
      <c r="J24" s="2">
        <v>2E-3</v>
      </c>
      <c r="K24" s="1" t="str">
        <f t="shared" si="1"/>
        <v>LOWER</v>
      </c>
      <c r="L24" s="2">
        <v>8.0999999999999996E-3</v>
      </c>
      <c r="M24">
        <v>23</v>
      </c>
    </row>
    <row r="25" spans="2:13" x14ac:dyDescent="0.3">
      <c r="B25">
        <v>23</v>
      </c>
      <c r="C25" t="s">
        <v>62</v>
      </c>
      <c r="D25" t="s">
        <v>589</v>
      </c>
      <c r="E25">
        <v>59893885</v>
      </c>
      <c r="F25" t="s">
        <v>63</v>
      </c>
      <c r="G25" t="s">
        <v>63</v>
      </c>
      <c r="H25">
        <v>50</v>
      </c>
      <c r="I25" t="str">
        <f t="shared" si="0"/>
        <v>LOW</v>
      </c>
      <c r="J25" s="2">
        <v>8.6999999999999994E-3</v>
      </c>
      <c r="K25" s="1" t="str">
        <f t="shared" si="1"/>
        <v>LOWER</v>
      </c>
      <c r="L25" s="2">
        <v>7.4999999999999997E-3</v>
      </c>
      <c r="M25">
        <v>24</v>
      </c>
    </row>
    <row r="26" spans="2:13" x14ac:dyDescent="0.3">
      <c r="B26">
        <v>24</v>
      </c>
      <c r="C26" t="s">
        <v>64</v>
      </c>
      <c r="D26" t="s">
        <v>590</v>
      </c>
      <c r="E26">
        <v>59037474</v>
      </c>
      <c r="F26" t="s">
        <v>65</v>
      </c>
      <c r="G26" t="s">
        <v>66</v>
      </c>
      <c r="H26">
        <v>199</v>
      </c>
      <c r="I26" t="str">
        <f t="shared" si="0"/>
        <v>LOW</v>
      </c>
      <c r="J26" s="2">
        <v>-2.8E-3</v>
      </c>
      <c r="K26" s="1" t="str">
        <f t="shared" si="1"/>
        <v>LOWER</v>
      </c>
      <c r="L26" s="2">
        <v>7.4000000000000003E-3</v>
      </c>
      <c r="M26">
        <v>25</v>
      </c>
    </row>
    <row r="27" spans="2:13" x14ac:dyDescent="0.3">
      <c r="B27">
        <v>25</v>
      </c>
      <c r="C27" t="s">
        <v>67</v>
      </c>
      <c r="D27" t="s">
        <v>591</v>
      </c>
      <c r="E27">
        <v>54027487</v>
      </c>
      <c r="F27" t="s">
        <v>68</v>
      </c>
      <c r="G27" t="s">
        <v>69</v>
      </c>
      <c r="H27">
        <v>97</v>
      </c>
      <c r="I27" t="str">
        <f t="shared" si="0"/>
        <v>MIDDLE</v>
      </c>
      <c r="J27" s="2">
        <v>1.9900000000000001E-2</v>
      </c>
      <c r="K27" s="1" t="str">
        <f t="shared" si="1"/>
        <v>LOWER</v>
      </c>
      <c r="L27" s="2">
        <v>6.8999999999999999E-3</v>
      </c>
      <c r="M27">
        <v>26</v>
      </c>
    </row>
    <row r="28" spans="2:13" x14ac:dyDescent="0.3">
      <c r="B28">
        <v>26</v>
      </c>
      <c r="C28" t="s">
        <v>70</v>
      </c>
      <c r="D28" t="s">
        <v>592</v>
      </c>
      <c r="E28">
        <v>54179306</v>
      </c>
      <c r="F28" t="s">
        <v>71</v>
      </c>
      <c r="G28" t="s">
        <v>72</v>
      </c>
      <c r="H28">
        <v>84</v>
      </c>
      <c r="I28" t="str">
        <f t="shared" si="0"/>
        <v>LOW</v>
      </c>
      <c r="J28" s="2">
        <v>7.4000000000000003E-3</v>
      </c>
      <c r="K28" s="1" t="str">
        <f t="shared" si="1"/>
        <v>LOWER</v>
      </c>
      <c r="L28" s="2">
        <v>6.7999999999999996E-3</v>
      </c>
      <c r="M28">
        <v>27</v>
      </c>
    </row>
    <row r="29" spans="2:13" x14ac:dyDescent="0.3">
      <c r="B29">
        <v>27</v>
      </c>
      <c r="C29" t="s">
        <v>73</v>
      </c>
      <c r="D29" t="s">
        <v>593</v>
      </c>
      <c r="E29">
        <v>51874024</v>
      </c>
      <c r="F29" t="s">
        <v>29</v>
      </c>
      <c r="G29" t="s">
        <v>29</v>
      </c>
      <c r="H29">
        <v>47</v>
      </c>
      <c r="I29" t="str">
        <f t="shared" si="0"/>
        <v>LOW</v>
      </c>
      <c r="J29" s="2">
        <v>4.1000000000000003E-3</v>
      </c>
      <c r="K29" s="1" t="str">
        <f t="shared" si="1"/>
        <v>LOWER</v>
      </c>
      <c r="L29" s="2">
        <v>6.4999999999999997E-3</v>
      </c>
      <c r="M29">
        <v>28</v>
      </c>
    </row>
    <row r="30" spans="2:13" x14ac:dyDescent="0.3">
      <c r="B30">
        <v>28</v>
      </c>
      <c r="C30" t="s">
        <v>74</v>
      </c>
      <c r="D30" t="s">
        <v>594</v>
      </c>
      <c r="E30">
        <v>51815810</v>
      </c>
      <c r="F30" t="s">
        <v>75</v>
      </c>
      <c r="G30" t="s">
        <v>76</v>
      </c>
      <c r="H30">
        <v>531</v>
      </c>
      <c r="I30" t="str">
        <f t="shared" si="0"/>
        <v>LOW</v>
      </c>
      <c r="J30" s="2">
        <v>-5.9999999999999995E-4</v>
      </c>
      <c r="K30" s="1" t="str">
        <f t="shared" si="1"/>
        <v>LOWER</v>
      </c>
      <c r="L30" s="2">
        <v>6.4999999999999997E-3</v>
      </c>
      <c r="M30">
        <v>29</v>
      </c>
    </row>
    <row r="31" spans="2:13" x14ac:dyDescent="0.3">
      <c r="B31">
        <v>29</v>
      </c>
      <c r="C31" t="s">
        <v>77</v>
      </c>
      <c r="D31" t="s">
        <v>595</v>
      </c>
      <c r="E31">
        <v>47249585</v>
      </c>
      <c r="F31" t="s">
        <v>78</v>
      </c>
      <c r="G31" t="s">
        <v>79</v>
      </c>
      <c r="H31">
        <v>242</v>
      </c>
      <c r="I31" t="str">
        <f t="shared" si="0"/>
        <v>MIDDLE</v>
      </c>
      <c r="J31" s="2">
        <v>2.8199999999999999E-2</v>
      </c>
      <c r="K31" s="1" t="str">
        <f t="shared" si="1"/>
        <v>LOWER</v>
      </c>
      <c r="L31" s="2">
        <v>6.1000000000000004E-3</v>
      </c>
      <c r="M31">
        <v>30</v>
      </c>
    </row>
    <row r="32" spans="2:13" x14ac:dyDescent="0.3">
      <c r="B32">
        <v>30</v>
      </c>
      <c r="C32" t="s">
        <v>80</v>
      </c>
      <c r="D32" t="s">
        <v>596</v>
      </c>
      <c r="E32">
        <v>46874204</v>
      </c>
      <c r="F32" t="s">
        <v>10</v>
      </c>
      <c r="G32" t="s">
        <v>10</v>
      </c>
      <c r="H32">
        <v>26</v>
      </c>
      <c r="I32" t="str">
        <f t="shared" si="0"/>
        <v>MIDDLE</v>
      </c>
      <c r="J32" s="2">
        <v>2.63E-2</v>
      </c>
      <c r="K32" s="1" t="str">
        <f t="shared" si="1"/>
        <v>LOWER</v>
      </c>
      <c r="L32" s="2">
        <v>6.0000000000000001E-3</v>
      </c>
      <c r="M32">
        <v>31</v>
      </c>
    </row>
    <row r="33" spans="2:13" x14ac:dyDescent="0.3">
      <c r="B33">
        <v>31</v>
      </c>
      <c r="C33" t="s">
        <v>81</v>
      </c>
      <c r="D33" t="s">
        <v>597</v>
      </c>
      <c r="E33">
        <v>47558630</v>
      </c>
      <c r="F33" t="s">
        <v>82</v>
      </c>
      <c r="G33" t="s">
        <v>83</v>
      </c>
      <c r="H33">
        <v>95</v>
      </c>
      <c r="I33" t="str">
        <f t="shared" si="0"/>
        <v>LOW</v>
      </c>
      <c r="J33" s="2">
        <v>-8.0000000000000004E-4</v>
      </c>
      <c r="K33" s="1" t="str">
        <f t="shared" si="1"/>
        <v>LOWER</v>
      </c>
      <c r="L33" s="2">
        <v>5.8999999999999999E-3</v>
      </c>
      <c r="M33">
        <v>32</v>
      </c>
    </row>
    <row r="34" spans="2:13" x14ac:dyDescent="0.3">
      <c r="B34">
        <v>32</v>
      </c>
      <c r="C34" t="s">
        <v>84</v>
      </c>
      <c r="D34" t="s">
        <v>598</v>
      </c>
      <c r="E34">
        <v>45510318</v>
      </c>
      <c r="F34" t="s">
        <v>85</v>
      </c>
      <c r="G34" t="s">
        <v>86</v>
      </c>
      <c r="H34">
        <v>17</v>
      </c>
      <c r="I34" t="str">
        <f t="shared" si="0"/>
        <v>LOW</v>
      </c>
      <c r="J34" s="2">
        <v>5.7999999999999996E-3</v>
      </c>
      <c r="K34" s="1" t="str">
        <f t="shared" si="1"/>
        <v>LOWER</v>
      </c>
      <c r="L34" s="2">
        <v>5.7000000000000002E-3</v>
      </c>
      <c r="M34">
        <v>33</v>
      </c>
    </row>
    <row r="35" spans="2:13" x14ac:dyDescent="0.3">
      <c r="B35">
        <v>33</v>
      </c>
      <c r="C35" t="s">
        <v>87</v>
      </c>
      <c r="D35" t="s">
        <v>599</v>
      </c>
      <c r="E35">
        <v>44903225</v>
      </c>
      <c r="F35" t="s">
        <v>88</v>
      </c>
      <c r="G35" t="s">
        <v>88</v>
      </c>
      <c r="H35">
        <v>19</v>
      </c>
      <c r="I35" t="str">
        <f t="shared" si="0"/>
        <v>MIDDLE</v>
      </c>
      <c r="J35" s="2">
        <v>1.5699999999999999E-2</v>
      </c>
      <c r="K35" s="1" t="str">
        <f t="shared" si="1"/>
        <v>LOWER</v>
      </c>
      <c r="L35" s="2">
        <v>5.7000000000000002E-3</v>
      </c>
      <c r="M35">
        <v>34</v>
      </c>
    </row>
    <row r="36" spans="2:13" x14ac:dyDescent="0.3">
      <c r="B36">
        <v>34</v>
      </c>
      <c r="C36" t="s">
        <v>89</v>
      </c>
      <c r="D36" t="s">
        <v>600</v>
      </c>
      <c r="E36">
        <v>44496122</v>
      </c>
      <c r="F36" t="s">
        <v>90</v>
      </c>
      <c r="G36" t="s">
        <v>91</v>
      </c>
      <c r="H36">
        <v>105</v>
      </c>
      <c r="I36" t="str">
        <f t="shared" si="0"/>
        <v>MIDDLE</v>
      </c>
      <c r="J36" s="2">
        <v>2.2700000000000001E-2</v>
      </c>
      <c r="K36" s="1" t="str">
        <f t="shared" si="1"/>
        <v>LOWER</v>
      </c>
      <c r="L36" s="2">
        <v>5.7000000000000002E-3</v>
      </c>
      <c r="M36">
        <v>35</v>
      </c>
    </row>
    <row r="37" spans="2:13" x14ac:dyDescent="0.3">
      <c r="B37">
        <v>35</v>
      </c>
      <c r="C37" t="s">
        <v>92</v>
      </c>
      <c r="D37" t="s">
        <v>601</v>
      </c>
      <c r="E37">
        <v>41128771</v>
      </c>
      <c r="F37" t="s">
        <v>93</v>
      </c>
      <c r="G37" t="s">
        <v>93</v>
      </c>
      <c r="H37">
        <v>65</v>
      </c>
      <c r="I37" t="str">
        <f t="shared" si="0"/>
        <v>MIDDLE</v>
      </c>
      <c r="J37" s="2">
        <v>2.7E-2</v>
      </c>
      <c r="K37" s="1" t="str">
        <f t="shared" si="1"/>
        <v>LOWER</v>
      </c>
      <c r="L37" s="2">
        <v>5.3E-3</v>
      </c>
      <c r="M37">
        <v>36</v>
      </c>
    </row>
    <row r="38" spans="2:13" x14ac:dyDescent="0.3">
      <c r="B38">
        <v>36</v>
      </c>
      <c r="C38" t="s">
        <v>94</v>
      </c>
      <c r="D38" t="s">
        <v>602</v>
      </c>
      <c r="E38">
        <v>39857145</v>
      </c>
      <c r="F38" t="s">
        <v>95</v>
      </c>
      <c r="G38" t="s">
        <v>96</v>
      </c>
      <c r="H38">
        <v>134</v>
      </c>
      <c r="I38" t="str">
        <f t="shared" si="0"/>
        <v>MIDDLE</v>
      </c>
      <c r="J38" s="2">
        <v>2.93E-2</v>
      </c>
      <c r="K38" s="1" t="str">
        <f t="shared" si="1"/>
        <v>LOWER</v>
      </c>
      <c r="L38" s="2">
        <v>5.1000000000000004E-3</v>
      </c>
      <c r="M38">
        <v>37</v>
      </c>
    </row>
    <row r="39" spans="2:13" x14ac:dyDescent="0.3">
      <c r="B39">
        <v>37</v>
      </c>
      <c r="C39" t="s">
        <v>97</v>
      </c>
      <c r="D39" t="s">
        <v>603</v>
      </c>
      <c r="E39">
        <v>38454327</v>
      </c>
      <c r="F39" t="s">
        <v>98</v>
      </c>
      <c r="G39" t="s">
        <v>99</v>
      </c>
      <c r="H39">
        <v>4</v>
      </c>
      <c r="I39" t="str">
        <f t="shared" si="0"/>
        <v>LOW</v>
      </c>
      <c r="J39" s="2">
        <v>8.5000000000000006E-3</v>
      </c>
      <c r="K39" s="1" t="str">
        <f t="shared" si="1"/>
        <v>LOWER</v>
      </c>
      <c r="L39" s="2">
        <v>4.7999999999999996E-3</v>
      </c>
      <c r="M39">
        <v>38</v>
      </c>
    </row>
    <row r="40" spans="2:13" x14ac:dyDescent="0.3">
      <c r="B40">
        <v>38</v>
      </c>
      <c r="C40" t="s">
        <v>100</v>
      </c>
      <c r="D40" t="s">
        <v>604</v>
      </c>
      <c r="E40">
        <v>37457971</v>
      </c>
      <c r="F40" t="s">
        <v>101</v>
      </c>
      <c r="G40" t="s">
        <v>102</v>
      </c>
      <c r="H40">
        <v>85</v>
      </c>
      <c r="I40" t="str">
        <f t="shared" si="0"/>
        <v>MIDDLE</v>
      </c>
      <c r="J40" s="2">
        <v>1.0200000000000001E-2</v>
      </c>
      <c r="K40" s="1" t="str">
        <f t="shared" si="1"/>
        <v>LOWER</v>
      </c>
      <c r="L40" s="2">
        <v>4.7000000000000002E-3</v>
      </c>
      <c r="M40">
        <v>39</v>
      </c>
    </row>
    <row r="41" spans="2:13" x14ac:dyDescent="0.3">
      <c r="B41">
        <v>39</v>
      </c>
      <c r="C41" t="s">
        <v>103</v>
      </c>
      <c r="D41" t="s">
        <v>605</v>
      </c>
      <c r="E41">
        <v>36408820</v>
      </c>
      <c r="F41" t="s">
        <v>104</v>
      </c>
      <c r="G41" t="s">
        <v>104</v>
      </c>
      <c r="H41">
        <v>17</v>
      </c>
      <c r="I41" t="str">
        <f t="shared" si="0"/>
        <v>MIDDLE</v>
      </c>
      <c r="J41" s="2">
        <v>1.4800000000000001E-2</v>
      </c>
      <c r="K41" s="1" t="str">
        <f t="shared" si="1"/>
        <v>LOWER</v>
      </c>
      <c r="L41" s="2">
        <v>4.5999999999999999E-3</v>
      </c>
      <c r="M41">
        <v>40</v>
      </c>
    </row>
    <row r="42" spans="2:13" x14ac:dyDescent="0.3">
      <c r="B42">
        <v>40</v>
      </c>
      <c r="C42" t="s">
        <v>105</v>
      </c>
      <c r="D42" t="s">
        <v>606</v>
      </c>
      <c r="E42">
        <v>39701739</v>
      </c>
      <c r="F42" t="s">
        <v>106</v>
      </c>
      <c r="G42" t="s">
        <v>107</v>
      </c>
      <c r="H42">
        <v>63</v>
      </c>
      <c r="I42" t="str">
        <f t="shared" si="0"/>
        <v>LOW</v>
      </c>
      <c r="J42" s="2">
        <v>-7.4499999999999997E-2</v>
      </c>
      <c r="K42" s="1" t="str">
        <f t="shared" si="1"/>
        <v>LOWER</v>
      </c>
      <c r="L42" s="2">
        <v>4.5999999999999999E-3</v>
      </c>
      <c r="M42">
        <v>41</v>
      </c>
    </row>
    <row r="43" spans="2:13" x14ac:dyDescent="0.3">
      <c r="B43">
        <v>41</v>
      </c>
      <c r="C43" t="s">
        <v>108</v>
      </c>
      <c r="D43" t="s">
        <v>607</v>
      </c>
      <c r="E43">
        <v>35588987</v>
      </c>
      <c r="F43" t="s">
        <v>63</v>
      </c>
      <c r="G43" t="s">
        <v>63</v>
      </c>
      <c r="H43">
        <v>29</v>
      </c>
      <c r="I43" t="str">
        <f t="shared" si="0"/>
        <v>HIGH</v>
      </c>
      <c r="J43" s="2">
        <v>3.0800000000000001E-2</v>
      </c>
      <c r="K43" s="1" t="str">
        <f t="shared" si="1"/>
        <v>LOWER</v>
      </c>
      <c r="L43" s="2">
        <v>4.5999999999999999E-3</v>
      </c>
      <c r="M43">
        <v>42</v>
      </c>
    </row>
    <row r="44" spans="2:13" x14ac:dyDescent="0.3">
      <c r="B44">
        <v>42</v>
      </c>
      <c r="C44" t="s">
        <v>109</v>
      </c>
      <c r="D44" t="s">
        <v>608</v>
      </c>
      <c r="E44">
        <v>34627652</v>
      </c>
      <c r="F44" t="s">
        <v>110</v>
      </c>
      <c r="G44" t="s">
        <v>111</v>
      </c>
      <c r="H44">
        <v>80</v>
      </c>
      <c r="I44" t="str">
        <f t="shared" si="0"/>
        <v>MIDDLE</v>
      </c>
      <c r="J44" s="2">
        <v>1.55E-2</v>
      </c>
      <c r="K44" s="1" t="str">
        <f t="shared" si="1"/>
        <v>LOWER</v>
      </c>
      <c r="L44" s="2">
        <v>4.4000000000000003E-3</v>
      </c>
      <c r="M44">
        <v>43</v>
      </c>
    </row>
    <row r="45" spans="2:13" x14ac:dyDescent="0.3">
      <c r="B45">
        <v>43</v>
      </c>
      <c r="C45" t="s">
        <v>112</v>
      </c>
      <c r="D45" t="s">
        <v>609</v>
      </c>
      <c r="E45">
        <v>33696614</v>
      </c>
      <c r="F45" t="s">
        <v>113</v>
      </c>
      <c r="G45" t="s">
        <v>113</v>
      </c>
      <c r="H45">
        <v>65</v>
      </c>
      <c r="I45" t="str">
        <f t="shared" si="0"/>
        <v>MIDDLE</v>
      </c>
      <c r="J45" s="2">
        <v>2.24E-2</v>
      </c>
      <c r="K45" s="1" t="str">
        <f t="shared" si="1"/>
        <v>LOWER</v>
      </c>
      <c r="L45" s="2">
        <v>4.3E-3</v>
      </c>
      <c r="M45">
        <v>44</v>
      </c>
    </row>
    <row r="46" spans="2:13" x14ac:dyDescent="0.3">
      <c r="B46">
        <v>44</v>
      </c>
      <c r="C46" t="s">
        <v>114</v>
      </c>
      <c r="D46" t="s">
        <v>610</v>
      </c>
      <c r="E46">
        <v>34049588</v>
      </c>
      <c r="F46" t="s">
        <v>115</v>
      </c>
      <c r="G46" t="s">
        <v>115</v>
      </c>
      <c r="H46">
        <v>27</v>
      </c>
      <c r="I46" t="str">
        <f t="shared" si="0"/>
        <v>LOW</v>
      </c>
      <c r="J46" s="2">
        <v>8.8999999999999999E-3</v>
      </c>
      <c r="K46" s="1" t="str">
        <f t="shared" si="1"/>
        <v>LOWER</v>
      </c>
      <c r="L46" s="2">
        <v>4.3E-3</v>
      </c>
      <c r="M46">
        <v>45</v>
      </c>
    </row>
    <row r="47" spans="2:13" x14ac:dyDescent="0.3">
      <c r="B47">
        <v>45</v>
      </c>
      <c r="C47" t="s">
        <v>116</v>
      </c>
      <c r="D47" t="s">
        <v>611</v>
      </c>
      <c r="E47">
        <v>33938221</v>
      </c>
      <c r="F47" t="s">
        <v>117</v>
      </c>
      <c r="G47" t="s">
        <v>118</v>
      </c>
      <c r="H47">
        <v>104</v>
      </c>
      <c r="I47" t="str">
        <f t="shared" si="0"/>
        <v>MIDDLE</v>
      </c>
      <c r="J47" s="2">
        <v>1.09E-2</v>
      </c>
      <c r="K47" s="1" t="str">
        <f t="shared" si="1"/>
        <v>LOWER</v>
      </c>
      <c r="L47" s="2">
        <v>4.3E-3</v>
      </c>
      <c r="M47">
        <v>46</v>
      </c>
    </row>
    <row r="48" spans="2:13" x14ac:dyDescent="0.3">
      <c r="B48">
        <v>46</v>
      </c>
      <c r="C48" t="s">
        <v>119</v>
      </c>
      <c r="D48" t="s">
        <v>612</v>
      </c>
      <c r="E48">
        <v>33475870</v>
      </c>
      <c r="F48" t="s">
        <v>120</v>
      </c>
      <c r="G48" t="s">
        <v>121</v>
      </c>
      <c r="H48">
        <v>150</v>
      </c>
      <c r="I48" t="str">
        <f t="shared" si="0"/>
        <v>MIDDLE</v>
      </c>
      <c r="J48" s="2">
        <v>1.9300000000000001E-2</v>
      </c>
      <c r="K48" s="1" t="str">
        <f t="shared" si="1"/>
        <v>LOWER</v>
      </c>
      <c r="L48" s="2">
        <v>4.3E-3</v>
      </c>
      <c r="M48">
        <v>47</v>
      </c>
    </row>
    <row r="49" spans="2:13" x14ac:dyDescent="0.3">
      <c r="B49">
        <v>47</v>
      </c>
      <c r="C49" t="s">
        <v>122</v>
      </c>
      <c r="D49" t="s">
        <v>613</v>
      </c>
      <c r="E49">
        <v>32969518</v>
      </c>
      <c r="F49" t="s">
        <v>123</v>
      </c>
      <c r="G49" t="s">
        <v>124</v>
      </c>
      <c r="H49">
        <v>43</v>
      </c>
      <c r="I49" t="str">
        <f t="shared" si="0"/>
        <v>MIDDLE</v>
      </c>
      <c r="J49" s="2">
        <v>2.81E-2</v>
      </c>
      <c r="K49" s="1" t="str">
        <f t="shared" si="1"/>
        <v>LOWER</v>
      </c>
      <c r="L49" s="2">
        <v>4.1999999999999997E-3</v>
      </c>
      <c r="M49">
        <v>48</v>
      </c>
    </row>
    <row r="50" spans="2:13" x14ac:dyDescent="0.3">
      <c r="B50">
        <v>48</v>
      </c>
      <c r="C50" t="s">
        <v>125</v>
      </c>
      <c r="D50" t="s">
        <v>614</v>
      </c>
      <c r="E50">
        <v>30547580</v>
      </c>
      <c r="F50" t="s">
        <v>126</v>
      </c>
      <c r="G50" t="s">
        <v>127</v>
      </c>
      <c r="H50">
        <v>216</v>
      </c>
      <c r="I50" t="str">
        <f t="shared" si="0"/>
        <v>MIDDLE</v>
      </c>
      <c r="J50" s="2">
        <v>1.14E-2</v>
      </c>
      <c r="K50" s="1" t="str">
        <f t="shared" si="1"/>
        <v>LOWER</v>
      </c>
      <c r="L50" s="2">
        <v>3.8999999999999998E-3</v>
      </c>
      <c r="M50">
        <v>49</v>
      </c>
    </row>
    <row r="51" spans="2:13" x14ac:dyDescent="0.3">
      <c r="B51">
        <v>49</v>
      </c>
      <c r="C51" t="s">
        <v>128</v>
      </c>
      <c r="D51" t="s">
        <v>615</v>
      </c>
      <c r="E51">
        <v>29611714</v>
      </c>
      <c r="F51" t="s">
        <v>129</v>
      </c>
      <c r="G51" t="s">
        <v>130</v>
      </c>
      <c r="H51">
        <v>52</v>
      </c>
      <c r="I51" t="str">
        <f t="shared" si="0"/>
        <v>MIDDLE</v>
      </c>
      <c r="J51" s="2">
        <v>2.41E-2</v>
      </c>
      <c r="K51" s="1" t="str">
        <f t="shared" si="1"/>
        <v>LOWER</v>
      </c>
      <c r="L51" s="2">
        <v>3.8E-3</v>
      </c>
      <c r="M51">
        <v>50</v>
      </c>
    </row>
    <row r="52" spans="2:13" x14ac:dyDescent="0.3">
      <c r="B52">
        <v>50</v>
      </c>
      <c r="C52" t="s">
        <v>131</v>
      </c>
      <c r="D52" t="s">
        <v>616</v>
      </c>
      <c r="E52">
        <v>28160542</v>
      </c>
      <c r="F52" t="s">
        <v>132</v>
      </c>
      <c r="G52" t="s">
        <v>133</v>
      </c>
      <c r="H52">
        <v>91</v>
      </c>
      <c r="I52" t="str">
        <f t="shared" si="0"/>
        <v>MIDDLE</v>
      </c>
      <c r="J52" s="2">
        <v>2.53E-2</v>
      </c>
      <c r="K52" s="1" t="str">
        <f t="shared" si="1"/>
        <v>LOWER</v>
      </c>
      <c r="L52" s="2">
        <v>3.5999999999999999E-3</v>
      </c>
      <c r="M52">
        <v>51</v>
      </c>
    </row>
    <row r="53" spans="2:13" x14ac:dyDescent="0.3">
      <c r="B53">
        <v>51</v>
      </c>
      <c r="C53" t="s">
        <v>134</v>
      </c>
      <c r="D53" t="s">
        <v>617</v>
      </c>
      <c r="E53">
        <v>28301696</v>
      </c>
      <c r="F53" t="s">
        <v>135</v>
      </c>
      <c r="G53" t="s">
        <v>136</v>
      </c>
      <c r="H53">
        <v>33</v>
      </c>
      <c r="I53" t="str">
        <f t="shared" si="0"/>
        <v>MIDDLE</v>
      </c>
      <c r="J53" s="2">
        <v>1.9E-2</v>
      </c>
      <c r="K53" s="1" t="str">
        <f t="shared" si="1"/>
        <v>LOWER</v>
      </c>
      <c r="L53" s="2">
        <v>3.5999999999999999E-3</v>
      </c>
      <c r="M53">
        <v>52</v>
      </c>
    </row>
    <row r="54" spans="2:13" x14ac:dyDescent="0.3">
      <c r="B54">
        <v>52</v>
      </c>
      <c r="C54" t="s">
        <v>137</v>
      </c>
      <c r="D54" t="s">
        <v>618</v>
      </c>
      <c r="E54">
        <v>27914536</v>
      </c>
      <c r="F54" t="s">
        <v>138</v>
      </c>
      <c r="G54" t="s">
        <v>139</v>
      </c>
      <c r="H54">
        <v>61</v>
      </c>
      <c r="I54" t="str">
        <f t="shared" si="0"/>
        <v>MIDDLE</v>
      </c>
      <c r="J54" s="2">
        <v>2.63E-2</v>
      </c>
      <c r="K54" s="1" t="str">
        <f t="shared" si="1"/>
        <v>LOWER</v>
      </c>
      <c r="L54" s="2">
        <v>3.5999999999999999E-3</v>
      </c>
      <c r="M54">
        <v>53</v>
      </c>
    </row>
    <row r="55" spans="2:13" x14ac:dyDescent="0.3">
      <c r="B55">
        <v>53</v>
      </c>
      <c r="C55" t="s">
        <v>140</v>
      </c>
      <c r="D55" t="s">
        <v>619</v>
      </c>
      <c r="E55">
        <v>26207977</v>
      </c>
      <c r="F55" t="s">
        <v>115</v>
      </c>
      <c r="G55" t="s">
        <v>115</v>
      </c>
      <c r="H55">
        <v>21</v>
      </c>
      <c r="I55" t="str">
        <f t="shared" si="0"/>
        <v>HIGH</v>
      </c>
      <c r="J55" s="2">
        <v>3.7999999999999999E-2</v>
      </c>
      <c r="K55" s="1" t="str">
        <f t="shared" si="1"/>
        <v>LOWER</v>
      </c>
      <c r="L55" s="2">
        <v>3.3999999999999998E-3</v>
      </c>
      <c r="M55">
        <v>54</v>
      </c>
    </row>
    <row r="56" spans="2:13" x14ac:dyDescent="0.3">
      <c r="B56">
        <v>54</v>
      </c>
      <c r="C56" t="s">
        <v>141</v>
      </c>
      <c r="D56" t="s">
        <v>620</v>
      </c>
      <c r="E56">
        <v>26177413</v>
      </c>
      <c r="F56" t="s">
        <v>142</v>
      </c>
      <c r="G56" t="s">
        <v>142</v>
      </c>
      <c r="H56">
        <v>3</v>
      </c>
      <c r="I56" t="str">
        <f t="shared" si="0"/>
        <v>MIDDLE</v>
      </c>
      <c r="J56" s="2">
        <v>0.01</v>
      </c>
      <c r="K56" s="1" t="str">
        <f t="shared" si="1"/>
        <v>LOWER</v>
      </c>
      <c r="L56" s="2">
        <v>3.3E-3</v>
      </c>
      <c r="M56">
        <v>55</v>
      </c>
    </row>
    <row r="57" spans="2:13" x14ac:dyDescent="0.3">
      <c r="B57">
        <v>55</v>
      </c>
      <c r="C57" t="s">
        <v>143</v>
      </c>
      <c r="D57" t="s">
        <v>621</v>
      </c>
      <c r="E57">
        <v>26069416</v>
      </c>
      <c r="F57" t="s">
        <v>144</v>
      </c>
      <c r="G57" t="s">
        <v>145</v>
      </c>
      <c r="H57">
        <v>217</v>
      </c>
      <c r="I57" t="str">
        <f t="shared" si="0"/>
        <v>LOW</v>
      </c>
      <c r="J57" s="2">
        <v>3.5000000000000001E-3</v>
      </c>
      <c r="K57" s="1" t="str">
        <f t="shared" si="1"/>
        <v>LOWER</v>
      </c>
      <c r="L57" s="2">
        <v>3.3E-3</v>
      </c>
      <c r="M57">
        <v>56</v>
      </c>
    </row>
    <row r="58" spans="2:13" x14ac:dyDescent="0.3">
      <c r="B58">
        <v>56</v>
      </c>
      <c r="C58" t="s">
        <v>146</v>
      </c>
      <c r="D58" t="s">
        <v>622</v>
      </c>
      <c r="E58">
        <v>23893394</v>
      </c>
      <c r="F58" t="s">
        <v>147</v>
      </c>
      <c r="G58" t="s">
        <v>147</v>
      </c>
      <c r="H58">
        <v>661</v>
      </c>
      <c r="I58" t="str">
        <f t="shared" si="0"/>
        <v>LOW</v>
      </c>
      <c r="J58" s="2">
        <v>1.2999999999999999E-3</v>
      </c>
      <c r="K58" s="1" t="str">
        <f t="shared" si="1"/>
        <v>LOWER</v>
      </c>
      <c r="L58" s="2">
        <v>3.0000000000000001E-3</v>
      </c>
      <c r="M58">
        <v>57</v>
      </c>
    </row>
    <row r="59" spans="2:13" x14ac:dyDescent="0.3">
      <c r="B59">
        <v>57</v>
      </c>
      <c r="C59" t="s">
        <v>148</v>
      </c>
      <c r="D59" t="s">
        <v>623</v>
      </c>
      <c r="E59">
        <v>22593590</v>
      </c>
      <c r="F59" t="s">
        <v>63</v>
      </c>
      <c r="G59" t="s">
        <v>63</v>
      </c>
      <c r="H59">
        <v>19</v>
      </c>
      <c r="I59" t="str">
        <f t="shared" si="0"/>
        <v>HIGH</v>
      </c>
      <c r="J59" s="2">
        <v>3.1E-2</v>
      </c>
      <c r="K59" s="1" t="str">
        <f t="shared" si="1"/>
        <v>LOWER</v>
      </c>
      <c r="L59" s="2">
        <v>2.8999999999999998E-3</v>
      </c>
      <c r="M59">
        <v>58</v>
      </c>
    </row>
    <row r="60" spans="2:13" x14ac:dyDescent="0.3">
      <c r="B60">
        <v>58</v>
      </c>
      <c r="C60" t="s">
        <v>149</v>
      </c>
      <c r="D60" t="s">
        <v>624</v>
      </c>
      <c r="E60">
        <v>22673762</v>
      </c>
      <c r="F60" t="s">
        <v>150</v>
      </c>
      <c r="G60" t="s">
        <v>151</v>
      </c>
      <c r="H60">
        <v>85</v>
      </c>
      <c r="I60" t="str">
        <f t="shared" si="0"/>
        <v>MIDDLE</v>
      </c>
      <c r="J60" s="2">
        <v>2.5499999999999998E-2</v>
      </c>
      <c r="K60" s="1" t="str">
        <f t="shared" si="1"/>
        <v>LOWER</v>
      </c>
      <c r="L60" s="2">
        <v>2.8999999999999998E-3</v>
      </c>
      <c r="M60">
        <v>59</v>
      </c>
    </row>
    <row r="61" spans="2:13" x14ac:dyDescent="0.3">
      <c r="B61">
        <v>59</v>
      </c>
      <c r="C61" t="s">
        <v>152</v>
      </c>
      <c r="D61" t="s">
        <v>625</v>
      </c>
      <c r="E61">
        <v>22125249</v>
      </c>
      <c r="F61" t="s">
        <v>153</v>
      </c>
      <c r="G61" t="s">
        <v>154</v>
      </c>
      <c r="H61">
        <v>126</v>
      </c>
      <c r="I61" t="str">
        <f t="shared" si="0"/>
        <v>HIGH</v>
      </c>
      <c r="J61" s="2">
        <v>4.9799999999999997E-2</v>
      </c>
      <c r="K61" s="1" t="str">
        <f t="shared" si="1"/>
        <v>LOWER</v>
      </c>
      <c r="L61" s="2">
        <v>2.8999999999999998E-3</v>
      </c>
      <c r="M61">
        <v>60</v>
      </c>
    </row>
    <row r="62" spans="2:13" x14ac:dyDescent="0.3">
      <c r="B62">
        <v>60</v>
      </c>
      <c r="C62" t="s">
        <v>155</v>
      </c>
      <c r="D62" t="s">
        <v>626</v>
      </c>
      <c r="E62">
        <v>21832143</v>
      </c>
      <c r="F62" t="s">
        <v>156</v>
      </c>
      <c r="G62" t="s">
        <v>157</v>
      </c>
      <c r="H62">
        <v>354</v>
      </c>
      <c r="I62" t="str">
        <f t="shared" si="0"/>
        <v>LOW</v>
      </c>
      <c r="J62" s="2">
        <v>2.8E-3</v>
      </c>
      <c r="K62" s="1" t="str">
        <f t="shared" si="1"/>
        <v>LOWER</v>
      </c>
      <c r="L62" s="2">
        <v>2.7000000000000001E-3</v>
      </c>
      <c r="M62">
        <v>61</v>
      </c>
    </row>
    <row r="63" spans="2:13" x14ac:dyDescent="0.3">
      <c r="B63">
        <v>61</v>
      </c>
      <c r="C63" t="s">
        <v>158</v>
      </c>
      <c r="D63" t="s">
        <v>627</v>
      </c>
      <c r="E63">
        <v>20405317</v>
      </c>
      <c r="F63" t="s">
        <v>159</v>
      </c>
      <c r="G63" t="s">
        <v>160</v>
      </c>
      <c r="H63">
        <v>222</v>
      </c>
      <c r="I63" t="str">
        <f t="shared" si="0"/>
        <v>MIDDLE</v>
      </c>
      <c r="J63" s="2">
        <v>2.58E-2</v>
      </c>
      <c r="K63" s="1" t="str">
        <f t="shared" si="1"/>
        <v>LOWER</v>
      </c>
      <c r="L63" s="2">
        <v>2.5999999999999999E-3</v>
      </c>
      <c r="M63">
        <v>62</v>
      </c>
    </row>
    <row r="64" spans="2:13" x14ac:dyDescent="0.3">
      <c r="B64">
        <v>62</v>
      </c>
      <c r="C64" t="s">
        <v>161</v>
      </c>
      <c r="D64" t="s">
        <v>628</v>
      </c>
      <c r="E64">
        <v>20017675</v>
      </c>
      <c r="F64" t="s">
        <v>162</v>
      </c>
      <c r="G64" t="s">
        <v>163</v>
      </c>
      <c r="H64">
        <v>28</v>
      </c>
      <c r="I64" t="str">
        <f t="shared" si="0"/>
        <v>MIDDLE</v>
      </c>
      <c r="J64" s="2">
        <v>2.76E-2</v>
      </c>
      <c r="K64" s="1" t="str">
        <f t="shared" si="1"/>
        <v>LOWER</v>
      </c>
      <c r="L64" s="2">
        <v>2.5999999999999999E-3</v>
      </c>
      <c r="M64">
        <v>63</v>
      </c>
    </row>
    <row r="65" spans="2:13" x14ac:dyDescent="0.3">
      <c r="B65">
        <v>63</v>
      </c>
      <c r="C65" t="s">
        <v>164</v>
      </c>
      <c r="D65" t="s">
        <v>629</v>
      </c>
      <c r="E65">
        <v>19659267</v>
      </c>
      <c r="F65" t="s">
        <v>165</v>
      </c>
      <c r="G65" t="s">
        <v>166</v>
      </c>
      <c r="H65">
        <v>86</v>
      </c>
      <c r="I65" t="str">
        <f t="shared" si="0"/>
        <v>MIDDLE</v>
      </c>
      <c r="J65" s="2">
        <v>1.1900000000000001E-2</v>
      </c>
      <c r="K65" s="1" t="str">
        <f t="shared" si="1"/>
        <v>LOWER</v>
      </c>
      <c r="L65" s="2">
        <v>2.5000000000000001E-3</v>
      </c>
      <c r="M65">
        <v>64</v>
      </c>
    </row>
    <row r="66" spans="2:13" x14ac:dyDescent="0.3">
      <c r="B66">
        <v>64</v>
      </c>
      <c r="C66" t="s">
        <v>167</v>
      </c>
      <c r="D66" t="s">
        <v>630</v>
      </c>
      <c r="E66">
        <v>19603733</v>
      </c>
      <c r="F66" t="s">
        <v>168</v>
      </c>
      <c r="G66" t="s">
        <v>169</v>
      </c>
      <c r="H66">
        <v>26</v>
      </c>
      <c r="I66" t="str">
        <f t="shared" ref="I66:I129" si="2">IF(J66&gt;=3%,"HIGH",IF(J66&lt;1%,"LOW","MIDDLE"))</f>
        <v>LOW</v>
      </c>
      <c r="J66" s="2">
        <v>1.2999999999999999E-3</v>
      </c>
      <c r="K66" s="1" t="str">
        <f t="shared" ref="K66:K129" si="3">IF(L66&gt;=10%,"UPPER",IF(L66&lt;1%,"LOWER","MIDDLE"))</f>
        <v>LOWER</v>
      </c>
      <c r="L66" s="2">
        <v>2.5000000000000001E-3</v>
      </c>
      <c r="M66">
        <v>65</v>
      </c>
    </row>
    <row r="67" spans="2:13" x14ac:dyDescent="0.3">
      <c r="B67">
        <v>65</v>
      </c>
      <c r="C67" t="s">
        <v>170</v>
      </c>
      <c r="D67" t="s">
        <v>631</v>
      </c>
      <c r="E67">
        <v>19397998</v>
      </c>
      <c r="F67" t="s">
        <v>86</v>
      </c>
      <c r="G67" t="s">
        <v>86</v>
      </c>
      <c r="H67">
        <v>7</v>
      </c>
      <c r="I67" t="str">
        <f t="shared" si="2"/>
        <v>MIDDLE</v>
      </c>
      <c r="J67" s="2">
        <v>1.0800000000000001E-2</v>
      </c>
      <c r="K67" s="1" t="str">
        <f t="shared" si="3"/>
        <v>LOWER</v>
      </c>
      <c r="L67" s="2">
        <v>2.3999999999999998E-3</v>
      </c>
      <c r="M67">
        <v>66</v>
      </c>
    </row>
    <row r="68" spans="2:13" x14ac:dyDescent="0.3">
      <c r="B68">
        <v>66</v>
      </c>
      <c r="C68" t="s">
        <v>171</v>
      </c>
      <c r="D68" t="s">
        <v>632</v>
      </c>
      <c r="E68">
        <v>17723315</v>
      </c>
      <c r="F68" t="s">
        <v>115</v>
      </c>
      <c r="G68" t="s">
        <v>115</v>
      </c>
      <c r="H68">
        <v>15</v>
      </c>
      <c r="I68" t="str">
        <f t="shared" si="2"/>
        <v>HIGH</v>
      </c>
      <c r="J68" s="2">
        <v>3.1300000000000001E-2</v>
      </c>
      <c r="K68" s="1" t="str">
        <f t="shared" si="3"/>
        <v>LOWER</v>
      </c>
      <c r="L68" s="2">
        <v>2.3E-3</v>
      </c>
      <c r="M68">
        <v>67</v>
      </c>
    </row>
    <row r="69" spans="2:13" x14ac:dyDescent="0.3">
      <c r="B69">
        <v>67</v>
      </c>
      <c r="C69" t="s">
        <v>172</v>
      </c>
      <c r="D69" t="s">
        <v>633</v>
      </c>
      <c r="E69">
        <v>18001000</v>
      </c>
      <c r="F69" t="s">
        <v>173</v>
      </c>
      <c r="G69" t="s">
        <v>174</v>
      </c>
      <c r="H69">
        <v>73</v>
      </c>
      <c r="I69" t="str">
        <f t="shared" si="2"/>
        <v>MIDDLE</v>
      </c>
      <c r="J69" s="2">
        <v>1.0500000000000001E-2</v>
      </c>
      <c r="K69" s="1" t="str">
        <f t="shared" si="3"/>
        <v>LOWER</v>
      </c>
      <c r="L69" s="2">
        <v>2.3E-3</v>
      </c>
      <c r="M69">
        <v>68</v>
      </c>
    </row>
    <row r="70" spans="2:13" x14ac:dyDescent="0.3">
      <c r="B70">
        <v>68</v>
      </c>
      <c r="C70" t="s">
        <v>175</v>
      </c>
      <c r="D70" t="s">
        <v>634</v>
      </c>
      <c r="E70">
        <v>17597511</v>
      </c>
      <c r="F70" t="s">
        <v>176</v>
      </c>
      <c r="G70" t="s">
        <v>177</v>
      </c>
      <c r="H70">
        <v>29</v>
      </c>
      <c r="I70" t="str">
        <f t="shared" si="2"/>
        <v>HIGH</v>
      </c>
      <c r="J70" s="2">
        <v>3.1E-2</v>
      </c>
      <c r="K70" s="1" t="str">
        <f t="shared" si="3"/>
        <v>LOWER</v>
      </c>
      <c r="L70" s="2">
        <v>2.3E-3</v>
      </c>
      <c r="M70">
        <v>69</v>
      </c>
    </row>
    <row r="71" spans="2:13" x14ac:dyDescent="0.3">
      <c r="B71">
        <v>69</v>
      </c>
      <c r="C71" t="s">
        <v>178</v>
      </c>
      <c r="D71" t="s">
        <v>635</v>
      </c>
      <c r="E71">
        <v>17843908</v>
      </c>
      <c r="F71" t="s">
        <v>179</v>
      </c>
      <c r="G71" t="s">
        <v>180</v>
      </c>
      <c r="H71">
        <v>169</v>
      </c>
      <c r="I71" t="str">
        <f t="shared" si="2"/>
        <v>MIDDLE</v>
      </c>
      <c r="J71" s="2">
        <v>1.3899999999999999E-2</v>
      </c>
      <c r="K71" s="1" t="str">
        <f t="shared" si="3"/>
        <v>LOWER</v>
      </c>
      <c r="L71" s="2">
        <v>2.3E-3</v>
      </c>
      <c r="M71">
        <v>70</v>
      </c>
    </row>
    <row r="72" spans="2:13" x14ac:dyDescent="0.3">
      <c r="B72">
        <v>70</v>
      </c>
      <c r="C72" t="s">
        <v>181</v>
      </c>
      <c r="D72" t="s">
        <v>636</v>
      </c>
      <c r="E72">
        <v>17316449</v>
      </c>
      <c r="F72" t="s">
        <v>182</v>
      </c>
      <c r="G72" t="s">
        <v>183</v>
      </c>
      <c r="H72">
        <v>92</v>
      </c>
      <c r="I72" t="str">
        <f t="shared" si="2"/>
        <v>MIDDLE</v>
      </c>
      <c r="J72" s="2">
        <v>2.58E-2</v>
      </c>
      <c r="K72" s="1" t="str">
        <f t="shared" si="3"/>
        <v>LOWER</v>
      </c>
      <c r="L72" s="2">
        <v>2.2000000000000001E-3</v>
      </c>
      <c r="M72">
        <v>71</v>
      </c>
    </row>
    <row r="73" spans="2:13" x14ac:dyDescent="0.3">
      <c r="B73">
        <v>71</v>
      </c>
      <c r="C73" t="s">
        <v>184</v>
      </c>
      <c r="D73" t="s">
        <v>637</v>
      </c>
      <c r="E73">
        <v>17564014</v>
      </c>
      <c r="F73" t="s">
        <v>185</v>
      </c>
      <c r="G73" t="s">
        <v>186</v>
      </c>
      <c r="H73">
        <v>523</v>
      </c>
      <c r="I73" t="str">
        <f t="shared" si="2"/>
        <v>LOW</v>
      </c>
      <c r="J73" s="2">
        <v>3.0999999999999999E-3</v>
      </c>
      <c r="K73" s="1" t="str">
        <f t="shared" si="3"/>
        <v>LOWER</v>
      </c>
      <c r="L73" s="2">
        <v>2.2000000000000001E-3</v>
      </c>
      <c r="M73">
        <v>72</v>
      </c>
    </row>
    <row r="74" spans="2:13" x14ac:dyDescent="0.3">
      <c r="B74">
        <v>72</v>
      </c>
      <c r="C74" t="s">
        <v>187</v>
      </c>
      <c r="D74" t="s">
        <v>638</v>
      </c>
      <c r="E74">
        <v>16767842</v>
      </c>
      <c r="F74" t="s">
        <v>188</v>
      </c>
      <c r="G74" t="s">
        <v>189</v>
      </c>
      <c r="H74">
        <v>96</v>
      </c>
      <c r="I74" t="str">
        <f t="shared" si="2"/>
        <v>MIDDLE</v>
      </c>
      <c r="J74" s="2">
        <v>1.06E-2</v>
      </c>
      <c r="K74" s="1" t="str">
        <f t="shared" si="3"/>
        <v>LOWER</v>
      </c>
      <c r="L74" s="2">
        <v>2.0999999999999999E-3</v>
      </c>
      <c r="M74">
        <v>73</v>
      </c>
    </row>
    <row r="75" spans="2:13" x14ac:dyDescent="0.3">
      <c r="B75">
        <v>73</v>
      </c>
      <c r="C75" t="s">
        <v>190</v>
      </c>
      <c r="D75" t="s">
        <v>639</v>
      </c>
      <c r="E75">
        <v>16320537</v>
      </c>
      <c r="F75" t="s">
        <v>191</v>
      </c>
      <c r="G75" t="s">
        <v>192</v>
      </c>
      <c r="H75">
        <v>43</v>
      </c>
      <c r="I75" t="str">
        <f t="shared" si="2"/>
        <v>MIDDLE</v>
      </c>
      <c r="J75" s="2">
        <v>2.1100000000000001E-2</v>
      </c>
      <c r="K75" s="1" t="str">
        <f t="shared" si="3"/>
        <v>LOWER</v>
      </c>
      <c r="L75" s="2">
        <v>2.0999999999999999E-3</v>
      </c>
      <c r="M75">
        <v>74</v>
      </c>
    </row>
    <row r="76" spans="2:13" x14ac:dyDescent="0.3">
      <c r="B76">
        <v>74</v>
      </c>
      <c r="C76" t="s">
        <v>193</v>
      </c>
      <c r="D76" t="s">
        <v>640</v>
      </c>
      <c r="E76">
        <v>13859341</v>
      </c>
      <c r="F76" t="s">
        <v>194</v>
      </c>
      <c r="G76" t="s">
        <v>195</v>
      </c>
      <c r="H76">
        <v>58</v>
      </c>
      <c r="I76" t="str">
        <f t="shared" si="2"/>
        <v>MIDDLE</v>
      </c>
      <c r="J76" s="2">
        <v>2.3900000000000001E-2</v>
      </c>
      <c r="K76" s="1" t="str">
        <f t="shared" si="3"/>
        <v>LOWER</v>
      </c>
      <c r="L76" s="2">
        <v>1.8E-3</v>
      </c>
      <c r="M76">
        <v>75</v>
      </c>
    </row>
    <row r="77" spans="2:13" x14ac:dyDescent="0.3">
      <c r="B77">
        <v>75</v>
      </c>
      <c r="C77" t="s">
        <v>196</v>
      </c>
      <c r="D77" t="s">
        <v>641</v>
      </c>
      <c r="E77">
        <v>13776698</v>
      </c>
      <c r="F77" t="s">
        <v>197</v>
      </c>
      <c r="G77" t="s">
        <v>198</v>
      </c>
      <c r="H77">
        <v>571</v>
      </c>
      <c r="I77" t="str">
        <f t="shared" si="2"/>
        <v>MIDDLE</v>
      </c>
      <c r="J77" s="2">
        <v>2.3099999999999999E-2</v>
      </c>
      <c r="K77" s="1" t="str">
        <f t="shared" si="3"/>
        <v>LOWER</v>
      </c>
      <c r="L77" s="2">
        <v>1.8E-3</v>
      </c>
      <c r="M77">
        <v>76</v>
      </c>
    </row>
    <row r="78" spans="2:13" x14ac:dyDescent="0.3">
      <c r="B78">
        <v>76</v>
      </c>
      <c r="C78" t="s">
        <v>199</v>
      </c>
      <c r="D78" t="s">
        <v>642</v>
      </c>
      <c r="E78">
        <v>13352864</v>
      </c>
      <c r="F78" t="s">
        <v>200</v>
      </c>
      <c r="G78" t="s">
        <v>201</v>
      </c>
      <c r="H78">
        <v>122</v>
      </c>
      <c r="I78" t="str">
        <f t="shared" si="2"/>
        <v>MIDDLE</v>
      </c>
      <c r="J78" s="2">
        <v>2.7E-2</v>
      </c>
      <c r="K78" s="1" t="str">
        <f t="shared" si="3"/>
        <v>LOWER</v>
      </c>
      <c r="L78" s="2">
        <v>1.6999999999999999E-3</v>
      </c>
      <c r="M78">
        <v>77</v>
      </c>
    </row>
    <row r="79" spans="2:13" x14ac:dyDescent="0.3">
      <c r="B79">
        <v>77</v>
      </c>
      <c r="C79" t="s">
        <v>202</v>
      </c>
      <c r="D79" t="s">
        <v>643</v>
      </c>
      <c r="E79">
        <v>12889576</v>
      </c>
      <c r="F79" t="s">
        <v>203</v>
      </c>
      <c r="G79" t="s">
        <v>204</v>
      </c>
      <c r="H79">
        <v>516</v>
      </c>
      <c r="I79" t="str">
        <f t="shared" si="2"/>
        <v>MIDDLE</v>
      </c>
      <c r="J79" s="2">
        <v>2.7099999999999999E-2</v>
      </c>
      <c r="K79" s="1" t="str">
        <f t="shared" si="3"/>
        <v>LOWER</v>
      </c>
      <c r="L79" s="2">
        <v>1.6999999999999999E-3</v>
      </c>
      <c r="M79">
        <v>78</v>
      </c>
    </row>
    <row r="80" spans="2:13" x14ac:dyDescent="0.3">
      <c r="B80">
        <v>78</v>
      </c>
      <c r="C80" t="s">
        <v>205</v>
      </c>
      <c r="D80" t="s">
        <v>644</v>
      </c>
      <c r="E80">
        <v>12356117</v>
      </c>
      <c r="F80" t="s">
        <v>206</v>
      </c>
      <c r="G80" t="s">
        <v>207</v>
      </c>
      <c r="H80">
        <v>80</v>
      </c>
      <c r="I80" t="str">
        <f t="shared" si="2"/>
        <v>LOW</v>
      </c>
      <c r="J80" s="2">
        <v>8.3000000000000001E-3</v>
      </c>
      <c r="K80" s="1" t="str">
        <f t="shared" si="3"/>
        <v>LOWER</v>
      </c>
      <c r="L80" s="2">
        <v>1.6000000000000001E-3</v>
      </c>
      <c r="M80">
        <v>79</v>
      </c>
    </row>
    <row r="81" spans="2:13" x14ac:dyDescent="0.3">
      <c r="B81">
        <v>79</v>
      </c>
      <c r="C81" t="s">
        <v>208</v>
      </c>
      <c r="D81" t="s">
        <v>645</v>
      </c>
      <c r="E81">
        <v>12224110</v>
      </c>
      <c r="F81" t="s">
        <v>29</v>
      </c>
      <c r="G81" t="s">
        <v>29</v>
      </c>
      <c r="H81">
        <v>11</v>
      </c>
      <c r="I81" t="str">
        <f t="shared" si="2"/>
        <v>MIDDLE</v>
      </c>
      <c r="J81" s="2">
        <v>1.35E-2</v>
      </c>
      <c r="K81" s="1" t="str">
        <f t="shared" si="3"/>
        <v>LOWER</v>
      </c>
      <c r="L81" s="2">
        <v>1.5E-3</v>
      </c>
      <c r="M81">
        <v>80</v>
      </c>
    </row>
    <row r="82" spans="2:13" x14ac:dyDescent="0.3">
      <c r="B82">
        <v>80</v>
      </c>
      <c r="C82" t="s">
        <v>209</v>
      </c>
      <c r="D82" t="s">
        <v>646</v>
      </c>
      <c r="E82">
        <v>11584996</v>
      </c>
      <c r="F82" t="s">
        <v>203</v>
      </c>
      <c r="G82" t="s">
        <v>210</v>
      </c>
      <c r="H82">
        <v>425</v>
      </c>
      <c r="I82" t="str">
        <f t="shared" si="2"/>
        <v>MIDDLE</v>
      </c>
      <c r="J82" s="2">
        <v>1.21E-2</v>
      </c>
      <c r="K82" s="1" t="str">
        <f t="shared" si="3"/>
        <v>LOWER</v>
      </c>
      <c r="L82" s="2">
        <v>1.5E-3</v>
      </c>
      <c r="M82">
        <v>81</v>
      </c>
    </row>
    <row r="83" spans="2:13" x14ac:dyDescent="0.3">
      <c r="B83">
        <v>81</v>
      </c>
      <c r="C83" t="s">
        <v>211</v>
      </c>
      <c r="D83" t="s">
        <v>647</v>
      </c>
      <c r="E83">
        <v>11655930</v>
      </c>
      <c r="F83" t="s">
        <v>212</v>
      </c>
      <c r="G83" t="s">
        <v>213</v>
      </c>
      <c r="H83">
        <v>386</v>
      </c>
      <c r="I83" t="str">
        <f t="shared" si="2"/>
        <v>LOW</v>
      </c>
      <c r="J83" s="2">
        <v>2.5999999999999999E-3</v>
      </c>
      <c r="K83" s="1" t="str">
        <f t="shared" si="3"/>
        <v>LOWER</v>
      </c>
      <c r="L83" s="2">
        <v>1.5E-3</v>
      </c>
      <c r="M83">
        <v>82</v>
      </c>
    </row>
    <row r="84" spans="2:13" x14ac:dyDescent="0.3">
      <c r="B84">
        <v>82</v>
      </c>
      <c r="C84" t="s">
        <v>214</v>
      </c>
      <c r="D84" t="s">
        <v>648</v>
      </c>
      <c r="E84">
        <v>11285869</v>
      </c>
      <c r="F84" t="s">
        <v>215</v>
      </c>
      <c r="G84" t="s">
        <v>216</v>
      </c>
      <c r="H84">
        <v>128</v>
      </c>
      <c r="I84" t="str">
        <f t="shared" si="2"/>
        <v>LOW</v>
      </c>
      <c r="J84" s="2">
        <v>4.4999999999999997E-3</v>
      </c>
      <c r="K84" s="1" t="str">
        <f t="shared" si="3"/>
        <v>LOWER</v>
      </c>
      <c r="L84" s="2">
        <v>1.4E-3</v>
      </c>
      <c r="M84">
        <v>83</v>
      </c>
    </row>
    <row r="85" spans="2:13" x14ac:dyDescent="0.3">
      <c r="B85">
        <v>83</v>
      </c>
      <c r="C85" t="s">
        <v>217</v>
      </c>
      <c r="D85" t="s">
        <v>649</v>
      </c>
      <c r="E85">
        <v>11228821</v>
      </c>
      <c r="F85" t="s">
        <v>218</v>
      </c>
      <c r="G85" t="s">
        <v>219</v>
      </c>
      <c r="H85">
        <v>235</v>
      </c>
      <c r="I85" t="str">
        <f t="shared" si="2"/>
        <v>LOW</v>
      </c>
      <c r="J85" s="2">
        <v>9.2999999999999992E-3</v>
      </c>
      <c r="K85" s="1" t="str">
        <f t="shared" si="3"/>
        <v>LOWER</v>
      </c>
      <c r="L85" s="2">
        <v>1.4E-3</v>
      </c>
      <c r="M85">
        <v>84</v>
      </c>
    </row>
    <row r="86" spans="2:13" x14ac:dyDescent="0.3">
      <c r="B86">
        <v>84</v>
      </c>
      <c r="C86" t="s">
        <v>220</v>
      </c>
      <c r="D86" t="s">
        <v>650</v>
      </c>
      <c r="E86">
        <v>11212191</v>
      </c>
      <c r="F86" t="s">
        <v>221</v>
      </c>
      <c r="G86" t="s">
        <v>222</v>
      </c>
      <c r="H86">
        <v>108</v>
      </c>
      <c r="I86" t="str">
        <f t="shared" si="2"/>
        <v>LOW</v>
      </c>
      <c r="J86" s="2">
        <v>-1.6000000000000001E-3</v>
      </c>
      <c r="K86" s="1" t="str">
        <f t="shared" si="3"/>
        <v>LOWER</v>
      </c>
      <c r="L86" s="2">
        <v>1.4E-3</v>
      </c>
      <c r="M86">
        <v>85</v>
      </c>
    </row>
    <row r="87" spans="2:13" x14ac:dyDescent="0.3">
      <c r="B87">
        <v>85</v>
      </c>
      <c r="C87" t="s">
        <v>223</v>
      </c>
      <c r="D87" t="s">
        <v>651</v>
      </c>
      <c r="E87">
        <v>10913164</v>
      </c>
      <c r="F87" t="s">
        <v>224</v>
      </c>
      <c r="G87" t="s">
        <v>225</v>
      </c>
      <c r="H87">
        <v>18</v>
      </c>
      <c r="I87" t="str">
        <f t="shared" si="2"/>
        <v>MIDDLE</v>
      </c>
      <c r="J87" s="2">
        <v>1.61E-2</v>
      </c>
      <c r="K87" s="1" t="str">
        <f t="shared" si="3"/>
        <v>LOWER</v>
      </c>
      <c r="L87" s="2">
        <v>1.4E-3</v>
      </c>
      <c r="M87">
        <v>86</v>
      </c>
    </row>
    <row r="88" spans="2:13" x14ac:dyDescent="0.3">
      <c r="B88">
        <v>86</v>
      </c>
      <c r="C88" t="s">
        <v>226</v>
      </c>
      <c r="D88" t="s">
        <v>652</v>
      </c>
      <c r="E88">
        <v>10549347</v>
      </c>
      <c r="F88" t="s">
        <v>227</v>
      </c>
      <c r="G88" t="s">
        <v>228</v>
      </c>
      <c r="H88">
        <v>26</v>
      </c>
      <c r="I88" t="str">
        <f t="shared" si="2"/>
        <v>LOW</v>
      </c>
      <c r="J88" s="2">
        <v>5.8999999999999999E-3</v>
      </c>
      <c r="K88" s="1" t="str">
        <f t="shared" si="3"/>
        <v>LOWER</v>
      </c>
      <c r="L88" s="2">
        <v>1.2999999999999999E-3</v>
      </c>
      <c r="M88">
        <v>87</v>
      </c>
    </row>
    <row r="89" spans="2:13" x14ac:dyDescent="0.3">
      <c r="B89">
        <v>87</v>
      </c>
      <c r="C89" t="s">
        <v>229</v>
      </c>
      <c r="D89" t="s">
        <v>653</v>
      </c>
      <c r="E89">
        <v>10432860</v>
      </c>
      <c r="F89" t="s">
        <v>230</v>
      </c>
      <c r="G89" t="s">
        <v>231</v>
      </c>
      <c r="H89">
        <v>95</v>
      </c>
      <c r="I89" t="str">
        <f t="shared" si="2"/>
        <v>MIDDLE</v>
      </c>
      <c r="J89" s="2">
        <v>1.54E-2</v>
      </c>
      <c r="K89" s="1" t="str">
        <f t="shared" si="3"/>
        <v>LOWER</v>
      </c>
      <c r="L89" s="2">
        <v>1.2999999999999999E-3</v>
      </c>
      <c r="M89">
        <v>88</v>
      </c>
    </row>
    <row r="90" spans="2:13" x14ac:dyDescent="0.3">
      <c r="B90">
        <v>88</v>
      </c>
      <c r="C90" t="s">
        <v>232</v>
      </c>
      <c r="D90" t="s">
        <v>654</v>
      </c>
      <c r="E90">
        <v>10493986</v>
      </c>
      <c r="F90" t="s">
        <v>233</v>
      </c>
      <c r="G90" t="s">
        <v>234</v>
      </c>
      <c r="H90">
        <v>136</v>
      </c>
      <c r="I90" t="str">
        <f t="shared" si="2"/>
        <v>LOW</v>
      </c>
      <c r="J90" s="2">
        <v>1E-4</v>
      </c>
      <c r="K90" s="1" t="str">
        <f t="shared" si="3"/>
        <v>LOWER</v>
      </c>
      <c r="L90" s="2">
        <v>1.2999999999999999E-3</v>
      </c>
      <c r="M90">
        <v>89</v>
      </c>
    </row>
    <row r="91" spans="2:13" x14ac:dyDescent="0.3">
      <c r="B91">
        <v>89</v>
      </c>
      <c r="C91" t="s">
        <v>235</v>
      </c>
      <c r="D91" t="s">
        <v>655</v>
      </c>
      <c r="E91">
        <v>10358074</v>
      </c>
      <c r="F91" t="s">
        <v>236</v>
      </c>
      <c r="G91" t="s">
        <v>237</v>
      </c>
      <c r="H91">
        <v>126</v>
      </c>
      <c r="I91" t="str">
        <f t="shared" si="2"/>
        <v>LOW</v>
      </c>
      <c r="J91" s="2">
        <v>5.3E-3</v>
      </c>
      <c r="K91" s="1" t="str">
        <f t="shared" si="3"/>
        <v>LOWER</v>
      </c>
      <c r="L91" s="2">
        <v>1.2999999999999999E-3</v>
      </c>
      <c r="M91">
        <v>90</v>
      </c>
    </row>
    <row r="92" spans="2:13" x14ac:dyDescent="0.3">
      <c r="B92">
        <v>90</v>
      </c>
      <c r="C92" t="s">
        <v>238</v>
      </c>
      <c r="D92" t="s">
        <v>656</v>
      </c>
      <c r="E92">
        <v>10384971</v>
      </c>
      <c r="F92" t="s">
        <v>239</v>
      </c>
      <c r="G92" t="s">
        <v>240</v>
      </c>
      <c r="H92">
        <v>80</v>
      </c>
      <c r="I92" t="str">
        <f t="shared" si="2"/>
        <v>LOW</v>
      </c>
      <c r="J92" s="2">
        <v>-4.1999999999999997E-3</v>
      </c>
      <c r="K92" s="1" t="str">
        <f t="shared" si="3"/>
        <v>LOWER</v>
      </c>
      <c r="L92" s="2">
        <v>1.2999999999999999E-3</v>
      </c>
      <c r="M92">
        <v>91</v>
      </c>
    </row>
    <row r="93" spans="2:13" x14ac:dyDescent="0.3">
      <c r="B93">
        <v>91</v>
      </c>
      <c r="C93" t="s">
        <v>241</v>
      </c>
      <c r="D93" t="s">
        <v>657</v>
      </c>
      <c r="E93">
        <v>10142619</v>
      </c>
      <c r="F93" t="s">
        <v>242</v>
      </c>
      <c r="G93" t="s">
        <v>243</v>
      </c>
      <c r="H93">
        <v>23</v>
      </c>
      <c r="I93" t="str">
        <f t="shared" si="2"/>
        <v>MIDDLE</v>
      </c>
      <c r="J93" s="2">
        <v>1.8499999999999999E-2</v>
      </c>
      <c r="K93" s="1" t="str">
        <f t="shared" si="3"/>
        <v>LOWER</v>
      </c>
      <c r="L93" s="2">
        <v>1.2999999999999999E-3</v>
      </c>
      <c r="M93">
        <v>92</v>
      </c>
    </row>
    <row r="94" spans="2:13" x14ac:dyDescent="0.3">
      <c r="B94">
        <v>92</v>
      </c>
      <c r="C94" t="s">
        <v>244</v>
      </c>
      <c r="D94" t="s">
        <v>658</v>
      </c>
      <c r="E94">
        <v>10270865</v>
      </c>
      <c r="F94" t="s">
        <v>245</v>
      </c>
      <c r="G94" t="s">
        <v>246</v>
      </c>
      <c r="H94">
        <v>112</v>
      </c>
      <c r="I94" t="str">
        <f t="shared" si="2"/>
        <v>LOW</v>
      </c>
      <c r="J94" s="2">
        <v>-2.3E-3</v>
      </c>
      <c r="K94" s="1" t="str">
        <f t="shared" si="3"/>
        <v>LOWER</v>
      </c>
      <c r="L94" s="2">
        <v>1.2999999999999999E-3</v>
      </c>
      <c r="M94">
        <v>93</v>
      </c>
    </row>
    <row r="95" spans="2:13" x14ac:dyDescent="0.3">
      <c r="B95">
        <v>93</v>
      </c>
      <c r="C95" t="s">
        <v>247</v>
      </c>
      <c r="D95" t="s">
        <v>659</v>
      </c>
      <c r="E95">
        <v>9967308</v>
      </c>
      <c r="F95" t="s">
        <v>248</v>
      </c>
      <c r="G95" t="s">
        <v>249</v>
      </c>
      <c r="H95">
        <v>111</v>
      </c>
      <c r="I95" t="str">
        <f t="shared" si="2"/>
        <v>MIDDLE</v>
      </c>
      <c r="J95" s="2">
        <v>1.9E-2</v>
      </c>
      <c r="K95" s="1" t="str">
        <f t="shared" si="3"/>
        <v>LOWER</v>
      </c>
      <c r="L95" s="2">
        <v>1.2999999999999999E-3</v>
      </c>
      <c r="M95">
        <v>94</v>
      </c>
    </row>
    <row r="96" spans="2:13" x14ac:dyDescent="0.3">
      <c r="B96">
        <v>94</v>
      </c>
      <c r="C96" t="s">
        <v>250</v>
      </c>
      <c r="D96" t="s">
        <v>660</v>
      </c>
      <c r="E96">
        <v>9952787</v>
      </c>
      <c r="F96" t="s">
        <v>251</v>
      </c>
      <c r="G96" t="s">
        <v>252</v>
      </c>
      <c r="H96">
        <v>73</v>
      </c>
      <c r="I96" t="str">
        <f t="shared" si="2"/>
        <v>MIDDLE</v>
      </c>
      <c r="J96" s="2">
        <v>1.9199999999999998E-2</v>
      </c>
      <c r="K96" s="1" t="str">
        <f t="shared" si="3"/>
        <v>LOWER</v>
      </c>
      <c r="L96" s="2">
        <v>1.2999999999999999E-3</v>
      </c>
      <c r="M96">
        <v>95</v>
      </c>
    </row>
    <row r="97" spans="2:13" x14ac:dyDescent="0.3">
      <c r="B97">
        <v>95</v>
      </c>
      <c r="C97" t="s">
        <v>253</v>
      </c>
      <c r="D97" t="s">
        <v>661</v>
      </c>
      <c r="E97">
        <v>9441129</v>
      </c>
      <c r="F97" t="s">
        <v>254</v>
      </c>
      <c r="G97" t="s">
        <v>255</v>
      </c>
      <c r="H97">
        <v>134</v>
      </c>
      <c r="I97" t="str">
        <f t="shared" si="2"/>
        <v>LOW</v>
      </c>
      <c r="J97" s="2">
        <v>8.0000000000000002E-3</v>
      </c>
      <c r="K97" s="1" t="str">
        <f t="shared" si="3"/>
        <v>LOWER</v>
      </c>
      <c r="L97" s="2">
        <v>1.1999999999999999E-3</v>
      </c>
      <c r="M97">
        <v>96</v>
      </c>
    </row>
    <row r="98" spans="2:13" x14ac:dyDescent="0.3">
      <c r="B98">
        <v>96</v>
      </c>
      <c r="C98" t="s">
        <v>256</v>
      </c>
      <c r="D98" t="s">
        <v>662</v>
      </c>
      <c r="E98">
        <v>9534954</v>
      </c>
      <c r="F98" t="s">
        <v>257</v>
      </c>
      <c r="G98" t="s">
        <v>258</v>
      </c>
      <c r="H98">
        <v>47</v>
      </c>
      <c r="I98" t="str">
        <f t="shared" si="2"/>
        <v>LOW</v>
      </c>
      <c r="J98" s="2">
        <v>-3.8999999999999998E-3</v>
      </c>
      <c r="K98" s="1" t="str">
        <f t="shared" si="3"/>
        <v>LOWER</v>
      </c>
      <c r="L98" s="2">
        <v>1.1999999999999999E-3</v>
      </c>
      <c r="M98">
        <v>97</v>
      </c>
    </row>
    <row r="99" spans="2:13" x14ac:dyDescent="0.3">
      <c r="B99">
        <v>97</v>
      </c>
      <c r="C99" t="s">
        <v>259</v>
      </c>
      <c r="D99" t="s">
        <v>663</v>
      </c>
      <c r="E99">
        <v>9038309</v>
      </c>
      <c r="F99" t="s">
        <v>260</v>
      </c>
      <c r="G99" t="s">
        <v>261</v>
      </c>
      <c r="H99">
        <v>424</v>
      </c>
      <c r="I99" t="str">
        <f t="shared" si="2"/>
        <v>MIDDLE</v>
      </c>
      <c r="J99" s="2">
        <v>1.5100000000000001E-2</v>
      </c>
      <c r="K99" s="1" t="str">
        <f t="shared" si="3"/>
        <v>LOWER</v>
      </c>
      <c r="L99" s="2">
        <v>1.1000000000000001E-3</v>
      </c>
      <c r="M99">
        <v>98</v>
      </c>
    </row>
    <row r="100" spans="2:13" x14ac:dyDescent="0.3">
      <c r="B100">
        <v>98</v>
      </c>
      <c r="C100" t="s">
        <v>262</v>
      </c>
      <c r="D100" t="s">
        <v>664</v>
      </c>
      <c r="E100">
        <v>8848699</v>
      </c>
      <c r="F100" t="s">
        <v>263</v>
      </c>
      <c r="G100" t="s">
        <v>264</v>
      </c>
      <c r="H100">
        <v>166</v>
      </c>
      <c r="I100" t="str">
        <f t="shared" si="2"/>
        <v>MIDDLE</v>
      </c>
      <c r="J100" s="2">
        <v>2.3199999999999998E-2</v>
      </c>
      <c r="K100" s="1" t="str">
        <f t="shared" si="3"/>
        <v>LOWER</v>
      </c>
      <c r="L100" s="2">
        <v>1.1000000000000001E-3</v>
      </c>
      <c r="M100">
        <v>99</v>
      </c>
    </row>
    <row r="101" spans="2:13" x14ac:dyDescent="0.3">
      <c r="B101">
        <v>99</v>
      </c>
      <c r="C101" t="s">
        <v>265</v>
      </c>
      <c r="D101" t="s">
        <v>665</v>
      </c>
      <c r="E101">
        <v>8939617</v>
      </c>
      <c r="F101" t="s">
        <v>266</v>
      </c>
      <c r="G101" t="s">
        <v>267</v>
      </c>
      <c r="H101">
        <v>109</v>
      </c>
      <c r="I101" t="str">
        <f t="shared" si="2"/>
        <v>LOW</v>
      </c>
      <c r="J101" s="2">
        <v>2.2000000000000001E-3</v>
      </c>
      <c r="K101" s="1" t="str">
        <f t="shared" si="3"/>
        <v>LOWER</v>
      </c>
      <c r="L101" s="2">
        <v>1.1000000000000001E-3</v>
      </c>
      <c r="M101">
        <v>100</v>
      </c>
    </row>
    <row r="102" spans="2:13" x14ac:dyDescent="0.3">
      <c r="B102">
        <v>100</v>
      </c>
      <c r="C102" t="s">
        <v>268</v>
      </c>
      <c r="D102" t="s">
        <v>666</v>
      </c>
      <c r="E102">
        <v>8740472</v>
      </c>
      <c r="F102" t="s">
        <v>269</v>
      </c>
      <c r="G102" t="s">
        <v>270</v>
      </c>
      <c r="H102">
        <v>223</v>
      </c>
      <c r="I102" t="str">
        <f t="shared" si="2"/>
        <v>LOW</v>
      </c>
      <c r="J102" s="2">
        <v>6.4000000000000003E-3</v>
      </c>
      <c r="K102" s="1" t="str">
        <f t="shared" si="3"/>
        <v>LOWER</v>
      </c>
      <c r="L102" s="2">
        <v>1.1000000000000001E-3</v>
      </c>
      <c r="M102">
        <v>101</v>
      </c>
    </row>
    <row r="103" spans="2:13" x14ac:dyDescent="0.3">
      <c r="B103">
        <v>101</v>
      </c>
      <c r="C103" t="s">
        <v>271</v>
      </c>
      <c r="D103" t="s">
        <v>667</v>
      </c>
      <c r="E103">
        <v>8605718</v>
      </c>
      <c r="F103" t="s">
        <v>272</v>
      </c>
      <c r="G103" t="s">
        <v>273</v>
      </c>
      <c r="H103">
        <v>122</v>
      </c>
      <c r="I103" t="str">
        <f t="shared" si="2"/>
        <v>MIDDLE</v>
      </c>
      <c r="J103" s="2">
        <v>2.1499999999999998E-2</v>
      </c>
      <c r="K103" s="1" t="str">
        <f t="shared" si="3"/>
        <v>LOWER</v>
      </c>
      <c r="L103" s="2">
        <v>1.1000000000000001E-3</v>
      </c>
      <c r="M103">
        <v>102</v>
      </c>
    </row>
    <row r="104" spans="2:13" x14ac:dyDescent="0.3">
      <c r="B104">
        <v>102</v>
      </c>
      <c r="C104" t="s">
        <v>274</v>
      </c>
      <c r="D104" t="s">
        <v>668</v>
      </c>
      <c r="E104">
        <v>7529475</v>
      </c>
      <c r="F104" t="s">
        <v>275</v>
      </c>
      <c r="G104" t="s">
        <v>276</v>
      </c>
      <c r="H104">
        <v>33</v>
      </c>
      <c r="I104" t="str">
        <f t="shared" si="2"/>
        <v>MIDDLE</v>
      </c>
      <c r="J104" s="2">
        <v>1.3899999999999999E-2</v>
      </c>
      <c r="K104" s="1" t="str">
        <f t="shared" si="3"/>
        <v>LOWER</v>
      </c>
      <c r="L104" s="2">
        <v>1E-3</v>
      </c>
      <c r="M104">
        <v>103</v>
      </c>
    </row>
    <row r="105" spans="2:13" x14ac:dyDescent="0.3">
      <c r="B105">
        <v>103</v>
      </c>
      <c r="C105" t="s">
        <v>277</v>
      </c>
      <c r="D105" t="s">
        <v>669</v>
      </c>
      <c r="E105">
        <v>7488865</v>
      </c>
      <c r="F105" t="s">
        <v>278</v>
      </c>
      <c r="G105" t="s">
        <v>278</v>
      </c>
      <c r="H105">
        <v>7135</v>
      </c>
      <c r="I105" t="str">
        <f t="shared" si="2"/>
        <v>LOW</v>
      </c>
      <c r="J105" s="2">
        <v>4.0000000000000002E-4</v>
      </c>
      <c r="K105" s="1" t="str">
        <f t="shared" si="3"/>
        <v>LOWER</v>
      </c>
      <c r="L105" s="2">
        <v>8.9999999999999998E-4</v>
      </c>
      <c r="M105">
        <v>104</v>
      </c>
    </row>
    <row r="106" spans="2:13" x14ac:dyDescent="0.3">
      <c r="B106">
        <v>104</v>
      </c>
      <c r="C106" t="s">
        <v>279</v>
      </c>
      <c r="D106" t="s">
        <v>670</v>
      </c>
      <c r="E106">
        <v>7221365</v>
      </c>
      <c r="F106" t="s">
        <v>280</v>
      </c>
      <c r="G106" t="s">
        <v>281</v>
      </c>
      <c r="H106">
        <v>82</v>
      </c>
      <c r="I106" t="str">
        <f t="shared" si="2"/>
        <v>LOW</v>
      </c>
      <c r="J106" s="2">
        <v>-0.01</v>
      </c>
      <c r="K106" s="1" t="str">
        <f t="shared" si="3"/>
        <v>LOWER</v>
      </c>
      <c r="L106" s="2">
        <v>8.9999999999999998E-4</v>
      </c>
      <c r="M106">
        <v>105</v>
      </c>
    </row>
    <row r="107" spans="2:13" x14ac:dyDescent="0.3">
      <c r="B107">
        <v>105</v>
      </c>
      <c r="C107" t="s">
        <v>282</v>
      </c>
      <c r="D107" t="s">
        <v>671</v>
      </c>
      <c r="E107">
        <v>6948392</v>
      </c>
      <c r="F107" t="s">
        <v>283</v>
      </c>
      <c r="G107" t="s">
        <v>284</v>
      </c>
      <c r="H107">
        <v>59</v>
      </c>
      <c r="I107" t="str">
        <f t="shared" si="2"/>
        <v>MIDDLE</v>
      </c>
      <c r="J107" s="2">
        <v>1.41E-2</v>
      </c>
      <c r="K107" s="1" t="str">
        <f t="shared" si="3"/>
        <v>LOWER</v>
      </c>
      <c r="L107" s="2">
        <v>8.9999999999999998E-4</v>
      </c>
      <c r="M107">
        <v>106</v>
      </c>
    </row>
    <row r="108" spans="2:13" x14ac:dyDescent="0.3">
      <c r="B108">
        <v>106</v>
      </c>
      <c r="C108" t="s">
        <v>285</v>
      </c>
      <c r="D108" t="s">
        <v>672</v>
      </c>
      <c r="E108">
        <v>6812341</v>
      </c>
      <c r="F108" t="s">
        <v>286</v>
      </c>
      <c r="G108" t="s">
        <v>286</v>
      </c>
      <c r="H108">
        <v>4</v>
      </c>
      <c r="I108" t="str">
        <f t="shared" si="2"/>
        <v>MIDDLE</v>
      </c>
      <c r="J108" s="2">
        <v>1.12E-2</v>
      </c>
      <c r="K108" s="1" t="str">
        <f t="shared" si="3"/>
        <v>LOWER</v>
      </c>
      <c r="L108" s="2">
        <v>8.9999999999999998E-4</v>
      </c>
      <c r="M108">
        <v>107</v>
      </c>
    </row>
    <row r="109" spans="2:13" x14ac:dyDescent="0.3">
      <c r="B109">
        <v>107</v>
      </c>
      <c r="C109" t="s">
        <v>287</v>
      </c>
      <c r="D109" t="s">
        <v>673</v>
      </c>
      <c r="E109">
        <v>6780744</v>
      </c>
      <c r="F109" t="s">
        <v>288</v>
      </c>
      <c r="G109" t="s">
        <v>289</v>
      </c>
      <c r="H109">
        <v>17</v>
      </c>
      <c r="I109" t="str">
        <f t="shared" si="2"/>
        <v>MIDDLE</v>
      </c>
      <c r="J109" s="2">
        <v>1.1900000000000001E-2</v>
      </c>
      <c r="K109" s="1" t="str">
        <f t="shared" si="3"/>
        <v>LOWER</v>
      </c>
      <c r="L109" s="2">
        <v>8.9999999999999998E-4</v>
      </c>
      <c r="M109">
        <v>108</v>
      </c>
    </row>
    <row r="110" spans="2:13" x14ac:dyDescent="0.3">
      <c r="B110">
        <v>108</v>
      </c>
      <c r="C110" t="s">
        <v>290</v>
      </c>
      <c r="D110" t="s">
        <v>674</v>
      </c>
      <c r="E110">
        <v>6630623</v>
      </c>
      <c r="F110" t="s">
        <v>291</v>
      </c>
      <c r="G110" t="s">
        <v>292</v>
      </c>
      <c r="H110">
        <v>35</v>
      </c>
      <c r="I110" t="str">
        <f t="shared" si="2"/>
        <v>MIDDLE</v>
      </c>
      <c r="J110" s="2">
        <v>1.5800000000000002E-2</v>
      </c>
      <c r="K110" s="1" t="str">
        <f t="shared" si="3"/>
        <v>LOWER</v>
      </c>
      <c r="L110" s="2">
        <v>8.0000000000000004E-4</v>
      </c>
      <c r="M110">
        <v>109</v>
      </c>
    </row>
    <row r="111" spans="2:13" x14ac:dyDescent="0.3">
      <c r="B111">
        <v>109</v>
      </c>
      <c r="C111" t="s">
        <v>293</v>
      </c>
      <c r="D111" t="s">
        <v>675</v>
      </c>
      <c r="E111">
        <v>6781953</v>
      </c>
      <c r="F111" t="s">
        <v>294</v>
      </c>
      <c r="G111" t="s">
        <v>295</v>
      </c>
      <c r="H111">
        <v>62</v>
      </c>
      <c r="I111" t="str">
        <f t="shared" si="2"/>
        <v>LOW</v>
      </c>
      <c r="J111" s="2">
        <v>-1.3899999999999999E-2</v>
      </c>
      <c r="K111" s="1" t="str">
        <f t="shared" si="3"/>
        <v>LOWER</v>
      </c>
      <c r="L111" s="2">
        <v>8.0000000000000004E-4</v>
      </c>
      <c r="M111">
        <v>110</v>
      </c>
    </row>
    <row r="112" spans="2:13" x14ac:dyDescent="0.3">
      <c r="B112">
        <v>110</v>
      </c>
      <c r="C112" t="s">
        <v>296</v>
      </c>
      <c r="D112" t="s">
        <v>676</v>
      </c>
      <c r="E112">
        <v>6430770</v>
      </c>
      <c r="F112" t="s">
        <v>297</v>
      </c>
      <c r="G112" t="s">
        <v>298</v>
      </c>
      <c r="H112">
        <v>14</v>
      </c>
      <c r="I112" t="str">
        <f t="shared" si="2"/>
        <v>MIDDLE</v>
      </c>
      <c r="J112" s="2">
        <v>1.3299999999999999E-2</v>
      </c>
      <c r="K112" s="1" t="str">
        <f t="shared" si="3"/>
        <v>LOWER</v>
      </c>
      <c r="L112" s="2">
        <v>8.0000000000000004E-4</v>
      </c>
      <c r="M112">
        <v>111</v>
      </c>
    </row>
    <row r="113" spans="2:13" x14ac:dyDescent="0.3">
      <c r="B113">
        <v>111</v>
      </c>
      <c r="C113" t="s">
        <v>299</v>
      </c>
      <c r="D113" t="s">
        <v>677</v>
      </c>
      <c r="E113">
        <v>6336392</v>
      </c>
      <c r="F113" t="s">
        <v>300</v>
      </c>
      <c r="G113" t="s">
        <v>301</v>
      </c>
      <c r="H113">
        <v>307</v>
      </c>
      <c r="I113" t="str">
        <f t="shared" si="2"/>
        <v>LOW</v>
      </c>
      <c r="J113" s="2">
        <v>4.4999999999999997E-3</v>
      </c>
      <c r="K113" s="1" t="str">
        <f t="shared" si="3"/>
        <v>LOWER</v>
      </c>
      <c r="L113" s="2">
        <v>8.0000000000000004E-4</v>
      </c>
      <c r="M113">
        <v>112</v>
      </c>
    </row>
    <row r="114" spans="2:13" x14ac:dyDescent="0.3">
      <c r="B114">
        <v>112</v>
      </c>
      <c r="C114" t="s">
        <v>302</v>
      </c>
      <c r="D114" t="s">
        <v>678</v>
      </c>
      <c r="E114">
        <v>5970424</v>
      </c>
      <c r="F114" t="s">
        <v>303</v>
      </c>
      <c r="G114" t="s">
        <v>304</v>
      </c>
      <c r="H114">
        <v>18</v>
      </c>
      <c r="I114" t="str">
        <f t="shared" si="2"/>
        <v>MIDDLE</v>
      </c>
      <c r="J114" s="2">
        <v>2.29E-2</v>
      </c>
      <c r="K114" s="1" t="str">
        <f t="shared" si="3"/>
        <v>LOWER</v>
      </c>
      <c r="L114" s="2">
        <v>8.0000000000000004E-4</v>
      </c>
      <c r="M114">
        <v>113</v>
      </c>
    </row>
    <row r="115" spans="2:13" x14ac:dyDescent="0.3">
      <c r="B115">
        <v>113</v>
      </c>
      <c r="C115" t="s">
        <v>305</v>
      </c>
      <c r="D115" t="s">
        <v>679</v>
      </c>
      <c r="E115">
        <v>5975689</v>
      </c>
      <c r="F115" t="s">
        <v>306</v>
      </c>
      <c r="G115" t="s">
        <v>307</v>
      </c>
      <c r="H115">
        <v>8377</v>
      </c>
      <c r="I115" t="str">
        <f t="shared" si="2"/>
        <v>LOW</v>
      </c>
      <c r="J115" s="2">
        <v>6.4999999999999997E-3</v>
      </c>
      <c r="K115" s="1" t="str">
        <f t="shared" si="3"/>
        <v>LOWER</v>
      </c>
      <c r="L115" s="2">
        <v>8.0000000000000004E-4</v>
      </c>
      <c r="M115">
        <v>114</v>
      </c>
    </row>
    <row r="116" spans="2:13" x14ac:dyDescent="0.3">
      <c r="B116">
        <v>114</v>
      </c>
      <c r="C116" t="s">
        <v>308</v>
      </c>
      <c r="D116" t="s">
        <v>680</v>
      </c>
      <c r="E116">
        <v>5882261</v>
      </c>
      <c r="F116" t="s">
        <v>309</v>
      </c>
      <c r="G116" t="s">
        <v>310</v>
      </c>
      <c r="H116">
        <v>148</v>
      </c>
      <c r="I116" t="str">
        <f t="shared" si="2"/>
        <v>LOW</v>
      </c>
      <c r="J116" s="2">
        <v>4.8999999999999998E-3</v>
      </c>
      <c r="K116" s="1" t="str">
        <f t="shared" si="3"/>
        <v>LOWER</v>
      </c>
      <c r="L116" s="2">
        <v>6.9999999999999999E-4</v>
      </c>
      <c r="M116">
        <v>115</v>
      </c>
    </row>
    <row r="117" spans="2:13" x14ac:dyDescent="0.3">
      <c r="B117">
        <v>115</v>
      </c>
      <c r="C117" t="s">
        <v>311</v>
      </c>
      <c r="D117" t="s">
        <v>681</v>
      </c>
      <c r="E117">
        <v>5643453</v>
      </c>
      <c r="F117" t="s">
        <v>312</v>
      </c>
      <c r="G117" t="s">
        <v>312</v>
      </c>
      <c r="H117">
        <v>118</v>
      </c>
      <c r="I117" t="str">
        <f t="shared" si="2"/>
        <v>MIDDLE</v>
      </c>
      <c r="J117" s="2">
        <v>2.69E-2</v>
      </c>
      <c r="K117" s="1" t="str">
        <f t="shared" si="3"/>
        <v>LOWER</v>
      </c>
      <c r="L117" s="2">
        <v>6.9999999999999999E-4</v>
      </c>
      <c r="M117">
        <v>116</v>
      </c>
    </row>
    <row r="118" spans="2:13" x14ac:dyDescent="0.3">
      <c r="B118">
        <v>116</v>
      </c>
      <c r="C118" t="s">
        <v>313</v>
      </c>
      <c r="D118" t="s">
        <v>682</v>
      </c>
      <c r="E118">
        <v>5579144</v>
      </c>
      <c r="F118" t="s">
        <v>314</v>
      </c>
      <c r="G118" t="s">
        <v>314</v>
      </c>
      <c r="H118">
        <v>9</v>
      </c>
      <c r="I118" t="str">
        <f t="shared" si="2"/>
        <v>MIDDLE</v>
      </c>
      <c r="J118" s="2">
        <v>2.92E-2</v>
      </c>
      <c r="K118" s="1" t="str">
        <f t="shared" si="3"/>
        <v>LOWER</v>
      </c>
      <c r="L118" s="2">
        <v>6.9999999999999999E-4</v>
      </c>
      <c r="M118">
        <v>117</v>
      </c>
    </row>
    <row r="119" spans="2:13" x14ac:dyDescent="0.3">
      <c r="B119">
        <v>117</v>
      </c>
      <c r="C119" t="s">
        <v>315</v>
      </c>
      <c r="D119" t="s">
        <v>683</v>
      </c>
      <c r="E119">
        <v>5540745</v>
      </c>
      <c r="F119" t="s">
        <v>316</v>
      </c>
      <c r="G119" t="s">
        <v>317</v>
      </c>
      <c r="H119">
        <v>18</v>
      </c>
      <c r="I119" t="str">
        <f t="shared" si="2"/>
        <v>LOW</v>
      </c>
      <c r="J119" s="2">
        <v>8.9999999999999998E-4</v>
      </c>
      <c r="K119" s="1" t="str">
        <f t="shared" si="3"/>
        <v>LOWER</v>
      </c>
      <c r="L119" s="2">
        <v>6.9999999999999999E-4</v>
      </c>
      <c r="M119">
        <v>118</v>
      </c>
    </row>
    <row r="120" spans="2:13" x14ac:dyDescent="0.3">
      <c r="B120">
        <v>118</v>
      </c>
      <c r="C120" t="s">
        <v>318</v>
      </c>
      <c r="D120" t="s">
        <v>684</v>
      </c>
      <c r="E120">
        <v>5434319</v>
      </c>
      <c r="F120" t="s">
        <v>319</v>
      </c>
      <c r="G120" t="s">
        <v>320</v>
      </c>
      <c r="H120">
        <v>15</v>
      </c>
      <c r="I120" t="str">
        <f t="shared" si="2"/>
        <v>LOW</v>
      </c>
      <c r="J120" s="2">
        <v>7.4000000000000003E-3</v>
      </c>
      <c r="K120" s="1" t="str">
        <f t="shared" si="3"/>
        <v>LOWER</v>
      </c>
      <c r="L120" s="2">
        <v>6.9999999999999999E-4</v>
      </c>
      <c r="M120">
        <v>119</v>
      </c>
    </row>
    <row r="121" spans="2:13" x14ac:dyDescent="0.3">
      <c r="B121">
        <v>119</v>
      </c>
      <c r="C121" t="s">
        <v>321</v>
      </c>
      <c r="D121" t="s">
        <v>685</v>
      </c>
      <c r="E121">
        <v>5302681</v>
      </c>
      <c r="F121" t="s">
        <v>322</v>
      </c>
      <c r="G121" t="s">
        <v>323</v>
      </c>
      <c r="H121">
        <v>56</v>
      </c>
      <c r="I121" t="str">
        <f t="shared" si="2"/>
        <v>MIDDLE</v>
      </c>
      <c r="J121" s="2">
        <v>2.18E-2</v>
      </c>
      <c r="K121" s="1" t="str">
        <f t="shared" si="3"/>
        <v>LOWER</v>
      </c>
      <c r="L121" s="2">
        <v>6.9999999999999999E-4</v>
      </c>
      <c r="M121">
        <v>120</v>
      </c>
    </row>
    <row r="122" spans="2:13" x14ac:dyDescent="0.3">
      <c r="B122">
        <v>120</v>
      </c>
      <c r="C122" t="s">
        <v>324</v>
      </c>
      <c r="D122" t="s">
        <v>686</v>
      </c>
      <c r="E122">
        <v>5250072</v>
      </c>
      <c r="F122" t="s">
        <v>325</v>
      </c>
      <c r="G122" t="s">
        <v>326</v>
      </c>
      <c r="H122">
        <v>892</v>
      </c>
      <c r="I122" t="str">
        <f t="shared" si="2"/>
        <v>MIDDLE</v>
      </c>
      <c r="J122" s="2">
        <v>2.3099999999999999E-2</v>
      </c>
      <c r="K122" s="1" t="str">
        <f t="shared" si="3"/>
        <v>LOWER</v>
      </c>
      <c r="L122" s="2">
        <v>6.9999999999999999E-4</v>
      </c>
      <c r="M122">
        <v>121</v>
      </c>
    </row>
    <row r="123" spans="2:13" x14ac:dyDescent="0.3">
      <c r="B123">
        <v>121</v>
      </c>
      <c r="C123" t="s">
        <v>327</v>
      </c>
      <c r="D123" t="s">
        <v>687</v>
      </c>
      <c r="E123">
        <v>5489739</v>
      </c>
      <c r="F123" t="s">
        <v>328</v>
      </c>
      <c r="G123" t="s">
        <v>329</v>
      </c>
      <c r="H123">
        <v>523</v>
      </c>
      <c r="I123" t="str">
        <f t="shared" si="2"/>
        <v>LOW</v>
      </c>
      <c r="J123" s="2">
        <v>-2.47E-2</v>
      </c>
      <c r="K123" s="1" t="str">
        <f t="shared" si="3"/>
        <v>LOWER</v>
      </c>
      <c r="L123" s="2">
        <v>6.9999999999999999E-4</v>
      </c>
      <c r="M123">
        <v>122</v>
      </c>
    </row>
    <row r="124" spans="2:13" x14ac:dyDescent="0.3">
      <c r="B124">
        <v>122</v>
      </c>
      <c r="C124" t="s">
        <v>330</v>
      </c>
      <c r="D124" t="s">
        <v>688</v>
      </c>
      <c r="E124">
        <v>5185288</v>
      </c>
      <c r="F124" t="s">
        <v>331</v>
      </c>
      <c r="G124" t="s">
        <v>332</v>
      </c>
      <c r="H124">
        <v>20</v>
      </c>
      <c r="I124" t="str">
        <f t="shared" si="2"/>
        <v>LOW</v>
      </c>
      <c r="J124" s="2">
        <v>8.3000000000000001E-3</v>
      </c>
      <c r="K124" s="1" t="str">
        <f t="shared" si="3"/>
        <v>LOWER</v>
      </c>
      <c r="L124" s="2">
        <v>6.9999999999999999E-4</v>
      </c>
      <c r="M124">
        <v>123</v>
      </c>
    </row>
    <row r="125" spans="2:13" x14ac:dyDescent="0.3">
      <c r="B125">
        <v>123</v>
      </c>
      <c r="C125" t="s">
        <v>333</v>
      </c>
      <c r="D125" t="s">
        <v>689</v>
      </c>
      <c r="E125">
        <v>5180829</v>
      </c>
      <c r="F125" t="s">
        <v>334</v>
      </c>
      <c r="G125" t="s">
        <v>334</v>
      </c>
      <c r="H125">
        <v>102</v>
      </c>
      <c r="I125" t="str">
        <f t="shared" si="2"/>
        <v>LOW</v>
      </c>
      <c r="J125" s="2">
        <v>6.0000000000000001E-3</v>
      </c>
      <c r="K125" s="1" t="str">
        <f t="shared" si="3"/>
        <v>LOWER</v>
      </c>
      <c r="L125" s="2">
        <v>6.9999999999999999E-4</v>
      </c>
      <c r="M125">
        <v>124</v>
      </c>
    </row>
    <row r="126" spans="2:13" x14ac:dyDescent="0.3">
      <c r="B126">
        <v>124</v>
      </c>
      <c r="C126" t="s">
        <v>335</v>
      </c>
      <c r="D126" t="s">
        <v>690</v>
      </c>
      <c r="E126">
        <v>5023109</v>
      </c>
      <c r="F126" t="s">
        <v>336</v>
      </c>
      <c r="G126" t="s">
        <v>337</v>
      </c>
      <c r="H126">
        <v>73</v>
      </c>
      <c r="I126" t="str">
        <f t="shared" si="2"/>
        <v>LOW</v>
      </c>
      <c r="J126" s="2">
        <v>6.7000000000000002E-3</v>
      </c>
      <c r="K126" s="1" t="str">
        <f t="shared" si="3"/>
        <v>LOWER</v>
      </c>
      <c r="L126" s="2">
        <v>5.9999999999999995E-4</v>
      </c>
      <c r="M126">
        <v>125</v>
      </c>
    </row>
    <row r="127" spans="2:13" x14ac:dyDescent="0.3">
      <c r="B127">
        <v>125</v>
      </c>
      <c r="C127" t="s">
        <v>338</v>
      </c>
      <c r="D127" t="s">
        <v>691</v>
      </c>
      <c r="E127">
        <v>4736139</v>
      </c>
      <c r="F127" t="s">
        <v>37</v>
      </c>
      <c r="G127" t="s">
        <v>37</v>
      </c>
      <c r="H127">
        <v>5</v>
      </c>
      <c r="I127" t="str">
        <f t="shared" si="2"/>
        <v>MIDDLE</v>
      </c>
      <c r="J127" s="2">
        <v>2.6800000000000001E-2</v>
      </c>
      <c r="K127" s="1" t="str">
        <f t="shared" si="3"/>
        <v>LOWER</v>
      </c>
      <c r="L127" s="2">
        <v>5.9999999999999995E-4</v>
      </c>
      <c r="M127">
        <v>126</v>
      </c>
    </row>
    <row r="128" spans="2:13" x14ac:dyDescent="0.3">
      <c r="B128">
        <v>126</v>
      </c>
      <c r="C128" t="s">
        <v>339</v>
      </c>
      <c r="D128" t="s">
        <v>692</v>
      </c>
      <c r="E128">
        <v>4576298</v>
      </c>
      <c r="F128" t="s">
        <v>340</v>
      </c>
      <c r="G128" t="s">
        <v>340</v>
      </c>
      <c r="H128">
        <v>15</v>
      </c>
      <c r="I128" t="str">
        <f t="shared" si="2"/>
        <v>MIDDLE</v>
      </c>
      <c r="J128" s="2">
        <v>1.49E-2</v>
      </c>
      <c r="K128" s="1" t="str">
        <f t="shared" si="3"/>
        <v>LOWER</v>
      </c>
      <c r="L128" s="2">
        <v>5.9999999999999995E-4</v>
      </c>
      <c r="M128">
        <v>127</v>
      </c>
    </row>
    <row r="129" spans="2:13" x14ac:dyDescent="0.3">
      <c r="B129">
        <v>127</v>
      </c>
      <c r="C129" t="s">
        <v>341</v>
      </c>
      <c r="D129" t="s">
        <v>693</v>
      </c>
      <c r="E129">
        <v>4408581</v>
      </c>
      <c r="F129" t="s">
        <v>342</v>
      </c>
      <c r="G129" t="s">
        <v>343</v>
      </c>
      <c r="H129">
        <v>60</v>
      </c>
      <c r="I129" t="str">
        <f t="shared" si="2"/>
        <v>MIDDLE</v>
      </c>
      <c r="J129" s="2">
        <v>1.35E-2</v>
      </c>
      <c r="K129" s="1" t="str">
        <f t="shared" si="3"/>
        <v>LOWER</v>
      </c>
      <c r="L129" s="2">
        <v>5.9999999999999995E-4</v>
      </c>
      <c r="M129">
        <v>128</v>
      </c>
    </row>
    <row r="130" spans="2:13" x14ac:dyDescent="0.3">
      <c r="B130">
        <v>128</v>
      </c>
      <c r="C130" t="s">
        <v>344</v>
      </c>
      <c r="D130" t="s">
        <v>694</v>
      </c>
      <c r="E130">
        <v>4268873</v>
      </c>
      <c r="F130" t="s">
        <v>345</v>
      </c>
      <c r="G130" t="s">
        <v>345</v>
      </c>
      <c r="H130">
        <v>242</v>
      </c>
      <c r="I130" t="str">
        <f t="shared" ref="I130:I193" si="4">IF(J130&gt;=3%,"HIGH",IF(J130&lt;1%,"LOW","MIDDLE"))</f>
        <v>LOW</v>
      </c>
      <c r="J130" s="2">
        <v>9.7000000000000003E-3</v>
      </c>
      <c r="K130" s="1" t="str">
        <f t="shared" ref="K130:K193" si="5">IF(L130&gt;=10%,"UPPER",IF(L130&lt;1%,"LOWER","MIDDLE"))</f>
        <v>LOWER</v>
      </c>
      <c r="L130" s="2">
        <v>5.0000000000000001E-4</v>
      </c>
      <c r="M130">
        <v>129</v>
      </c>
    </row>
    <row r="131" spans="2:13" x14ac:dyDescent="0.3">
      <c r="B131">
        <v>129</v>
      </c>
      <c r="C131" t="s">
        <v>346</v>
      </c>
      <c r="D131" t="s">
        <v>695</v>
      </c>
      <c r="E131">
        <v>4030358</v>
      </c>
      <c r="F131" t="s">
        <v>347</v>
      </c>
      <c r="G131" t="s">
        <v>348</v>
      </c>
      <c r="H131">
        <v>72</v>
      </c>
      <c r="I131" t="str">
        <f t="shared" si="4"/>
        <v>LOW</v>
      </c>
      <c r="J131" s="2">
        <v>-5.4000000000000003E-3</v>
      </c>
      <c r="K131" s="1" t="str">
        <f t="shared" si="5"/>
        <v>LOWER</v>
      </c>
      <c r="L131" s="2">
        <v>5.0000000000000001E-4</v>
      </c>
      <c r="M131">
        <v>130</v>
      </c>
    </row>
    <row r="132" spans="2:13" x14ac:dyDescent="0.3">
      <c r="B132">
        <v>130</v>
      </c>
      <c r="C132" t="s">
        <v>349</v>
      </c>
      <c r="D132" t="s">
        <v>696</v>
      </c>
      <c r="E132">
        <v>3684032</v>
      </c>
      <c r="F132" t="s">
        <v>350</v>
      </c>
      <c r="G132" t="s">
        <v>351</v>
      </c>
      <c r="H132">
        <v>31</v>
      </c>
      <c r="I132" t="str">
        <f t="shared" si="4"/>
        <v>MIDDLE</v>
      </c>
      <c r="J132" s="2">
        <v>1.7600000000000001E-2</v>
      </c>
      <c r="K132" s="1" t="str">
        <f t="shared" si="5"/>
        <v>LOWER</v>
      </c>
      <c r="L132" s="2">
        <v>5.0000000000000001E-4</v>
      </c>
      <c r="M132">
        <v>131</v>
      </c>
    </row>
    <row r="133" spans="2:13" x14ac:dyDescent="0.3">
      <c r="B133">
        <v>131</v>
      </c>
      <c r="C133" t="s">
        <v>352</v>
      </c>
      <c r="D133" t="s">
        <v>697</v>
      </c>
      <c r="E133">
        <v>3744385</v>
      </c>
      <c r="F133" t="s">
        <v>353</v>
      </c>
      <c r="G133" t="s">
        <v>354</v>
      </c>
      <c r="H133">
        <v>54</v>
      </c>
      <c r="I133" t="str">
        <f t="shared" si="4"/>
        <v>LOW</v>
      </c>
      <c r="J133" s="2">
        <v>-4.3E-3</v>
      </c>
      <c r="K133" s="1" t="str">
        <f t="shared" si="5"/>
        <v>LOWER</v>
      </c>
      <c r="L133" s="2">
        <v>5.0000000000000001E-4</v>
      </c>
      <c r="M133">
        <v>132</v>
      </c>
    </row>
    <row r="134" spans="2:13" x14ac:dyDescent="0.3">
      <c r="B134">
        <v>132</v>
      </c>
      <c r="C134" t="s">
        <v>355</v>
      </c>
      <c r="D134" t="s">
        <v>698</v>
      </c>
      <c r="E134">
        <v>3398366</v>
      </c>
      <c r="F134" t="s">
        <v>44</v>
      </c>
      <c r="G134" t="s">
        <v>44</v>
      </c>
      <c r="H134">
        <v>2</v>
      </c>
      <c r="I134" t="str">
        <f t="shared" si="4"/>
        <v>MIDDLE</v>
      </c>
      <c r="J134" s="2">
        <v>1.44E-2</v>
      </c>
      <c r="K134" s="1" t="str">
        <f t="shared" si="5"/>
        <v>LOWER</v>
      </c>
      <c r="L134" s="2">
        <v>4.0000000000000002E-4</v>
      </c>
      <c r="M134">
        <v>133</v>
      </c>
    </row>
    <row r="135" spans="2:13" x14ac:dyDescent="0.3">
      <c r="B135">
        <v>133</v>
      </c>
      <c r="C135" t="s">
        <v>356</v>
      </c>
      <c r="D135" t="s">
        <v>699</v>
      </c>
      <c r="E135">
        <v>3272996</v>
      </c>
      <c r="F135" t="s">
        <v>357</v>
      </c>
      <c r="G135" t="s">
        <v>358</v>
      </c>
      <c r="H135">
        <v>104</v>
      </c>
      <c r="I135" t="str">
        <f t="shared" si="4"/>
        <v>HIGH</v>
      </c>
      <c r="J135" s="2">
        <v>4.9799999999999997E-2</v>
      </c>
      <c r="K135" s="1" t="str">
        <f t="shared" si="5"/>
        <v>LOWER</v>
      </c>
      <c r="L135" s="2">
        <v>4.0000000000000002E-4</v>
      </c>
      <c r="M135">
        <v>134</v>
      </c>
    </row>
    <row r="136" spans="2:13" x14ac:dyDescent="0.3">
      <c r="B136">
        <v>134</v>
      </c>
      <c r="C136" t="s">
        <v>359</v>
      </c>
      <c r="D136" t="s">
        <v>700</v>
      </c>
      <c r="E136">
        <v>3422794</v>
      </c>
      <c r="F136" t="s">
        <v>188</v>
      </c>
      <c r="G136" t="s">
        <v>360</v>
      </c>
      <c r="H136">
        <v>20</v>
      </c>
      <c r="I136" t="str">
        <f t="shared" si="4"/>
        <v>LOW</v>
      </c>
      <c r="J136" s="2">
        <v>1E-4</v>
      </c>
      <c r="K136" s="1" t="str">
        <f t="shared" si="5"/>
        <v>LOWER</v>
      </c>
      <c r="L136" s="2">
        <v>4.0000000000000002E-4</v>
      </c>
      <c r="M136">
        <v>135</v>
      </c>
    </row>
    <row r="137" spans="2:13" x14ac:dyDescent="0.3">
      <c r="B137">
        <v>135</v>
      </c>
      <c r="C137" t="s">
        <v>361</v>
      </c>
      <c r="D137" t="s">
        <v>701</v>
      </c>
      <c r="E137">
        <v>3252407</v>
      </c>
      <c r="F137" t="s">
        <v>362</v>
      </c>
      <c r="G137" t="s">
        <v>362</v>
      </c>
      <c r="H137">
        <v>368</v>
      </c>
      <c r="I137" t="str">
        <f t="shared" si="4"/>
        <v>LOW</v>
      </c>
      <c r="J137" s="2">
        <v>2.3999999999999998E-3</v>
      </c>
      <c r="K137" s="1" t="str">
        <f t="shared" si="5"/>
        <v>LOWER</v>
      </c>
      <c r="L137" s="2">
        <v>4.0000000000000002E-4</v>
      </c>
      <c r="M137">
        <v>136</v>
      </c>
    </row>
    <row r="138" spans="2:13" x14ac:dyDescent="0.3">
      <c r="B138">
        <v>136</v>
      </c>
      <c r="C138" t="s">
        <v>363</v>
      </c>
      <c r="D138" t="s">
        <v>702</v>
      </c>
      <c r="E138">
        <v>3233526</v>
      </c>
      <c r="F138" t="s">
        <v>364</v>
      </c>
      <c r="G138" t="s">
        <v>364</v>
      </c>
      <c r="H138">
        <v>63</v>
      </c>
      <c r="I138" t="str">
        <f t="shared" si="4"/>
        <v>LOW</v>
      </c>
      <c r="J138" s="2">
        <v>-7.0000000000000001E-3</v>
      </c>
      <c r="K138" s="1" t="str">
        <f t="shared" si="5"/>
        <v>LOWER</v>
      </c>
      <c r="L138" s="2">
        <v>4.0000000000000002E-4</v>
      </c>
      <c r="M138">
        <v>137</v>
      </c>
    </row>
    <row r="139" spans="2:13" x14ac:dyDescent="0.3">
      <c r="B139">
        <v>137</v>
      </c>
      <c r="C139" t="s">
        <v>365</v>
      </c>
      <c r="D139" t="s">
        <v>703</v>
      </c>
      <c r="E139">
        <v>2842321</v>
      </c>
      <c r="F139" t="s">
        <v>366</v>
      </c>
      <c r="G139" t="s">
        <v>367</v>
      </c>
      <c r="H139">
        <v>103</v>
      </c>
      <c r="I139" t="str">
        <f t="shared" si="4"/>
        <v>LOW</v>
      </c>
      <c r="J139" s="2">
        <v>-3.5000000000000001E-3</v>
      </c>
      <c r="K139" s="1" t="str">
        <f t="shared" si="5"/>
        <v>LOWER</v>
      </c>
      <c r="L139" s="2">
        <v>4.0000000000000002E-4</v>
      </c>
      <c r="M139">
        <v>138</v>
      </c>
    </row>
    <row r="140" spans="2:13" x14ac:dyDescent="0.3">
      <c r="B140">
        <v>138</v>
      </c>
      <c r="C140" t="s">
        <v>368</v>
      </c>
      <c r="D140" t="s">
        <v>704</v>
      </c>
      <c r="E140">
        <v>2827377</v>
      </c>
      <c r="F140" t="s">
        <v>369</v>
      </c>
      <c r="G140" t="s">
        <v>370</v>
      </c>
      <c r="H140">
        <v>261</v>
      </c>
      <c r="I140" t="str">
        <f t="shared" si="4"/>
        <v>LOW</v>
      </c>
      <c r="J140" s="2">
        <v>-5.9999999999999995E-4</v>
      </c>
      <c r="K140" s="1" t="str">
        <f t="shared" si="5"/>
        <v>LOWER</v>
      </c>
      <c r="L140" s="2">
        <v>4.0000000000000002E-4</v>
      </c>
      <c r="M140">
        <v>139</v>
      </c>
    </row>
    <row r="141" spans="2:13" x14ac:dyDescent="0.3">
      <c r="B141">
        <v>139</v>
      </c>
      <c r="C141" t="s">
        <v>371</v>
      </c>
      <c r="D141" t="s">
        <v>705</v>
      </c>
      <c r="E141">
        <v>2780469</v>
      </c>
      <c r="F141" t="s">
        <v>372</v>
      </c>
      <c r="G141" t="s">
        <v>373</v>
      </c>
      <c r="H141">
        <v>98</v>
      </c>
      <c r="I141" t="str">
        <f t="shared" si="4"/>
        <v>LOW</v>
      </c>
      <c r="J141" s="2">
        <v>-8.9999999999999998E-4</v>
      </c>
      <c r="K141" s="1" t="str">
        <f t="shared" si="5"/>
        <v>LOWER</v>
      </c>
      <c r="L141" s="2">
        <v>2.9999999999999997E-4</v>
      </c>
      <c r="M141">
        <v>140</v>
      </c>
    </row>
    <row r="142" spans="2:13" x14ac:dyDescent="0.3">
      <c r="B142">
        <v>140</v>
      </c>
      <c r="C142" t="s">
        <v>374</v>
      </c>
      <c r="D142" t="s">
        <v>706</v>
      </c>
      <c r="E142">
        <v>2705992</v>
      </c>
      <c r="F142" t="s">
        <v>375</v>
      </c>
      <c r="G142" t="s">
        <v>376</v>
      </c>
      <c r="H142">
        <v>274</v>
      </c>
      <c r="I142" t="str">
        <f t="shared" si="4"/>
        <v>MIDDLE</v>
      </c>
      <c r="J142" s="2">
        <v>2.4799999999999999E-2</v>
      </c>
      <c r="K142" s="1" t="str">
        <f t="shared" si="5"/>
        <v>LOWER</v>
      </c>
      <c r="L142" s="2">
        <v>2.9999999999999997E-4</v>
      </c>
      <c r="M142">
        <v>141</v>
      </c>
    </row>
    <row r="143" spans="2:13" x14ac:dyDescent="0.3">
      <c r="B143">
        <v>141</v>
      </c>
      <c r="C143" t="s">
        <v>377</v>
      </c>
      <c r="D143" t="s">
        <v>707</v>
      </c>
      <c r="E143">
        <v>2750055</v>
      </c>
      <c r="F143" t="s">
        <v>378</v>
      </c>
      <c r="G143" t="s">
        <v>379</v>
      </c>
      <c r="H143">
        <v>43</v>
      </c>
      <c r="I143" t="str">
        <f t="shared" si="4"/>
        <v>LOW</v>
      </c>
      <c r="J143" s="2">
        <v>-1.15E-2</v>
      </c>
      <c r="K143" s="1" t="str">
        <f t="shared" si="5"/>
        <v>LOWER</v>
      </c>
      <c r="L143" s="2">
        <v>2.9999999999999997E-4</v>
      </c>
      <c r="M143">
        <v>142</v>
      </c>
    </row>
    <row r="144" spans="2:13" x14ac:dyDescent="0.3">
      <c r="B144">
        <v>142</v>
      </c>
      <c r="C144" t="s">
        <v>380</v>
      </c>
      <c r="D144" t="s">
        <v>708</v>
      </c>
      <c r="E144">
        <v>2695122</v>
      </c>
      <c r="F144" t="s">
        <v>381</v>
      </c>
      <c r="G144" t="s">
        <v>382</v>
      </c>
      <c r="H144">
        <v>236</v>
      </c>
      <c r="I144" t="str">
        <f t="shared" si="4"/>
        <v>LOW</v>
      </c>
      <c r="J144" s="2">
        <v>7.9000000000000008E-3</v>
      </c>
      <c r="K144" s="1" t="str">
        <f t="shared" si="5"/>
        <v>LOWER</v>
      </c>
      <c r="L144" s="2">
        <v>2.9999999999999997E-4</v>
      </c>
      <c r="M144">
        <v>143</v>
      </c>
    </row>
    <row r="145" spans="2:13" x14ac:dyDescent="0.3">
      <c r="B145">
        <v>143</v>
      </c>
      <c r="C145" t="s">
        <v>383</v>
      </c>
      <c r="D145" t="s">
        <v>709</v>
      </c>
      <c r="E145">
        <v>2630296</v>
      </c>
      <c r="F145" t="s">
        <v>384</v>
      </c>
      <c r="G145" t="s">
        <v>385</v>
      </c>
      <c r="H145">
        <v>5</v>
      </c>
      <c r="I145" t="str">
        <f t="shared" si="4"/>
        <v>MIDDLE</v>
      </c>
      <c r="J145" s="2">
        <v>1.7100000000000001E-2</v>
      </c>
      <c r="K145" s="1" t="str">
        <f t="shared" si="5"/>
        <v>LOWER</v>
      </c>
      <c r="L145" s="2">
        <v>2.9999999999999997E-4</v>
      </c>
      <c r="M145">
        <v>144</v>
      </c>
    </row>
    <row r="146" spans="2:13" x14ac:dyDescent="0.3">
      <c r="B146">
        <v>144</v>
      </c>
      <c r="C146" t="s">
        <v>386</v>
      </c>
      <c r="D146" t="s">
        <v>710</v>
      </c>
      <c r="E146">
        <v>2567012</v>
      </c>
      <c r="F146" t="s">
        <v>387</v>
      </c>
      <c r="G146" t="s">
        <v>388</v>
      </c>
      <c r="H146">
        <v>3</v>
      </c>
      <c r="I146" t="str">
        <f t="shared" si="4"/>
        <v>MIDDLE</v>
      </c>
      <c r="J146" s="2">
        <v>1.4500000000000001E-2</v>
      </c>
      <c r="K146" s="1" t="str">
        <f t="shared" si="5"/>
        <v>LOWER</v>
      </c>
      <c r="L146" s="2">
        <v>2.9999999999999997E-4</v>
      </c>
      <c r="M146">
        <v>145</v>
      </c>
    </row>
    <row r="147" spans="2:13" x14ac:dyDescent="0.3">
      <c r="B147">
        <v>145</v>
      </c>
      <c r="C147" t="s">
        <v>389</v>
      </c>
      <c r="D147" t="s">
        <v>711</v>
      </c>
      <c r="E147">
        <v>2388992</v>
      </c>
      <c r="F147" t="s">
        <v>390</v>
      </c>
      <c r="G147" t="s">
        <v>391</v>
      </c>
      <c r="H147">
        <v>9</v>
      </c>
      <c r="I147" t="str">
        <f t="shared" si="4"/>
        <v>MIDDLE</v>
      </c>
      <c r="J147" s="2">
        <v>1.9900000000000001E-2</v>
      </c>
      <c r="K147" s="1" t="str">
        <f t="shared" si="5"/>
        <v>LOWER</v>
      </c>
      <c r="L147" s="2">
        <v>2.9999999999999997E-4</v>
      </c>
      <c r="M147">
        <v>146</v>
      </c>
    </row>
    <row r="148" spans="2:13" x14ac:dyDescent="0.3">
      <c r="B148">
        <v>146</v>
      </c>
      <c r="C148" t="s">
        <v>392</v>
      </c>
      <c r="D148" t="s">
        <v>712</v>
      </c>
      <c r="E148">
        <v>2305825</v>
      </c>
      <c r="F148" t="s">
        <v>393</v>
      </c>
      <c r="G148" t="s">
        <v>393</v>
      </c>
      <c r="H148">
        <v>77</v>
      </c>
      <c r="I148" t="str">
        <f t="shared" si="4"/>
        <v>MIDDLE</v>
      </c>
      <c r="J148" s="2">
        <v>1.06E-2</v>
      </c>
      <c r="K148" s="1" t="str">
        <f t="shared" si="5"/>
        <v>LOWER</v>
      </c>
      <c r="L148" s="2">
        <v>2.9999999999999997E-4</v>
      </c>
      <c r="M148">
        <v>147</v>
      </c>
    </row>
    <row r="149" spans="2:13" x14ac:dyDescent="0.3">
      <c r="B149">
        <v>147</v>
      </c>
      <c r="C149" t="s">
        <v>394</v>
      </c>
      <c r="D149" t="s">
        <v>713</v>
      </c>
      <c r="E149">
        <v>2105566</v>
      </c>
      <c r="F149" t="s">
        <v>395</v>
      </c>
      <c r="G149" t="s">
        <v>396</v>
      </c>
      <c r="H149">
        <v>76</v>
      </c>
      <c r="I149" t="str">
        <f t="shared" si="4"/>
        <v>MIDDLE</v>
      </c>
      <c r="J149" s="2">
        <v>2.1499999999999998E-2</v>
      </c>
      <c r="K149" s="1" t="str">
        <f t="shared" si="5"/>
        <v>LOWER</v>
      </c>
      <c r="L149" s="2">
        <v>2.9999999999999997E-4</v>
      </c>
      <c r="M149">
        <v>148</v>
      </c>
    </row>
    <row r="150" spans="2:13" x14ac:dyDescent="0.3">
      <c r="B150">
        <v>148</v>
      </c>
      <c r="C150" t="s">
        <v>397</v>
      </c>
      <c r="D150" t="s">
        <v>714</v>
      </c>
      <c r="E150">
        <v>2119844</v>
      </c>
      <c r="F150" t="s">
        <v>398</v>
      </c>
      <c r="G150" t="s">
        <v>399</v>
      </c>
      <c r="H150">
        <v>105</v>
      </c>
      <c r="I150" t="str">
        <f t="shared" si="4"/>
        <v>LOW</v>
      </c>
      <c r="J150" s="2">
        <v>-1E-4</v>
      </c>
      <c r="K150" s="1" t="str">
        <f t="shared" si="5"/>
        <v>LOWER</v>
      </c>
      <c r="L150" s="2">
        <v>2.9999999999999997E-4</v>
      </c>
      <c r="M150">
        <v>149</v>
      </c>
    </row>
    <row r="151" spans="2:13" x14ac:dyDescent="0.3">
      <c r="B151">
        <v>149</v>
      </c>
      <c r="C151" t="s">
        <v>400</v>
      </c>
      <c r="D151" t="s">
        <v>715</v>
      </c>
      <c r="E151">
        <v>2093599</v>
      </c>
      <c r="F151" t="s">
        <v>204</v>
      </c>
      <c r="G151" t="s">
        <v>401</v>
      </c>
      <c r="H151">
        <v>83</v>
      </c>
      <c r="I151" t="str">
        <f t="shared" si="4"/>
        <v>LOW</v>
      </c>
      <c r="J151" s="2">
        <v>-3.8E-3</v>
      </c>
      <c r="K151" s="1" t="str">
        <f t="shared" si="5"/>
        <v>LOWER</v>
      </c>
      <c r="L151" s="2">
        <v>2.9999999999999997E-4</v>
      </c>
      <c r="M151">
        <v>150</v>
      </c>
    </row>
    <row r="152" spans="2:13" x14ac:dyDescent="0.3">
      <c r="B152">
        <v>150</v>
      </c>
      <c r="C152" t="s">
        <v>402</v>
      </c>
      <c r="D152" t="s">
        <v>716</v>
      </c>
      <c r="E152">
        <v>1850651</v>
      </c>
      <c r="F152" t="s">
        <v>403</v>
      </c>
      <c r="G152" t="s">
        <v>404</v>
      </c>
      <c r="H152">
        <v>29</v>
      </c>
      <c r="I152" t="str">
        <f t="shared" si="4"/>
        <v>LOW</v>
      </c>
      <c r="J152" s="2">
        <v>-1.0999999999999999E-2</v>
      </c>
      <c r="K152" s="1" t="str">
        <f t="shared" si="5"/>
        <v>LOWER</v>
      </c>
      <c r="L152" s="2">
        <v>2.0000000000000001E-4</v>
      </c>
      <c r="M152">
        <v>151</v>
      </c>
    </row>
    <row r="153" spans="2:13" x14ac:dyDescent="0.3">
      <c r="B153">
        <v>151</v>
      </c>
      <c r="C153" t="s">
        <v>405</v>
      </c>
      <c r="D153" t="s">
        <v>717</v>
      </c>
      <c r="E153">
        <v>1674908</v>
      </c>
      <c r="F153" t="s">
        <v>396</v>
      </c>
      <c r="G153" t="s">
        <v>396</v>
      </c>
      <c r="H153">
        <v>61</v>
      </c>
      <c r="I153" t="str">
        <f t="shared" si="4"/>
        <v>MIDDLE</v>
      </c>
      <c r="J153" s="2">
        <v>2.3699999999999999E-2</v>
      </c>
      <c r="K153" s="1" t="str">
        <f t="shared" si="5"/>
        <v>LOWER</v>
      </c>
      <c r="L153" s="2">
        <v>2.0000000000000001E-4</v>
      </c>
      <c r="M153">
        <v>152</v>
      </c>
    </row>
    <row r="154" spans="2:13" x14ac:dyDescent="0.3">
      <c r="B154">
        <v>152</v>
      </c>
      <c r="C154" t="s">
        <v>406</v>
      </c>
      <c r="D154" t="s">
        <v>718</v>
      </c>
      <c r="E154">
        <v>1531044</v>
      </c>
      <c r="F154" t="s">
        <v>407</v>
      </c>
      <c r="G154" t="s">
        <v>407</v>
      </c>
      <c r="H154">
        <v>299</v>
      </c>
      <c r="I154" t="str">
        <f t="shared" si="4"/>
        <v>LOW</v>
      </c>
      <c r="J154" s="2">
        <v>2.5000000000000001E-3</v>
      </c>
      <c r="K154" s="1" t="str">
        <f t="shared" si="5"/>
        <v>LOWER</v>
      </c>
      <c r="L154" s="2">
        <v>2.0000000000000001E-4</v>
      </c>
      <c r="M154">
        <v>153</v>
      </c>
    </row>
    <row r="155" spans="2:13" x14ac:dyDescent="0.3">
      <c r="B155">
        <v>153</v>
      </c>
      <c r="C155" t="s">
        <v>408</v>
      </c>
      <c r="D155" t="s">
        <v>719</v>
      </c>
      <c r="E155">
        <v>1472233</v>
      </c>
      <c r="F155" t="s">
        <v>409</v>
      </c>
      <c r="G155" t="s">
        <v>410</v>
      </c>
      <c r="H155">
        <v>1892</v>
      </c>
      <c r="I155" t="str">
        <f t="shared" si="4"/>
        <v>LOW</v>
      </c>
      <c r="J155" s="2">
        <v>8.9999999999999993E-3</v>
      </c>
      <c r="K155" s="1" t="str">
        <f t="shared" si="5"/>
        <v>LOWER</v>
      </c>
      <c r="L155" s="2">
        <v>2.0000000000000001E-4</v>
      </c>
      <c r="M155">
        <v>154</v>
      </c>
    </row>
    <row r="156" spans="2:13" x14ac:dyDescent="0.3">
      <c r="B156">
        <v>154</v>
      </c>
      <c r="C156" t="s">
        <v>411</v>
      </c>
      <c r="D156" t="s">
        <v>720</v>
      </c>
      <c r="E156">
        <v>1341296</v>
      </c>
      <c r="F156" t="s">
        <v>412</v>
      </c>
      <c r="G156" t="s">
        <v>412</v>
      </c>
      <c r="H156">
        <v>91</v>
      </c>
      <c r="I156" t="str">
        <f t="shared" si="4"/>
        <v>MIDDLE</v>
      </c>
      <c r="J156" s="2">
        <v>1.44E-2</v>
      </c>
      <c r="K156" s="1" t="str">
        <f t="shared" si="5"/>
        <v>LOWER</v>
      </c>
      <c r="L156" s="2">
        <v>2.0000000000000001E-4</v>
      </c>
      <c r="M156">
        <v>155</v>
      </c>
    </row>
    <row r="157" spans="2:13" x14ac:dyDescent="0.3">
      <c r="B157">
        <v>155</v>
      </c>
      <c r="C157" t="s">
        <v>413</v>
      </c>
      <c r="D157" t="s">
        <v>721</v>
      </c>
      <c r="E157">
        <v>1326062</v>
      </c>
      <c r="F157" t="s">
        <v>414</v>
      </c>
      <c r="G157" t="s">
        <v>415</v>
      </c>
      <c r="H157">
        <v>31</v>
      </c>
      <c r="I157" t="str">
        <f t="shared" si="4"/>
        <v>LOW</v>
      </c>
      <c r="J157" s="2">
        <v>-2.5000000000000001E-3</v>
      </c>
      <c r="K157" s="1" t="str">
        <f t="shared" si="5"/>
        <v>LOWER</v>
      </c>
      <c r="L157" s="2">
        <v>2.0000000000000001E-4</v>
      </c>
      <c r="M157">
        <v>156</v>
      </c>
    </row>
    <row r="158" spans="2:13" x14ac:dyDescent="0.3">
      <c r="B158">
        <v>156</v>
      </c>
      <c r="C158" t="s">
        <v>416</v>
      </c>
      <c r="D158" t="s">
        <v>722</v>
      </c>
      <c r="E158">
        <v>1299469</v>
      </c>
      <c r="F158" t="s">
        <v>417</v>
      </c>
      <c r="G158" t="s">
        <v>417</v>
      </c>
      <c r="H158">
        <v>641</v>
      </c>
      <c r="I158" t="str">
        <f t="shared" si="4"/>
        <v>LOW</v>
      </c>
      <c r="J158" s="2">
        <v>8.0000000000000004E-4</v>
      </c>
      <c r="K158" s="1" t="str">
        <f t="shared" si="5"/>
        <v>LOWER</v>
      </c>
      <c r="L158" s="2">
        <v>2.0000000000000001E-4</v>
      </c>
      <c r="M158">
        <v>157</v>
      </c>
    </row>
    <row r="159" spans="2:13" x14ac:dyDescent="0.3">
      <c r="B159">
        <v>157</v>
      </c>
      <c r="C159" t="s">
        <v>418</v>
      </c>
      <c r="D159" t="s">
        <v>723</v>
      </c>
      <c r="E159">
        <v>1251488</v>
      </c>
      <c r="F159" t="s">
        <v>419</v>
      </c>
      <c r="G159" t="s">
        <v>420</v>
      </c>
      <c r="H159">
        <v>136</v>
      </c>
      <c r="I159" t="str">
        <f t="shared" si="4"/>
        <v>LOW</v>
      </c>
      <c r="J159" s="2">
        <v>6.8999999999999999E-3</v>
      </c>
      <c r="K159" s="1" t="str">
        <f t="shared" si="5"/>
        <v>LOWER</v>
      </c>
      <c r="L159" s="2">
        <v>2.0000000000000001E-4</v>
      </c>
      <c r="M159">
        <v>158</v>
      </c>
    </row>
    <row r="160" spans="2:13" x14ac:dyDescent="0.3">
      <c r="B160">
        <v>158</v>
      </c>
      <c r="C160" t="s">
        <v>421</v>
      </c>
      <c r="D160" t="s">
        <v>724</v>
      </c>
      <c r="E160">
        <v>1201670</v>
      </c>
      <c r="F160" t="s">
        <v>422</v>
      </c>
      <c r="G160" t="s">
        <v>423</v>
      </c>
      <c r="H160">
        <v>70</v>
      </c>
      <c r="I160" t="str">
        <f t="shared" si="4"/>
        <v>LOW</v>
      </c>
      <c r="J160" s="2">
        <v>7.6E-3</v>
      </c>
      <c r="K160" s="1" t="str">
        <f t="shared" si="5"/>
        <v>LOWER</v>
      </c>
      <c r="L160" s="2">
        <v>2.0000000000000001E-4</v>
      </c>
      <c r="M160">
        <v>159</v>
      </c>
    </row>
    <row r="161" spans="2:13" x14ac:dyDescent="0.3">
      <c r="B161">
        <v>159</v>
      </c>
      <c r="C161" t="s">
        <v>424</v>
      </c>
      <c r="D161" t="s">
        <v>725</v>
      </c>
      <c r="E161">
        <v>1120849</v>
      </c>
      <c r="F161" t="s">
        <v>425</v>
      </c>
      <c r="G161" t="s">
        <v>425</v>
      </c>
      <c r="H161">
        <v>49</v>
      </c>
      <c r="I161" t="str">
        <f t="shared" si="4"/>
        <v>MIDDLE</v>
      </c>
      <c r="J161" s="2">
        <v>1.3899999999999999E-2</v>
      </c>
      <c r="K161" s="1" t="str">
        <f t="shared" si="5"/>
        <v>LOWER</v>
      </c>
      <c r="L161" s="2">
        <v>1E-4</v>
      </c>
      <c r="M161">
        <v>160</v>
      </c>
    </row>
    <row r="162" spans="2:13" x14ac:dyDescent="0.3">
      <c r="B162">
        <v>160</v>
      </c>
      <c r="C162" t="s">
        <v>426</v>
      </c>
      <c r="D162" t="s">
        <v>726</v>
      </c>
      <c r="E162">
        <v>974052</v>
      </c>
      <c r="F162" t="s">
        <v>427</v>
      </c>
      <c r="G162" t="s">
        <v>427</v>
      </c>
      <c r="H162">
        <v>391</v>
      </c>
      <c r="I162" t="str">
        <f t="shared" si="4"/>
        <v>LOW</v>
      </c>
      <c r="J162" s="2">
        <v>8.0000000000000002E-3</v>
      </c>
      <c r="K162" s="1" t="str">
        <f t="shared" si="5"/>
        <v>LOWER</v>
      </c>
      <c r="L162" s="2">
        <v>1E-4</v>
      </c>
      <c r="M162">
        <v>161</v>
      </c>
    </row>
    <row r="163" spans="2:13" x14ac:dyDescent="0.3">
      <c r="B163">
        <v>161</v>
      </c>
      <c r="C163" t="s">
        <v>428</v>
      </c>
      <c r="D163" t="s">
        <v>727</v>
      </c>
      <c r="E163">
        <v>929766</v>
      </c>
      <c r="F163" t="s">
        <v>429</v>
      </c>
      <c r="G163" t="s">
        <v>429</v>
      </c>
      <c r="H163">
        <v>51</v>
      </c>
      <c r="I163" t="str">
        <f t="shared" si="4"/>
        <v>LOW</v>
      </c>
      <c r="J163" s="2">
        <v>7.1000000000000004E-3</v>
      </c>
      <c r="K163" s="1" t="str">
        <f t="shared" si="5"/>
        <v>LOWER</v>
      </c>
      <c r="L163" s="2">
        <v>1E-4</v>
      </c>
      <c r="M163">
        <v>162</v>
      </c>
    </row>
    <row r="164" spans="2:13" x14ac:dyDescent="0.3">
      <c r="B164">
        <v>162</v>
      </c>
      <c r="C164" t="s">
        <v>430</v>
      </c>
      <c r="D164" t="s">
        <v>728</v>
      </c>
      <c r="E164">
        <v>836774</v>
      </c>
      <c r="F164" t="s">
        <v>431</v>
      </c>
      <c r="G164" t="s">
        <v>431</v>
      </c>
      <c r="H164">
        <v>458</v>
      </c>
      <c r="I164" t="str">
        <f t="shared" si="4"/>
        <v>MIDDLE</v>
      </c>
      <c r="J164" s="2">
        <v>1.83E-2</v>
      </c>
      <c r="K164" s="1" t="str">
        <f t="shared" si="5"/>
        <v>LOWER</v>
      </c>
      <c r="L164" s="2">
        <v>1E-4</v>
      </c>
      <c r="M164">
        <v>163</v>
      </c>
    </row>
    <row r="165" spans="2:13" x14ac:dyDescent="0.3">
      <c r="B165">
        <v>163</v>
      </c>
      <c r="C165" t="s">
        <v>432</v>
      </c>
      <c r="D165" t="s">
        <v>729</v>
      </c>
      <c r="E165">
        <v>808726</v>
      </c>
      <c r="F165" t="s">
        <v>433</v>
      </c>
      <c r="G165" t="s">
        <v>434</v>
      </c>
      <c r="H165">
        <v>4</v>
      </c>
      <c r="I165" t="str">
        <f t="shared" si="4"/>
        <v>LOW</v>
      </c>
      <c r="J165" s="2">
        <v>6.3E-3</v>
      </c>
      <c r="K165" s="1" t="str">
        <f t="shared" si="5"/>
        <v>LOWER</v>
      </c>
      <c r="L165" s="2">
        <v>1E-4</v>
      </c>
      <c r="M165">
        <v>164</v>
      </c>
    </row>
    <row r="166" spans="2:13" x14ac:dyDescent="0.3">
      <c r="B166">
        <v>164</v>
      </c>
      <c r="C166" t="s">
        <v>435</v>
      </c>
      <c r="D166" t="s">
        <v>730</v>
      </c>
      <c r="E166">
        <v>782455</v>
      </c>
      <c r="F166" t="s">
        <v>436</v>
      </c>
      <c r="G166" t="s">
        <v>437</v>
      </c>
      <c r="H166">
        <v>21</v>
      </c>
      <c r="I166" t="str">
        <f t="shared" si="4"/>
        <v>LOW</v>
      </c>
      <c r="J166" s="2">
        <v>6.4000000000000003E-3</v>
      </c>
      <c r="K166" s="1" t="str">
        <f t="shared" si="5"/>
        <v>LOWER</v>
      </c>
      <c r="L166" s="2">
        <v>1E-4</v>
      </c>
      <c r="M166">
        <v>165</v>
      </c>
    </row>
    <row r="167" spans="2:13" x14ac:dyDescent="0.3">
      <c r="B167">
        <v>165</v>
      </c>
      <c r="C167" t="s">
        <v>438</v>
      </c>
      <c r="D167" t="s">
        <v>731</v>
      </c>
      <c r="E167">
        <v>724273</v>
      </c>
      <c r="F167" t="s">
        <v>439</v>
      </c>
      <c r="G167" t="s">
        <v>440</v>
      </c>
      <c r="H167">
        <v>26</v>
      </c>
      <c r="I167" t="str">
        <f t="shared" si="4"/>
        <v>MIDDLE</v>
      </c>
      <c r="J167" s="2">
        <v>2.23E-2</v>
      </c>
      <c r="K167" s="1" t="str">
        <f t="shared" si="5"/>
        <v>LOWER</v>
      </c>
      <c r="L167" s="2">
        <v>1E-4</v>
      </c>
      <c r="M167">
        <v>166</v>
      </c>
    </row>
    <row r="168" spans="2:13" x14ac:dyDescent="0.3">
      <c r="B168">
        <v>166</v>
      </c>
      <c r="C168" t="s">
        <v>441</v>
      </c>
      <c r="D168" t="s">
        <v>732</v>
      </c>
      <c r="E168">
        <v>647599</v>
      </c>
      <c r="F168" t="s">
        <v>442</v>
      </c>
      <c r="G168" t="s">
        <v>442</v>
      </c>
      <c r="H168">
        <v>254</v>
      </c>
      <c r="I168" t="str">
        <f t="shared" si="4"/>
        <v>MIDDLE</v>
      </c>
      <c r="J168" s="2">
        <v>1.11E-2</v>
      </c>
      <c r="K168" s="1" t="str">
        <f t="shared" si="5"/>
        <v>LOWER</v>
      </c>
      <c r="L168" s="2">
        <v>1E-4</v>
      </c>
      <c r="M168">
        <v>168</v>
      </c>
    </row>
    <row r="169" spans="2:13" x14ac:dyDescent="0.3">
      <c r="B169">
        <v>167</v>
      </c>
      <c r="C169" t="s">
        <v>443</v>
      </c>
      <c r="D169" t="s">
        <v>733</v>
      </c>
      <c r="E169">
        <v>627082</v>
      </c>
      <c r="F169" t="s">
        <v>444</v>
      </c>
      <c r="G169" t="s">
        <v>445</v>
      </c>
      <c r="H169">
        <v>47</v>
      </c>
      <c r="I169" t="str">
        <f t="shared" si="4"/>
        <v>LOW</v>
      </c>
      <c r="J169" s="2">
        <v>-1E-3</v>
      </c>
      <c r="K169" s="1" t="str">
        <f t="shared" si="5"/>
        <v>LOWER</v>
      </c>
      <c r="L169" s="2">
        <v>1E-4</v>
      </c>
      <c r="M169">
        <v>169</v>
      </c>
    </row>
    <row r="170" spans="2:13" x14ac:dyDescent="0.3">
      <c r="B170">
        <v>168</v>
      </c>
      <c r="C170" t="s">
        <v>446</v>
      </c>
      <c r="D170" t="s">
        <v>734</v>
      </c>
      <c r="E170">
        <v>618040</v>
      </c>
      <c r="F170" t="s">
        <v>447</v>
      </c>
      <c r="G170" t="s">
        <v>448</v>
      </c>
      <c r="H170">
        <v>4</v>
      </c>
      <c r="I170" t="str">
        <f t="shared" si="4"/>
        <v>LOW</v>
      </c>
      <c r="J170" s="2">
        <v>8.3999999999999995E-3</v>
      </c>
      <c r="K170" s="1" t="str">
        <f t="shared" si="5"/>
        <v>LOWER</v>
      </c>
      <c r="L170" s="2">
        <v>1E-4</v>
      </c>
      <c r="M170">
        <v>170</v>
      </c>
    </row>
    <row r="171" spans="2:13" x14ac:dyDescent="0.3">
      <c r="B171">
        <v>169</v>
      </c>
      <c r="C171" t="s">
        <v>449</v>
      </c>
      <c r="D171" t="s">
        <v>735</v>
      </c>
      <c r="E171">
        <v>593149</v>
      </c>
      <c r="F171" t="s">
        <v>450</v>
      </c>
      <c r="G171" t="s">
        <v>450</v>
      </c>
      <c r="H171">
        <v>148</v>
      </c>
      <c r="I171" t="str">
        <f t="shared" si="4"/>
        <v>LOW</v>
      </c>
      <c r="J171" s="2">
        <v>9.2999999999999992E-3</v>
      </c>
      <c r="K171" s="1" t="str">
        <f t="shared" si="5"/>
        <v>LOWER</v>
      </c>
      <c r="L171" s="2">
        <v>1E-4</v>
      </c>
      <c r="M171">
        <v>171</v>
      </c>
    </row>
    <row r="172" spans="2:13" x14ac:dyDescent="0.3">
      <c r="B172">
        <v>170</v>
      </c>
      <c r="C172" t="s">
        <v>451</v>
      </c>
      <c r="D172" t="s">
        <v>736</v>
      </c>
      <c r="E172">
        <v>575986</v>
      </c>
      <c r="F172" t="s">
        <v>452</v>
      </c>
      <c r="G172" t="s">
        <v>452</v>
      </c>
      <c r="H172">
        <v>2</v>
      </c>
      <c r="I172" t="str">
        <f t="shared" si="4"/>
        <v>MIDDLE</v>
      </c>
      <c r="J172" s="2">
        <v>1.9599999999999999E-2</v>
      </c>
      <c r="K172" s="1" t="str">
        <f t="shared" si="5"/>
        <v>LOWER</v>
      </c>
      <c r="L172" s="2">
        <v>1E-4</v>
      </c>
      <c r="M172">
        <v>172</v>
      </c>
    </row>
    <row r="173" spans="2:13" x14ac:dyDescent="0.3">
      <c r="B173">
        <v>171</v>
      </c>
      <c r="C173" t="s">
        <v>453</v>
      </c>
      <c r="D173" t="s">
        <v>737</v>
      </c>
      <c r="E173">
        <v>533286</v>
      </c>
      <c r="F173" t="s">
        <v>454</v>
      </c>
      <c r="G173" t="s">
        <v>455</v>
      </c>
      <c r="H173">
        <v>1672</v>
      </c>
      <c r="I173" t="str">
        <f t="shared" si="4"/>
        <v>LOW</v>
      </c>
      <c r="J173" s="2">
        <v>3.3E-3</v>
      </c>
      <c r="K173" s="1" t="str">
        <f t="shared" si="5"/>
        <v>LOWER</v>
      </c>
      <c r="L173" s="2">
        <v>1E-4</v>
      </c>
      <c r="M173">
        <v>173</v>
      </c>
    </row>
    <row r="174" spans="2:13" x14ac:dyDescent="0.3">
      <c r="B174">
        <v>172</v>
      </c>
      <c r="C174" t="s">
        <v>456</v>
      </c>
      <c r="D174" t="s">
        <v>738</v>
      </c>
      <c r="E174">
        <v>523787</v>
      </c>
      <c r="F174" t="s">
        <v>457</v>
      </c>
      <c r="G174" t="s">
        <v>457</v>
      </c>
      <c r="H174">
        <v>1737</v>
      </c>
      <c r="I174" t="str">
        <f t="shared" si="4"/>
        <v>LOW</v>
      </c>
      <c r="J174" s="2">
        <v>-5.3E-3</v>
      </c>
      <c r="K174" s="1" t="str">
        <f t="shared" si="5"/>
        <v>LOWER</v>
      </c>
      <c r="L174" s="2">
        <v>1E-4</v>
      </c>
      <c r="M174">
        <v>174</v>
      </c>
    </row>
    <row r="175" spans="2:13" x14ac:dyDescent="0.3">
      <c r="B175">
        <v>173</v>
      </c>
      <c r="C175" t="s">
        <v>458</v>
      </c>
      <c r="D175" t="s">
        <v>739</v>
      </c>
      <c r="E175">
        <v>449002</v>
      </c>
      <c r="F175" t="s">
        <v>459</v>
      </c>
      <c r="G175" t="s">
        <v>460</v>
      </c>
      <c r="H175">
        <v>86</v>
      </c>
      <c r="I175" t="str">
        <f t="shared" si="4"/>
        <v>LOW</v>
      </c>
      <c r="J175" s="2">
        <v>7.7999999999999996E-3</v>
      </c>
      <c r="K175" s="1" t="str">
        <f t="shared" si="5"/>
        <v>LOWER</v>
      </c>
      <c r="L175" s="2">
        <v>1E-4</v>
      </c>
      <c r="M175">
        <v>175</v>
      </c>
    </row>
    <row r="176" spans="2:13" x14ac:dyDescent="0.3">
      <c r="B176">
        <v>174</v>
      </c>
      <c r="C176" t="s">
        <v>461</v>
      </c>
      <c r="D176" t="s">
        <v>740</v>
      </c>
      <c r="E176">
        <v>409984</v>
      </c>
      <c r="F176" t="s">
        <v>462</v>
      </c>
      <c r="G176" t="s">
        <v>463</v>
      </c>
      <c r="H176">
        <v>41</v>
      </c>
      <c r="I176" t="str">
        <f t="shared" si="4"/>
        <v>LOW</v>
      </c>
      <c r="J176" s="2">
        <v>6.4000000000000003E-3</v>
      </c>
      <c r="K176" s="1" t="str">
        <f t="shared" si="5"/>
        <v>LOWER</v>
      </c>
      <c r="L176" s="2">
        <v>1E-4</v>
      </c>
      <c r="M176">
        <v>176</v>
      </c>
    </row>
    <row r="177" spans="2:13" x14ac:dyDescent="0.3">
      <c r="B177">
        <v>175</v>
      </c>
      <c r="C177" t="s">
        <v>464</v>
      </c>
      <c r="D177" t="s">
        <v>741</v>
      </c>
      <c r="E177">
        <v>405272</v>
      </c>
      <c r="F177" t="s">
        <v>465</v>
      </c>
      <c r="G177" t="s">
        <v>466</v>
      </c>
      <c r="H177">
        <v>18</v>
      </c>
      <c r="I177" t="str">
        <f t="shared" si="4"/>
        <v>MIDDLE</v>
      </c>
      <c r="J177" s="2">
        <v>1.37E-2</v>
      </c>
      <c r="K177" s="1" t="str">
        <f t="shared" si="5"/>
        <v>LOWER</v>
      </c>
      <c r="L177" s="2">
        <v>1E-4</v>
      </c>
      <c r="M177">
        <v>177</v>
      </c>
    </row>
    <row r="178" spans="2:13" x14ac:dyDescent="0.3">
      <c r="B178">
        <v>176</v>
      </c>
      <c r="C178" t="s">
        <v>467</v>
      </c>
      <c r="D178" t="s">
        <v>742</v>
      </c>
      <c r="E178">
        <v>395752</v>
      </c>
      <c r="F178" t="s">
        <v>468</v>
      </c>
      <c r="G178" t="s">
        <v>468</v>
      </c>
      <c r="H178">
        <v>243</v>
      </c>
      <c r="I178" t="str">
        <f t="shared" si="4"/>
        <v>LOW</v>
      </c>
      <c r="J178" s="2">
        <v>2.0000000000000001E-4</v>
      </c>
      <c r="K178" s="1" t="str">
        <f t="shared" si="5"/>
        <v>LOWER</v>
      </c>
      <c r="L178" s="2">
        <v>0</v>
      </c>
      <c r="M178">
        <v>178</v>
      </c>
    </row>
    <row r="179" spans="2:13" x14ac:dyDescent="0.3">
      <c r="B179">
        <v>177</v>
      </c>
      <c r="C179" t="s">
        <v>469</v>
      </c>
      <c r="D179" t="s">
        <v>743</v>
      </c>
      <c r="E179">
        <v>372899</v>
      </c>
      <c r="F179" t="s">
        <v>470</v>
      </c>
      <c r="G179" t="s">
        <v>471</v>
      </c>
      <c r="H179">
        <v>4</v>
      </c>
      <c r="I179" t="str">
        <f t="shared" si="4"/>
        <v>LOW</v>
      </c>
      <c r="J179" s="2">
        <v>6.4999999999999997E-3</v>
      </c>
      <c r="K179" s="1" t="str">
        <f t="shared" si="5"/>
        <v>LOWER</v>
      </c>
      <c r="L179" s="2">
        <v>0</v>
      </c>
      <c r="M179">
        <v>179</v>
      </c>
    </row>
    <row r="180" spans="2:13" x14ac:dyDescent="0.3">
      <c r="B180">
        <v>178</v>
      </c>
      <c r="C180" t="s">
        <v>472</v>
      </c>
      <c r="D180" t="s">
        <v>744</v>
      </c>
      <c r="E180">
        <v>367507</v>
      </c>
      <c r="F180" t="s">
        <v>278</v>
      </c>
      <c r="G180" t="s">
        <v>278</v>
      </c>
      <c r="H180">
        <v>325</v>
      </c>
      <c r="I180" t="str">
        <f t="shared" si="4"/>
        <v>LOW</v>
      </c>
      <c r="J180" s="2">
        <v>-1.4E-3</v>
      </c>
      <c r="K180" s="1" t="str">
        <f t="shared" si="5"/>
        <v>LOWER</v>
      </c>
      <c r="L180" s="2">
        <v>0</v>
      </c>
      <c r="M180">
        <v>180</v>
      </c>
    </row>
    <row r="181" spans="2:13" x14ac:dyDescent="0.3">
      <c r="B181">
        <v>179</v>
      </c>
      <c r="C181" t="s">
        <v>473</v>
      </c>
      <c r="D181" t="s">
        <v>745</v>
      </c>
      <c r="E181">
        <v>326101</v>
      </c>
      <c r="F181" t="s">
        <v>474</v>
      </c>
      <c r="G181" t="s">
        <v>474</v>
      </c>
      <c r="H181">
        <v>898</v>
      </c>
      <c r="I181" t="str">
        <f t="shared" si="4"/>
        <v>HIGH</v>
      </c>
      <c r="J181" s="2">
        <v>3.0300000000000001E-2</v>
      </c>
      <c r="K181" s="1" t="str">
        <f t="shared" si="5"/>
        <v>LOWER</v>
      </c>
      <c r="L181" s="2">
        <v>0</v>
      </c>
      <c r="M181">
        <v>181</v>
      </c>
    </row>
    <row r="182" spans="2:13" x14ac:dyDescent="0.3">
      <c r="B182">
        <v>180</v>
      </c>
      <c r="C182" t="s">
        <v>475</v>
      </c>
      <c r="D182" t="s">
        <v>746</v>
      </c>
      <c r="E182">
        <v>326740</v>
      </c>
      <c r="F182" t="s">
        <v>476</v>
      </c>
      <c r="G182" t="s">
        <v>476</v>
      </c>
      <c r="H182">
        <v>27</v>
      </c>
      <c r="I182" t="str">
        <f t="shared" si="4"/>
        <v>MIDDLE</v>
      </c>
      <c r="J182" s="2">
        <v>2.3800000000000002E-2</v>
      </c>
      <c r="K182" s="1" t="str">
        <f t="shared" si="5"/>
        <v>LOWER</v>
      </c>
      <c r="L182" s="2">
        <v>0</v>
      </c>
      <c r="M182">
        <v>182</v>
      </c>
    </row>
    <row r="183" spans="2:13" x14ac:dyDescent="0.3">
      <c r="B183">
        <v>181</v>
      </c>
      <c r="C183" t="s">
        <v>477</v>
      </c>
      <c r="D183" t="s">
        <v>747</v>
      </c>
      <c r="E183">
        <v>304557</v>
      </c>
      <c r="F183" t="s">
        <v>478</v>
      </c>
      <c r="G183" t="s">
        <v>478</v>
      </c>
      <c r="H183">
        <v>4</v>
      </c>
      <c r="I183" t="str">
        <f t="shared" si="4"/>
        <v>MIDDLE</v>
      </c>
      <c r="J183" s="2">
        <v>2.4899999999999999E-2</v>
      </c>
      <c r="K183" s="1" t="str">
        <f t="shared" si="5"/>
        <v>LOWER</v>
      </c>
      <c r="L183" s="2">
        <v>0</v>
      </c>
      <c r="M183">
        <v>183</v>
      </c>
    </row>
    <row r="184" spans="2:13" x14ac:dyDescent="0.3">
      <c r="B184">
        <v>182</v>
      </c>
      <c r="C184" t="s">
        <v>479</v>
      </c>
      <c r="D184" t="s">
        <v>748</v>
      </c>
      <c r="E184">
        <v>281635</v>
      </c>
      <c r="F184" t="s">
        <v>480</v>
      </c>
      <c r="G184" t="s">
        <v>480</v>
      </c>
      <c r="H184">
        <v>656</v>
      </c>
      <c r="I184" t="str">
        <f t="shared" si="4"/>
        <v>LOW</v>
      </c>
      <c r="J184" s="2">
        <v>1.2999999999999999E-3</v>
      </c>
      <c r="K184" s="1" t="str">
        <f t="shared" si="5"/>
        <v>LOWER</v>
      </c>
      <c r="L184" s="2">
        <v>0</v>
      </c>
      <c r="M184">
        <v>186</v>
      </c>
    </row>
    <row r="185" spans="2:13" x14ac:dyDescent="0.3">
      <c r="B185">
        <v>183</v>
      </c>
      <c r="C185" t="s">
        <v>481</v>
      </c>
      <c r="D185" t="s">
        <v>749</v>
      </c>
      <c r="E185">
        <v>227380</v>
      </c>
      <c r="F185" t="s">
        <v>482</v>
      </c>
      <c r="G185" t="s">
        <v>483</v>
      </c>
      <c r="H185">
        <v>242</v>
      </c>
      <c r="I185" t="str">
        <f t="shared" si="4"/>
        <v>MIDDLE</v>
      </c>
      <c r="J185" s="2">
        <v>1.9699999999999999E-2</v>
      </c>
      <c r="K185" s="1" t="str">
        <f t="shared" si="5"/>
        <v>LOWER</v>
      </c>
      <c r="L185" s="2">
        <v>0</v>
      </c>
      <c r="M185">
        <v>187</v>
      </c>
    </row>
    <row r="186" spans="2:13" x14ac:dyDescent="0.3">
      <c r="B186">
        <v>184</v>
      </c>
      <c r="C186" t="s">
        <v>484</v>
      </c>
      <c r="D186" t="s">
        <v>750</v>
      </c>
      <c r="E186">
        <v>222382</v>
      </c>
      <c r="F186" t="s">
        <v>485</v>
      </c>
      <c r="G186" t="s">
        <v>485</v>
      </c>
      <c r="H186">
        <v>81</v>
      </c>
      <c r="I186" t="str">
        <f t="shared" si="4"/>
        <v>MIDDLE</v>
      </c>
      <c r="J186" s="2">
        <v>1.4800000000000001E-2</v>
      </c>
      <c r="K186" s="1" t="str">
        <f t="shared" si="5"/>
        <v>LOWER</v>
      </c>
      <c r="L186" s="2">
        <v>0</v>
      </c>
      <c r="M186">
        <v>188</v>
      </c>
    </row>
    <row r="187" spans="2:13" x14ac:dyDescent="0.3">
      <c r="B187">
        <v>185</v>
      </c>
      <c r="C187" t="s">
        <v>486</v>
      </c>
      <c r="D187" t="s">
        <v>751</v>
      </c>
      <c r="E187">
        <v>179857</v>
      </c>
      <c r="F187" t="s">
        <v>487</v>
      </c>
      <c r="G187" t="s">
        <v>488</v>
      </c>
      <c r="H187">
        <v>295</v>
      </c>
      <c r="I187" t="str">
        <f t="shared" si="4"/>
        <v>LOW</v>
      </c>
      <c r="J187" s="2">
        <v>2.2000000000000001E-3</v>
      </c>
      <c r="K187" s="1" t="str">
        <f t="shared" si="5"/>
        <v>LOWER</v>
      </c>
      <c r="L187" s="2">
        <v>0</v>
      </c>
      <c r="M187">
        <v>190</v>
      </c>
    </row>
    <row r="188" spans="2:13" x14ac:dyDescent="0.3">
      <c r="B188">
        <v>186</v>
      </c>
      <c r="C188" t="s">
        <v>489</v>
      </c>
      <c r="D188" t="s">
        <v>752</v>
      </c>
      <c r="E188">
        <v>131232</v>
      </c>
      <c r="F188" t="s">
        <v>490</v>
      </c>
      <c r="G188" t="s">
        <v>491</v>
      </c>
      <c r="H188">
        <v>165</v>
      </c>
      <c r="I188" t="str">
        <f t="shared" si="4"/>
        <v>MIDDLE</v>
      </c>
      <c r="J188" s="2">
        <v>1.7399999999999999E-2</v>
      </c>
      <c r="K188" s="1" t="str">
        <f t="shared" si="5"/>
        <v>LOWER</v>
      </c>
      <c r="L188" s="2">
        <v>0</v>
      </c>
      <c r="M188">
        <v>192</v>
      </c>
    </row>
    <row r="189" spans="2:13" x14ac:dyDescent="0.3">
      <c r="B189">
        <v>187</v>
      </c>
      <c r="C189" t="s">
        <v>492</v>
      </c>
      <c r="D189" t="s">
        <v>753</v>
      </c>
      <c r="E189">
        <v>125438</v>
      </c>
      <c r="F189" t="s">
        <v>493</v>
      </c>
      <c r="G189" t="s">
        <v>494</v>
      </c>
      <c r="H189">
        <v>371</v>
      </c>
      <c r="I189" t="str">
        <f t="shared" si="4"/>
        <v>LOW</v>
      </c>
      <c r="J189" s="2">
        <v>5.8999999999999999E-3</v>
      </c>
      <c r="K189" s="1" t="str">
        <f t="shared" si="5"/>
        <v>LOWER</v>
      </c>
      <c r="L189" s="2">
        <v>0</v>
      </c>
      <c r="M189">
        <v>193</v>
      </c>
    </row>
    <row r="190" spans="2:13" x14ac:dyDescent="0.3">
      <c r="B190">
        <v>188</v>
      </c>
      <c r="C190" t="s">
        <v>495</v>
      </c>
      <c r="D190" t="s">
        <v>754</v>
      </c>
      <c r="E190">
        <v>114164</v>
      </c>
      <c r="F190" t="s">
        <v>496</v>
      </c>
      <c r="G190" t="s">
        <v>497</v>
      </c>
      <c r="H190">
        <v>165</v>
      </c>
      <c r="I190" t="str">
        <f t="shared" si="4"/>
        <v>LOW</v>
      </c>
      <c r="J190" s="2">
        <v>9.2999999999999992E-3</v>
      </c>
      <c r="K190" s="1" t="str">
        <f t="shared" si="5"/>
        <v>LOWER</v>
      </c>
      <c r="L190" s="2">
        <v>0</v>
      </c>
      <c r="M190">
        <v>194</v>
      </c>
    </row>
    <row r="191" spans="2:13" x14ac:dyDescent="0.3">
      <c r="B191">
        <v>189</v>
      </c>
      <c r="C191" t="s">
        <v>498</v>
      </c>
      <c r="D191" t="s">
        <v>755</v>
      </c>
      <c r="E191">
        <v>106858</v>
      </c>
      <c r="F191" t="s">
        <v>499</v>
      </c>
      <c r="G191" t="s">
        <v>500</v>
      </c>
      <c r="H191">
        <v>150</v>
      </c>
      <c r="I191" t="str">
        <f t="shared" si="4"/>
        <v>LOW</v>
      </c>
      <c r="J191" s="2">
        <v>8.6E-3</v>
      </c>
      <c r="K191" s="1" t="str">
        <f t="shared" si="5"/>
        <v>LOWER</v>
      </c>
      <c r="L191" s="2">
        <v>0</v>
      </c>
      <c r="M191">
        <v>196</v>
      </c>
    </row>
    <row r="192" spans="2:13" x14ac:dyDescent="0.3">
      <c r="B192">
        <v>190</v>
      </c>
      <c r="C192" t="s">
        <v>501</v>
      </c>
      <c r="D192" t="s">
        <v>756</v>
      </c>
      <c r="E192">
        <v>107118</v>
      </c>
      <c r="F192" t="s">
        <v>502</v>
      </c>
      <c r="G192" t="s">
        <v>503</v>
      </c>
      <c r="H192">
        <v>234</v>
      </c>
      <c r="I192" t="str">
        <f t="shared" si="4"/>
        <v>LOW</v>
      </c>
      <c r="J192" s="2">
        <v>5.1000000000000004E-3</v>
      </c>
      <c r="K192" s="1" t="str">
        <f t="shared" si="5"/>
        <v>LOWER</v>
      </c>
      <c r="L192" s="2">
        <v>0</v>
      </c>
      <c r="M192">
        <v>197</v>
      </c>
    </row>
    <row r="193" spans="2:13" x14ac:dyDescent="0.3">
      <c r="B193">
        <v>191</v>
      </c>
      <c r="C193" t="s">
        <v>504</v>
      </c>
      <c r="D193" t="s">
        <v>757</v>
      </c>
      <c r="E193">
        <v>103948</v>
      </c>
      <c r="F193" t="s">
        <v>505</v>
      </c>
      <c r="G193" t="s">
        <v>506</v>
      </c>
      <c r="H193">
        <v>266</v>
      </c>
      <c r="I193" t="str">
        <f t="shared" si="4"/>
        <v>LOW</v>
      </c>
      <c r="J193" s="2">
        <v>-2.3999999999999998E-3</v>
      </c>
      <c r="K193" s="1" t="str">
        <f t="shared" si="5"/>
        <v>LOWER</v>
      </c>
      <c r="L193" s="2">
        <v>0</v>
      </c>
      <c r="M193">
        <v>199</v>
      </c>
    </row>
    <row r="194" spans="2:13" x14ac:dyDescent="0.3">
      <c r="B194">
        <v>192</v>
      </c>
      <c r="C194" t="s">
        <v>507</v>
      </c>
      <c r="D194" t="s">
        <v>758</v>
      </c>
      <c r="E194">
        <v>93763</v>
      </c>
      <c r="F194" t="s">
        <v>508</v>
      </c>
      <c r="G194" t="s">
        <v>509</v>
      </c>
      <c r="H194">
        <v>214</v>
      </c>
      <c r="I194" t="str">
        <f t="shared" ref="I194:I205" si="6">IF(J194&gt;=3%,"HIGH",IF(J194&lt;1%,"LOW","MIDDLE"))</f>
        <v>LOW</v>
      </c>
      <c r="J194" s="2">
        <v>5.7000000000000002E-3</v>
      </c>
      <c r="K194" s="1" t="str">
        <f t="shared" ref="K194:K205" si="7">IF(L194&gt;=10%,"UPPER",IF(L194&lt;1%,"LOWER","MIDDLE"))</f>
        <v>LOWER</v>
      </c>
      <c r="L194" s="2">
        <v>0</v>
      </c>
      <c r="M194">
        <v>201</v>
      </c>
    </row>
    <row r="195" spans="2:13" x14ac:dyDescent="0.3">
      <c r="B195">
        <v>193</v>
      </c>
      <c r="C195" t="s">
        <v>510</v>
      </c>
      <c r="D195" t="s">
        <v>759</v>
      </c>
      <c r="E195">
        <v>79824</v>
      </c>
      <c r="F195" t="s">
        <v>511</v>
      </c>
      <c r="G195" t="s">
        <v>512</v>
      </c>
      <c r="H195">
        <v>170</v>
      </c>
      <c r="I195" t="str">
        <f t="shared" si="6"/>
        <v>LOW</v>
      </c>
      <c r="J195" s="2">
        <v>3.3E-3</v>
      </c>
      <c r="K195" s="1" t="str">
        <f t="shared" si="7"/>
        <v>LOWER</v>
      </c>
      <c r="L195" s="2">
        <v>0</v>
      </c>
      <c r="M195">
        <v>203</v>
      </c>
    </row>
    <row r="196" spans="2:13" x14ac:dyDescent="0.3">
      <c r="B196">
        <v>194</v>
      </c>
      <c r="C196" t="s">
        <v>513</v>
      </c>
      <c r="D196" t="s">
        <v>760</v>
      </c>
      <c r="E196">
        <v>72737</v>
      </c>
      <c r="F196" t="s">
        <v>514</v>
      </c>
      <c r="G196" t="s">
        <v>515</v>
      </c>
      <c r="H196">
        <v>97</v>
      </c>
      <c r="I196" t="str">
        <f t="shared" si="6"/>
        <v>LOW</v>
      </c>
      <c r="J196" s="2">
        <v>4.1999999999999997E-3</v>
      </c>
      <c r="K196" s="1" t="str">
        <f t="shared" si="7"/>
        <v>LOWER</v>
      </c>
      <c r="L196" s="2">
        <v>0</v>
      </c>
      <c r="M196">
        <v>204</v>
      </c>
    </row>
    <row r="197" spans="2:13" x14ac:dyDescent="0.3">
      <c r="B197">
        <v>195</v>
      </c>
      <c r="C197" t="s">
        <v>516</v>
      </c>
      <c r="D197" t="s">
        <v>761</v>
      </c>
      <c r="E197">
        <v>56466</v>
      </c>
      <c r="F197" t="s">
        <v>517</v>
      </c>
      <c r="G197" t="s">
        <v>518</v>
      </c>
      <c r="H197">
        <v>0.14000000000000001</v>
      </c>
      <c r="I197" t="str">
        <f t="shared" si="6"/>
        <v>LOW</v>
      </c>
      <c r="J197" s="2">
        <v>3.0999999999999999E-3</v>
      </c>
      <c r="K197" s="1" t="str">
        <f t="shared" si="7"/>
        <v>LOWER</v>
      </c>
      <c r="L197" s="2">
        <v>0</v>
      </c>
      <c r="M197">
        <v>208</v>
      </c>
    </row>
    <row r="198" spans="2:13" x14ac:dyDescent="0.3">
      <c r="B198">
        <v>196</v>
      </c>
      <c r="C198" t="s">
        <v>519</v>
      </c>
      <c r="D198" t="s">
        <v>762</v>
      </c>
      <c r="E198">
        <v>47657</v>
      </c>
      <c r="F198" t="s">
        <v>520</v>
      </c>
      <c r="G198" t="s">
        <v>521</v>
      </c>
      <c r="H198">
        <v>184</v>
      </c>
      <c r="I198" t="str">
        <f t="shared" si="6"/>
        <v>LOW</v>
      </c>
      <c r="J198" s="2">
        <v>2.0999999999999999E-3</v>
      </c>
      <c r="K198" s="1" t="str">
        <f t="shared" si="7"/>
        <v>LOWER</v>
      </c>
      <c r="L198" s="2">
        <v>0</v>
      </c>
      <c r="M198">
        <v>211</v>
      </c>
    </row>
    <row r="199" spans="2:13" x14ac:dyDescent="0.3">
      <c r="B199">
        <v>197</v>
      </c>
      <c r="C199" t="s">
        <v>522</v>
      </c>
      <c r="D199" t="s">
        <v>763</v>
      </c>
      <c r="E199">
        <v>41569</v>
      </c>
      <c r="F199" t="s">
        <v>523</v>
      </c>
      <c r="G199" t="s">
        <v>524</v>
      </c>
      <c r="H199">
        <v>233</v>
      </c>
      <c r="I199" t="str">
        <f t="shared" si="6"/>
        <v>MIDDLE</v>
      </c>
      <c r="J199" s="2">
        <v>1.03E-2</v>
      </c>
      <c r="K199" s="1" t="str">
        <f t="shared" si="7"/>
        <v>LOWER</v>
      </c>
      <c r="L199" s="2">
        <v>0</v>
      </c>
      <c r="M199">
        <v>215</v>
      </c>
    </row>
    <row r="200" spans="2:13" x14ac:dyDescent="0.3">
      <c r="B200">
        <v>198</v>
      </c>
      <c r="C200" t="s">
        <v>525</v>
      </c>
      <c r="D200" t="s">
        <v>764</v>
      </c>
      <c r="E200">
        <v>39327</v>
      </c>
      <c r="F200" t="s">
        <v>526</v>
      </c>
      <c r="G200" t="s">
        <v>526</v>
      </c>
      <c r="H200">
        <v>247</v>
      </c>
      <c r="I200" t="str">
        <f t="shared" si="6"/>
        <v>LOW</v>
      </c>
      <c r="J200" s="2">
        <v>6.4999999999999997E-3</v>
      </c>
      <c r="K200" s="1" t="str">
        <f t="shared" si="7"/>
        <v>LOWER</v>
      </c>
      <c r="L200" s="2">
        <v>0</v>
      </c>
      <c r="M200">
        <v>216</v>
      </c>
    </row>
    <row r="201" spans="2:13" x14ac:dyDescent="0.3">
      <c r="B201">
        <v>199</v>
      </c>
      <c r="C201" t="s">
        <v>527</v>
      </c>
      <c r="D201" t="s">
        <v>765</v>
      </c>
      <c r="E201">
        <v>36469</v>
      </c>
      <c r="F201" t="s">
        <v>528</v>
      </c>
      <c r="G201" t="s">
        <v>528</v>
      </c>
      <c r="H201">
        <v>18149</v>
      </c>
      <c r="I201" t="str">
        <f t="shared" si="6"/>
        <v>LOW</v>
      </c>
      <c r="J201" s="2">
        <v>-4.7000000000000002E-3</v>
      </c>
      <c r="K201" s="1" t="str">
        <f t="shared" si="7"/>
        <v>LOWER</v>
      </c>
      <c r="L201" s="2">
        <v>0</v>
      </c>
      <c r="M201">
        <v>217</v>
      </c>
    </row>
    <row r="202" spans="2:13" x14ac:dyDescent="0.3">
      <c r="B202">
        <v>200</v>
      </c>
      <c r="C202" t="s">
        <v>529</v>
      </c>
      <c r="D202" t="s">
        <v>766</v>
      </c>
      <c r="E202">
        <v>33660</v>
      </c>
      <c r="F202" t="s">
        <v>530</v>
      </c>
      <c r="G202" t="s">
        <v>531</v>
      </c>
      <c r="H202">
        <v>561</v>
      </c>
      <c r="I202" t="str">
        <f t="shared" si="6"/>
        <v>LOW</v>
      </c>
      <c r="J202" s="2">
        <v>-5.0000000000000001E-4</v>
      </c>
      <c r="K202" s="1" t="str">
        <f t="shared" si="7"/>
        <v>LOWER</v>
      </c>
      <c r="L202" s="2">
        <v>0</v>
      </c>
      <c r="M202">
        <v>218</v>
      </c>
    </row>
    <row r="203" spans="2:13" x14ac:dyDescent="0.3">
      <c r="B203">
        <v>201</v>
      </c>
      <c r="C203" t="s">
        <v>532</v>
      </c>
      <c r="D203" t="s">
        <v>767</v>
      </c>
      <c r="E203">
        <v>18055</v>
      </c>
      <c r="F203" t="s">
        <v>533</v>
      </c>
      <c r="G203" t="s">
        <v>503</v>
      </c>
      <c r="H203">
        <v>39</v>
      </c>
      <c r="I203" t="str">
        <f t="shared" si="6"/>
        <v>LOW</v>
      </c>
      <c r="J203" s="2">
        <v>2.0000000000000001E-4</v>
      </c>
      <c r="K203" s="1" t="str">
        <f t="shared" si="7"/>
        <v>LOWER</v>
      </c>
      <c r="L203" s="2">
        <v>0</v>
      </c>
      <c r="M203">
        <v>222</v>
      </c>
    </row>
    <row r="204" spans="2:13" x14ac:dyDescent="0.3">
      <c r="B204">
        <v>202</v>
      </c>
      <c r="C204" t="s">
        <v>534</v>
      </c>
      <c r="D204" t="s">
        <v>768</v>
      </c>
      <c r="E204">
        <v>12668</v>
      </c>
      <c r="F204" t="s">
        <v>535</v>
      </c>
      <c r="G204" t="s">
        <v>536</v>
      </c>
      <c r="H204">
        <v>639</v>
      </c>
      <c r="I204" t="str">
        <f t="shared" si="6"/>
        <v>LOW</v>
      </c>
      <c r="J204" s="2">
        <v>8.8000000000000005E-3</v>
      </c>
      <c r="K204" s="1" t="str">
        <f t="shared" si="7"/>
        <v>LOWER</v>
      </c>
      <c r="L204" s="2">
        <v>0</v>
      </c>
      <c r="M204">
        <v>225</v>
      </c>
    </row>
    <row r="205" spans="2:13" x14ac:dyDescent="0.3">
      <c r="B205">
        <v>203</v>
      </c>
      <c r="C205" t="s">
        <v>537</v>
      </c>
      <c r="D205" t="s">
        <v>769</v>
      </c>
      <c r="E205">
        <v>11312</v>
      </c>
      <c r="F205" t="s">
        <v>538</v>
      </c>
      <c r="G205" t="s">
        <v>539</v>
      </c>
      <c r="H205">
        <v>380</v>
      </c>
      <c r="I205" t="str">
        <f t="shared" si="6"/>
        <v>LOW</v>
      </c>
      <c r="J205" s="2">
        <v>7.4000000000000003E-3</v>
      </c>
      <c r="K205" s="1" t="str">
        <f t="shared" si="7"/>
        <v>LOWER</v>
      </c>
      <c r="L205" s="2">
        <v>0</v>
      </c>
      <c r="M205">
        <v>227</v>
      </c>
    </row>
    <row r="206" spans="2:13" x14ac:dyDescent="0.3">
      <c r="H206"/>
      <c r="I206"/>
      <c r="J206" s="2"/>
      <c r="K206" s="1"/>
      <c r="L206" s="2"/>
    </row>
    <row r="207" spans="2:13" x14ac:dyDescent="0.3">
      <c r="H207"/>
      <c r="I207"/>
      <c r="J207" s="2"/>
      <c r="K207" s="1"/>
      <c r="L207"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7096-E02C-4BE2-BE82-225FB0050178}">
  <dimension ref="A1:I154"/>
  <sheetViews>
    <sheetView topLeftCell="A117" zoomScaleNormal="100" workbookViewId="0">
      <selection activeCell="I137" sqref="I137"/>
    </sheetView>
  </sheetViews>
  <sheetFormatPr defaultRowHeight="14.4" x14ac:dyDescent="0.3"/>
  <cols>
    <col min="2" max="2" width="12.5546875" bestFit="1" customWidth="1"/>
    <col min="3" max="3" width="17.21875" bestFit="1" customWidth="1"/>
    <col min="4" max="4" width="25.109375" bestFit="1" customWidth="1"/>
    <col min="5" max="5" width="13.77734375" bestFit="1" customWidth="1"/>
    <col min="6" max="6" width="21.33203125" bestFit="1" customWidth="1"/>
    <col min="7" max="9" width="15.5546875" bestFit="1" customWidth="1"/>
    <col min="10" max="11" width="10.77734375" bestFit="1" customWidth="1"/>
    <col min="12" max="16" width="15.5546875" bestFit="1" customWidth="1"/>
    <col min="17" max="17" width="10.77734375" bestFit="1" customWidth="1"/>
    <col min="18" max="20" width="15.5546875" bestFit="1" customWidth="1"/>
    <col min="21" max="21" width="10.77734375" bestFit="1" customWidth="1"/>
    <col min="22" max="213" width="30" bestFit="1" customWidth="1"/>
    <col min="214" max="214" width="10.77734375" bestFit="1" customWidth="1"/>
  </cols>
  <sheetData>
    <row r="1" spans="1:3" x14ac:dyDescent="0.3">
      <c r="A1" t="s">
        <v>0</v>
      </c>
    </row>
    <row r="6" spans="1:3" x14ac:dyDescent="0.3">
      <c r="B6" s="3" t="s">
        <v>553</v>
      </c>
      <c r="C6" t="s">
        <v>556</v>
      </c>
    </row>
    <row r="7" spans="1:3" x14ac:dyDescent="0.3">
      <c r="B7" s="4" t="s">
        <v>557</v>
      </c>
      <c r="C7" s="16">
        <v>9</v>
      </c>
    </row>
    <row r="8" spans="1:3" x14ac:dyDescent="0.3">
      <c r="B8" s="4" t="s">
        <v>558</v>
      </c>
      <c r="C8" s="16">
        <v>108</v>
      </c>
    </row>
    <row r="9" spans="1:3" x14ac:dyDescent="0.3">
      <c r="B9" s="4" t="s">
        <v>541</v>
      </c>
      <c r="C9" s="16">
        <v>87</v>
      </c>
    </row>
    <row r="10" spans="1:3" x14ac:dyDescent="0.3">
      <c r="B10" s="4" t="s">
        <v>555</v>
      </c>
      <c r="C10" s="16">
        <v>204</v>
      </c>
    </row>
    <row r="22" spans="2:3" x14ac:dyDescent="0.3">
      <c r="B22" s="3" t="s">
        <v>553</v>
      </c>
      <c r="C22" t="s">
        <v>560</v>
      </c>
    </row>
    <row r="23" spans="2:3" x14ac:dyDescent="0.3">
      <c r="B23" s="4" t="s">
        <v>557</v>
      </c>
      <c r="C23" s="16">
        <v>1286</v>
      </c>
    </row>
    <row r="24" spans="2:3" x14ac:dyDescent="0.3">
      <c r="B24" s="4" t="s">
        <v>558</v>
      </c>
      <c r="C24" s="16">
        <v>56640.14</v>
      </c>
    </row>
    <row r="25" spans="2:3" x14ac:dyDescent="0.3">
      <c r="B25" s="4" t="s">
        <v>541</v>
      </c>
      <c r="C25" s="16">
        <v>11429</v>
      </c>
    </row>
    <row r="26" spans="2:3" x14ac:dyDescent="0.3">
      <c r="B26" s="4" t="s">
        <v>555</v>
      </c>
      <c r="C26" s="16">
        <v>69355.14</v>
      </c>
    </row>
    <row r="32" spans="2:3" x14ac:dyDescent="0.3">
      <c r="B32" s="3" t="s">
        <v>553</v>
      </c>
      <c r="C32" t="s">
        <v>559</v>
      </c>
    </row>
    <row r="33" spans="2:3" x14ac:dyDescent="0.3">
      <c r="B33" s="4" t="s">
        <v>557</v>
      </c>
      <c r="C33" s="16">
        <v>9</v>
      </c>
    </row>
    <row r="34" spans="2:3" x14ac:dyDescent="0.3">
      <c r="B34" s="4" t="s">
        <v>558</v>
      </c>
      <c r="C34" s="16">
        <v>108</v>
      </c>
    </row>
    <row r="35" spans="2:3" x14ac:dyDescent="0.3">
      <c r="B35" s="4" t="s">
        <v>541</v>
      </c>
      <c r="C35" s="16">
        <v>87</v>
      </c>
    </row>
    <row r="36" spans="2:3" x14ac:dyDescent="0.3">
      <c r="B36" s="4" t="s">
        <v>555</v>
      </c>
      <c r="C36" s="16">
        <v>204</v>
      </c>
    </row>
    <row r="50" spans="2:3" x14ac:dyDescent="0.3">
      <c r="B50" s="3" t="s">
        <v>553</v>
      </c>
      <c r="C50" t="s">
        <v>563</v>
      </c>
    </row>
    <row r="51" spans="2:3" x14ac:dyDescent="0.3">
      <c r="B51" s="4" t="s">
        <v>557</v>
      </c>
      <c r="C51" s="16">
        <v>9</v>
      </c>
    </row>
    <row r="52" spans="2:3" x14ac:dyDescent="0.3">
      <c r="B52" s="4" t="s">
        <v>558</v>
      </c>
      <c r="C52" s="16">
        <v>108</v>
      </c>
    </row>
    <row r="53" spans="2:3" x14ac:dyDescent="0.3">
      <c r="B53" s="4" t="s">
        <v>541</v>
      </c>
      <c r="C53" s="16">
        <v>87</v>
      </c>
    </row>
    <row r="54" spans="2:3" x14ac:dyDescent="0.3">
      <c r="B54" s="4" t="s">
        <v>555</v>
      </c>
      <c r="C54" s="16">
        <v>204</v>
      </c>
    </row>
    <row r="63" spans="2:3" x14ac:dyDescent="0.3">
      <c r="B63" s="3" t="s">
        <v>553</v>
      </c>
      <c r="C63" t="s">
        <v>561</v>
      </c>
    </row>
    <row r="64" spans="2:3" x14ac:dyDescent="0.3">
      <c r="B64" s="4" t="s">
        <v>557</v>
      </c>
      <c r="C64" s="16">
        <v>680</v>
      </c>
    </row>
    <row r="65" spans="2:3" x14ac:dyDescent="0.3">
      <c r="B65" s="4" t="s">
        <v>558</v>
      </c>
      <c r="C65" s="16">
        <v>12455</v>
      </c>
    </row>
    <row r="66" spans="2:3" x14ac:dyDescent="0.3">
      <c r="B66" s="4" t="s">
        <v>541</v>
      </c>
      <c r="C66" s="16">
        <v>8023</v>
      </c>
    </row>
    <row r="67" spans="2:3" x14ac:dyDescent="0.3">
      <c r="B67" s="4" t="s">
        <v>555</v>
      </c>
      <c r="C67" s="16">
        <v>21158</v>
      </c>
    </row>
    <row r="77" spans="2:3" x14ac:dyDescent="0.3">
      <c r="B77" s="3" t="s">
        <v>553</v>
      </c>
      <c r="C77" t="s">
        <v>562</v>
      </c>
    </row>
    <row r="78" spans="2:3" x14ac:dyDescent="0.3">
      <c r="B78" s="4" t="s">
        <v>542</v>
      </c>
      <c r="C78" s="16">
        <v>2472480481</v>
      </c>
    </row>
    <row r="79" spans="2:3" x14ac:dyDescent="0.3">
      <c r="B79" s="4" t="s">
        <v>541</v>
      </c>
      <c r="C79" s="16">
        <v>2655214029</v>
      </c>
    </row>
    <row r="80" spans="2:3" x14ac:dyDescent="0.3">
      <c r="B80" s="4" t="s">
        <v>554</v>
      </c>
      <c r="C80" s="16">
        <v>2843060510</v>
      </c>
    </row>
    <row r="81" spans="2:5" x14ac:dyDescent="0.3">
      <c r="B81" s="4" t="s">
        <v>555</v>
      </c>
      <c r="C81" s="16">
        <v>7970755020</v>
      </c>
    </row>
    <row r="93" spans="2:5" x14ac:dyDescent="0.3">
      <c r="B93" s="3" t="s">
        <v>553</v>
      </c>
      <c r="C93" t="s">
        <v>564</v>
      </c>
      <c r="D93" t="s">
        <v>565</v>
      </c>
      <c r="E93" t="s">
        <v>560</v>
      </c>
    </row>
    <row r="94" spans="2:5" x14ac:dyDescent="0.3">
      <c r="B94" s="4" t="s">
        <v>4</v>
      </c>
      <c r="C94">
        <v>0.17810000000000001</v>
      </c>
      <c r="D94">
        <v>-2.0000000000000001E-4</v>
      </c>
      <c r="E94">
        <v>151</v>
      </c>
    </row>
    <row r="95" spans="2:5" x14ac:dyDescent="0.3">
      <c r="B95" s="4" t="s">
        <v>1</v>
      </c>
      <c r="C95">
        <v>0.17849999999999999</v>
      </c>
      <c r="D95">
        <v>8.0999999999999996E-3</v>
      </c>
      <c r="E95">
        <v>481</v>
      </c>
    </row>
    <row r="96" spans="2:5" x14ac:dyDescent="0.3">
      <c r="B96" s="4" t="s">
        <v>14</v>
      </c>
      <c r="C96">
        <v>2.8000000000000001E-2</v>
      </c>
      <c r="D96">
        <v>2.41E-2</v>
      </c>
      <c r="E96">
        <v>246</v>
      </c>
    </row>
    <row r="97" spans="2:5" x14ac:dyDescent="0.3">
      <c r="B97" s="4" t="s">
        <v>11</v>
      </c>
      <c r="C97">
        <v>0.03</v>
      </c>
      <c r="D97">
        <v>1.9800000000000002E-2</v>
      </c>
      <c r="E97">
        <v>312</v>
      </c>
    </row>
    <row r="98" spans="2:5" x14ac:dyDescent="0.3">
      <c r="B98" s="4" t="s">
        <v>7</v>
      </c>
      <c r="C98">
        <v>4.2500000000000003E-2</v>
      </c>
      <c r="D98">
        <v>5.0000000000000001E-3</v>
      </c>
      <c r="E98">
        <v>37</v>
      </c>
    </row>
    <row r="99" spans="2:5" x14ac:dyDescent="0.3">
      <c r="B99" s="4" t="s">
        <v>555</v>
      </c>
      <c r="C99">
        <v>0.45710000000000006</v>
      </c>
      <c r="D99">
        <v>5.6799999999999996E-2</v>
      </c>
      <c r="E99">
        <v>1227</v>
      </c>
    </row>
    <row r="114" spans="3:4" x14ac:dyDescent="0.3">
      <c r="C114" s="3" t="s">
        <v>553</v>
      </c>
      <c r="D114" t="s">
        <v>771</v>
      </c>
    </row>
    <row r="115" spans="3:4" x14ac:dyDescent="0.3">
      <c r="C115" s="4" t="s">
        <v>542</v>
      </c>
      <c r="D115" s="16">
        <v>185</v>
      </c>
    </row>
    <row r="116" spans="3:4" x14ac:dyDescent="0.3">
      <c r="C116" s="4" t="s">
        <v>541</v>
      </c>
      <c r="D116" s="16">
        <v>17</v>
      </c>
    </row>
    <row r="117" spans="3:4" x14ac:dyDescent="0.3">
      <c r="C117" s="4" t="s">
        <v>554</v>
      </c>
      <c r="D117" s="16">
        <v>2</v>
      </c>
    </row>
    <row r="118" spans="3:4" x14ac:dyDescent="0.3">
      <c r="C118" s="4" t="s">
        <v>555</v>
      </c>
      <c r="D118" s="16">
        <v>204</v>
      </c>
    </row>
    <row r="137" spans="7:9" x14ac:dyDescent="0.3">
      <c r="G137" s="5"/>
      <c r="H137" s="6"/>
      <c r="I137" s="7"/>
    </row>
    <row r="138" spans="7:9" x14ac:dyDescent="0.3">
      <c r="G138" s="8"/>
      <c r="H138" s="9"/>
      <c r="I138" s="10"/>
    </row>
    <row r="139" spans="7:9" x14ac:dyDescent="0.3">
      <c r="G139" s="8"/>
      <c r="H139" s="9"/>
      <c r="I139" s="10"/>
    </row>
    <row r="140" spans="7:9" x14ac:dyDescent="0.3">
      <c r="G140" s="8"/>
      <c r="H140" s="9"/>
      <c r="I140" s="10"/>
    </row>
    <row r="141" spans="7:9" x14ac:dyDescent="0.3">
      <c r="G141" s="8"/>
      <c r="H141" s="9"/>
      <c r="I141" s="10"/>
    </row>
    <row r="142" spans="7:9" x14ac:dyDescent="0.3">
      <c r="G142" s="8"/>
      <c r="H142" s="9"/>
      <c r="I142" s="10"/>
    </row>
    <row r="143" spans="7:9" x14ac:dyDescent="0.3">
      <c r="G143" s="8"/>
      <c r="H143" s="9"/>
      <c r="I143" s="10"/>
    </row>
    <row r="144" spans="7:9" x14ac:dyDescent="0.3">
      <c r="G144" s="8"/>
      <c r="H144" s="9"/>
      <c r="I144" s="10"/>
    </row>
    <row r="145" spans="7:9" x14ac:dyDescent="0.3">
      <c r="G145" s="8"/>
      <c r="H145" s="9"/>
      <c r="I145" s="10"/>
    </row>
    <row r="146" spans="7:9" x14ac:dyDescent="0.3">
      <c r="G146" s="8"/>
      <c r="H146" s="9"/>
      <c r="I146" s="10"/>
    </row>
    <row r="147" spans="7:9" x14ac:dyDescent="0.3">
      <c r="G147" s="8"/>
      <c r="H147" s="9"/>
      <c r="I147" s="10"/>
    </row>
    <row r="148" spans="7:9" x14ac:dyDescent="0.3">
      <c r="G148" s="8"/>
      <c r="H148" s="9"/>
      <c r="I148" s="10"/>
    </row>
    <row r="149" spans="7:9" x14ac:dyDescent="0.3">
      <c r="G149" s="8"/>
      <c r="H149" s="9"/>
      <c r="I149" s="10"/>
    </row>
    <row r="150" spans="7:9" x14ac:dyDescent="0.3">
      <c r="G150" s="8"/>
      <c r="H150" s="9"/>
      <c r="I150" s="10"/>
    </row>
    <row r="151" spans="7:9" x14ac:dyDescent="0.3">
      <c r="G151" s="8"/>
      <c r="H151" s="9"/>
      <c r="I151" s="10"/>
    </row>
    <row r="152" spans="7:9" x14ac:dyDescent="0.3">
      <c r="G152" s="8"/>
      <c r="H152" s="9"/>
      <c r="I152" s="10"/>
    </row>
    <row r="153" spans="7:9" x14ac:dyDescent="0.3">
      <c r="G153" s="8"/>
      <c r="H153" s="9"/>
      <c r="I153" s="10"/>
    </row>
    <row r="154" spans="7:9" x14ac:dyDescent="0.3">
      <c r="G154" s="11"/>
      <c r="H154" s="12"/>
      <c r="I154" s="13"/>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3693-395D-46FC-A8CE-BEADAF1ADBE8}">
  <dimension ref="A1"/>
  <sheetViews>
    <sheetView showGridLines="0" tabSelected="1" workbookViewId="0">
      <selection activeCell="P30" sqref="P30"/>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O J N S V 0 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O J N S 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i T U l c / m z w V j w E A A B E D A A A T A B w A R m 9 y b X V s Y X M v U 2 V j d G l v b j E u b S C i G A A o o B Q A A A A A A A A A A A A A A A A A A A A A A A A A A A B 1 U k 1 v 4 j A Q v S P x H 0 b e S y J F a E t X P Z R S a U V 3 1 a o X t K H q A R A y y S y J c G x k j w U I 8 d 8 7 + W j T A s 3 F y n v j 9 5 5 n x m F C u d E Q 1 + f V o N v p d l w m L a Y Q Z 4 h 0 B U N Q S N 0 O 8 B c b b x N k 5 M 8 u Q d V 7 N X a 9 N G Y d / M 0 V 9 k Z G E 2 p y g R j d z l 4 c W j d 7 H M 8 e T O K L E p 5 t j V X p Y m M 2 X s n S q / + z f 9 3 b K b c T Y Q T a K x U B W Y 9 h 1 H h V 7 o v q Y M f a + j B 9 I i y G o i Z F 9 J z r t P k T 8 + P 0 Q Z K c N / d / i L E 1 h S F + y C P K l O M I l p n I J U d t m A Y P P l t F M G 3 Y 3 0 r F i V T S u m G Z a x 5 + C I 8 y q V e s O 9 l v s B W d W K n d f 2 O L k V G + 0 C X p g g s p o s N B 1 C X 8 A H j S d P O r V x Y f I z i I x H h N d g 9 a F s g s M Q 6 E O 6 p J b y 2 3 E t o e n g u 0 H H C D + + c F P F p 5 p q y k T u E i k 6 J 2 O e 3 f c e 2 L J d q K W V m z p Q y s p D L p G H k 8 m u Q K W 6 t q 4 r D 5 Y L 4 p 4 7 6 t v + Y 8 t r 3 m 1 S I s t / G f 2 X 6 a Y I y K N 7 b E g p N 5 R I A y y S C Y n r r P 4 e 6 + 2 r M w 7 H Z y f d l g 8 A Z Q S w E C L Q A U A A I A C A A 4 k 1 J X S s 3 G o a Q A A A D 2 A A A A E g A A A A A A A A A A A A A A A A A A A A A A Q 2 9 u Z m l n L 1 B h Y 2 t h Z 2 U u e G 1 s U E s B A i 0 A F A A C A A g A O J N S V w / K 6 a u k A A A A 6 Q A A A B M A A A A A A A A A A A A A A A A A 8 A A A A F t D b 2 5 0 Z W 5 0 X 1 R 5 c G V z X S 5 4 b W x Q S w E C L Q A U A A I A C A A 4 k 1 J X P 5 s 8 F Y 8 B A A A R A w A A E w A A A A A A A A A A A A A A A A D h 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D w A A A A A A A B E 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N o Z W V 0 M S I g L z 4 8 R W 5 0 c n k g V H l w Z T 0 i R m l s b G V k Q 2 9 t c G x l d G V S Z X N 1 b H R U b 1 d v c m t z a G V l d C I g V m F s d W U 9 I m w x I i A v P j x F b n R y e S B U e X B l P S J G a W x s R X J y b 3 J D b 2 R l I i B W Y W x 1 Z T 0 i c 1 V u a 2 5 v d 2 4 i I C 8 + P E V u d H J 5 I F R 5 c G U 9 I k Z p b G x F c n J v c k N v d W 5 0 I i B W Y W x 1 Z T 0 i b D A i I C 8 + P E V u d H J 5 I F R 5 c G U 9 I k Z p b G x M Y X N 0 V X B k Y X R l Z C I g V m F s d W U 9 I m Q y M D I z L T E w L T E 4 V D E y O j U 1 O j Q 3 L j M w N D E 2 O T h a I i A v P j x F b n R y e S B U e X B l P S J G a W x s Q 2 9 s d W 1 u V H l w Z X M i I F Z h b H V l P S J z Q X d Z R E F 3 W U d C U V F F Q X c 9 P S I g L z 4 8 R W 5 0 c n k g V H l w Z T 0 i R m l s b E N v b H V t b k 5 h b W V z I i B W Y W x 1 Z T 0 i c 1 s m c X V v d D t D b 2 x 1 b W 4 x J n F 1 b 3 Q 7 L C Z x d W 9 0 O 2 N v d W 5 0 c n k g b m F t Z S Z x d W 9 0 O y w m c X V v d D t j d X J y Z W 5 0 I H B v c H V s Y X R p b 2 4 m c X V v d D s s J n F 1 b 3 Q 7 c G 9 w d W x h d G l v b i A y M D I y J n F 1 b 3 Q 7 L C Z x d W 9 0 O 2 F y Z W E m c X V v d D s s J n F 1 b 3 Q 7 b G F u Z C B h c m V h J n F 1 b 3 Q 7 L C Z x d W 9 0 O 2 R l b n N p d H k m c X V v d D s s J n F 1 b 3 Q 7 Z 3 J v d 3 R o I H J h d G U m c X V v d D s s J n F 1 b 3 Q 7 d 2 9 y b G Q g c G V y Y 2 V u d G F n Z S Z x d W 9 0 O y w m c X V v d D t y Y W 5 r J n F 1 b 3 Q 7 X S I g L z 4 8 R W 5 0 c n k g V H l w Z T 0 i R m l s b F N 0 Y X R 1 c y I g V m F s d W U 9 I n N X Y W l 0 a W 5 n R m 9 y R X h j Z W x S Z W Z y Z X N o I i A v P j x F b n R y e S B U e X B l P S J S Z W x h d G l v b n N o a X B J b m Z v Q 2 9 u d G F p b m V y I i B W Y W x 1 Z T 0 i c 3 s m c X V v d D t j b 2 x 1 b W 5 D b 3 V u d C Z x d W 9 0 O z o x M C w m c X V v d D t r Z X l D b 2 x 1 b W 5 O Y W 1 l c y Z x d W 9 0 O z p b X S w m c X V v d D t x d W V y e V J l b G F 0 a W 9 u c 2 h p c H M m c X V v d D s 6 W 1 0 s J n F 1 b 3 Q 7 Y 2 9 s d W 1 u S W R l b n R p d G l l c y Z x d W 9 0 O z p b J n F 1 b 3 Q 7 U 2 V j d G l v b j E v U 2 h l Z X Q x L 0 F 1 d G 9 S Z W 1 v d m V k Q 2 9 s d W 1 u c z E u e 0 N v b H V t b j E s M H 0 m c X V v d D s s J n F 1 b 3 Q 7 U 2 V j d G l v b j E v U 2 h l Z X Q x L 0 F 1 d G 9 S Z W 1 v d m V k Q 2 9 s d W 1 u c z E u e 2 N v d W 5 0 c n k g b m F t Z S w x f S Z x d W 9 0 O y w m c X V v d D t T Z W N 0 a W 9 u M S 9 T a G V l d D E v Q X V 0 b 1 J l b W 9 2 Z W R D b 2 x 1 b W 5 z M S 5 7 Y 3 V y c m V u d C B w b 3 B 1 b G F 0 a W 9 u L D J 9 J n F 1 b 3 Q 7 L C Z x d W 9 0 O 1 N l Y 3 R p b 2 4 x L 1 N o Z W V 0 M S 9 B d X R v U m V t b 3 Z l Z E N v b H V t b n M x L n t w b 3 B 1 b G F 0 a W 9 u I D I w M j I s M 3 0 m c X V v d D s s J n F 1 b 3 Q 7 U 2 V j d G l v b j E v U 2 h l Z X Q x L 0 F 1 d G 9 S Z W 1 v d m V k Q 2 9 s d W 1 u c z E u e 2 F y Z W E s N H 0 m c X V v d D s s J n F 1 b 3 Q 7 U 2 V j d G l v b j E v U 2 h l Z X Q x L 0 F 1 d G 9 S Z W 1 v d m V k Q 2 9 s d W 1 u c z E u e 2 x h b m Q g Y X J l Y S w 1 f S Z x d W 9 0 O y w m c X V v d D t T Z W N 0 a W 9 u M S 9 T a G V l d D E v Q X V 0 b 1 J l b W 9 2 Z W R D b 2 x 1 b W 5 z M S 5 7 Z G V u c 2 l 0 e S w 2 f S Z x d W 9 0 O y w m c X V v d D t T Z W N 0 a W 9 u M S 9 T a G V l d D E v Q X V 0 b 1 J l b W 9 2 Z W R D b 2 x 1 b W 5 z M S 5 7 Z 3 J v d 3 R o I H J h d G U s N 3 0 m c X V v d D s s J n F 1 b 3 Q 7 U 2 V j d G l v b j E v U 2 h l Z X Q x L 0 F 1 d G 9 S Z W 1 v d m V k Q 2 9 s d W 1 u c z E u e 3 d v c m x k I H B l c m N l b n R h Z 2 U s O H 0 m c X V v d D s s J n F 1 b 3 Q 7 U 2 V j d G l v b j E v U 2 h l Z X Q x L 0 F 1 d G 9 S Z W 1 v d m V k Q 2 9 s d W 1 u c z E u e 3 J h b m s s O X 0 m c X V v d D t d L C Z x d W 9 0 O 0 N v b H V t b k N v d W 5 0 J n F 1 b 3 Q 7 O j E w L C Z x d W 9 0 O 0 t l e U N v b H V t b k 5 h b W V z J n F 1 b 3 Q 7 O l t d L C Z x d W 9 0 O 0 N v b H V t b k l k Z W 5 0 a X R p Z X M m c X V v d D s 6 W y Z x d W 9 0 O 1 N l Y 3 R p b 2 4 x L 1 N o Z W V 0 M S 9 B d X R v U m V t b 3 Z l Z E N v b H V t b n M x L n t D b 2 x 1 b W 4 x L D B 9 J n F 1 b 3 Q 7 L C Z x d W 9 0 O 1 N l Y 3 R p b 2 4 x L 1 N o Z W V 0 M S 9 B d X R v U m V t b 3 Z l Z E N v b H V t b n M x L n t j b 3 V u d H J 5 I G 5 h b W U s M X 0 m c X V v d D s s J n F 1 b 3 Q 7 U 2 V j d G l v b j E v U 2 h l Z X Q x L 0 F 1 d G 9 S Z W 1 v d m V k Q 2 9 s d W 1 u c z E u e 2 N 1 c n J l b n Q g c G 9 w d W x h d G l v b i w y f S Z x d W 9 0 O y w m c X V v d D t T Z W N 0 a W 9 u M S 9 T a G V l d D E v Q X V 0 b 1 J l b W 9 2 Z W R D b 2 x 1 b W 5 z M S 5 7 c G 9 w d W x h d G l v b i A y M D I y L D N 9 J n F 1 b 3 Q 7 L C Z x d W 9 0 O 1 N l Y 3 R p b 2 4 x L 1 N o Z W V 0 M S 9 B d X R v U m V t b 3 Z l Z E N v b H V t b n M x L n t h c m V h L D R 9 J n F 1 b 3 Q 7 L C Z x d W 9 0 O 1 N l Y 3 R p b 2 4 x L 1 N o Z W V 0 M S 9 B d X R v U m V t b 3 Z l Z E N v b H V t b n M x L n t s Y W 5 k I G F y Z W E s N X 0 m c X V v d D s s J n F 1 b 3 Q 7 U 2 V j d G l v b j E v U 2 h l Z X Q x L 0 F 1 d G 9 S Z W 1 v d m V k Q 2 9 s d W 1 u c z E u e 2 R l b n N p d H k s N n 0 m c X V v d D s s J n F 1 b 3 Q 7 U 2 V j d G l v b j E v U 2 h l Z X Q x L 0 F 1 d G 9 S Z W 1 v d m V k Q 2 9 s d W 1 u c z E u e 2 d y b 3 d 0 a C B y Y X R l L D d 9 J n F 1 b 3 Q 7 L C Z x d W 9 0 O 1 N l Y 3 R p b 2 4 x L 1 N o Z W V 0 M S 9 B d X R v U m V t b 3 Z l Z E N v b H V t b n M x L n t 3 b 3 J s Z C B w Z X J j Z W 5 0 Y W d l L D h 9 J n F 1 b 3 Q 7 L C Z x d W 9 0 O 1 N l Y 3 R p b 2 4 x L 1 N o Z W V 0 M S 9 B d X R v U m V t b 3 Z l Z E N v b H V t b n M x L n t y Y W 5 r L D l 9 J n F 1 b 3 Q 7 X S w m c X V v d D t S Z W x h d G l v b n N o a X B J b m Z v J n F 1 b 3 Q 7 O l t d f S I g L z 4 8 R W 5 0 c n k g V H l w Z T 0 i R m l s b E N v d W 5 0 I i B W Y W x 1 Z T 0 i b D A 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R m l s d G V y Z W Q l M j B S b 3 d z P C 9 J d G V t U G F 0 a D 4 8 L 0 l 0 Z W 1 M b 2 N h d G l v b j 4 8 U 3 R h Y m x l R W 5 0 c m l l c y A v P j w v S X R l b T 4 8 L 0 l 0 Z W 1 z P j w v T G 9 j Y W x Q Y W N r Y W d l T W V 0 Y W R h d G F G a W x l P h Y A A A B Q S w U G A A A A A A A A A A A A A A A A A A A A A A A A J g E A A A E A A A D Q j J 3 f A R X R E Y x 6 A M B P w p f r A Q A A A P U c 9 j Q Z F N d A r z K 5 U f S r q f M A A A A A A g A A A A A A E G Y A A A A B A A A g A A A A c p y 8 A u T B / m 7 s 7 h K F M N W h s F s s O D Z T Q W e e l x m F 4 q B B r i U A A A A A D o A A A A A C A A A g A A A A X T Y c s K o n G t p L C / L N k W K H t G k 8 Z 0 D e R g 0 q o d P q u 9 a h x + x Q A A A A Y l O U b W V w F P t V 9 g s N f M n B H b C z l s e A 8 K k q S p X K Y O 0 y L p 4 q m 0 6 P I k n w l z w Y K T l / + g j U K U v q 6 s L + C r 4 I N T B d 5 + C k P r 6 5 n G I i A t F j y H m z e w k o + H J A A A A A b a 0 Z P g I t I Z p V 4 6 U R H 2 1 Q h q S w j V Q U o d t 3 A / q M A t j W H 2 b q O d A 4 t 0 7 C x + Z Y E c f O B U P p C A B 7 7 v 0 v u v v W D b E 9 n G c V F w = = < / D a t a M a s h u p > 
</file>

<file path=customXml/itemProps1.xml><?xml version="1.0" encoding="utf-8"?>
<ds:datastoreItem xmlns:ds="http://schemas.openxmlformats.org/officeDocument/2006/customXml" ds:itemID="{2F484C67-1189-47FF-894E-409D2FEE8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VISUALIZATION</vt:lpstr>
      <vt:lpstr>POPULATION IN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Bharth Guna</dc:creator>
  <cp:lastModifiedBy>Bharth Guna</cp:lastModifiedBy>
  <dcterms:created xsi:type="dcterms:W3CDTF">2023-10-11T07:16:38Z</dcterms:created>
  <dcterms:modified xsi:type="dcterms:W3CDTF">2023-10-20T12:09:34Z</dcterms:modified>
</cp:coreProperties>
</file>