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0" i="1" l="1"/>
  <c r="F10" i="1" s="1"/>
  <c r="D11" i="1" l="1"/>
  <c r="F11" i="1" s="1"/>
  <c r="K19" i="2"/>
  <c r="D3" i="1" l="1"/>
  <c r="D4" i="1"/>
  <c r="D6" i="1"/>
  <c r="D7" i="1"/>
  <c r="D8" i="1"/>
  <c r="D5" i="1"/>
  <c r="F8" i="1" l="1"/>
  <c r="F5" i="1"/>
  <c r="F7" i="1"/>
  <c r="F6" i="1"/>
  <c r="F19" i="1"/>
  <c r="F14" i="1" l="1"/>
  <c r="F3" i="1"/>
  <c r="F4" i="1"/>
  <c r="F6" i="5"/>
  <c r="F7" i="5"/>
  <c r="F8" i="5"/>
  <c r="F9" i="5"/>
  <c r="F10" i="5"/>
  <c r="F11" i="5"/>
  <c r="F12" i="5"/>
  <c r="E13" i="5"/>
  <c r="F13" i="5" l="1"/>
  <c r="F12" i="1"/>
  <c r="F13" i="1" s="1"/>
  <c r="F16" i="1" s="1"/>
  <c r="F20" i="1" s="1"/>
</calcChain>
</file>

<file path=xl/sharedStrings.xml><?xml version="1.0" encoding="utf-8"?>
<sst xmlns="http://schemas.openxmlformats.org/spreadsheetml/2006/main" count="83" uniqueCount="60">
  <si>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</si>
  <si>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</si>
  <si>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</si>
  <si>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</si>
  <si>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</si>
  <si>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</si>
  <si>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</si>
  <si>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</si>
  <si>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</si>
  <si>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</si>
  <si>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</si>
  <si>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</si>
  <si>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</si>
  <si>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</si>
  <si>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</si>
  <si>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</si>
  <si>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</si>
  <si>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</si>
  <si>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</si>
  <si>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</si>
  <si>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</si>
  <si>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</si>
  <si>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</si>
  <si>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</si>
  <si>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</si>
  <si>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</si>
  <si>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</si>
  <si>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</si>
  <si>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</si>
  <si>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</si>
  <si>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</si>
  <si>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</si>
  <si>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</si>
  <si>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</si>
  <si>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</si>
  <si>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</si>
  <si>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</si>
  <si>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</si>
  <si>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</si>
  <si>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</si>
  <si>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</si>
  <si>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</si>
  <si>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</si>
  <si>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</si>
  <si>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</si>
  <si>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</si>
  <si>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</si>
  <si>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>2019-20</t>
  </si>
  <si>
    <t xml:space="preserve">Max FOIR)                </t>
  </si>
  <si>
    <t>n</t>
  </si>
  <si>
    <t>Tenure</t>
  </si>
  <si>
    <t xml:space="preserve">AB ENTERPRISES </t>
  </si>
  <si>
    <t>AMRIT LAL BHAMBRI</t>
  </si>
  <si>
    <t>2020-21</t>
  </si>
  <si>
    <t>Income from house property</t>
  </si>
  <si>
    <t>MONIKA BHAMBRI</t>
  </si>
  <si>
    <t>Amrit Lal Bhambri</t>
  </si>
  <si>
    <t>Fullerton</t>
  </si>
  <si>
    <t xml:space="preserve"> Instal. Paid</t>
  </si>
  <si>
    <t>Instal.bal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</si>
</sst>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9" fillId="8" borderId="2" xfId="0" applyFont="1" applyFill="1" applyBorder="1" applyAlignment="1">
      <alignment horizontal="left"/>
    </xf>
    <xf numFmtId="0" fontId="12" fillId="12" borderId="0" xfId="0" applyFont="1" applyFill="1"/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0"/>
  <sheetViews>
    <sheetView zoomScale="136" zoomScaleNormal="136" workbookViewId="0">
      <selection activeCell="B10" sqref="B10"/>
    </sheetView>
  </sheetViews>
  <sheetFormatPr defaultColWidth="31.28515625" defaultRowHeight="12"/>
  <cols>
    <col min="1" max="1" width="33.28515625" style="41" customWidth="1"/>
    <col min="2" max="2" width="11.28515625" style="41" customWidth="1"/>
    <col min="3" max="3" width="10" style="41" customWidth="1"/>
    <col min="4" max="4" width="11.140625" style="41" customWidth="1"/>
    <col min="5" max="5" width="11" style="41" customWidth="1"/>
    <col min="6" max="6" width="12.42578125" style="41" customWidth="1"/>
    <col min="7" max="7" width="14.7109375" style="41" customWidth="1"/>
    <col min="8" max="8" width="11.85546875" style="41" customWidth="1"/>
    <col min="9" max="9" width="14.5703125" style="41" customWidth="1"/>
    <col min="10" max="11" width="13.140625" style="41" customWidth="1"/>
    <col min="12" max="12" width="13.7109375" style="41" customWidth="1"/>
    <col min="13" max="13" width="14.140625" style="41" customWidth="1"/>
    <col min="14" max="14" width="11.85546875" style="41" customWidth="1"/>
    <col min="15" max="15" width="12" style="41" customWidth="1"/>
    <col min="16" max="16" width="11" style="41" customWidth="1"/>
    <col min="17" max="17" width="11.5703125" style="41" customWidth="1"/>
    <col min="18" max="18" width="12" style="41" customWidth="1"/>
    <col min="19" max="236" width="31.28515625" style="41"/>
    <col min="237" max="244" width="31.28515625" style="42"/>
    <col min="245" max="246" width="31.28515625" style="43"/>
    <col min="247" max="16384" width="31.28515625" style="39"/>
  </cols>
  <sheetData>
    <row r="1" spans="1:246" ht="12.75" customHeight="1">
      <c r="A1" s="63" t="s">
        <v>51</v>
      </c>
      <c r="B1" s="64" t="s">
        <v>46</v>
      </c>
      <c r="C1" s="64"/>
      <c r="D1" s="63"/>
      <c r="E1" s="63"/>
      <c r="F1" s="63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8"/>
      <c r="ID1" s="38"/>
      <c r="IE1" s="38"/>
      <c r="IF1" s="38"/>
      <c r="IG1" s="38"/>
      <c r="IH1" s="38"/>
      <c r="II1" s="38"/>
      <c r="IJ1" s="38"/>
      <c r="IK1" s="39"/>
      <c r="IL1" s="39"/>
    </row>
    <row r="2" spans="1:246">
      <c r="A2" s="45" t="s">
        <v>52</v>
      </c>
      <c r="B2" s="45" t="s">
        <v>53</v>
      </c>
      <c r="C2" s="45" t="s">
        <v>47</v>
      </c>
      <c r="D2" s="45" t="s">
        <v>29</v>
      </c>
      <c r="E2" s="46" t="s">
        <v>0</v>
      </c>
      <c r="F2" s="45" t="s">
        <v>30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8"/>
      <c r="ID2" s="38"/>
      <c r="IE2" s="38"/>
      <c r="IF2" s="38"/>
      <c r="IG2" s="38"/>
      <c r="IH2" s="38"/>
      <c r="II2" s="38"/>
      <c r="IJ2" s="38"/>
      <c r="IK2" s="39"/>
      <c r="IL2" s="39"/>
    </row>
    <row r="3" spans="1:246">
      <c r="A3" s="56" t="s">
        <v>40</v>
      </c>
      <c r="B3" s="57">
        <v>218341.49</v>
      </c>
      <c r="C3" s="58">
        <v>281218</v>
      </c>
      <c r="D3" s="56">
        <f t="shared" ref="D3:D8" si="0">AVERAGE(B3:C3)</f>
        <v>249779.745</v>
      </c>
      <c r="E3" s="59">
        <v>1</v>
      </c>
      <c r="F3" s="40">
        <f t="shared" ref="F3:F7" si="1">E3*D3</f>
        <v>249779.745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8"/>
      <c r="ID3" s="38"/>
      <c r="IE3" s="38"/>
      <c r="IF3" s="38"/>
      <c r="IG3" s="38"/>
      <c r="IH3" s="38"/>
      <c r="II3" s="38"/>
      <c r="IJ3" s="38"/>
      <c r="IK3" s="39"/>
      <c r="IL3" s="39"/>
    </row>
    <row r="4" spans="1:246">
      <c r="A4" s="56" t="s">
        <v>41</v>
      </c>
      <c r="B4" s="57">
        <v>176796</v>
      </c>
      <c r="C4" s="58">
        <v>201721</v>
      </c>
      <c r="D4" s="56">
        <f t="shared" si="0"/>
        <v>189258.5</v>
      </c>
      <c r="E4" s="59">
        <v>1</v>
      </c>
      <c r="F4" s="40">
        <f t="shared" si="1"/>
        <v>189258.5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8"/>
      <c r="IA4" s="38"/>
      <c r="IB4" s="38"/>
      <c r="IC4" s="38"/>
      <c r="ID4" s="38"/>
      <c r="IE4" s="38"/>
      <c r="IF4" s="38"/>
      <c r="IG4" s="38"/>
      <c r="IH4" s="39"/>
      <c r="II4" s="39"/>
      <c r="IJ4" s="39"/>
      <c r="IK4" s="39"/>
      <c r="IL4" s="39"/>
    </row>
    <row r="5" spans="1:246">
      <c r="A5" s="56" t="s">
        <v>44</v>
      </c>
      <c r="B5" s="57">
        <v>191511.69</v>
      </c>
      <c r="C5" s="58">
        <v>177037</v>
      </c>
      <c r="D5" s="56">
        <f t="shared" si="0"/>
        <v>184274.345</v>
      </c>
      <c r="E5" s="59">
        <v>1</v>
      </c>
      <c r="F5" s="40">
        <f t="shared" ref="F5" si="2">E5*D5</f>
        <v>184274.345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8"/>
      <c r="IA5" s="38"/>
      <c r="IB5" s="38"/>
      <c r="IC5" s="38"/>
      <c r="ID5" s="38"/>
      <c r="IE5" s="38"/>
      <c r="IF5" s="38"/>
      <c r="IG5" s="38"/>
      <c r="IH5" s="39"/>
      <c r="II5" s="39"/>
      <c r="IJ5" s="39"/>
      <c r="IK5" s="39"/>
      <c r="IL5" s="39"/>
    </row>
    <row r="6" spans="1:246">
      <c r="A6" s="56" t="s">
        <v>43</v>
      </c>
      <c r="B6" s="57">
        <v>2211</v>
      </c>
      <c r="C6" s="58">
        <v>538</v>
      </c>
      <c r="D6" s="56">
        <f t="shared" si="0"/>
        <v>1374.5</v>
      </c>
      <c r="E6" s="59">
        <v>0.5</v>
      </c>
      <c r="F6" s="40">
        <f t="shared" si="1"/>
        <v>687.25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8"/>
      <c r="IA6" s="38"/>
      <c r="IB6" s="38"/>
      <c r="IC6" s="38"/>
      <c r="ID6" s="38"/>
      <c r="IE6" s="38"/>
      <c r="IF6" s="38"/>
      <c r="IG6" s="38"/>
      <c r="IH6" s="39"/>
      <c r="II6" s="39"/>
      <c r="IJ6" s="39"/>
      <c r="IK6" s="39"/>
      <c r="IL6" s="39"/>
    </row>
    <row r="7" spans="1:246">
      <c r="A7" s="56" t="s">
        <v>54</v>
      </c>
      <c r="B7" s="57">
        <v>812654</v>
      </c>
      <c r="C7" s="58">
        <v>393120</v>
      </c>
      <c r="D7" s="56">
        <f t="shared" si="0"/>
        <v>602887</v>
      </c>
      <c r="E7" s="59">
        <v>1</v>
      </c>
      <c r="F7" s="40">
        <f t="shared" si="1"/>
        <v>602887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8"/>
      <c r="IA7" s="38"/>
      <c r="IB7" s="38"/>
      <c r="IC7" s="38"/>
      <c r="ID7" s="38"/>
      <c r="IE7" s="38"/>
      <c r="IF7" s="38"/>
      <c r="IG7" s="38"/>
      <c r="IH7" s="39"/>
      <c r="II7" s="39"/>
      <c r="IJ7" s="39"/>
      <c r="IK7" s="39"/>
      <c r="IL7" s="39"/>
    </row>
    <row r="8" spans="1:246">
      <c r="A8" s="56" t="s">
        <v>31</v>
      </c>
      <c r="B8" s="57">
        <v>-113393</v>
      </c>
      <c r="C8" s="57">
        <v>-34052</v>
      </c>
      <c r="D8" s="56">
        <f t="shared" si="0"/>
        <v>-73722.5</v>
      </c>
      <c r="E8" s="59">
        <v>1</v>
      </c>
      <c r="F8" s="40">
        <f>E8*D8</f>
        <v>-73722.5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8"/>
      <c r="IA8" s="38"/>
      <c r="IB8" s="38"/>
      <c r="IC8" s="38"/>
      <c r="ID8" s="38"/>
      <c r="IE8" s="38"/>
      <c r="IF8" s="38"/>
      <c r="IG8" s="38"/>
      <c r="IH8" s="39"/>
      <c r="II8" s="39"/>
      <c r="IJ8" s="39"/>
      <c r="IK8" s="39"/>
      <c r="IL8" s="39"/>
    </row>
    <row r="9" spans="1:246">
      <c r="A9" s="47" t="s">
        <v>55</v>
      </c>
      <c r="B9" s="47" t="s">
        <v>53</v>
      </c>
      <c r="C9" s="47" t="s">
        <v>47</v>
      </c>
      <c r="D9" s="47" t="s">
        <v>29</v>
      </c>
      <c r="E9" s="48" t="s">
        <v>0</v>
      </c>
      <c r="F9" s="47" t="s">
        <v>30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8"/>
      <c r="IA9" s="38"/>
      <c r="IB9" s="38"/>
      <c r="IC9" s="38"/>
      <c r="ID9" s="38"/>
      <c r="IE9" s="38"/>
      <c r="IF9" s="38"/>
      <c r="IG9" s="38"/>
      <c r="IH9" s="39"/>
      <c r="II9" s="39"/>
      <c r="IJ9" s="39"/>
      <c r="IK9" s="39"/>
      <c r="IL9" s="39"/>
    </row>
    <row r="10" spans="1:246">
      <c r="A10" s="56" t="s">
        <v>40</v>
      </c>
      <c r="B10" s="57">
        <v>348150</v>
      </c>
      <c r="C10" s="58">
        <v>302170</v>
      </c>
      <c r="D10" s="56">
        <f>AVERAGE(B10:C10)</f>
        <v>325160</v>
      </c>
      <c r="E10" s="59">
        <v>1</v>
      </c>
      <c r="F10" s="40">
        <f t="shared" ref="F10" si="3">E10*D10</f>
        <v>325160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8"/>
      <c r="ID10" s="38"/>
      <c r="IE10" s="38"/>
      <c r="IF10" s="38"/>
      <c r="IG10" s="38"/>
      <c r="IH10" s="38"/>
      <c r="II10" s="38"/>
      <c r="IJ10" s="38"/>
      <c r="IK10" s="39"/>
      <c r="IL10" s="39"/>
    </row>
    <row r="11" spans="1:246">
      <c r="A11" s="56" t="s">
        <v>31</v>
      </c>
      <c r="B11" s="57">
        <v>0</v>
      </c>
      <c r="C11" s="57">
        <v>0</v>
      </c>
      <c r="D11" s="56">
        <f t="shared" ref="D11" si="4">AVERAGE(B11:C11)</f>
        <v>0</v>
      </c>
      <c r="E11" s="59">
        <v>1</v>
      </c>
      <c r="F11" s="40">
        <f t="shared" ref="F11" si="5">E11*D11</f>
        <v>0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8"/>
      <c r="ID11" s="38"/>
      <c r="IE11" s="38"/>
      <c r="IF11" s="38"/>
      <c r="IG11" s="38"/>
      <c r="IH11" s="38"/>
      <c r="II11" s="38"/>
      <c r="IJ11" s="38"/>
      <c r="IK11" s="39"/>
      <c r="IL11" s="39"/>
    </row>
    <row r="12" spans="1:246" ht="10.5" customHeight="1">
      <c r="A12" s="49" t="s">
        <v>32</v>
      </c>
      <c r="B12" s="50"/>
      <c r="C12" s="50"/>
      <c r="D12" s="50"/>
      <c r="E12" s="50"/>
      <c r="F12" s="51">
        <f>+SUM(F3:F11)</f>
        <v>1478324.3399999999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8"/>
      <c r="ID12" s="38"/>
      <c r="IE12" s="38"/>
      <c r="IF12" s="38"/>
      <c r="IG12" s="38"/>
      <c r="IH12" s="38"/>
      <c r="II12" s="38"/>
      <c r="IJ12" s="38"/>
      <c r="IK12" s="39"/>
      <c r="IL12" s="39"/>
    </row>
    <row r="13" spans="1:246" ht="10.5" customHeight="1">
      <c r="A13" s="44" t="s">
        <v>33</v>
      </c>
      <c r="B13" s="52"/>
      <c r="C13" s="52"/>
      <c r="D13" s="52"/>
      <c r="E13" s="52"/>
      <c r="F13" s="51">
        <f>F12/12</f>
        <v>123193.69499999999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8"/>
      <c r="ID13" s="38"/>
      <c r="IE13" s="38"/>
      <c r="IF13" s="38"/>
      <c r="IG13" s="38"/>
      <c r="IH13" s="38"/>
      <c r="II13" s="38"/>
      <c r="IJ13" s="38"/>
      <c r="IK13" s="39"/>
      <c r="IL13" s="39"/>
    </row>
    <row r="14" spans="1:246" ht="10.5" customHeight="1">
      <c r="A14" s="44" t="s">
        <v>34</v>
      </c>
      <c r="B14" s="52"/>
      <c r="C14" s="52"/>
      <c r="D14" s="52"/>
      <c r="E14" s="52"/>
      <c r="F14" s="40">
        <f>RTR!K19</f>
        <v>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8"/>
      <c r="ID14" s="38"/>
      <c r="IE14" s="38"/>
      <c r="IF14" s="38"/>
      <c r="IG14" s="38"/>
      <c r="IH14" s="38"/>
      <c r="II14" s="38"/>
      <c r="IJ14" s="38"/>
      <c r="IK14" s="39"/>
      <c r="IL14" s="39"/>
    </row>
    <row r="15" spans="1:246" ht="10.5" customHeight="1">
      <c r="A15" s="44" t="s">
        <v>48</v>
      </c>
      <c r="B15" s="44"/>
      <c r="C15" s="44"/>
      <c r="D15" s="44"/>
      <c r="E15" s="44"/>
      <c r="F15" s="53">
        <v>1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8"/>
      <c r="ID15" s="38"/>
      <c r="IE15" s="38"/>
      <c r="IF15" s="38"/>
      <c r="IG15" s="38"/>
      <c r="IH15" s="38"/>
      <c r="II15" s="38"/>
      <c r="IJ15" s="38"/>
      <c r="IK15" s="39"/>
      <c r="IL15" s="39"/>
    </row>
    <row r="16" spans="1:246" ht="10.5" customHeight="1">
      <c r="A16" s="44" t="s">
        <v>35</v>
      </c>
      <c r="B16" s="52"/>
      <c r="C16" s="52"/>
      <c r="D16" s="52"/>
      <c r="E16" s="52"/>
      <c r="F16" s="45">
        <f>(F13*F15)-F14</f>
        <v>123193.69499999999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8"/>
      <c r="ID16" s="38"/>
      <c r="IE16" s="38"/>
      <c r="IF16" s="38"/>
      <c r="IG16" s="38"/>
      <c r="IH16" s="38"/>
      <c r="II16" s="38"/>
      <c r="IJ16" s="38"/>
      <c r="IK16" s="39"/>
      <c r="IL16" s="39"/>
    </row>
    <row r="17" spans="1:246" ht="10.5" customHeight="1">
      <c r="A17" s="44" t="s">
        <v>36</v>
      </c>
      <c r="B17" s="52"/>
      <c r="C17" s="52"/>
      <c r="D17" s="52"/>
      <c r="E17" s="52"/>
      <c r="F17" s="44">
        <v>180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8"/>
      <c r="ID17" s="38"/>
      <c r="IE17" s="38"/>
      <c r="IF17" s="38"/>
      <c r="IG17" s="38"/>
      <c r="IH17" s="38"/>
      <c r="II17" s="38"/>
      <c r="IJ17" s="38"/>
      <c r="IK17" s="39"/>
      <c r="IL17" s="39"/>
    </row>
    <row r="18" spans="1:246" ht="10.5" customHeight="1">
      <c r="A18" s="44" t="s">
        <v>37</v>
      </c>
      <c r="B18" s="52"/>
      <c r="C18" s="52"/>
      <c r="D18" s="52"/>
      <c r="E18" s="52"/>
      <c r="F18" s="53">
        <v>7.4999999999999997E-2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8"/>
      <c r="ID18" s="38"/>
      <c r="IE18" s="38"/>
      <c r="IF18" s="38"/>
      <c r="IG18" s="38"/>
      <c r="IH18" s="38"/>
      <c r="II18" s="38"/>
      <c r="IJ18" s="38"/>
      <c r="IK18" s="39"/>
      <c r="IL18" s="39"/>
    </row>
    <row r="19" spans="1:246" ht="10.5" customHeight="1">
      <c r="A19" s="44" t="s">
        <v>38</v>
      </c>
      <c r="B19" s="52"/>
      <c r="C19" s="52"/>
      <c r="D19" s="52"/>
      <c r="E19" s="52"/>
      <c r="F19" s="54">
        <f>PMT(F18/12,F17,-100000)</f>
        <v>927.01236000273809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8"/>
      <c r="ID19" s="38"/>
      <c r="IE19" s="38"/>
      <c r="IF19" s="38"/>
      <c r="IG19" s="38"/>
      <c r="IH19" s="38"/>
      <c r="II19" s="38"/>
      <c r="IJ19" s="38"/>
      <c r="IK19" s="39"/>
      <c r="IL19" s="39"/>
    </row>
    <row r="20" spans="1:246" ht="10.5" customHeight="1">
      <c r="A20" s="44" t="s">
        <v>39</v>
      </c>
      <c r="B20" s="52"/>
      <c r="C20" s="52"/>
      <c r="D20" s="52"/>
      <c r="E20" s="52"/>
      <c r="F20" s="55">
        <f>F16/F19</f>
        <v>132.89326045192766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8"/>
      <c r="ID20" s="38"/>
      <c r="IE20" s="38"/>
      <c r="IF20" s="38"/>
      <c r="IG20" s="38"/>
      <c r="IH20" s="38"/>
      <c r="II20" s="38"/>
      <c r="IJ20" s="38"/>
      <c r="IK20" s="39"/>
      <c r="IL20" s="39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9"/>
  <sheetViews>
    <sheetView tabSelected="1" zoomScale="136" zoomScaleNormal="136" workbookViewId="0">
      <selection activeCell="G10" sqref="G10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12.42578125" style="20" customWidth="1"/>
    <col min="8" max="9" width="9.140625" style="20" customWidth="1"/>
    <col min="10" max="11" width="11.42578125" style="20" bestFit="1" customWidth="1"/>
    <col min="12" max="12" width="17.5703125" style="20" bestFit="1" customWidth="1"/>
    <col min="13" max="13" width="9.42578125" style="20" bestFit="1" customWidth="1"/>
    <col min="14" max="248" width="22.140625" style="20"/>
    <col min="249" max="16384" width="22.140625" style="21"/>
  </cols>
  <sheetData>
    <row r="1" spans="1:248" ht="11.25">
      <c r="A1" s="62" t="s">
        <v>1</v>
      </c>
      <c r="B1" s="62" t="s">
        <v>2</v>
      </c>
      <c r="C1" s="62" t="s">
        <v>3</v>
      </c>
      <c r="D1" s="62" t="s">
        <v>4</v>
      </c>
      <c r="E1" s="62" t="s">
        <v>50</v>
      </c>
      <c r="F1" s="62" t="s">
        <v>5</v>
      </c>
      <c r="G1" s="67" t="s">
        <v>58</v>
      </c>
      <c r="H1" s="62" t="s">
        <v>59</v>
      </c>
      <c r="I1" s="62" t="s">
        <v>6</v>
      </c>
      <c r="J1" s="62" t="s">
        <v>42</v>
      </c>
      <c r="IN1" s="21"/>
    </row>
    <row r="2" spans="1:248" s="24" customFormat="1" ht="11.25">
      <c r="A2" s="26">
        <v>1</v>
      </c>
      <c r="B2" s="25">
        <v>6702310472014</v>
      </c>
      <c r="C2" s="26" t="s">
        <v>56</v>
      </c>
      <c r="D2" s="26" t="s">
        <v>57</v>
      </c>
      <c r="E2" s="25">
        <v>37</v>
      </c>
      <c r="F2" s="27">
        <v>1008581</v>
      </c>
      <c r="G2" s="27">
        <v>23</v>
      </c>
      <c r="H2" s="27">
        <v>14</v>
      </c>
      <c r="I2" s="25">
        <v>37483</v>
      </c>
      <c r="J2" s="25" t="s">
        <v>49</v>
      </c>
      <c r="K2" s="20"/>
      <c r="L2" s="20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</row>
    <row r="3" spans="1:248" s="24" customFormat="1" ht="11.25">
      <c r="A3" s="29">
        <v>2</v>
      </c>
      <c r="B3" s="28"/>
      <c r="C3" s="29"/>
      <c r="D3" s="29"/>
      <c r="E3" s="30"/>
      <c r="F3" s="60"/>
      <c r="G3" s="60"/>
      <c r="H3" s="60"/>
      <c r="I3" s="61"/>
      <c r="J3" s="66" t="s">
        <v>45</v>
      </c>
      <c r="K3" s="20"/>
      <c r="L3" s="2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</row>
    <row r="4" spans="1:248" s="24" customFormat="1" ht="11.25">
      <c r="A4" s="29">
        <v>3</v>
      </c>
      <c r="B4" s="28"/>
      <c r="C4" s="29"/>
      <c r="D4" s="29"/>
      <c r="E4" s="30"/>
      <c r="F4" s="33"/>
      <c r="G4" s="33"/>
      <c r="H4" s="33"/>
      <c r="I4" s="28"/>
      <c r="J4" s="25" t="s">
        <v>45</v>
      </c>
      <c r="K4" s="20"/>
      <c r="L4" s="2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</row>
    <row r="5" spans="1:248" ht="11.25">
      <c r="A5" s="29">
        <v>4</v>
      </c>
      <c r="B5" s="28"/>
      <c r="C5" s="29"/>
      <c r="D5" s="29"/>
      <c r="E5" s="28"/>
      <c r="F5" s="33"/>
      <c r="G5" s="33"/>
      <c r="H5" s="33"/>
      <c r="I5" s="28"/>
      <c r="J5" s="25" t="s">
        <v>45</v>
      </c>
      <c r="IN5" s="21"/>
    </row>
    <row r="6" spans="1:248" s="24" customFormat="1" ht="11.25">
      <c r="A6" s="29">
        <v>5</v>
      </c>
      <c r="B6" s="28"/>
      <c r="C6" s="29"/>
      <c r="D6" s="29"/>
      <c r="E6" s="28"/>
      <c r="F6" s="34"/>
      <c r="G6" s="34"/>
      <c r="H6" s="34"/>
      <c r="I6" s="28"/>
      <c r="J6" s="25" t="s">
        <v>45</v>
      </c>
      <c r="K6" s="20"/>
      <c r="L6" s="20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</row>
    <row r="7" spans="1:248" s="24" customFormat="1" ht="11.25">
      <c r="A7" s="29">
        <v>6</v>
      </c>
      <c r="B7" s="28"/>
      <c r="C7" s="29"/>
      <c r="D7" s="29"/>
      <c r="E7" s="28"/>
      <c r="F7" s="34"/>
      <c r="G7" s="34"/>
      <c r="H7" s="34"/>
      <c r="I7" s="28"/>
      <c r="J7" s="25" t="s">
        <v>49</v>
      </c>
      <c r="K7" s="20"/>
      <c r="L7" s="2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</row>
    <row r="8" spans="1:248" s="24" customFormat="1" ht="11.25">
      <c r="A8" s="29">
        <v>7</v>
      </c>
      <c r="B8" s="28"/>
      <c r="C8" s="29"/>
      <c r="D8" s="35"/>
      <c r="E8" s="30"/>
      <c r="F8" s="34"/>
      <c r="G8" s="34"/>
      <c r="H8" s="34"/>
      <c r="I8" s="28"/>
      <c r="J8" s="25" t="s">
        <v>49</v>
      </c>
      <c r="K8" s="20"/>
      <c r="L8" s="20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</row>
    <row r="9" spans="1:248" s="24" customFormat="1" ht="11.25">
      <c r="A9" s="29">
        <v>8</v>
      </c>
      <c r="B9" s="28"/>
      <c r="C9" s="29"/>
      <c r="D9" s="29"/>
      <c r="E9" s="30"/>
      <c r="F9" s="34"/>
      <c r="G9" s="34"/>
      <c r="H9" s="34"/>
      <c r="I9" s="28"/>
      <c r="J9" s="25" t="s">
        <v>49</v>
      </c>
      <c r="K9" s="20"/>
      <c r="L9" s="20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</row>
    <row r="10" spans="1:248" ht="11.25">
      <c r="A10" s="29">
        <v>9</v>
      </c>
      <c r="B10" s="28"/>
      <c r="C10" s="29"/>
      <c r="D10" s="29"/>
      <c r="E10" s="28"/>
      <c r="F10" s="34"/>
      <c r="G10" s="34"/>
      <c r="H10" s="34"/>
      <c r="I10" s="28"/>
      <c r="J10" s="25" t="s">
        <v>45</v>
      </c>
      <c r="IN10" s="21"/>
    </row>
    <row r="11" spans="1:248" s="24" customFormat="1" ht="11.25">
      <c r="A11" s="29">
        <v>10</v>
      </c>
      <c r="B11" s="28"/>
      <c r="C11" s="29"/>
      <c r="D11" s="29"/>
      <c r="E11" s="28"/>
      <c r="F11" s="34"/>
      <c r="G11" s="34"/>
      <c r="H11" s="34"/>
      <c r="I11" s="28"/>
      <c r="J11" s="25" t="s">
        <v>45</v>
      </c>
      <c r="K11" s="20"/>
      <c r="L11" s="20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</row>
    <row r="12" spans="1:248" s="24" customFormat="1" ht="11.25">
      <c r="A12" s="29">
        <v>11</v>
      </c>
      <c r="B12" s="28"/>
      <c r="C12" s="29"/>
      <c r="D12" s="29"/>
      <c r="E12" s="28"/>
      <c r="F12" s="34"/>
      <c r="G12" s="34"/>
      <c r="H12" s="34"/>
      <c r="I12" s="28"/>
      <c r="J12" s="25" t="s">
        <v>49</v>
      </c>
      <c r="K12" s="20"/>
      <c r="L12" s="2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</row>
    <row r="13" spans="1:248" ht="11.25">
      <c r="A13" s="29">
        <v>12</v>
      </c>
      <c r="B13" s="32"/>
      <c r="C13" s="36"/>
      <c r="D13" s="29"/>
      <c r="E13" s="30"/>
      <c r="F13" s="31"/>
      <c r="G13" s="31"/>
      <c r="H13" s="31"/>
      <c r="I13" s="28"/>
      <c r="J13" s="25" t="s">
        <v>49</v>
      </c>
      <c r="IN13" s="21"/>
    </row>
    <row r="14" spans="1:248" s="24" customFormat="1" ht="11.25">
      <c r="A14" s="29">
        <v>13</v>
      </c>
      <c r="B14" s="32"/>
      <c r="C14" s="36"/>
      <c r="D14" s="29"/>
      <c r="E14" s="30"/>
      <c r="F14" s="31"/>
      <c r="G14" s="31"/>
      <c r="H14" s="31"/>
      <c r="I14" s="28"/>
      <c r="J14" s="25" t="s">
        <v>49</v>
      </c>
      <c r="K14" s="20"/>
      <c r="L14" s="2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</row>
    <row r="15" spans="1:248" s="24" customFormat="1" ht="11.25">
      <c r="A15" s="29">
        <v>14</v>
      </c>
      <c r="B15" s="32"/>
      <c r="C15" s="36"/>
      <c r="D15" s="29"/>
      <c r="E15" s="30"/>
      <c r="F15" s="31"/>
      <c r="G15" s="31"/>
      <c r="H15" s="31"/>
      <c r="I15" s="28"/>
      <c r="J15" s="25" t="s">
        <v>49</v>
      </c>
      <c r="K15" s="20"/>
      <c r="L15" s="20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</row>
    <row r="16" spans="1:248" ht="11.25">
      <c r="A16" s="29">
        <v>15</v>
      </c>
      <c r="B16" s="30"/>
      <c r="C16" s="35"/>
      <c r="D16" s="29"/>
      <c r="E16" s="30"/>
      <c r="F16" s="31"/>
      <c r="G16" s="31"/>
      <c r="H16" s="31"/>
      <c r="I16" s="28"/>
      <c r="J16" s="25" t="s">
        <v>45</v>
      </c>
      <c r="IN16" s="21"/>
    </row>
    <row r="17" spans="1:247" s="24" customFormat="1" ht="11.25">
      <c r="A17" s="29">
        <v>16</v>
      </c>
      <c r="B17" s="30"/>
      <c r="C17" s="35"/>
      <c r="D17" s="29"/>
      <c r="E17" s="30"/>
      <c r="F17" s="31"/>
      <c r="G17" s="31"/>
      <c r="H17" s="31"/>
      <c r="I17" s="28"/>
      <c r="J17" s="25" t="s">
        <v>49</v>
      </c>
      <c r="K17" s="20"/>
      <c r="L17" s="20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</row>
    <row r="18" spans="1:247" s="24" customFormat="1" ht="11.25">
      <c r="A18" s="29">
        <v>17</v>
      </c>
      <c r="B18" s="30"/>
      <c r="C18" s="35"/>
      <c r="D18" s="29"/>
      <c r="E18" s="30"/>
      <c r="F18" s="31"/>
      <c r="G18" s="31"/>
      <c r="H18" s="31"/>
      <c r="I18" s="28"/>
      <c r="J18" s="25" t="s">
        <v>45</v>
      </c>
      <c r="K18" s="20"/>
      <c r="L18" s="20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</row>
    <row r="19" spans="1:247" ht="11.25">
      <c r="K19" s="22">
        <f>SUMIF(J2:J18,"Y",I2:I18)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7</v>
      </c>
      <c r="B1" s="65"/>
      <c r="C1" s="2"/>
    </row>
    <row r="2" spans="1:6" ht="14.25" customHeight="1">
      <c r="A2" s="65" t="s">
        <v>8</v>
      </c>
      <c r="B2" s="65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2021-04-22T13:24:25Z</dcterms:modified>
</cp:coreProperties>
</file>