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D10" i="1" l="1"/>
  <c r="F10" i="1" s="1"/>
  <c r="D9" i="1"/>
  <c r="F9" i="1" s="1"/>
  <c r="D8" i="1"/>
  <c r="F8" i="1" s="1"/>
  <c r="D4" i="1" l="1"/>
  <c r="F4" i="1" s="1"/>
  <c r="D3" i="1"/>
  <c r="F3" i="1" s="1"/>
  <c r="D12" i="1" l="1"/>
  <c r="F12" i="1" s="1"/>
  <c r="D13" i="1"/>
  <c r="F13" i="1" s="1"/>
  <c r="D14" i="1"/>
  <c r="F14" i="1" s="1"/>
  <c r="D5" i="1"/>
  <c r="D6" i="1"/>
  <c r="F6" i="1" l="1"/>
  <c r="F5" i="1"/>
  <c r="F15" i="1" s="1"/>
  <c r="F22" i="1"/>
  <c r="K13" i="2"/>
  <c r="F17" i="1" s="1"/>
  <c r="F6" i="5"/>
  <c r="F7" i="5"/>
  <c r="F8" i="5"/>
  <c r="F9" i="5"/>
  <c r="F10" i="5"/>
  <c r="F11" i="5"/>
  <c r="F12" i="5"/>
  <c r="E13" i="5"/>
  <c r="F16" i="1" l="1"/>
  <c r="F19" i="1" s="1"/>
  <c r="F13" i="5"/>
  <c r="F23" i="1" l="1"/>
</calcChain>
</file>

<file path=xl/sharedStrings.xml><?xml version="1.0" encoding="utf-8"?>
<sst xmlns="http://schemas.openxmlformats.org/spreadsheetml/2006/main" count="89" uniqueCount="67">
  <si>
    <t xml:space="preserve">TOP UP </t>
  </si>
  <si>
    <t>Eligibility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</si>
  <si>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</si>
  <si>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</si>
  <si>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</si>
  <si>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</si>
  <si>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</si>
  <si>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</si>
  <si>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</si>
  <si>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</si>
  <si>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</si>
  <si>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</si>
  <si>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</si>
  <si>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</si>
  <si>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</si>
  <si>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</si>
  <si>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</si>
  <si>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</si>
  <si>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</si>
  <si>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</si>
  <si>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</si>
  <si>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</si>
  <si>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</si>
  <si>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</si>
  <si>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</si>
  <si>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</si>
  <si>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</si>
  <si>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</si>
  <si>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</si>
  <si>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</si>
  <si>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</si>
  <si>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</si>
  <si>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</si>
  <si>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</si>
  <si>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</si>
  <si>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</si>
  <si>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</si>
  <si>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</si>
  <si>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</si>
  <si>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</si>
  <si>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</si>
  <si>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</si>
  <si>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</si>
  <si>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</si>
  <si>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</si>
  <si>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</si>
  <si>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</si>
  <si>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</si>
  <si>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</si>
  <si>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</si>
  <si>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</si>
  <si>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2019-20</t>
  </si>
  <si>
    <t>N</t>
  </si>
  <si>
    <t>Net Profit</t>
  </si>
  <si>
    <t>Depreciation</t>
  </si>
  <si>
    <t>Bank Intrest</t>
  </si>
  <si>
    <t>Income From Business Profession</t>
  </si>
  <si>
    <t>HL</t>
  </si>
  <si>
    <t>n</t>
  </si>
  <si>
    <t>Ahuja Garments</t>
  </si>
  <si>
    <t xml:space="preserve">Amit Ahuja </t>
  </si>
  <si>
    <t>2020-21</t>
  </si>
  <si>
    <t>Gaurav Ahuja</t>
  </si>
  <si>
    <t xml:space="preserve">Ramesh kumar Ahuja </t>
  </si>
  <si>
    <t>HLAPLUD00297254</t>
  </si>
  <si>
    <t xml:space="preserve">Ahuja Cement </t>
  </si>
  <si>
    <t>Indiabulls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</si>
</sst>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6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164" fontId="2" fillId="0" borderId="0" applyBorder="0" applyProtection="0"/>
    <xf numFmtId="0" fontId="1" fillId="0" borderId="0"/>
  </cellStyleXfs>
  <cellXfs count="69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4" applyNumberFormat="1" applyFont="1" applyFill="1" applyBorder="1" applyAlignment="1" applyProtection="1">
      <alignment horizontal="center" vertical="top"/>
    </xf>
    <xf numFmtId="164" fontId="3" fillId="4" borderId="1" xfId="4" applyNumberFormat="1" applyFont="1" applyFill="1" applyBorder="1" applyAlignment="1" applyProtection="1">
      <alignment horizontal="center" vertical="top"/>
    </xf>
    <xf numFmtId="0" fontId="3" fillId="0" borderId="0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vertical="top" wrapText="1"/>
      <protection hidden="1"/>
    </xf>
    <xf numFmtId="0" fontId="8" fillId="5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6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3" fillId="2" borderId="1" xfId="1" applyNumberFormat="1" applyFont="1" applyFill="1" applyBorder="1" applyAlignment="1" applyProtection="1">
      <alignment horizontal="center" vertic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7" borderId="1" xfId="1" applyNumberFormat="1" applyFont="1" applyFill="1" applyBorder="1" applyAlignment="1" applyProtection="1">
      <alignment horizontal="left" vertical="center" wrapText="1"/>
    </xf>
    <xf numFmtId="166" fontId="13" fillId="0" borderId="1" xfId="1" applyNumberFormat="1" applyFont="1" applyFill="1" applyBorder="1" applyAlignment="1" applyProtection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/>
    </xf>
    <xf numFmtId="0" fontId="15" fillId="0" borderId="0" xfId="0" applyFont="1"/>
    <xf numFmtId="0" fontId="14" fillId="0" borderId="1" xfId="0" applyFont="1" applyFill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/>
    </xf>
    <xf numFmtId="1" fontId="14" fillId="8" borderId="1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/>
    </xf>
    <xf numFmtId="1" fontId="15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0" fontId="8" fillId="5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4"/>
    <cellStyle name="Normal" xfId="0" builtinId="0"/>
    <cellStyle name="Normal 2" xfId="5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3"/>
  <sheetViews>
    <sheetView topLeftCell="A4" zoomScale="107" zoomScaleNormal="107" workbookViewId="0">
      <selection activeCell="F19" sqref="F19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45" t="s">
        <v>59</v>
      </c>
      <c r="B1" s="58" t="s">
        <v>45</v>
      </c>
      <c r="C1" s="58"/>
      <c r="D1" s="6"/>
      <c r="E1" s="6"/>
      <c r="F1" s="6" t="s">
        <v>0</v>
      </c>
    </row>
    <row r="2" spans="1:6">
      <c r="A2" s="46" t="s">
        <v>60</v>
      </c>
      <c r="B2" s="7" t="s">
        <v>61</v>
      </c>
      <c r="C2" s="7" t="s">
        <v>51</v>
      </c>
      <c r="D2" s="7" t="s">
        <v>30</v>
      </c>
      <c r="E2" s="8" t="s">
        <v>1</v>
      </c>
      <c r="F2" s="7" t="s">
        <v>31</v>
      </c>
    </row>
    <row r="3" spans="1:6">
      <c r="A3" s="9" t="s">
        <v>53</v>
      </c>
      <c r="B3" s="44">
        <v>399452.5</v>
      </c>
      <c r="C3" s="47">
        <v>128300</v>
      </c>
      <c r="D3" s="10">
        <f>AVERAGE(B3:C3)</f>
        <v>263876.25</v>
      </c>
      <c r="E3" s="11">
        <v>1</v>
      </c>
      <c r="F3" s="10">
        <f t="shared" ref="F3:F4" si="0">E3*D3</f>
        <v>263876.25</v>
      </c>
    </row>
    <row r="4" spans="1:6">
      <c r="A4" s="9" t="s">
        <v>54</v>
      </c>
      <c r="B4" s="44">
        <v>60252</v>
      </c>
      <c r="C4" s="47">
        <v>70641</v>
      </c>
      <c r="D4" s="10">
        <f>AVERAGE(B4:C4)</f>
        <v>65446.5</v>
      </c>
      <c r="E4" s="11">
        <v>1</v>
      </c>
      <c r="F4" s="10">
        <f t="shared" si="0"/>
        <v>65446.5</v>
      </c>
    </row>
    <row r="5" spans="1:6">
      <c r="A5" s="9" t="s">
        <v>55</v>
      </c>
      <c r="B5" s="44">
        <v>1013</v>
      </c>
      <c r="C5" s="47">
        <v>703</v>
      </c>
      <c r="D5" s="10">
        <f>AVERAGE(B5:C5)</f>
        <v>858</v>
      </c>
      <c r="E5" s="11">
        <v>0</v>
      </c>
      <c r="F5" s="10">
        <f t="shared" ref="F5:F6" si="1">E5*D5</f>
        <v>0</v>
      </c>
    </row>
    <row r="6" spans="1:6">
      <c r="A6" s="9" t="s">
        <v>32</v>
      </c>
      <c r="B6" s="44">
        <v>-3990</v>
      </c>
      <c r="C6" s="44">
        <v>0</v>
      </c>
      <c r="D6" s="10">
        <f>AVERAGE(B6:C6)</f>
        <v>-1995</v>
      </c>
      <c r="E6" s="11">
        <v>1</v>
      </c>
      <c r="F6" s="10">
        <f t="shared" si="1"/>
        <v>-1995</v>
      </c>
    </row>
    <row r="7" spans="1:6">
      <c r="A7" s="46" t="s">
        <v>62</v>
      </c>
      <c r="B7" s="7" t="s">
        <v>51</v>
      </c>
      <c r="C7" s="7" t="s">
        <v>46</v>
      </c>
      <c r="D7" s="7" t="s">
        <v>30</v>
      </c>
      <c r="E7" s="8" t="s">
        <v>1</v>
      </c>
      <c r="F7" s="7" t="s">
        <v>31</v>
      </c>
    </row>
    <row r="8" spans="1:6">
      <c r="A8" s="9" t="s">
        <v>56</v>
      </c>
      <c r="B8" s="44">
        <v>140341</v>
      </c>
      <c r="C8" s="47">
        <v>480000</v>
      </c>
      <c r="D8" s="10">
        <f>AVERAGE(B8:C8)</f>
        <v>310170.5</v>
      </c>
      <c r="E8" s="11">
        <v>1</v>
      </c>
      <c r="F8" s="10">
        <f t="shared" ref="F8:F10" si="2">E8*D8</f>
        <v>310170.5</v>
      </c>
    </row>
    <row r="9" spans="1:6">
      <c r="A9" s="9" t="s">
        <v>44</v>
      </c>
      <c r="B9" s="44">
        <v>169182</v>
      </c>
      <c r="C9" s="47">
        <v>6734</v>
      </c>
      <c r="D9" s="10">
        <f>AVERAGE(B9:C9)</f>
        <v>87958</v>
      </c>
      <c r="E9" s="11">
        <v>0.5</v>
      </c>
      <c r="F9" s="10">
        <f t="shared" si="2"/>
        <v>43979</v>
      </c>
    </row>
    <row r="10" spans="1:6">
      <c r="A10" s="9" t="s">
        <v>32</v>
      </c>
      <c r="B10" s="44">
        <v>0</v>
      </c>
      <c r="C10" s="44">
        <v>12213</v>
      </c>
      <c r="D10" s="10">
        <f>AVERAGE(B10:C10)</f>
        <v>6106.5</v>
      </c>
      <c r="E10" s="11">
        <v>1</v>
      </c>
      <c r="F10" s="10">
        <f t="shared" si="2"/>
        <v>6106.5</v>
      </c>
    </row>
    <row r="11" spans="1:6">
      <c r="A11" s="46" t="s">
        <v>63</v>
      </c>
      <c r="B11" s="7" t="s">
        <v>61</v>
      </c>
      <c r="C11" s="7" t="s">
        <v>51</v>
      </c>
      <c r="D11" s="7" t="s">
        <v>30</v>
      </c>
      <c r="E11" s="8" t="s">
        <v>1</v>
      </c>
      <c r="F11" s="7" t="s">
        <v>31</v>
      </c>
    </row>
    <row r="12" spans="1:6">
      <c r="A12" s="9" t="s">
        <v>56</v>
      </c>
      <c r="B12" s="44">
        <v>356140</v>
      </c>
      <c r="C12" s="47">
        <v>281040</v>
      </c>
      <c r="D12" s="10">
        <f>AVERAGE(B12:C12)</f>
        <v>318590</v>
      </c>
      <c r="E12" s="11">
        <v>1</v>
      </c>
      <c r="F12" s="10">
        <f t="shared" ref="F12:F14" si="3">E12*D12</f>
        <v>318590</v>
      </c>
    </row>
    <row r="13" spans="1:6">
      <c r="A13" s="9" t="s">
        <v>44</v>
      </c>
      <c r="B13" s="44">
        <v>15595</v>
      </c>
      <c r="C13" s="47">
        <v>1968</v>
      </c>
      <c r="D13" s="10">
        <f>AVERAGE(B13:C13)</f>
        <v>8781.5</v>
      </c>
      <c r="E13" s="11">
        <v>0.5</v>
      </c>
      <c r="F13" s="10">
        <f t="shared" si="3"/>
        <v>4390.75</v>
      </c>
    </row>
    <row r="14" spans="1:6">
      <c r="A14" s="9" t="s">
        <v>32</v>
      </c>
      <c r="B14" s="44">
        <v>0</v>
      </c>
      <c r="C14" s="44">
        <v>0</v>
      </c>
      <c r="D14" s="10">
        <f>AVERAGE(B14:C14)</f>
        <v>0</v>
      </c>
      <c r="E14" s="11">
        <v>1</v>
      </c>
      <c r="F14" s="10">
        <f t="shared" si="3"/>
        <v>0</v>
      </c>
    </row>
    <row r="15" spans="1:6" ht="15.4" customHeight="1">
      <c r="A15" s="43" t="s">
        <v>33</v>
      </c>
      <c r="B15" s="59"/>
      <c r="C15" s="60"/>
      <c r="D15" s="60"/>
      <c r="E15" s="61"/>
      <c r="F15" s="12">
        <f>+SUM(F3:F14)</f>
        <v>1010564.5</v>
      </c>
    </row>
    <row r="16" spans="1:6" ht="16.350000000000001" customHeight="1">
      <c r="A16" s="13" t="s">
        <v>34</v>
      </c>
      <c r="B16" s="62"/>
      <c r="C16" s="63"/>
      <c r="D16" s="63"/>
      <c r="E16" s="64"/>
      <c r="F16" s="12">
        <f>F15/12</f>
        <v>84213.708333333328</v>
      </c>
    </row>
    <row r="17" spans="1:6">
      <c r="A17" s="13" t="s">
        <v>35</v>
      </c>
      <c r="B17" s="62"/>
      <c r="C17" s="63"/>
      <c r="D17" s="63"/>
      <c r="E17" s="64"/>
      <c r="F17" s="10">
        <f>RTR!K13</f>
        <v>0</v>
      </c>
    </row>
    <row r="18" spans="1:6" ht="16.350000000000001" customHeight="1">
      <c r="A18" s="14" t="s">
        <v>36</v>
      </c>
      <c r="B18" s="65"/>
      <c r="C18" s="66"/>
      <c r="D18" s="66"/>
      <c r="E18" s="67"/>
      <c r="F18" s="15">
        <v>1</v>
      </c>
    </row>
    <row r="19" spans="1:6" ht="16.350000000000001" customHeight="1">
      <c r="A19" s="13" t="s">
        <v>37</v>
      </c>
      <c r="B19" s="57"/>
      <c r="C19" s="57"/>
      <c r="D19" s="57"/>
      <c r="E19" s="57"/>
      <c r="F19" s="16">
        <f>(F16*F18)-F17</f>
        <v>84213.708333333328</v>
      </c>
    </row>
    <row r="20" spans="1:6" ht="16.350000000000001" customHeight="1">
      <c r="A20" s="13" t="s">
        <v>38</v>
      </c>
      <c r="B20" s="57"/>
      <c r="C20" s="57"/>
      <c r="D20" s="57"/>
      <c r="E20" s="57"/>
      <c r="F20" s="17">
        <v>180</v>
      </c>
    </row>
    <row r="21" spans="1:6" ht="14.25" customHeight="1">
      <c r="A21" s="13" t="s">
        <v>39</v>
      </c>
      <c r="B21" s="57"/>
      <c r="C21" s="57"/>
      <c r="D21" s="57"/>
      <c r="E21" s="57"/>
      <c r="F21" s="15">
        <v>0.1</v>
      </c>
    </row>
    <row r="22" spans="1:6">
      <c r="A22" s="13" t="s">
        <v>40</v>
      </c>
      <c r="B22" s="57"/>
      <c r="C22" s="57"/>
      <c r="D22" s="57"/>
      <c r="E22" s="57"/>
      <c r="F22" s="18">
        <f>PMT(F21/12,F20,-100000)</f>
        <v>1074.6051177081163</v>
      </c>
    </row>
    <row r="23" spans="1:6">
      <c r="A23" s="13" t="s">
        <v>41</v>
      </c>
      <c r="B23" s="57"/>
      <c r="C23" s="57"/>
      <c r="D23" s="57"/>
      <c r="E23" s="57"/>
      <c r="F23" s="19">
        <f>F19/F22</f>
        <v>78.367120112866814</v>
      </c>
    </row>
  </sheetData>
  <sheetProtection selectLockedCells="1" selectUnlockedCells="1"/>
  <mergeCells count="10">
    <mergeCell ref="B1:C1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abSelected="1" zoomScale="136" zoomScaleNormal="136" workbookViewId="0">
      <selection activeCell="K2" sqref="K2"/>
    </sheetView>
  </sheetViews>
  <sheetFormatPr defaultColWidth="22.140625" defaultRowHeight="13.5"/>
  <cols>
    <col min="1" max="1" width="5.42578125" style="20" customWidth="1"/>
    <col min="2" max="2" width="23.140625" style="20" customWidth="1"/>
    <col min="3" max="3" width="12.28515625" style="20" customWidth="1"/>
    <col min="4" max="4" width="11.85546875" style="20" bestFit="1" customWidth="1"/>
    <col min="5" max="5" width="7.42578125" style="20" customWidth="1"/>
    <col min="6" max="6" width="9.85546875" style="20" bestFit="1" customWidth="1"/>
    <col min="7" max="7" width="10.140625" style="20" customWidth="1"/>
    <col min="8" max="8" width="8.7109375" style="20" customWidth="1"/>
    <col min="9" max="9" width="6.85546875" style="20" customWidth="1"/>
    <col min="10" max="10" width="8" style="20" customWidth="1"/>
    <col min="11" max="11" width="12.85546875" style="20" customWidth="1"/>
    <col min="12" max="248" width="22.140625" style="20"/>
    <col min="249" max="16384" width="22.140625" style="4"/>
  </cols>
  <sheetData>
    <row r="1" spans="1:248" s="50" customFormat="1" ht="8.25" customHeight="1">
      <c r="A1" s="48" t="s">
        <v>2</v>
      </c>
      <c r="B1" s="48" t="s">
        <v>3</v>
      </c>
      <c r="C1" s="48" t="s">
        <v>4</v>
      </c>
      <c r="D1" s="48" t="s">
        <v>5</v>
      </c>
      <c r="E1" s="48" t="s">
        <v>6</v>
      </c>
      <c r="F1" s="48" t="s">
        <v>50</v>
      </c>
      <c r="G1" s="48" t="s">
        <v>47</v>
      </c>
      <c r="H1" s="48" t="s">
        <v>48</v>
      </c>
      <c r="I1" s="48" t="s">
        <v>49</v>
      </c>
      <c r="J1" s="48" t="s">
        <v>7</v>
      </c>
      <c r="K1" s="48" t="s">
        <v>43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BT1" s="49"/>
      <c r="BU1" s="49"/>
      <c r="BV1" s="49"/>
      <c r="BW1" s="49"/>
      <c r="BX1" s="49"/>
      <c r="BY1" s="49"/>
      <c r="BZ1" s="49"/>
      <c r="CA1" s="49"/>
      <c r="CB1" s="49"/>
      <c r="CC1" s="49"/>
      <c r="CD1" s="49"/>
      <c r="CE1" s="49"/>
      <c r="CF1" s="49"/>
      <c r="CG1" s="49"/>
      <c r="CH1" s="49"/>
      <c r="CI1" s="49"/>
      <c r="CJ1" s="49"/>
      <c r="CK1" s="49"/>
      <c r="CL1" s="49"/>
      <c r="CM1" s="49"/>
      <c r="CN1" s="49"/>
      <c r="CO1" s="49"/>
      <c r="CP1" s="49"/>
      <c r="CQ1" s="49"/>
      <c r="CR1" s="49"/>
      <c r="CS1" s="49"/>
      <c r="CT1" s="49"/>
      <c r="CU1" s="49"/>
      <c r="CV1" s="49"/>
      <c r="CW1" s="49"/>
      <c r="CX1" s="49"/>
      <c r="CY1" s="49"/>
      <c r="CZ1" s="49"/>
      <c r="DA1" s="49"/>
      <c r="DB1" s="49"/>
      <c r="DC1" s="49"/>
      <c r="DD1" s="49"/>
      <c r="DE1" s="49"/>
      <c r="DF1" s="49"/>
      <c r="DG1" s="49"/>
      <c r="DH1" s="49"/>
      <c r="DI1" s="49"/>
      <c r="DJ1" s="49"/>
      <c r="DK1" s="49"/>
      <c r="DL1" s="49"/>
      <c r="DM1" s="49"/>
      <c r="DN1" s="49"/>
      <c r="DO1" s="49"/>
      <c r="DP1" s="49"/>
      <c r="DQ1" s="49"/>
      <c r="DR1" s="49"/>
      <c r="DS1" s="49"/>
      <c r="DT1" s="49"/>
      <c r="DU1" s="49"/>
      <c r="DV1" s="49"/>
      <c r="DW1" s="49"/>
      <c r="DX1" s="49"/>
      <c r="DY1" s="49"/>
      <c r="DZ1" s="49"/>
      <c r="EA1" s="49"/>
      <c r="EB1" s="49"/>
      <c r="EC1" s="49"/>
      <c r="ED1" s="49"/>
      <c r="EE1" s="49"/>
      <c r="EF1" s="49"/>
      <c r="EG1" s="49"/>
      <c r="EH1" s="49"/>
      <c r="EI1" s="49"/>
      <c r="EJ1" s="49"/>
      <c r="EK1" s="49"/>
      <c r="EL1" s="49"/>
      <c r="EM1" s="49"/>
      <c r="EN1" s="49"/>
      <c r="EO1" s="49"/>
      <c r="EP1" s="49"/>
      <c r="EQ1" s="49"/>
      <c r="ER1" s="49"/>
      <c r="ES1" s="49"/>
      <c r="ET1" s="49"/>
      <c r="EU1" s="49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9"/>
      <c r="FL1" s="49"/>
      <c r="FM1" s="49"/>
      <c r="FN1" s="49"/>
      <c r="FO1" s="49"/>
      <c r="FP1" s="49"/>
      <c r="FQ1" s="49"/>
      <c r="FR1" s="49"/>
      <c r="FS1" s="49"/>
      <c r="FT1" s="49"/>
      <c r="FU1" s="49"/>
      <c r="FV1" s="49"/>
      <c r="FW1" s="49"/>
      <c r="FX1" s="49"/>
      <c r="FY1" s="49"/>
      <c r="FZ1" s="49"/>
      <c r="GA1" s="49"/>
      <c r="GB1" s="49"/>
      <c r="GC1" s="49"/>
      <c r="GD1" s="49"/>
      <c r="GE1" s="49"/>
      <c r="GF1" s="49"/>
      <c r="GG1" s="49"/>
      <c r="GH1" s="49"/>
      <c r="GI1" s="49"/>
      <c r="GJ1" s="49"/>
      <c r="GK1" s="49"/>
      <c r="GL1" s="49"/>
      <c r="GM1" s="49"/>
      <c r="GN1" s="49"/>
      <c r="GO1" s="49"/>
      <c r="GP1" s="49"/>
      <c r="GQ1" s="49"/>
      <c r="GR1" s="49"/>
      <c r="GS1" s="49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  <c r="HN1" s="49"/>
      <c r="HO1" s="49"/>
      <c r="HP1" s="49"/>
      <c r="HQ1" s="49"/>
      <c r="HR1" s="49"/>
      <c r="HS1" s="49"/>
      <c r="HT1" s="49"/>
      <c r="HU1" s="49"/>
      <c r="HV1" s="49"/>
      <c r="HW1" s="49"/>
      <c r="HX1" s="49"/>
      <c r="HY1" s="49"/>
      <c r="HZ1" s="49"/>
      <c r="IA1" s="49"/>
      <c r="IB1" s="49"/>
      <c r="IC1" s="49"/>
      <c r="ID1" s="49"/>
      <c r="IE1" s="49"/>
      <c r="IF1" s="49"/>
      <c r="IG1" s="49"/>
      <c r="IH1" s="49"/>
      <c r="II1" s="49"/>
      <c r="IJ1" s="49"/>
      <c r="IK1" s="49"/>
      <c r="IL1" s="49"/>
      <c r="IM1" s="49"/>
      <c r="IN1" s="49"/>
    </row>
    <row r="2" spans="1:248" s="50" customFormat="1" ht="8.25" customHeight="1">
      <c r="A2" s="51">
        <v>1</v>
      </c>
      <c r="B2" s="52" t="s">
        <v>64</v>
      </c>
      <c r="C2" s="51" t="s">
        <v>65</v>
      </c>
      <c r="D2" s="51" t="s">
        <v>66</v>
      </c>
      <c r="E2" s="52" t="s">
        <v>57</v>
      </c>
      <c r="F2" s="52">
        <v>1214524</v>
      </c>
      <c r="G2" s="52">
        <v>180</v>
      </c>
      <c r="H2" s="52">
        <v>48</v>
      </c>
      <c r="I2" s="52">
        <v>132</v>
      </c>
      <c r="J2" s="52">
        <v>13426</v>
      </c>
      <c r="K2" s="53" t="s">
        <v>58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  <c r="DV2" s="49"/>
      <c r="DW2" s="49"/>
      <c r="DX2" s="49"/>
      <c r="DY2" s="49"/>
      <c r="DZ2" s="49"/>
      <c r="EA2" s="49"/>
      <c r="EB2" s="49"/>
      <c r="EC2" s="49"/>
      <c r="ED2" s="49"/>
      <c r="EE2" s="49"/>
      <c r="EF2" s="49"/>
      <c r="EG2" s="49"/>
      <c r="EH2" s="49"/>
      <c r="EI2" s="49"/>
      <c r="EJ2" s="49"/>
      <c r="EK2" s="49"/>
      <c r="EL2" s="49"/>
      <c r="EM2" s="49"/>
      <c r="EN2" s="49"/>
      <c r="EO2" s="49"/>
      <c r="EP2" s="49"/>
      <c r="EQ2" s="49"/>
      <c r="ER2" s="49"/>
      <c r="ES2" s="49"/>
      <c r="ET2" s="49"/>
      <c r="EU2" s="49"/>
      <c r="EV2" s="49"/>
      <c r="EW2" s="49"/>
      <c r="EX2" s="49"/>
      <c r="EY2" s="49"/>
      <c r="EZ2" s="49"/>
      <c r="FA2" s="49"/>
      <c r="FB2" s="49"/>
      <c r="FC2" s="49"/>
      <c r="FD2" s="49"/>
      <c r="FE2" s="49"/>
      <c r="FF2" s="49"/>
      <c r="FG2" s="49"/>
      <c r="FH2" s="49"/>
      <c r="FI2" s="49"/>
      <c r="FJ2" s="49"/>
      <c r="FK2" s="49"/>
      <c r="FL2" s="49"/>
      <c r="FM2" s="49"/>
      <c r="FN2" s="49"/>
      <c r="FO2" s="49"/>
      <c r="FP2" s="49"/>
      <c r="FQ2" s="49"/>
      <c r="FR2" s="49"/>
      <c r="FS2" s="49"/>
      <c r="FT2" s="49"/>
      <c r="FU2" s="49"/>
      <c r="FV2" s="49"/>
      <c r="FW2" s="49"/>
      <c r="FX2" s="49"/>
      <c r="FY2" s="49"/>
      <c r="FZ2" s="49"/>
      <c r="GA2" s="49"/>
      <c r="GB2" s="49"/>
      <c r="GC2" s="49"/>
      <c r="GD2" s="49"/>
      <c r="GE2" s="49"/>
      <c r="GF2" s="49"/>
      <c r="GG2" s="49"/>
      <c r="GH2" s="49"/>
      <c r="GI2" s="49"/>
      <c r="GJ2" s="49"/>
      <c r="GK2" s="49"/>
      <c r="GL2" s="49"/>
      <c r="GM2" s="49"/>
      <c r="GN2" s="49"/>
      <c r="GO2" s="49"/>
      <c r="GP2" s="49"/>
      <c r="GQ2" s="49"/>
      <c r="GR2" s="49"/>
      <c r="GS2" s="49"/>
      <c r="GT2" s="49"/>
      <c r="GU2" s="49"/>
      <c r="GV2" s="49"/>
      <c r="GW2" s="49"/>
      <c r="GX2" s="49"/>
      <c r="GY2" s="49"/>
      <c r="GZ2" s="49"/>
      <c r="HA2" s="49"/>
      <c r="HB2" s="49"/>
      <c r="HC2" s="49"/>
      <c r="HD2" s="49"/>
      <c r="HE2" s="49"/>
      <c r="HF2" s="49"/>
      <c r="HG2" s="49"/>
      <c r="HH2" s="49"/>
      <c r="HI2" s="49"/>
      <c r="HJ2" s="49"/>
      <c r="HK2" s="49"/>
      <c r="HL2" s="49"/>
      <c r="HM2" s="49"/>
      <c r="HN2" s="49"/>
      <c r="HO2" s="49"/>
      <c r="HP2" s="49"/>
      <c r="HQ2" s="49"/>
      <c r="HR2" s="49"/>
      <c r="HS2" s="49"/>
      <c r="HT2" s="49"/>
      <c r="HU2" s="49"/>
      <c r="HV2" s="49"/>
      <c r="HW2" s="49"/>
      <c r="HX2" s="49"/>
      <c r="HY2" s="49"/>
      <c r="HZ2" s="49"/>
      <c r="IA2" s="49"/>
      <c r="IB2" s="49"/>
      <c r="IC2" s="49"/>
      <c r="ID2" s="49"/>
      <c r="IE2" s="49"/>
      <c r="IF2" s="49"/>
      <c r="IG2" s="49"/>
      <c r="IH2" s="49"/>
      <c r="II2" s="49"/>
      <c r="IJ2" s="49"/>
      <c r="IK2" s="49"/>
      <c r="IL2" s="49"/>
      <c r="IM2" s="49"/>
      <c r="IN2" s="49"/>
    </row>
    <row r="3" spans="1:248" s="50" customFormat="1" ht="8.25" customHeight="1">
      <c r="A3" s="51">
        <v>2</v>
      </c>
      <c r="B3" s="52"/>
      <c r="C3" s="51"/>
      <c r="D3" s="51"/>
      <c r="E3" s="52"/>
      <c r="F3" s="52"/>
      <c r="G3" s="54"/>
      <c r="H3" s="54"/>
      <c r="I3" s="54"/>
      <c r="J3" s="54"/>
      <c r="K3" s="53" t="s">
        <v>52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  <c r="DV3" s="49"/>
      <c r="DW3" s="49"/>
      <c r="DX3" s="49"/>
      <c r="DY3" s="49"/>
      <c r="DZ3" s="49"/>
      <c r="EA3" s="49"/>
      <c r="EB3" s="49"/>
      <c r="EC3" s="49"/>
      <c r="ED3" s="49"/>
      <c r="EE3" s="49"/>
      <c r="EF3" s="49"/>
      <c r="EG3" s="49"/>
      <c r="EH3" s="49"/>
      <c r="EI3" s="49"/>
      <c r="EJ3" s="49"/>
      <c r="EK3" s="49"/>
      <c r="EL3" s="49"/>
      <c r="EM3" s="49"/>
      <c r="EN3" s="49"/>
      <c r="EO3" s="49"/>
      <c r="EP3" s="49"/>
      <c r="EQ3" s="49"/>
      <c r="ER3" s="49"/>
      <c r="ES3" s="49"/>
      <c r="ET3" s="49"/>
      <c r="EU3" s="49"/>
      <c r="EV3" s="49"/>
      <c r="EW3" s="49"/>
      <c r="EX3" s="49"/>
      <c r="EY3" s="49"/>
      <c r="EZ3" s="49"/>
      <c r="FA3" s="49"/>
      <c r="FB3" s="49"/>
      <c r="FC3" s="49"/>
      <c r="FD3" s="49"/>
      <c r="FE3" s="49"/>
      <c r="FF3" s="49"/>
      <c r="FG3" s="49"/>
      <c r="FH3" s="49"/>
      <c r="FI3" s="49"/>
      <c r="FJ3" s="49"/>
      <c r="FK3" s="49"/>
      <c r="FL3" s="49"/>
      <c r="FM3" s="49"/>
      <c r="FN3" s="49"/>
      <c r="FO3" s="49"/>
      <c r="FP3" s="49"/>
      <c r="FQ3" s="49"/>
      <c r="FR3" s="49"/>
      <c r="FS3" s="49"/>
      <c r="FT3" s="49"/>
      <c r="FU3" s="49"/>
      <c r="FV3" s="49"/>
      <c r="FW3" s="49"/>
      <c r="FX3" s="49"/>
      <c r="FY3" s="49"/>
      <c r="FZ3" s="49"/>
      <c r="GA3" s="49"/>
      <c r="GB3" s="49"/>
      <c r="GC3" s="49"/>
      <c r="GD3" s="49"/>
      <c r="GE3" s="49"/>
      <c r="GF3" s="49"/>
      <c r="GG3" s="49"/>
      <c r="GH3" s="49"/>
      <c r="GI3" s="49"/>
      <c r="GJ3" s="49"/>
      <c r="GK3" s="49"/>
      <c r="GL3" s="49"/>
      <c r="GM3" s="49"/>
      <c r="GN3" s="49"/>
      <c r="GO3" s="49"/>
      <c r="GP3" s="49"/>
      <c r="GQ3" s="49"/>
      <c r="GR3" s="49"/>
      <c r="GS3" s="49"/>
      <c r="GT3" s="49"/>
      <c r="GU3" s="49"/>
      <c r="GV3" s="49"/>
      <c r="GW3" s="49"/>
      <c r="GX3" s="49"/>
      <c r="GY3" s="49"/>
      <c r="GZ3" s="49"/>
      <c r="HA3" s="49"/>
      <c r="HB3" s="49"/>
      <c r="HC3" s="49"/>
      <c r="HD3" s="49"/>
      <c r="HE3" s="49"/>
      <c r="HF3" s="49"/>
      <c r="HG3" s="49"/>
      <c r="HH3" s="49"/>
      <c r="HI3" s="49"/>
      <c r="HJ3" s="49"/>
      <c r="HK3" s="49"/>
      <c r="HL3" s="49"/>
      <c r="HM3" s="49"/>
      <c r="HN3" s="49"/>
      <c r="HO3" s="49"/>
      <c r="HP3" s="49"/>
      <c r="HQ3" s="49"/>
      <c r="HR3" s="49"/>
      <c r="HS3" s="49"/>
      <c r="HT3" s="49"/>
      <c r="HU3" s="49"/>
      <c r="HV3" s="49"/>
      <c r="HW3" s="49"/>
      <c r="HX3" s="49"/>
      <c r="HY3" s="49"/>
      <c r="HZ3" s="49"/>
      <c r="IA3" s="49"/>
      <c r="IB3" s="49"/>
      <c r="IC3" s="49"/>
      <c r="ID3" s="49"/>
      <c r="IE3" s="49"/>
      <c r="IF3" s="49"/>
      <c r="IG3" s="49"/>
      <c r="IH3" s="49"/>
      <c r="II3" s="49"/>
      <c r="IJ3" s="49"/>
      <c r="IK3" s="49"/>
      <c r="IL3" s="49"/>
      <c r="IM3" s="49"/>
      <c r="IN3" s="49"/>
    </row>
    <row r="4" spans="1:248" s="50" customFormat="1" ht="8.25" customHeight="1">
      <c r="A4" s="51">
        <v>3</v>
      </c>
      <c r="B4" s="52"/>
      <c r="C4" s="51"/>
      <c r="D4" s="51"/>
      <c r="E4" s="52"/>
      <c r="F4" s="52"/>
      <c r="G4" s="54"/>
      <c r="H4" s="54"/>
      <c r="I4" s="54"/>
      <c r="J4" s="54"/>
      <c r="K4" s="53" t="s">
        <v>42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</row>
    <row r="5" spans="1:248" s="50" customFormat="1" ht="8.25" customHeight="1">
      <c r="A5" s="51">
        <v>4</v>
      </c>
      <c r="B5" s="52"/>
      <c r="C5" s="51"/>
      <c r="D5" s="51"/>
      <c r="E5" s="52"/>
      <c r="F5" s="52"/>
      <c r="G5" s="52"/>
      <c r="H5" s="52"/>
      <c r="I5" s="52"/>
      <c r="J5" s="52"/>
      <c r="K5" s="53" t="s">
        <v>42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DC5" s="49"/>
      <c r="DD5" s="49"/>
      <c r="DE5" s="49"/>
      <c r="DF5" s="49"/>
      <c r="DG5" s="49"/>
      <c r="DH5" s="49"/>
      <c r="DI5" s="49"/>
      <c r="DJ5" s="49"/>
      <c r="DK5" s="49"/>
      <c r="DL5" s="49"/>
      <c r="DM5" s="49"/>
      <c r="DN5" s="49"/>
      <c r="DO5" s="49"/>
      <c r="DP5" s="49"/>
      <c r="DQ5" s="49"/>
      <c r="DR5" s="49"/>
      <c r="DS5" s="49"/>
      <c r="DT5" s="49"/>
      <c r="DU5" s="49"/>
      <c r="DV5" s="49"/>
      <c r="DW5" s="49"/>
      <c r="DX5" s="49"/>
      <c r="DY5" s="49"/>
      <c r="DZ5" s="49"/>
      <c r="EA5" s="49"/>
      <c r="EB5" s="49"/>
      <c r="EC5" s="49"/>
      <c r="ED5" s="49"/>
      <c r="EE5" s="49"/>
      <c r="EF5" s="49"/>
      <c r="EG5" s="49"/>
      <c r="EH5" s="49"/>
      <c r="EI5" s="49"/>
      <c r="EJ5" s="49"/>
      <c r="EK5" s="49"/>
      <c r="EL5" s="49"/>
      <c r="EM5" s="49"/>
      <c r="EN5" s="49"/>
      <c r="EO5" s="49"/>
      <c r="EP5" s="49"/>
      <c r="EQ5" s="49"/>
      <c r="ER5" s="49"/>
      <c r="ES5" s="49"/>
      <c r="ET5" s="49"/>
      <c r="EU5" s="49"/>
      <c r="EV5" s="49"/>
      <c r="EW5" s="49"/>
      <c r="EX5" s="49"/>
      <c r="EY5" s="49"/>
      <c r="EZ5" s="49"/>
      <c r="FA5" s="49"/>
      <c r="FB5" s="49"/>
      <c r="FC5" s="49"/>
      <c r="FD5" s="49"/>
      <c r="FE5" s="49"/>
      <c r="FF5" s="49"/>
      <c r="FG5" s="49"/>
      <c r="FH5" s="49"/>
      <c r="FI5" s="49"/>
      <c r="FJ5" s="49"/>
      <c r="FK5" s="49"/>
      <c r="FL5" s="49"/>
      <c r="FM5" s="49"/>
      <c r="FN5" s="49"/>
      <c r="FO5" s="49"/>
      <c r="FP5" s="49"/>
      <c r="FQ5" s="49"/>
      <c r="FR5" s="49"/>
      <c r="FS5" s="49"/>
      <c r="FT5" s="49"/>
      <c r="FU5" s="49"/>
      <c r="FV5" s="49"/>
      <c r="FW5" s="49"/>
      <c r="FX5" s="49"/>
      <c r="FY5" s="49"/>
      <c r="FZ5" s="49"/>
      <c r="GA5" s="49"/>
      <c r="GB5" s="49"/>
      <c r="GC5" s="49"/>
      <c r="GD5" s="49"/>
      <c r="GE5" s="49"/>
      <c r="GF5" s="49"/>
      <c r="GG5" s="49"/>
      <c r="GH5" s="49"/>
      <c r="GI5" s="49"/>
      <c r="GJ5" s="49"/>
      <c r="GK5" s="49"/>
      <c r="GL5" s="49"/>
      <c r="GM5" s="49"/>
      <c r="GN5" s="49"/>
      <c r="GO5" s="49"/>
      <c r="GP5" s="49"/>
      <c r="GQ5" s="49"/>
      <c r="GR5" s="49"/>
      <c r="GS5" s="49"/>
      <c r="GT5" s="49"/>
      <c r="GU5" s="49"/>
      <c r="GV5" s="49"/>
      <c r="GW5" s="49"/>
      <c r="GX5" s="49"/>
      <c r="GY5" s="49"/>
      <c r="GZ5" s="49"/>
      <c r="HA5" s="49"/>
      <c r="HB5" s="49"/>
      <c r="HC5" s="49"/>
      <c r="HD5" s="49"/>
      <c r="HE5" s="49"/>
      <c r="HF5" s="49"/>
      <c r="HG5" s="49"/>
      <c r="HH5" s="49"/>
      <c r="HI5" s="49"/>
      <c r="HJ5" s="49"/>
      <c r="HK5" s="49"/>
      <c r="HL5" s="49"/>
      <c r="HM5" s="49"/>
      <c r="HN5" s="49"/>
      <c r="HO5" s="49"/>
      <c r="HP5" s="49"/>
      <c r="HQ5" s="49"/>
      <c r="HR5" s="49"/>
      <c r="HS5" s="49"/>
      <c r="HT5" s="49"/>
      <c r="HU5" s="49"/>
      <c r="HV5" s="49"/>
      <c r="HW5" s="49"/>
      <c r="HX5" s="49"/>
      <c r="HY5" s="49"/>
      <c r="HZ5" s="49"/>
      <c r="IA5" s="49"/>
      <c r="IB5" s="49"/>
      <c r="IC5" s="49"/>
      <c r="ID5" s="49"/>
      <c r="IE5" s="49"/>
      <c r="IF5" s="49"/>
      <c r="IG5" s="49"/>
      <c r="IH5" s="49"/>
      <c r="II5" s="49"/>
      <c r="IJ5" s="49"/>
      <c r="IK5" s="49"/>
      <c r="IL5" s="49"/>
      <c r="IM5" s="49"/>
    </row>
    <row r="6" spans="1:248" s="50" customFormat="1" ht="8.25" customHeight="1">
      <c r="A6" s="51">
        <v>5</v>
      </c>
      <c r="B6" s="52"/>
      <c r="C6" s="51"/>
      <c r="D6" s="51"/>
      <c r="E6" s="52"/>
      <c r="F6" s="52"/>
      <c r="G6" s="52"/>
      <c r="H6" s="52"/>
      <c r="I6" s="52"/>
      <c r="J6" s="52"/>
      <c r="K6" s="53" t="s">
        <v>42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</row>
    <row r="7" spans="1:248" s="50" customFormat="1" ht="8.25" customHeight="1">
      <c r="A7" s="51">
        <v>6</v>
      </c>
      <c r="B7" s="55"/>
      <c r="C7" s="51"/>
      <c r="D7" s="53"/>
      <c r="E7" s="53"/>
      <c r="F7" s="53"/>
      <c r="G7" s="56"/>
      <c r="H7" s="56"/>
      <c r="I7" s="56"/>
      <c r="J7" s="56"/>
      <c r="K7" s="53" t="s">
        <v>42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</row>
    <row r="8" spans="1:248" s="50" customFormat="1" ht="8.25" customHeight="1">
      <c r="A8" s="51">
        <v>7</v>
      </c>
      <c r="B8" s="55"/>
      <c r="C8" s="51"/>
      <c r="D8" s="53"/>
      <c r="E8" s="53"/>
      <c r="F8" s="53"/>
      <c r="G8" s="56"/>
      <c r="H8" s="56"/>
      <c r="I8" s="56"/>
      <c r="J8" s="56"/>
      <c r="K8" s="53" t="s">
        <v>42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  <c r="IL8" s="49"/>
      <c r="IM8" s="49"/>
      <c r="IN8" s="49"/>
    </row>
    <row r="9" spans="1:248" s="50" customFormat="1" ht="8.25" customHeight="1">
      <c r="A9" s="51">
        <v>8</v>
      </c>
      <c r="B9" s="55"/>
      <c r="C9" s="51"/>
      <c r="D9" s="53"/>
      <c r="E9" s="53"/>
      <c r="F9" s="53"/>
      <c r="G9" s="56"/>
      <c r="H9" s="56"/>
      <c r="I9" s="56"/>
      <c r="J9" s="56"/>
      <c r="K9" s="53" t="s">
        <v>42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  <c r="IL9" s="49"/>
      <c r="IM9" s="49"/>
      <c r="IN9" s="49"/>
    </row>
    <row r="10" spans="1:248" s="50" customFormat="1" ht="8.25" customHeight="1">
      <c r="A10" s="51">
        <v>9</v>
      </c>
      <c r="B10" s="55"/>
      <c r="C10" s="51"/>
      <c r="D10" s="53"/>
      <c r="E10" s="53"/>
      <c r="F10" s="53"/>
      <c r="G10" s="56"/>
      <c r="H10" s="56"/>
      <c r="I10" s="56"/>
      <c r="J10" s="56"/>
      <c r="K10" s="53" t="s">
        <v>42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49"/>
      <c r="DY10" s="49"/>
      <c r="DZ10" s="49"/>
      <c r="EA10" s="49"/>
      <c r="EB10" s="49"/>
      <c r="EC10" s="49"/>
      <c r="ED10" s="49"/>
      <c r="EE10" s="49"/>
      <c r="EF10" s="49"/>
      <c r="EG10" s="49"/>
      <c r="EH10" s="49"/>
      <c r="EI10" s="49"/>
      <c r="EJ10" s="49"/>
      <c r="EK10" s="49"/>
      <c r="EL10" s="49"/>
      <c r="EM10" s="49"/>
      <c r="EN10" s="49"/>
      <c r="EO10" s="49"/>
      <c r="EP10" s="49"/>
      <c r="EQ10" s="49"/>
      <c r="ER10" s="49"/>
      <c r="ES10" s="49"/>
      <c r="ET10" s="49"/>
      <c r="EU10" s="49"/>
      <c r="EV10" s="49"/>
      <c r="EW10" s="49"/>
      <c r="EX10" s="49"/>
      <c r="EY10" s="49"/>
      <c r="EZ10" s="49"/>
      <c r="FA10" s="49"/>
      <c r="FB10" s="49"/>
      <c r="FC10" s="49"/>
      <c r="FD10" s="49"/>
      <c r="FE10" s="49"/>
      <c r="FF10" s="49"/>
      <c r="FG10" s="49"/>
      <c r="FH10" s="49"/>
      <c r="FI10" s="49"/>
      <c r="FJ10" s="49"/>
      <c r="FK10" s="49"/>
      <c r="FL10" s="49"/>
      <c r="FM10" s="49"/>
      <c r="FN10" s="49"/>
      <c r="FO10" s="49"/>
      <c r="FP10" s="49"/>
      <c r="FQ10" s="49"/>
      <c r="FR10" s="49"/>
      <c r="FS10" s="49"/>
      <c r="FT10" s="49"/>
      <c r="FU10" s="49"/>
      <c r="FV10" s="49"/>
      <c r="FW10" s="49"/>
      <c r="FX10" s="49"/>
      <c r="FY10" s="49"/>
      <c r="FZ10" s="49"/>
      <c r="GA10" s="49"/>
      <c r="GB10" s="49"/>
      <c r="GC10" s="49"/>
      <c r="GD10" s="49"/>
      <c r="GE10" s="49"/>
      <c r="GF10" s="49"/>
      <c r="GG10" s="49"/>
      <c r="GH10" s="49"/>
      <c r="GI10" s="49"/>
      <c r="GJ10" s="49"/>
      <c r="GK10" s="49"/>
      <c r="GL10" s="49"/>
      <c r="GM10" s="49"/>
      <c r="GN10" s="49"/>
      <c r="GO10" s="49"/>
      <c r="GP10" s="49"/>
      <c r="GQ10" s="49"/>
      <c r="GR10" s="49"/>
      <c r="GS10" s="49"/>
      <c r="GT10" s="49"/>
      <c r="GU10" s="49"/>
      <c r="GV10" s="49"/>
      <c r="GW10" s="49"/>
      <c r="GX10" s="49"/>
      <c r="GY10" s="49"/>
      <c r="GZ10" s="49"/>
      <c r="HA10" s="49"/>
      <c r="HB10" s="49"/>
      <c r="HC10" s="49"/>
      <c r="HD10" s="49"/>
      <c r="HE10" s="49"/>
      <c r="HF10" s="49"/>
      <c r="HG10" s="49"/>
      <c r="HH10" s="49"/>
      <c r="HI10" s="49"/>
      <c r="HJ10" s="49"/>
      <c r="HK10" s="49"/>
      <c r="HL10" s="49"/>
      <c r="HM10" s="49"/>
      <c r="HN10" s="49"/>
      <c r="HO10" s="49"/>
      <c r="HP10" s="49"/>
      <c r="HQ10" s="49"/>
      <c r="HR10" s="49"/>
      <c r="HS10" s="49"/>
      <c r="HT10" s="49"/>
      <c r="HU10" s="49"/>
      <c r="HV10" s="49"/>
      <c r="HW10" s="49"/>
      <c r="HX10" s="49"/>
      <c r="HY10" s="49"/>
      <c r="HZ10" s="49"/>
      <c r="IA10" s="49"/>
      <c r="IB10" s="49"/>
      <c r="IC10" s="49"/>
      <c r="ID10" s="49"/>
      <c r="IE10" s="49"/>
      <c r="IF10" s="49"/>
      <c r="IG10" s="49"/>
      <c r="IH10" s="49"/>
      <c r="II10" s="49"/>
      <c r="IJ10" s="49"/>
      <c r="IK10" s="49"/>
      <c r="IL10" s="49"/>
      <c r="IM10" s="49"/>
      <c r="IN10" s="49"/>
    </row>
    <row r="11" spans="1:248" s="50" customFormat="1" ht="8.25" customHeight="1">
      <c r="A11" s="51">
        <v>10</v>
      </c>
      <c r="B11" s="55"/>
      <c r="C11" s="51"/>
      <c r="D11" s="53"/>
      <c r="E11" s="53"/>
      <c r="F11" s="53"/>
      <c r="G11" s="56"/>
      <c r="H11" s="56"/>
      <c r="I11" s="56"/>
      <c r="J11" s="56"/>
      <c r="K11" s="52" t="s">
        <v>42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9"/>
      <c r="DS11" s="49"/>
      <c r="DT11" s="49"/>
      <c r="DU11" s="49"/>
      <c r="DV11" s="49"/>
      <c r="DW11" s="49"/>
      <c r="DX11" s="49"/>
      <c r="DY11" s="49"/>
      <c r="DZ11" s="49"/>
      <c r="EA11" s="49"/>
      <c r="EB11" s="49"/>
      <c r="EC11" s="49"/>
      <c r="ED11" s="49"/>
      <c r="EE11" s="49"/>
      <c r="EF11" s="49"/>
      <c r="EG11" s="49"/>
      <c r="EH11" s="49"/>
      <c r="EI11" s="49"/>
      <c r="EJ11" s="49"/>
      <c r="EK11" s="49"/>
      <c r="EL11" s="49"/>
      <c r="EM11" s="49"/>
      <c r="EN11" s="49"/>
      <c r="EO11" s="49"/>
      <c r="EP11" s="49"/>
      <c r="EQ11" s="49"/>
      <c r="ER11" s="49"/>
      <c r="ES11" s="49"/>
      <c r="ET11" s="49"/>
      <c r="EU11" s="49"/>
      <c r="EV11" s="49"/>
      <c r="EW11" s="49"/>
      <c r="EX11" s="49"/>
      <c r="EY11" s="49"/>
      <c r="EZ11" s="49"/>
      <c r="FA11" s="49"/>
      <c r="FB11" s="49"/>
      <c r="FC11" s="49"/>
      <c r="FD11" s="49"/>
      <c r="FE11" s="49"/>
      <c r="FF11" s="49"/>
      <c r="FG11" s="49"/>
      <c r="FH11" s="49"/>
      <c r="FI11" s="49"/>
      <c r="FJ11" s="49"/>
      <c r="FK11" s="49"/>
      <c r="FL11" s="49"/>
      <c r="FM11" s="49"/>
      <c r="FN11" s="49"/>
      <c r="FO11" s="49"/>
      <c r="FP11" s="49"/>
      <c r="FQ11" s="49"/>
      <c r="FR11" s="49"/>
      <c r="FS11" s="49"/>
      <c r="FT11" s="49"/>
      <c r="FU11" s="49"/>
      <c r="FV11" s="49"/>
      <c r="FW11" s="49"/>
      <c r="FX11" s="49"/>
      <c r="FY11" s="49"/>
      <c r="FZ11" s="49"/>
      <c r="GA11" s="49"/>
      <c r="GB11" s="49"/>
      <c r="GC11" s="49"/>
      <c r="GD11" s="49"/>
      <c r="GE11" s="49"/>
      <c r="GF11" s="49"/>
      <c r="GG11" s="49"/>
      <c r="GH11" s="49"/>
      <c r="GI11" s="49"/>
      <c r="GJ11" s="49"/>
      <c r="GK11" s="49"/>
      <c r="GL11" s="49"/>
      <c r="GM11" s="49"/>
      <c r="GN11" s="49"/>
      <c r="GO11" s="49"/>
      <c r="GP11" s="49"/>
      <c r="GQ11" s="49"/>
      <c r="GR11" s="49"/>
      <c r="GS11" s="49"/>
      <c r="GT11" s="49"/>
      <c r="GU11" s="49"/>
      <c r="GV11" s="49"/>
      <c r="GW11" s="49"/>
      <c r="GX11" s="49"/>
      <c r="GY11" s="49"/>
      <c r="GZ11" s="49"/>
      <c r="HA11" s="49"/>
      <c r="HB11" s="49"/>
      <c r="HC11" s="49"/>
      <c r="HD11" s="49"/>
      <c r="HE11" s="49"/>
      <c r="HF11" s="49"/>
      <c r="HG11" s="49"/>
      <c r="HH11" s="49"/>
      <c r="HI11" s="49"/>
      <c r="HJ11" s="49"/>
      <c r="HK11" s="49"/>
      <c r="HL11" s="49"/>
      <c r="HM11" s="49"/>
      <c r="HN11" s="49"/>
      <c r="HO11" s="49"/>
      <c r="HP11" s="49"/>
      <c r="HQ11" s="49"/>
      <c r="HR11" s="49"/>
      <c r="HS11" s="49"/>
      <c r="HT11" s="49"/>
      <c r="HU11" s="49"/>
      <c r="HV11" s="49"/>
      <c r="HW11" s="49"/>
      <c r="HX11" s="49"/>
      <c r="HY11" s="49"/>
      <c r="HZ11" s="49"/>
      <c r="IA11" s="49"/>
      <c r="IB11" s="49"/>
      <c r="IC11" s="49"/>
      <c r="ID11" s="49"/>
      <c r="IE11" s="49"/>
      <c r="IF11" s="49"/>
      <c r="IG11" s="49"/>
      <c r="IH11" s="49"/>
      <c r="II11" s="49"/>
      <c r="IJ11" s="49"/>
      <c r="IK11" s="49"/>
      <c r="IL11" s="49"/>
      <c r="IM11" s="49"/>
      <c r="IN11" s="49"/>
    </row>
    <row r="12" spans="1:248" s="50" customFormat="1" ht="8.25" customHeight="1">
      <c r="A12" s="51">
        <v>11</v>
      </c>
      <c r="B12" s="55"/>
      <c r="C12" s="51"/>
      <c r="D12" s="53"/>
      <c r="E12" s="53"/>
      <c r="F12" s="53"/>
      <c r="G12" s="56"/>
      <c r="H12" s="56"/>
      <c r="I12" s="56"/>
      <c r="J12" s="56"/>
      <c r="K12" s="52" t="s">
        <v>42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  <c r="EN12" s="49"/>
      <c r="EO12" s="49"/>
      <c r="EP12" s="49"/>
      <c r="EQ12" s="49"/>
      <c r="ER12" s="49"/>
      <c r="ES12" s="49"/>
      <c r="ET12" s="49"/>
      <c r="EU12" s="49"/>
      <c r="EV12" s="49"/>
      <c r="EW12" s="49"/>
      <c r="EX12" s="49"/>
      <c r="EY12" s="49"/>
      <c r="EZ12" s="49"/>
      <c r="FA12" s="49"/>
      <c r="FB12" s="49"/>
      <c r="FC12" s="49"/>
      <c r="FD12" s="49"/>
      <c r="FE12" s="49"/>
      <c r="FF12" s="49"/>
      <c r="FG12" s="49"/>
      <c r="FH12" s="49"/>
      <c r="FI12" s="49"/>
      <c r="FJ12" s="49"/>
      <c r="FK12" s="49"/>
      <c r="FL12" s="49"/>
      <c r="FM12" s="49"/>
      <c r="FN12" s="49"/>
      <c r="FO12" s="49"/>
      <c r="FP12" s="49"/>
      <c r="FQ12" s="49"/>
      <c r="FR12" s="49"/>
      <c r="FS12" s="49"/>
      <c r="FT12" s="49"/>
      <c r="FU12" s="49"/>
      <c r="FV12" s="49"/>
      <c r="FW12" s="49"/>
      <c r="FX12" s="49"/>
      <c r="FY12" s="49"/>
      <c r="FZ12" s="49"/>
      <c r="GA12" s="49"/>
      <c r="GB12" s="49"/>
      <c r="GC12" s="49"/>
      <c r="GD12" s="49"/>
      <c r="GE12" s="49"/>
      <c r="GF12" s="49"/>
      <c r="GG12" s="49"/>
      <c r="GH12" s="49"/>
      <c r="GI12" s="49"/>
      <c r="GJ12" s="49"/>
      <c r="GK12" s="49"/>
      <c r="GL12" s="49"/>
      <c r="GM12" s="49"/>
      <c r="GN12" s="49"/>
      <c r="GO12" s="49"/>
      <c r="GP12" s="49"/>
      <c r="GQ12" s="49"/>
      <c r="GR12" s="49"/>
      <c r="GS12" s="49"/>
      <c r="GT12" s="49"/>
      <c r="GU12" s="49"/>
      <c r="GV12" s="49"/>
      <c r="GW12" s="49"/>
      <c r="GX12" s="49"/>
      <c r="GY12" s="49"/>
      <c r="GZ12" s="49"/>
      <c r="HA12" s="49"/>
      <c r="HB12" s="49"/>
      <c r="HC12" s="49"/>
      <c r="HD12" s="49"/>
      <c r="HE12" s="49"/>
      <c r="HF12" s="49"/>
      <c r="HG12" s="49"/>
      <c r="HH12" s="49"/>
      <c r="HI12" s="49"/>
      <c r="HJ12" s="49"/>
      <c r="HK12" s="49"/>
      <c r="HL12" s="49"/>
      <c r="HM12" s="49"/>
      <c r="HN12" s="49"/>
      <c r="HO12" s="49"/>
      <c r="HP12" s="49"/>
      <c r="HQ12" s="49"/>
      <c r="HR12" s="49"/>
      <c r="HS12" s="49"/>
      <c r="HT12" s="49"/>
      <c r="HU12" s="49"/>
      <c r="HV12" s="49"/>
      <c r="HW12" s="49"/>
      <c r="HX12" s="49"/>
      <c r="HY12" s="49"/>
      <c r="HZ12" s="49"/>
      <c r="IA12" s="49"/>
      <c r="IB12" s="49"/>
      <c r="IC12" s="49"/>
      <c r="ID12" s="49"/>
      <c r="IE12" s="49"/>
      <c r="IF12" s="49"/>
      <c r="IG12" s="49"/>
      <c r="IH12" s="49"/>
      <c r="II12" s="49"/>
      <c r="IJ12" s="49"/>
      <c r="IK12" s="49"/>
      <c r="IL12" s="49"/>
      <c r="IM12" s="49"/>
      <c r="IN12" s="49"/>
    </row>
    <row r="13" spans="1:248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3">
        <f>SUMIF(K2:K12,"Y",J2:J12)</f>
        <v>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8" t="s">
        <v>8</v>
      </c>
      <c r="B1" s="68"/>
      <c r="C1" s="25"/>
    </row>
    <row r="2" spans="1:6" ht="14.25" customHeight="1">
      <c r="A2" s="68" t="s">
        <v>9</v>
      </c>
      <c r="B2" s="68"/>
      <c r="C2" s="25"/>
    </row>
    <row r="5" spans="1:6" ht="30">
      <c r="A5" s="26" t="s">
        <v>2</v>
      </c>
      <c r="B5" s="27" t="s">
        <v>10</v>
      </c>
      <c r="C5" s="27" t="s">
        <v>11</v>
      </c>
      <c r="D5" s="28" t="s">
        <v>12</v>
      </c>
      <c r="E5" s="24" t="s">
        <v>13</v>
      </c>
      <c r="F5" s="24" t="s">
        <v>14</v>
      </c>
    </row>
    <row r="6" spans="1:6" ht="42.75">
      <c r="A6" s="29">
        <v>1</v>
      </c>
      <c r="B6" s="30" t="s">
        <v>15</v>
      </c>
      <c r="C6" s="31" t="s">
        <v>16</v>
      </c>
      <c r="D6" s="32"/>
      <c r="E6" s="33">
        <v>0.2</v>
      </c>
      <c r="F6" s="33">
        <f t="shared" ref="F6:F12" si="0">E6/10*D6</f>
        <v>0</v>
      </c>
    </row>
    <row r="7" spans="1:6" ht="42.75">
      <c r="A7" s="29">
        <v>2</v>
      </c>
      <c r="B7" s="30" t="s">
        <v>17</v>
      </c>
      <c r="C7" s="31" t="s">
        <v>18</v>
      </c>
      <c r="D7" s="34"/>
      <c r="E7" s="33">
        <v>0.15</v>
      </c>
      <c r="F7" s="33">
        <f t="shared" si="0"/>
        <v>0</v>
      </c>
    </row>
    <row r="8" spans="1:6" ht="42.75">
      <c r="A8" s="29">
        <v>3</v>
      </c>
      <c r="B8" s="30" t="s">
        <v>19</v>
      </c>
      <c r="C8" s="31" t="s">
        <v>20</v>
      </c>
      <c r="D8" s="34"/>
      <c r="E8" s="33">
        <v>0.1</v>
      </c>
      <c r="F8" s="33">
        <f t="shared" si="0"/>
        <v>0</v>
      </c>
    </row>
    <row r="9" spans="1:6" ht="57">
      <c r="A9" s="29">
        <v>4</v>
      </c>
      <c r="B9" s="30" t="s">
        <v>21</v>
      </c>
      <c r="C9" s="35" t="s">
        <v>22</v>
      </c>
      <c r="D9" s="34"/>
      <c r="E9" s="33">
        <v>0.1</v>
      </c>
      <c r="F9" s="33">
        <f t="shared" si="0"/>
        <v>0</v>
      </c>
    </row>
    <row r="10" spans="1:6" ht="85.5">
      <c r="A10" s="29">
        <v>5</v>
      </c>
      <c r="B10" s="30" t="s">
        <v>23</v>
      </c>
      <c r="C10" s="31" t="s">
        <v>24</v>
      </c>
      <c r="D10" s="34"/>
      <c r="E10" s="33">
        <v>0.1</v>
      </c>
      <c r="F10" s="33">
        <f t="shared" si="0"/>
        <v>0</v>
      </c>
    </row>
    <row r="11" spans="1:6" ht="128.25">
      <c r="A11" s="29">
        <v>6</v>
      </c>
      <c r="B11" s="36" t="s">
        <v>25</v>
      </c>
      <c r="C11" s="37" t="s">
        <v>26</v>
      </c>
      <c r="D11" s="34"/>
      <c r="E11" s="33">
        <v>0.1</v>
      </c>
      <c r="F11" s="33">
        <f t="shared" si="0"/>
        <v>0</v>
      </c>
    </row>
    <row r="12" spans="1:6" ht="28.5">
      <c r="A12" s="29">
        <v>7</v>
      </c>
      <c r="B12" s="29" t="s">
        <v>27</v>
      </c>
      <c r="C12" s="38" t="s">
        <v>28</v>
      </c>
      <c r="D12" s="34"/>
      <c r="E12" s="33">
        <v>0.25</v>
      </c>
      <c r="F12" s="33">
        <f t="shared" si="0"/>
        <v>0</v>
      </c>
    </row>
    <row r="13" spans="1:6" ht="15">
      <c r="A13" s="39"/>
      <c r="B13" s="40" t="s">
        <v>29</v>
      </c>
      <c r="C13" s="40"/>
      <c r="D13" s="41"/>
      <c r="E13" s="42">
        <f>SUM(E6:E12)</f>
        <v>0.99999999999999989</v>
      </c>
      <c r="F13" s="4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2020-11-16T13:50:36Z</dcterms:modified>
</cp:coreProperties>
</file>