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14" i="1"/>
  <c r="F14" s="1"/>
  <c r="D7"/>
  <c r="F7" s="1"/>
  <c r="D16"/>
  <c r="F16" s="1"/>
  <c r="D15"/>
  <c r="F15" s="1"/>
  <c r="D13"/>
  <c r="F13" s="1"/>
  <c r="D12"/>
  <c r="F12" s="1"/>
  <c r="D11"/>
  <c r="F11" s="1"/>
  <c r="J6" i="2" l="1"/>
  <c r="D5" i="1" l="1"/>
  <c r="F5" s="1"/>
  <c r="D3" l="1"/>
  <c r="D4"/>
  <c r="D6"/>
  <c r="D8"/>
  <c r="F8" s="1"/>
  <c r="D9"/>
  <c r="F6" l="1"/>
  <c r="F9" l="1"/>
  <c r="F4"/>
  <c r="F3"/>
  <c r="F24"/>
  <c r="K7" i="2"/>
  <c r="F19" i="1" s="1"/>
  <c r="F6" i="5"/>
  <c r="F7"/>
  <c r="F8"/>
  <c r="F9"/>
  <c r="F10"/>
  <c r="F11"/>
  <c r="F12"/>
  <c r="E13"/>
  <c r="F17" i="1" l="1"/>
  <c r="F13" i="5"/>
  <c r="F18" i="1" l="1"/>
  <c r="F21" l="1"/>
  <c r="F25" s="1"/>
</calcChain>
</file>

<file path=xl/sharedStrings.xml><?xml version="1.0" encoding="utf-8"?>
<sst xmlns="http://schemas.openxmlformats.org/spreadsheetml/2006/main" count="88" uniqueCount="71">
  <si>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</si>
  <si>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</si>
  <si>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</si>
  <si>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</si>
  <si>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</si>
  <si>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</si>
  <si>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</si>
  <si>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</si>
  <si>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</si>
  <si>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</si>
  <si>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</si>
  <si>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</si>
  <si>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</si>
  <si>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</si>
  <si>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</si>
  <si>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</si>
  <si>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</si>
  <si>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</si>
  <si>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</si>
  <si>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</si>
  <si>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</si>
  <si>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</si>
  <si>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</si>
  <si>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</si>
  <si>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</si>
  <si>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</si>
  <si>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</si>
  <si>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</si>
  <si>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</si>
  <si>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</si>
  <si>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</si>
  <si>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</si>
  <si>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</si>
  <si>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</si>
  <si>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</si>
  <si>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</si>
  <si>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</si>
  <si>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</si>
  <si>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</si>
  <si>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</si>
  <si>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</si>
  <si>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</si>
  <si>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</si>
  <si>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</si>
  <si>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</si>
  <si>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</si>
  <si>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</si>
  <si>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</si>
  <si>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</si>
  <si>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</si>
  <si>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</si>
  <si>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</si>
  <si>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Net profit</t>
  </si>
  <si>
    <t>Depriciation</t>
  </si>
  <si>
    <t>Bank intrest</t>
  </si>
  <si>
    <t>Income from house property</t>
  </si>
  <si>
    <t>Income U/S 40A (2)b</t>
  </si>
  <si>
    <t>2019-20</t>
  </si>
  <si>
    <t>Lap</t>
  </si>
  <si>
    <t>Salary</t>
  </si>
  <si>
    <t>Vishav Steel</t>
  </si>
  <si>
    <t>HDFC Bank</t>
  </si>
  <si>
    <t xml:space="preserve">cc </t>
  </si>
  <si>
    <t>AL</t>
  </si>
  <si>
    <t xml:space="preserve">Gulshan Rai </t>
  </si>
  <si>
    <t>n</t>
  </si>
  <si>
    <t>Kamal Baghi</t>
  </si>
  <si>
    <t>Income From House property</t>
  </si>
  <si>
    <t>Mukta Baghi</t>
  </si>
  <si>
    <t>ANIL BAGHI HOSPITAL</t>
  </si>
  <si>
    <t>U/S 44ADA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</si>
</sst>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sz val="10.5"/>
      <color rgb="FFFF0000"/>
      <name val="Zurich BT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164" fontId="2" fillId="0" borderId="0" applyBorder="0" applyProtection="0"/>
    <xf numFmtId="0" fontId="1" fillId="0" borderId="0"/>
  </cellStyleXfs>
  <cellXfs count="66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5" borderId="1" xfId="0" applyFont="1" applyFill="1" applyBorder="1" applyAlignment="1" applyProtection="1">
      <alignment vertical="top" wrapText="1"/>
      <protection hidden="1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9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8" borderId="1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5"/>
  <sheetViews>
    <sheetView topLeftCell="A16" zoomScale="107" zoomScaleNormal="107" workbookViewId="0">
      <selection activeCell="A26" sqref="A26:XFD95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49" t="s">
        <v>69</v>
      </c>
      <c r="B1" s="55" t="s">
        <v>46</v>
      </c>
      <c r="C1" s="55"/>
      <c r="D1" s="6" t="s">
        <v>0</v>
      </c>
      <c r="E1" s="6">
        <v>7720208401</v>
      </c>
      <c r="F1" s="6" t="s">
        <v>1</v>
      </c>
    </row>
    <row r="2" spans="1:6">
      <c r="A2" s="50" t="s">
        <v>66</v>
      </c>
      <c r="B2" s="7" t="s">
        <v>57</v>
      </c>
      <c r="C2" s="7" t="s">
        <v>47</v>
      </c>
      <c r="D2" s="7" t="s">
        <v>31</v>
      </c>
      <c r="E2" s="8" t="s">
        <v>2</v>
      </c>
      <c r="F2" s="7" t="s">
        <v>32</v>
      </c>
    </row>
    <row r="3" spans="1:6">
      <c r="A3" s="9" t="s">
        <v>52</v>
      </c>
      <c r="B3" s="47">
        <v>10081762.33</v>
      </c>
      <c r="C3" s="51">
        <v>5119299.87</v>
      </c>
      <c r="D3" s="10">
        <f t="shared" ref="D3:D9" si="0">AVERAGE(B3:C3)</f>
        <v>7600531.0999999996</v>
      </c>
      <c r="E3" s="11">
        <v>1</v>
      </c>
      <c r="F3" s="10">
        <f t="shared" ref="F3:F9" si="1">E3*D3</f>
        <v>7600531.0999999996</v>
      </c>
    </row>
    <row r="4" spans="1:6">
      <c r="A4" s="9" t="s">
        <v>53</v>
      </c>
      <c r="B4" s="47">
        <v>6059304</v>
      </c>
      <c r="C4" s="51">
        <v>6032162</v>
      </c>
      <c r="D4" s="10">
        <f t="shared" si="0"/>
        <v>6045733</v>
      </c>
      <c r="E4" s="11">
        <v>1</v>
      </c>
      <c r="F4" s="10">
        <f t="shared" si="1"/>
        <v>6045733</v>
      </c>
    </row>
    <row r="5" spans="1:6">
      <c r="A5" s="9" t="s">
        <v>54</v>
      </c>
      <c r="B5" s="47">
        <v>776352</v>
      </c>
      <c r="C5" s="51">
        <v>1220875</v>
      </c>
      <c r="D5" s="10">
        <f t="shared" si="0"/>
        <v>998613.5</v>
      </c>
      <c r="E5" s="11">
        <v>0.5</v>
      </c>
      <c r="F5" s="10">
        <f t="shared" si="1"/>
        <v>499306.75</v>
      </c>
    </row>
    <row r="6" spans="1:6">
      <c r="A6" s="9" t="s">
        <v>56</v>
      </c>
      <c r="B6" s="47">
        <v>1978584</v>
      </c>
      <c r="C6" s="51">
        <v>2455080</v>
      </c>
      <c r="D6" s="10">
        <f t="shared" si="0"/>
        <v>2216832</v>
      </c>
      <c r="E6" s="11">
        <v>1</v>
      </c>
      <c r="F6" s="10">
        <f t="shared" ref="F6:F8" si="2">E6*D6</f>
        <v>2216832</v>
      </c>
    </row>
    <row r="7" spans="1:6">
      <c r="A7" s="9" t="s">
        <v>45</v>
      </c>
      <c r="B7" s="47">
        <v>105972</v>
      </c>
      <c r="C7" s="51">
        <v>152482.5</v>
      </c>
      <c r="D7" s="10">
        <f t="shared" ref="D7" si="3">AVERAGE(B7:C7)</f>
        <v>129227.25</v>
      </c>
      <c r="E7" s="11">
        <v>0.5</v>
      </c>
      <c r="F7" s="10">
        <f t="shared" ref="F7" si="4">E7*D7</f>
        <v>64613.625</v>
      </c>
    </row>
    <row r="8" spans="1:6">
      <c r="A8" s="9" t="s">
        <v>67</v>
      </c>
      <c r="B8" s="47">
        <v>63000</v>
      </c>
      <c r="C8" s="51">
        <v>461613.6</v>
      </c>
      <c r="D8" s="10">
        <f t="shared" si="0"/>
        <v>262306.8</v>
      </c>
      <c r="E8" s="11">
        <v>0.5</v>
      </c>
      <c r="F8" s="10">
        <f t="shared" si="2"/>
        <v>131153.4</v>
      </c>
    </row>
    <row r="9" spans="1:6" ht="14.45" customHeight="1">
      <c r="A9" s="9" t="s">
        <v>33</v>
      </c>
      <c r="B9" s="47">
        <v>-5569078</v>
      </c>
      <c r="C9" s="47">
        <v>-2907208</v>
      </c>
      <c r="D9" s="10">
        <f t="shared" si="0"/>
        <v>-4238143</v>
      </c>
      <c r="E9" s="11">
        <v>1</v>
      </c>
      <c r="F9" s="10">
        <f t="shared" si="1"/>
        <v>-4238143</v>
      </c>
    </row>
    <row r="10" spans="1:6">
      <c r="A10" s="50" t="s">
        <v>68</v>
      </c>
      <c r="B10" s="7" t="s">
        <v>57</v>
      </c>
      <c r="C10" s="7" t="s">
        <v>47</v>
      </c>
      <c r="D10" s="7" t="s">
        <v>31</v>
      </c>
      <c r="E10" s="8" t="s">
        <v>2</v>
      </c>
      <c r="F10" s="7" t="s">
        <v>32</v>
      </c>
    </row>
    <row r="11" spans="1:6">
      <c r="A11" s="9" t="s">
        <v>59</v>
      </c>
      <c r="B11" s="47">
        <v>1361000</v>
      </c>
      <c r="C11" s="51">
        <v>0</v>
      </c>
      <c r="D11" s="10">
        <f t="shared" ref="D11:D16" si="5">AVERAGE(B11:C11)</f>
        <v>680500</v>
      </c>
      <c r="E11" s="11">
        <v>1</v>
      </c>
      <c r="F11" s="10">
        <f t="shared" ref="F11:F16" si="6">E11*D11</f>
        <v>680500</v>
      </c>
    </row>
    <row r="12" spans="1:6">
      <c r="A12" s="9" t="s">
        <v>53</v>
      </c>
      <c r="B12" s="47">
        <v>0</v>
      </c>
      <c r="C12" s="51">
        <v>0</v>
      </c>
      <c r="D12" s="10">
        <f t="shared" si="5"/>
        <v>0</v>
      </c>
      <c r="E12" s="11">
        <v>1</v>
      </c>
      <c r="F12" s="10">
        <f t="shared" si="6"/>
        <v>0</v>
      </c>
    </row>
    <row r="13" spans="1:6">
      <c r="A13" s="9" t="s">
        <v>55</v>
      </c>
      <c r="B13" s="47">
        <v>404309</v>
      </c>
      <c r="C13" s="51">
        <v>0</v>
      </c>
      <c r="D13" s="10">
        <f t="shared" si="5"/>
        <v>202154.5</v>
      </c>
      <c r="E13" s="11">
        <v>1</v>
      </c>
      <c r="F13" s="10">
        <f t="shared" si="6"/>
        <v>202154.5</v>
      </c>
    </row>
    <row r="14" spans="1:6">
      <c r="A14" s="9" t="s">
        <v>45</v>
      </c>
      <c r="B14" s="47">
        <v>3141</v>
      </c>
      <c r="C14" s="51">
        <v>0</v>
      </c>
      <c r="D14" s="10">
        <f t="shared" si="5"/>
        <v>1570.5</v>
      </c>
      <c r="E14" s="11">
        <v>0.5</v>
      </c>
      <c r="F14" s="10">
        <f t="shared" ref="F14" si="7">E14*D14</f>
        <v>785.25</v>
      </c>
    </row>
    <row r="15" spans="1:6">
      <c r="A15" s="9" t="s">
        <v>70</v>
      </c>
      <c r="B15" s="47">
        <v>26200</v>
      </c>
      <c r="C15" s="51">
        <v>0</v>
      </c>
      <c r="D15" s="10">
        <f t="shared" si="5"/>
        <v>13100</v>
      </c>
      <c r="E15" s="11">
        <v>0.5</v>
      </c>
      <c r="F15" s="10">
        <f t="shared" si="6"/>
        <v>6550</v>
      </c>
    </row>
    <row r="16" spans="1:6">
      <c r="A16" s="9" t="s">
        <v>33</v>
      </c>
      <c r="B16" s="47">
        <v>-316247</v>
      </c>
      <c r="C16" s="47">
        <v>-676008</v>
      </c>
      <c r="D16" s="10">
        <f t="shared" si="5"/>
        <v>-496127.5</v>
      </c>
      <c r="E16" s="11">
        <v>1</v>
      </c>
      <c r="F16" s="10">
        <f t="shared" si="6"/>
        <v>-496127.5</v>
      </c>
    </row>
    <row r="17" spans="1:6" ht="15.4" customHeight="1">
      <c r="A17" s="46" t="s">
        <v>34</v>
      </c>
      <c r="B17" s="56"/>
      <c r="C17" s="57"/>
      <c r="D17" s="57"/>
      <c r="E17" s="58"/>
      <c r="F17" s="12">
        <f>+SUM(F3:F16)</f>
        <v>12713889.125</v>
      </c>
    </row>
    <row r="18" spans="1:6" ht="16.350000000000001" customHeight="1">
      <c r="A18" s="13" t="s">
        <v>35</v>
      </c>
      <c r="B18" s="59"/>
      <c r="C18" s="60"/>
      <c r="D18" s="60"/>
      <c r="E18" s="61"/>
      <c r="F18" s="12">
        <f>F17/12</f>
        <v>1059490.7604166667</v>
      </c>
    </row>
    <row r="19" spans="1:6">
      <c r="A19" s="13" t="s">
        <v>36</v>
      </c>
      <c r="B19" s="59"/>
      <c r="C19" s="60"/>
      <c r="D19" s="60"/>
      <c r="E19" s="61"/>
      <c r="F19" s="10">
        <f>RTR!K7</f>
        <v>152370</v>
      </c>
    </row>
    <row r="20" spans="1:6" ht="16.350000000000001" customHeight="1">
      <c r="A20" s="14" t="s">
        <v>37</v>
      </c>
      <c r="B20" s="62"/>
      <c r="C20" s="63"/>
      <c r="D20" s="63"/>
      <c r="E20" s="64"/>
      <c r="F20" s="15">
        <v>1</v>
      </c>
    </row>
    <row r="21" spans="1:6" ht="16.350000000000001" customHeight="1">
      <c r="A21" s="13" t="s">
        <v>38</v>
      </c>
      <c r="B21" s="54"/>
      <c r="C21" s="54"/>
      <c r="D21" s="54"/>
      <c r="E21" s="54"/>
      <c r="F21" s="16">
        <f>(F18*F20)-F19</f>
        <v>907120.76041666674</v>
      </c>
    </row>
    <row r="22" spans="1:6" ht="16.350000000000001" customHeight="1">
      <c r="A22" s="13" t="s">
        <v>39</v>
      </c>
      <c r="B22" s="54"/>
      <c r="C22" s="54"/>
      <c r="D22" s="54"/>
      <c r="E22" s="54"/>
      <c r="F22" s="17">
        <v>180</v>
      </c>
    </row>
    <row r="23" spans="1:6" ht="14.25" customHeight="1">
      <c r="A23" s="13" t="s">
        <v>40</v>
      </c>
      <c r="B23" s="54"/>
      <c r="C23" s="54"/>
      <c r="D23" s="54"/>
      <c r="E23" s="54"/>
      <c r="F23" s="15">
        <v>0.1</v>
      </c>
    </row>
    <row r="24" spans="1:6">
      <c r="A24" s="13" t="s">
        <v>41</v>
      </c>
      <c r="B24" s="54"/>
      <c r="C24" s="54"/>
      <c r="D24" s="54"/>
      <c r="E24" s="54"/>
      <c r="F24" s="18">
        <f>PMT(F23/12,F22,-100000)</f>
        <v>1074.6051177081183</v>
      </c>
    </row>
    <row r="25" spans="1:6">
      <c r="A25" s="13" t="s">
        <v>42</v>
      </c>
      <c r="B25" s="54"/>
      <c r="C25" s="54"/>
      <c r="D25" s="54"/>
      <c r="E25" s="54"/>
      <c r="F25" s="19">
        <f>F21/F24</f>
        <v>844.14334667542198</v>
      </c>
    </row>
  </sheetData>
  <sheetProtection selectLockedCells="1" selectUnlockedCells="1"/>
  <mergeCells count="10">
    <mergeCell ref="B1:C1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7"/>
  <sheetViews>
    <sheetView tabSelected="1" zoomScale="136" zoomScaleNormal="136" workbookViewId="0">
      <selection activeCell="L4" sqref="L4"/>
    </sheetView>
  </sheetViews>
  <sheetFormatPr defaultColWidth="22.140625" defaultRowHeight="13.5"/>
  <cols>
    <col min="1" max="1" width="4.28515625" style="20" bestFit="1" customWidth="1"/>
    <col min="2" max="2" width="5" style="20" bestFit="1" customWidth="1"/>
    <col min="3" max="3" width="12.140625" style="20" bestFit="1" customWidth="1"/>
    <col min="4" max="4" width="11.5703125" style="20" bestFit="1" customWidth="1"/>
    <col min="5" max="5" width="4.42578125" style="20" bestFit="1" customWidth="1"/>
    <col min="6" max="6" width="10.28515625" style="20" bestFit="1" customWidth="1"/>
    <col min="7" max="7" width="8.140625" style="20" bestFit="1" customWidth="1"/>
    <col min="8" max="9" width="5.28515625" style="20" bestFit="1" customWidth="1"/>
    <col min="10" max="10" width="9" style="20" bestFit="1" customWidth="1"/>
    <col min="11" max="11" width="12.7109375" style="20" bestFit="1" customWidth="1"/>
    <col min="12" max="248" width="22.140625" style="20"/>
    <col min="249" max="16384" width="22.140625" style="4"/>
  </cols>
  <sheetData>
    <row r="1" spans="1:248" ht="27">
      <c r="A1" s="21" t="s">
        <v>3</v>
      </c>
      <c r="B1" s="21" t="s">
        <v>4</v>
      </c>
      <c r="C1" s="21" t="s">
        <v>5</v>
      </c>
      <c r="D1" s="21" t="s">
        <v>6</v>
      </c>
      <c r="E1" s="21" t="s">
        <v>7</v>
      </c>
      <c r="F1" s="21" t="s">
        <v>51</v>
      </c>
      <c r="G1" s="21" t="s">
        <v>48</v>
      </c>
      <c r="H1" s="21" t="s">
        <v>49</v>
      </c>
      <c r="I1" s="21" t="s">
        <v>50</v>
      </c>
      <c r="J1" s="21" t="s">
        <v>8</v>
      </c>
      <c r="K1" s="21" t="s">
        <v>44</v>
      </c>
    </row>
    <row r="2" spans="1:248">
      <c r="A2" s="22">
        <v>1</v>
      </c>
      <c r="B2" s="23"/>
      <c r="C2" s="22" t="s">
        <v>60</v>
      </c>
      <c r="D2" s="22" t="s">
        <v>61</v>
      </c>
      <c r="E2" s="23" t="s">
        <v>62</v>
      </c>
      <c r="F2" s="23">
        <v>9000000</v>
      </c>
      <c r="G2" s="23"/>
      <c r="H2" s="23"/>
      <c r="I2" s="23"/>
      <c r="J2" s="23">
        <v>75000</v>
      </c>
      <c r="K2" s="24" t="s">
        <v>65</v>
      </c>
    </row>
    <row r="3" spans="1:248">
      <c r="A3" s="22">
        <v>2</v>
      </c>
      <c r="B3" s="23"/>
      <c r="C3" s="22" t="s">
        <v>60</v>
      </c>
      <c r="D3" s="22" t="s">
        <v>61</v>
      </c>
      <c r="E3" s="23" t="s">
        <v>58</v>
      </c>
      <c r="F3" s="23">
        <v>5500000</v>
      </c>
      <c r="G3" s="52">
        <v>120</v>
      </c>
      <c r="H3" s="52"/>
      <c r="I3" s="52">
        <v>120</v>
      </c>
      <c r="J3" s="52">
        <v>71169</v>
      </c>
      <c r="K3" s="24" t="s">
        <v>43</v>
      </c>
    </row>
    <row r="4" spans="1:248">
      <c r="A4" s="22">
        <v>3</v>
      </c>
      <c r="B4" s="23"/>
      <c r="C4" s="22" t="s">
        <v>64</v>
      </c>
      <c r="D4" s="22" t="s">
        <v>61</v>
      </c>
      <c r="E4" s="23" t="s">
        <v>63</v>
      </c>
      <c r="F4" s="23">
        <v>667000</v>
      </c>
      <c r="G4" s="52">
        <v>36</v>
      </c>
      <c r="H4" s="52"/>
      <c r="I4" s="52">
        <v>17</v>
      </c>
      <c r="J4" s="52">
        <v>21128</v>
      </c>
      <c r="K4" s="24" t="s">
        <v>43</v>
      </c>
    </row>
    <row r="5" spans="1:248">
      <c r="A5" s="22">
        <v>4</v>
      </c>
      <c r="B5" s="23"/>
      <c r="C5" s="22" t="s">
        <v>64</v>
      </c>
      <c r="D5" s="22" t="s">
        <v>61</v>
      </c>
      <c r="E5" s="23" t="s">
        <v>63</v>
      </c>
      <c r="F5" s="23">
        <v>2900000</v>
      </c>
      <c r="G5" s="23">
        <v>60</v>
      </c>
      <c r="H5" s="23"/>
      <c r="I5" s="23">
        <v>47</v>
      </c>
      <c r="J5" s="23">
        <v>60073</v>
      </c>
      <c r="K5" s="24" t="s">
        <v>43</v>
      </c>
      <c r="IN5" s="4"/>
    </row>
    <row r="6" spans="1:248">
      <c r="A6" s="22">
        <v>5</v>
      </c>
      <c r="B6" s="23"/>
      <c r="C6" s="22"/>
      <c r="D6" s="48"/>
      <c r="E6" s="23"/>
      <c r="F6" s="23"/>
      <c r="G6" s="23"/>
      <c r="H6" s="23"/>
      <c r="I6" s="23"/>
      <c r="J6" s="53">
        <f>SUM(J2:J5)</f>
        <v>227370</v>
      </c>
      <c r="K6" s="24"/>
      <c r="IN6" s="4"/>
    </row>
    <row r="7" spans="1:248">
      <c r="A7" s="25"/>
      <c r="B7" s="22"/>
      <c r="C7" s="22"/>
      <c r="D7" s="22"/>
      <c r="E7" s="22"/>
      <c r="F7" s="22"/>
      <c r="G7" s="22"/>
      <c r="H7" s="22"/>
      <c r="I7" s="22"/>
      <c r="J7" s="22"/>
      <c r="K7" s="26">
        <f>SUMIF(K2:K6,"Y",J2:J6)</f>
        <v>152370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5" t="s">
        <v>9</v>
      </c>
      <c r="B1" s="65"/>
      <c r="C1" s="28"/>
    </row>
    <row r="2" spans="1:6" ht="14.25" customHeight="1">
      <c r="A2" s="65" t="s">
        <v>10</v>
      </c>
      <c r="B2" s="65"/>
      <c r="C2" s="28"/>
    </row>
    <row r="5" spans="1:6" ht="30">
      <c r="A5" s="29" t="s">
        <v>3</v>
      </c>
      <c r="B5" s="30" t="s">
        <v>11</v>
      </c>
      <c r="C5" s="30" t="s">
        <v>12</v>
      </c>
      <c r="D5" s="31" t="s">
        <v>13</v>
      </c>
      <c r="E5" s="27" t="s">
        <v>14</v>
      </c>
      <c r="F5" s="27" t="s">
        <v>15</v>
      </c>
    </row>
    <row r="6" spans="1:6" ht="42.75">
      <c r="A6" s="32">
        <v>1</v>
      </c>
      <c r="B6" s="33" t="s">
        <v>16</v>
      </c>
      <c r="C6" s="34" t="s">
        <v>17</v>
      </c>
      <c r="D6" s="35"/>
      <c r="E6" s="36">
        <v>0.2</v>
      </c>
      <c r="F6" s="36">
        <f t="shared" ref="F6:F12" si="0">E6/10*D6</f>
        <v>0</v>
      </c>
    </row>
    <row r="7" spans="1:6" ht="42.75">
      <c r="A7" s="32">
        <v>2</v>
      </c>
      <c r="B7" s="33" t="s">
        <v>18</v>
      </c>
      <c r="C7" s="34" t="s">
        <v>19</v>
      </c>
      <c r="D7" s="37"/>
      <c r="E7" s="36">
        <v>0.15</v>
      </c>
      <c r="F7" s="36">
        <f t="shared" si="0"/>
        <v>0</v>
      </c>
    </row>
    <row r="8" spans="1:6" ht="42.75">
      <c r="A8" s="32">
        <v>3</v>
      </c>
      <c r="B8" s="33" t="s">
        <v>20</v>
      </c>
      <c r="C8" s="34" t="s">
        <v>21</v>
      </c>
      <c r="D8" s="37"/>
      <c r="E8" s="36">
        <v>0.1</v>
      </c>
      <c r="F8" s="36">
        <f t="shared" si="0"/>
        <v>0</v>
      </c>
    </row>
    <row r="9" spans="1:6" ht="57">
      <c r="A9" s="32">
        <v>4</v>
      </c>
      <c r="B9" s="33" t="s">
        <v>22</v>
      </c>
      <c r="C9" s="38" t="s">
        <v>23</v>
      </c>
      <c r="D9" s="37"/>
      <c r="E9" s="36">
        <v>0.1</v>
      </c>
      <c r="F9" s="36">
        <f t="shared" si="0"/>
        <v>0</v>
      </c>
    </row>
    <row r="10" spans="1:6" ht="85.5">
      <c r="A10" s="32">
        <v>5</v>
      </c>
      <c r="B10" s="33" t="s">
        <v>24</v>
      </c>
      <c r="C10" s="34" t="s">
        <v>25</v>
      </c>
      <c r="D10" s="37"/>
      <c r="E10" s="36">
        <v>0.1</v>
      </c>
      <c r="F10" s="36">
        <f t="shared" si="0"/>
        <v>0</v>
      </c>
    </row>
    <row r="11" spans="1:6" ht="128.25">
      <c r="A11" s="32">
        <v>6</v>
      </c>
      <c r="B11" s="39" t="s">
        <v>26</v>
      </c>
      <c r="C11" s="40" t="s">
        <v>27</v>
      </c>
      <c r="D11" s="37"/>
      <c r="E11" s="36">
        <v>0.1</v>
      </c>
      <c r="F11" s="36">
        <f t="shared" si="0"/>
        <v>0</v>
      </c>
    </row>
    <row r="12" spans="1:6" ht="28.5">
      <c r="A12" s="32">
        <v>7</v>
      </c>
      <c r="B12" s="32" t="s">
        <v>28</v>
      </c>
      <c r="C12" s="41" t="s">
        <v>29</v>
      </c>
      <c r="D12" s="37"/>
      <c r="E12" s="36">
        <v>0.25</v>
      </c>
      <c r="F12" s="36">
        <f t="shared" si="0"/>
        <v>0</v>
      </c>
    </row>
    <row r="13" spans="1:6" ht="15">
      <c r="A13" s="42"/>
      <c r="B13" s="43" t="s">
        <v>30</v>
      </c>
      <c r="C13" s="43"/>
      <c r="D13" s="44"/>
      <c r="E13" s="45">
        <f>SUM(E6:E12)</f>
        <v>0.99999999999999989</v>
      </c>
      <c r="F13" s="45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2020-01-29T05:25:01Z</dcterms:modified>
</cp:coreProperties>
</file>