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16" i="1"/>
  <c r="D15"/>
  <c r="D13"/>
  <c r="D12"/>
  <c r="D9"/>
  <c r="D7"/>
  <c r="D3"/>
  <c r="D4"/>
  <c r="D5"/>
  <c r="F5" s="1"/>
  <c r="D6"/>
  <c r="D10"/>
  <c r="F19" l="1"/>
  <c r="F16"/>
  <c r="F12"/>
  <c r="F13"/>
  <c r="F9"/>
  <c r="F10"/>
  <c r="F3"/>
  <c r="F4"/>
  <c r="F7"/>
  <c r="F24"/>
  <c r="F6" i="5"/>
  <c r="F7"/>
  <c r="F8"/>
  <c r="F9"/>
  <c r="F10"/>
  <c r="F11"/>
  <c r="F12"/>
  <c r="E13"/>
  <c r="F15" i="1" l="1"/>
  <c r="F13" i="5"/>
  <c r="F6" i="1"/>
  <c r="F17" s="1"/>
  <c r="F18" l="1"/>
  <c r="F21" l="1"/>
  <c r="F25" s="1"/>
</calcChain>
</file>

<file path=xl/sharedStrings.xml><?xml version="1.0" encoding="utf-8"?>
<sst xmlns="http://schemas.openxmlformats.org/spreadsheetml/2006/main" count="97" uniqueCount="74">
  <si>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</si>
  <si>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</si>
  <si>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</si>
  <si>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</si>
  <si>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</si>
  <si>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</si>
  <si>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</si>
  <si>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</si>
  <si>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</si>
  <si>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</si>
  <si>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</si>
  <si>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</si>
  <si>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</si>
  <si>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</si>
  <si>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</si>
  <si>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</si>
  <si>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</si>
  <si>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</si>
  <si>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</si>
  <si>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</si>
  <si>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</si>
  <si>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</si>
  <si>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</si>
  <si>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</si>
  <si>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</si>
  <si>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</si>
  <si>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</si>
  <si>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</si>
  <si>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</si>
  <si>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</si>
  <si>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</si>
  <si>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</si>
  <si>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</si>
  <si>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</si>
  <si>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</si>
  <si>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</si>
  <si>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</si>
  <si>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</si>
  <si>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</si>
  <si>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</si>
  <si>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</si>
  <si>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</si>
  <si>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</si>
  <si>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</si>
  <si>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</si>
  <si>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</si>
  <si>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</si>
  <si>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</si>
  <si>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</si>
  <si>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</si>
  <si>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</si>
  <si>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</si>
  <si>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 xml:space="preserve">ASSESSMENT YEAR </t>
  </si>
  <si>
    <t>2017-18</t>
  </si>
  <si>
    <t>Income From Other Sources</t>
  </si>
  <si>
    <t>n</t>
  </si>
  <si>
    <t>RAJA DHABA</t>
  </si>
  <si>
    <t>2018-2019</t>
  </si>
  <si>
    <t>2017-2018</t>
  </si>
  <si>
    <t>Parminder Singh</t>
  </si>
  <si>
    <t>Ravinder Singh</t>
  </si>
  <si>
    <t>Income from business and profession</t>
  </si>
  <si>
    <t xml:space="preserve">Darshana </t>
  </si>
  <si>
    <t>Jasmeen Kaur</t>
  </si>
  <si>
    <t>X0HELIN00001286649</t>
  </si>
  <si>
    <t>LALUD00037173924</t>
  </si>
  <si>
    <t>LAJRN00037614212</t>
  </si>
  <si>
    <t>Parminder Pal SINGH</t>
  </si>
  <si>
    <t>Cholamandalam</t>
  </si>
  <si>
    <t>ICICI</t>
  </si>
  <si>
    <t xml:space="preserve"> Home Equity</t>
  </si>
  <si>
    <t xml:space="preserve"> Auto</t>
  </si>
  <si>
    <t>Auto</t>
  </si>
  <si>
    <t>Income U/s 44 AD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</si>
</sst>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rgb="FFFF0000"/>
      <name val="Zurich B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1" fillId="0" borderId="0" applyBorder="0" applyProtection="0"/>
  </cellStyleXfs>
  <cellXfs count="71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4" applyNumberFormat="1" applyFont="1" applyFill="1" applyBorder="1" applyAlignment="1" applyProtection="1">
      <alignment horizontal="center" vertical="top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/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6" fontId="14" fillId="2" borderId="1" xfId="1" applyNumberFormat="1" applyFont="1" applyFill="1" applyBorder="1" applyAlignment="1" applyProtection="1">
      <alignment horizontal="center" vertical="center"/>
    </xf>
    <xf numFmtId="166" fontId="14" fillId="0" borderId="1" xfId="1" applyNumberFormat="1" applyFont="1" applyFill="1" applyBorder="1" applyAlignment="1" applyProtection="1">
      <alignment horizontal="center" vertical="center"/>
    </xf>
    <xf numFmtId="165" fontId="14" fillId="2" borderId="1" xfId="1" applyNumberFormat="1" applyFont="1" applyFill="1" applyBorder="1" applyAlignment="1" applyProtection="1">
      <alignment horizontal="center" vertical="top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164" fontId="2" fillId="4" borderId="1" xfId="4" applyNumberFormat="1" applyFont="1" applyFill="1" applyBorder="1" applyAlignment="1" applyProtection="1">
      <alignment horizontal="center" vertical="top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7"/>
  <sheetViews>
    <sheetView tabSelected="1" workbookViewId="0">
      <selection activeCell="H6" sqref="H6"/>
    </sheetView>
  </sheetViews>
  <sheetFormatPr defaultColWidth="31.28515625" defaultRowHeight="13.5"/>
  <cols>
    <col min="1" max="1" width="45.570312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54" t="s">
        <v>56</v>
      </c>
      <c r="B1" s="68" t="s">
        <v>52</v>
      </c>
      <c r="C1" s="68"/>
      <c r="D1" s="6"/>
      <c r="E1" s="6"/>
      <c r="F1" s="6"/>
    </row>
    <row r="2" spans="1:6">
      <c r="A2" s="7" t="s">
        <v>59</v>
      </c>
      <c r="B2" s="8" t="s">
        <v>57</v>
      </c>
      <c r="C2" s="8" t="s">
        <v>58</v>
      </c>
      <c r="D2" s="8" t="s">
        <v>35</v>
      </c>
      <c r="E2" s="9" t="s">
        <v>0</v>
      </c>
      <c r="F2" s="8" t="s">
        <v>36</v>
      </c>
    </row>
    <row r="3" spans="1:6">
      <c r="A3" s="10" t="s">
        <v>47</v>
      </c>
      <c r="B3" s="50">
        <v>1594198.46</v>
      </c>
      <c r="C3" s="49">
        <v>858914</v>
      </c>
      <c r="D3" s="11">
        <f>AVERAGE(B3:C3)</f>
        <v>1226556.23</v>
      </c>
      <c r="E3" s="12">
        <v>1</v>
      </c>
      <c r="F3" s="11">
        <f>E3*D3</f>
        <v>1226556.23</v>
      </c>
    </row>
    <row r="4" spans="1:6">
      <c r="A4" s="10" t="s">
        <v>54</v>
      </c>
      <c r="B4" s="50">
        <v>1270</v>
      </c>
      <c r="C4" s="49">
        <v>0</v>
      </c>
      <c r="D4" s="11">
        <f>AVERAGE(B4:C4)</f>
        <v>635</v>
      </c>
      <c r="E4" s="12">
        <v>0.5</v>
      </c>
      <c r="F4" s="11">
        <f>E4*D4</f>
        <v>317.5</v>
      </c>
    </row>
    <row r="5" spans="1:6">
      <c r="A5" s="10" t="s">
        <v>48</v>
      </c>
      <c r="B5" s="50">
        <v>929732</v>
      </c>
      <c r="C5" s="49">
        <v>987344</v>
      </c>
      <c r="D5" s="11">
        <f>AVERAGE(B5:C5)</f>
        <v>958538</v>
      </c>
      <c r="E5" s="12">
        <v>1</v>
      </c>
      <c r="F5" s="11">
        <f>E5*D5</f>
        <v>958538</v>
      </c>
    </row>
    <row r="6" spans="1:6">
      <c r="A6" s="10" t="s">
        <v>49</v>
      </c>
      <c r="B6" s="65">
        <v>4431977</v>
      </c>
      <c r="C6" s="66">
        <v>3603326</v>
      </c>
      <c r="D6" s="67">
        <f>AVERAGE(B6:C6)</f>
        <v>4017651.5</v>
      </c>
      <c r="E6" s="12">
        <v>0</v>
      </c>
      <c r="F6" s="11">
        <f>E6*D6</f>
        <v>0</v>
      </c>
    </row>
    <row r="7" spans="1:6">
      <c r="A7" s="10" t="s">
        <v>37</v>
      </c>
      <c r="B7" s="50">
        <v>-334166</v>
      </c>
      <c r="C7" s="48">
        <v>-118875</v>
      </c>
      <c r="D7" s="11">
        <f>AVERAGE(B7:C7)</f>
        <v>-226520.5</v>
      </c>
      <c r="E7" s="12">
        <v>1</v>
      </c>
      <c r="F7" s="11">
        <f>E7*D7</f>
        <v>-226520.5</v>
      </c>
    </row>
    <row r="8" spans="1:6">
      <c r="A8" s="7" t="s">
        <v>60</v>
      </c>
      <c r="B8" s="8" t="s">
        <v>57</v>
      </c>
      <c r="C8" s="8" t="s">
        <v>53</v>
      </c>
      <c r="D8" s="8" t="s">
        <v>35</v>
      </c>
      <c r="E8" s="9" t="s">
        <v>0</v>
      </c>
      <c r="F8" s="8" t="s">
        <v>36</v>
      </c>
    </row>
    <row r="9" spans="1:6">
      <c r="A9" s="10" t="s">
        <v>73</v>
      </c>
      <c r="B9" s="50">
        <v>498750</v>
      </c>
      <c r="C9" s="49">
        <v>501200</v>
      </c>
      <c r="D9" s="11">
        <f>AVERAGE(B9,C9)</f>
        <v>499975</v>
      </c>
      <c r="E9" s="12">
        <v>1</v>
      </c>
      <c r="F9" s="11">
        <f>E9*D9</f>
        <v>499975</v>
      </c>
    </row>
    <row r="10" spans="1:6">
      <c r="A10" s="10" t="s">
        <v>37</v>
      </c>
      <c r="B10" s="50">
        <v>-16371</v>
      </c>
      <c r="C10" s="49">
        <v>-22786</v>
      </c>
      <c r="D10" s="11">
        <f>AVERAGE(B10,C10)</f>
        <v>-19578.5</v>
      </c>
      <c r="E10" s="12">
        <v>1</v>
      </c>
      <c r="F10" s="11">
        <f>E10*D10</f>
        <v>-19578.5</v>
      </c>
    </row>
    <row r="11" spans="1:6">
      <c r="A11" s="7" t="s">
        <v>62</v>
      </c>
      <c r="B11" s="8" t="s">
        <v>57</v>
      </c>
      <c r="C11" s="8" t="s">
        <v>53</v>
      </c>
      <c r="D11" s="8" t="s">
        <v>35</v>
      </c>
      <c r="E11" s="9" t="s">
        <v>0</v>
      </c>
      <c r="F11" s="8" t="s">
        <v>36</v>
      </c>
    </row>
    <row r="12" spans="1:6">
      <c r="A12" s="10" t="s">
        <v>73</v>
      </c>
      <c r="B12" s="50">
        <v>497500</v>
      </c>
      <c r="C12" s="49">
        <v>500900</v>
      </c>
      <c r="D12" s="11">
        <f>AVERAGE(B12:C12)</f>
        <v>499200</v>
      </c>
      <c r="E12" s="12">
        <v>1</v>
      </c>
      <c r="F12" s="11">
        <f>E12*D12</f>
        <v>499200</v>
      </c>
    </row>
    <row r="13" spans="1:6">
      <c r="A13" s="10" t="s">
        <v>37</v>
      </c>
      <c r="B13" s="50">
        <v>-16286</v>
      </c>
      <c r="C13" s="48">
        <v>-23053</v>
      </c>
      <c r="D13" s="11">
        <f>AVERAGE(B13:C13)</f>
        <v>-19669.5</v>
      </c>
      <c r="E13" s="12">
        <v>1</v>
      </c>
      <c r="F13" s="11">
        <f>E13*D13</f>
        <v>-19669.5</v>
      </c>
    </row>
    <row r="14" spans="1:6">
      <c r="A14" s="7" t="s">
        <v>63</v>
      </c>
      <c r="B14" s="8" t="s">
        <v>57</v>
      </c>
      <c r="C14" s="8" t="s">
        <v>53</v>
      </c>
      <c r="D14" s="8" t="s">
        <v>35</v>
      </c>
      <c r="E14" s="9" t="s">
        <v>0</v>
      </c>
      <c r="F14" s="8" t="s">
        <v>36</v>
      </c>
    </row>
    <row r="15" spans="1:6">
      <c r="A15" s="10" t="s">
        <v>61</v>
      </c>
      <c r="B15" s="50">
        <v>499200</v>
      </c>
      <c r="C15" s="49">
        <v>501700</v>
      </c>
      <c r="D15" s="11">
        <f>AVERAGE(B15:C15)</f>
        <v>500450</v>
      </c>
      <c r="E15" s="12">
        <v>1</v>
      </c>
      <c r="F15" s="11">
        <f>E15*D15</f>
        <v>500450</v>
      </c>
    </row>
    <row r="16" spans="1:6">
      <c r="A16" s="10" t="s">
        <v>37</v>
      </c>
      <c r="B16" s="50">
        <v>-16394</v>
      </c>
      <c r="C16" s="48">
        <v>-18517</v>
      </c>
      <c r="D16" s="11">
        <f>AVERAGE(B16,C16)</f>
        <v>-17455.5</v>
      </c>
      <c r="E16" s="12">
        <v>1</v>
      </c>
      <c r="F16" s="11">
        <f>E16*D16</f>
        <v>-17455.5</v>
      </c>
    </row>
    <row r="17" spans="1:6">
      <c r="A17" s="47" t="s">
        <v>38</v>
      </c>
      <c r="B17" s="56"/>
      <c r="C17" s="57"/>
      <c r="D17" s="57"/>
      <c r="E17" s="58"/>
      <c r="F17" s="13">
        <f>+SUM(F3:F16)</f>
        <v>3401812.73</v>
      </c>
    </row>
    <row r="18" spans="1:6">
      <c r="A18" s="14" t="s">
        <v>39</v>
      </c>
      <c r="B18" s="59"/>
      <c r="C18" s="60"/>
      <c r="D18" s="60"/>
      <c r="E18" s="61"/>
      <c r="F18" s="13">
        <f>F17/12</f>
        <v>283484.39416666667</v>
      </c>
    </row>
    <row r="19" spans="1:6">
      <c r="A19" s="14" t="s">
        <v>40</v>
      </c>
      <c r="B19" s="59"/>
      <c r="C19" s="60"/>
      <c r="D19" s="60"/>
      <c r="E19" s="61"/>
      <c r="F19" s="11">
        <f>RTR!K5</f>
        <v>149924</v>
      </c>
    </row>
    <row r="20" spans="1:6">
      <c r="A20" s="15" t="s">
        <v>41</v>
      </c>
      <c r="B20" s="62"/>
      <c r="C20" s="63"/>
      <c r="D20" s="63"/>
      <c r="E20" s="64"/>
      <c r="F20" s="16">
        <v>1</v>
      </c>
    </row>
    <row r="21" spans="1:6">
      <c r="A21" s="14" t="s">
        <v>42</v>
      </c>
      <c r="B21" s="55"/>
      <c r="C21" s="55"/>
      <c r="D21" s="55"/>
      <c r="E21" s="55"/>
      <c r="F21" s="17">
        <f>(F18*F20)-F19</f>
        <v>133560.39416666667</v>
      </c>
    </row>
    <row r="22" spans="1:6">
      <c r="A22" s="14" t="s">
        <v>43</v>
      </c>
      <c r="B22" s="55"/>
      <c r="C22" s="55"/>
      <c r="D22" s="55"/>
      <c r="E22" s="55"/>
      <c r="F22" s="18">
        <v>180</v>
      </c>
    </row>
    <row r="23" spans="1:6">
      <c r="A23" s="14" t="s">
        <v>44</v>
      </c>
      <c r="B23" s="55"/>
      <c r="C23" s="55"/>
      <c r="D23" s="55"/>
      <c r="E23" s="55"/>
      <c r="F23" s="16">
        <v>0.1</v>
      </c>
    </row>
    <row r="24" spans="1:6">
      <c r="A24" s="14" t="s">
        <v>45</v>
      </c>
      <c r="B24" s="55"/>
      <c r="C24" s="55"/>
      <c r="D24" s="55"/>
      <c r="E24" s="55"/>
      <c r="F24" s="19">
        <f>PMT(F23/12,F22,-100000)</f>
        <v>1074.6051177081163</v>
      </c>
    </row>
    <row r="25" spans="1:6">
      <c r="A25" s="14" t="s">
        <v>46</v>
      </c>
      <c r="B25" s="55"/>
      <c r="C25" s="55"/>
      <c r="D25" s="55"/>
      <c r="E25" s="55"/>
      <c r="F25" s="70">
        <f>F21/F24</f>
        <v>124.28788209339635</v>
      </c>
    </row>
    <row r="27" spans="1:6" ht="13.9" customHeight="1"/>
  </sheetData>
  <sheetProtection selectLockedCells="1" selectUnlockedCells="1"/>
  <mergeCells count="1">
    <mergeCell ref="B1:C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P5"/>
  <sheetViews>
    <sheetView zoomScale="81" zoomScaleNormal="81" workbookViewId="0">
      <selection activeCell="K6" sqref="K6"/>
    </sheetView>
  </sheetViews>
  <sheetFormatPr defaultColWidth="22.140625" defaultRowHeight="13.5"/>
  <cols>
    <col min="1" max="1" width="5.42578125" style="20" customWidth="1"/>
    <col min="2" max="2" width="16.7109375" style="20" customWidth="1"/>
    <col min="3" max="3" width="20.140625" style="20" customWidth="1"/>
    <col min="4" max="4" width="16" style="20" customWidth="1"/>
    <col min="5" max="5" width="7.42578125" style="20" customWidth="1"/>
    <col min="6" max="6" width="13.140625" style="20" bestFit="1" customWidth="1"/>
    <col min="7" max="7" width="9" style="20" customWidth="1"/>
    <col min="8" max="8" width="7.7109375" style="20" customWidth="1"/>
    <col min="9" max="9" width="8.42578125" style="20" customWidth="1"/>
    <col min="10" max="10" width="10.140625" style="20" customWidth="1"/>
    <col min="11" max="11" width="13.140625" style="20" customWidth="1"/>
    <col min="12" max="12" width="24.85546875" style="20" customWidth="1"/>
    <col min="13" max="13" width="17.28515625" style="20" customWidth="1"/>
    <col min="14" max="250" width="22.140625" style="20"/>
    <col min="251" max="16384" width="22.140625" style="4"/>
  </cols>
  <sheetData>
    <row r="1" spans="1:13" ht="27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51</v>
      </c>
      <c r="L1" s="21" t="s">
        <v>11</v>
      </c>
      <c r="M1" s="21" t="s">
        <v>12</v>
      </c>
    </row>
    <row r="2" spans="1:13" ht="27">
      <c r="A2" s="22">
        <v>1</v>
      </c>
      <c r="B2" s="22" t="s">
        <v>64</v>
      </c>
      <c r="C2" s="22" t="s">
        <v>67</v>
      </c>
      <c r="D2" s="22" t="s">
        <v>68</v>
      </c>
      <c r="E2" s="22" t="s">
        <v>70</v>
      </c>
      <c r="F2" s="22">
        <v>29500000</v>
      </c>
      <c r="G2" s="22">
        <v>122</v>
      </c>
      <c r="H2" s="22">
        <v>61</v>
      </c>
      <c r="I2" s="22"/>
      <c r="J2" s="22">
        <v>402166</v>
      </c>
      <c r="K2" s="23" t="s">
        <v>55</v>
      </c>
      <c r="L2" s="24"/>
      <c r="M2" s="23">
        <v>0</v>
      </c>
    </row>
    <row r="3" spans="1:13">
      <c r="A3" s="22">
        <v>2</v>
      </c>
      <c r="B3" s="20" t="s">
        <v>65</v>
      </c>
      <c r="C3" s="20" t="s">
        <v>67</v>
      </c>
      <c r="D3" s="20" t="s">
        <v>69</v>
      </c>
      <c r="E3" s="20" t="s">
        <v>71</v>
      </c>
      <c r="F3" s="20">
        <v>2938700</v>
      </c>
      <c r="G3" s="20">
        <v>36</v>
      </c>
      <c r="H3" s="20">
        <v>18</v>
      </c>
      <c r="J3" s="20">
        <v>92990</v>
      </c>
      <c r="K3" s="23" t="s">
        <v>50</v>
      </c>
      <c r="L3" s="24"/>
      <c r="M3" s="23">
        <v>0</v>
      </c>
    </row>
    <row r="4" spans="1:13">
      <c r="A4" s="51">
        <v>3</v>
      </c>
      <c r="B4" s="20" t="s">
        <v>66</v>
      </c>
      <c r="C4" s="20" t="s">
        <v>67</v>
      </c>
      <c r="D4" s="20" t="s">
        <v>69</v>
      </c>
      <c r="E4" s="20" t="s">
        <v>72</v>
      </c>
      <c r="F4" s="20">
        <v>1800000</v>
      </c>
      <c r="G4" s="20">
        <v>36</v>
      </c>
      <c r="H4" s="20">
        <v>13</v>
      </c>
      <c r="J4" s="20">
        <v>56934</v>
      </c>
      <c r="K4" s="23" t="s">
        <v>50</v>
      </c>
      <c r="L4" s="53"/>
      <c r="M4" s="52">
        <v>0</v>
      </c>
    </row>
    <row r="5" spans="1:13">
      <c r="A5" s="25"/>
      <c r="K5" s="26">
        <v>149924</v>
      </c>
      <c r="L5" s="22"/>
      <c r="M5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9" t="s">
        <v>13</v>
      </c>
      <c r="B1" s="69"/>
      <c r="C1" s="29"/>
    </row>
    <row r="2" spans="1:6" ht="14.25" customHeight="1">
      <c r="A2" s="69" t="s">
        <v>14</v>
      </c>
      <c r="B2" s="69"/>
      <c r="C2" s="29"/>
    </row>
    <row r="5" spans="1:6" ht="30">
      <c r="A5" s="30" t="s">
        <v>1</v>
      </c>
      <c r="B5" s="31" t="s">
        <v>15</v>
      </c>
      <c r="C5" s="31" t="s">
        <v>16</v>
      </c>
      <c r="D5" s="32" t="s">
        <v>17</v>
      </c>
      <c r="E5" s="28" t="s">
        <v>18</v>
      </c>
      <c r="F5" s="28" t="s">
        <v>19</v>
      </c>
    </row>
    <row r="6" spans="1:6" ht="42.75">
      <c r="A6" s="33">
        <v>1</v>
      </c>
      <c r="B6" s="34" t="s">
        <v>20</v>
      </c>
      <c r="C6" s="35" t="s">
        <v>21</v>
      </c>
      <c r="D6" s="36"/>
      <c r="E6" s="37">
        <v>0.2</v>
      </c>
      <c r="F6" s="37">
        <f t="shared" ref="F6:F12" si="0">E6/10*D6</f>
        <v>0</v>
      </c>
    </row>
    <row r="7" spans="1:6" ht="42.75">
      <c r="A7" s="33">
        <v>2</v>
      </c>
      <c r="B7" s="34" t="s">
        <v>22</v>
      </c>
      <c r="C7" s="35" t="s">
        <v>23</v>
      </c>
      <c r="D7" s="38"/>
      <c r="E7" s="37">
        <v>0.15</v>
      </c>
      <c r="F7" s="37">
        <f t="shared" si="0"/>
        <v>0</v>
      </c>
    </row>
    <row r="8" spans="1:6" ht="42.75">
      <c r="A8" s="33">
        <v>3</v>
      </c>
      <c r="B8" s="34" t="s">
        <v>24</v>
      </c>
      <c r="C8" s="35" t="s">
        <v>25</v>
      </c>
      <c r="D8" s="38"/>
      <c r="E8" s="37">
        <v>0.1</v>
      </c>
      <c r="F8" s="37">
        <f t="shared" si="0"/>
        <v>0</v>
      </c>
    </row>
    <row r="9" spans="1:6" ht="57">
      <c r="A9" s="33">
        <v>4</v>
      </c>
      <c r="B9" s="34" t="s">
        <v>26</v>
      </c>
      <c r="C9" s="39" t="s">
        <v>27</v>
      </c>
      <c r="D9" s="38"/>
      <c r="E9" s="37">
        <v>0.1</v>
      </c>
      <c r="F9" s="37">
        <f t="shared" si="0"/>
        <v>0</v>
      </c>
    </row>
    <row r="10" spans="1:6" ht="85.5">
      <c r="A10" s="33">
        <v>5</v>
      </c>
      <c r="B10" s="34" t="s">
        <v>28</v>
      </c>
      <c r="C10" s="35" t="s">
        <v>29</v>
      </c>
      <c r="D10" s="38"/>
      <c r="E10" s="37">
        <v>0.1</v>
      </c>
      <c r="F10" s="37">
        <f t="shared" si="0"/>
        <v>0</v>
      </c>
    </row>
    <row r="11" spans="1:6" ht="128.25">
      <c r="A11" s="33">
        <v>6</v>
      </c>
      <c r="B11" s="40" t="s">
        <v>30</v>
      </c>
      <c r="C11" s="41" t="s">
        <v>31</v>
      </c>
      <c r="D11" s="38"/>
      <c r="E11" s="37">
        <v>0.1</v>
      </c>
      <c r="F11" s="37">
        <f t="shared" si="0"/>
        <v>0</v>
      </c>
    </row>
    <row r="12" spans="1:6" ht="28.5">
      <c r="A12" s="33">
        <v>7</v>
      </c>
      <c r="B12" s="33" t="s">
        <v>32</v>
      </c>
      <c r="C12" s="42" t="s">
        <v>33</v>
      </c>
      <c r="D12" s="38"/>
      <c r="E12" s="37">
        <v>0.25</v>
      </c>
      <c r="F12" s="37">
        <f t="shared" si="0"/>
        <v>0</v>
      </c>
    </row>
    <row r="13" spans="1:6" ht="15">
      <c r="A13" s="43"/>
      <c r="B13" s="44" t="s">
        <v>34</v>
      </c>
      <c r="C13" s="44"/>
      <c r="D13" s="45"/>
      <c r="E13" s="46">
        <f>SUM(E6:E12)</f>
        <v>0.99999999999999989</v>
      </c>
      <c r="F13" s="46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2019-09-07T09:17:17Z</dcterms:modified>
</cp:coreProperties>
</file>