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LIGIBLITY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D10" i="1" l="1"/>
  <c r="F10" i="1" s="1"/>
  <c r="D11" i="1" l="1"/>
  <c r="F11" i="1" s="1"/>
  <c r="D9" i="1" l="1"/>
  <c r="D7" i="1"/>
  <c r="D3" i="1"/>
  <c r="D4" i="1"/>
  <c r="D5" i="1"/>
  <c r="F5" i="1" s="1"/>
  <c r="D6" i="1"/>
  <c r="D12" i="1"/>
  <c r="F9" i="1" l="1"/>
  <c r="F12" i="1"/>
  <c r="F3" i="1"/>
  <c r="F4" i="1"/>
  <c r="F7" i="1"/>
  <c r="F20" i="1"/>
  <c r="F6" i="5"/>
  <c r="F7" i="5"/>
  <c r="F8" i="5"/>
  <c r="F9" i="5"/>
  <c r="F10" i="5"/>
  <c r="F11" i="5"/>
  <c r="F12" i="5"/>
  <c r="E13" i="5"/>
  <c r="F13" i="5" l="1"/>
  <c r="F6" i="1"/>
  <c r="F13" i="1" s="1"/>
  <c r="F14" i="1" l="1"/>
  <c r="F17" i="1" l="1"/>
  <c r="F21" i="1" s="1"/>
</calcChain>
</file>

<file path=xl/sharedStrings.xml><?xml version="1.0" encoding="utf-8"?>
<sst xmlns="http://schemas.openxmlformats.org/spreadsheetml/2006/main" count="56" uniqueCount="49">
  <si>
    <t>Eligibility</t>
  </si>
  <si>
    <t>Sr. No.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</si>
  <si>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</si>
  <si>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</si>
  <si>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</si>
  <si>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</si>
  <si>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</si>
  <si>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</si>
  <si>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</si>
  <si>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</si>
  <si>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</si>
  <si>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</si>
  <si>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</si>
  <si>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</si>
  <si>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</si>
  <si>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</si>
  <si>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</si>
  <si>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</si>
  <si>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</si>
  <si>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</si>
  <si>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</si>
  <si>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</si>
  <si>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</si>
  <si>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</si>
  <si>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</si>
  <si>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</si>
  <si>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</si>
  <si>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</si>
  <si>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</si>
  <si>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</si>
  <si>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</si>
  <si>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</si>
  <si>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</si>
  <si>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</si>
  <si>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</si>
  <si>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</si>
  <si>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</si>
  <si>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</si>
  <si>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</si>
  <si>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 xml:space="preserve">ASSESSMENT YEAR </t>
  </si>
  <si>
    <t>Income From Other Sources</t>
  </si>
  <si>
    <t xml:space="preserve"> </t>
  </si>
  <si>
    <t>2019-20</t>
  </si>
  <si>
    <t>Salary income</t>
  </si>
  <si>
    <t>2018-19</t>
  </si>
  <si>
    <t>S.H. HOSIERY</t>
  </si>
  <si>
    <t>Ashish Ahuja</t>
  </si>
  <si>
    <t>Income From Business/ Profession</t>
  </si>
  <si>
    <t>Ramesh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</si>
</sst>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rgb="FFFF0000"/>
      <name val="Zurich BT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1" fillId="0" borderId="0" applyBorder="0" applyProtection="0"/>
  </cellStyleXfs>
  <cellXfs count="70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4" applyNumberFormat="1" applyFont="1" applyFill="1" applyBorder="1" applyAlignment="1" applyProtection="1">
      <alignment horizontal="center" vertical="top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/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4" fontId="14" fillId="4" borderId="1" xfId="4" applyNumberFormat="1" applyFont="1" applyFill="1" applyBorder="1" applyAlignment="1" applyProtection="1">
      <alignment horizontal="center" vertical="top"/>
    </xf>
    <xf numFmtId="166" fontId="13" fillId="0" borderId="1" xfId="1" applyNumberFormat="1" applyFont="1" applyFill="1" applyBorder="1" applyAlignment="1" applyProtection="1">
      <alignment horizontal="center" vertical="center"/>
    </xf>
    <xf numFmtId="165" fontId="13" fillId="2" borderId="1" xfId="1" applyNumberFormat="1" applyFont="1" applyFill="1" applyBorder="1" applyAlignment="1" applyProtection="1">
      <alignment horizontal="center" vertical="top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8"/>
  <sheetViews>
    <sheetView tabSelected="1" zoomScale="90" zoomScaleNormal="90" workbookViewId="0">
      <selection activeCell="D3" sqref="D3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54" t="s">
        <v>45</v>
      </c>
      <c r="B1" s="68" t="s">
        <v>39</v>
      </c>
      <c r="C1" s="68"/>
      <c r="D1" s="6"/>
      <c r="E1" s="6"/>
      <c r="F1" s="6"/>
    </row>
    <row r="2" spans="1:6">
      <c r="A2" s="7" t="s">
        <v>48</v>
      </c>
      <c r="B2" s="8" t="s">
        <v>42</v>
      </c>
      <c r="C2" s="8" t="s">
        <v>44</v>
      </c>
      <c r="D2" s="8" t="s">
        <v>24</v>
      </c>
      <c r="E2" s="9" t="s">
        <v>0</v>
      </c>
      <c r="F2" s="8" t="s">
        <v>25</v>
      </c>
    </row>
    <row r="3" spans="1:6">
      <c r="A3" s="10" t="s">
        <v>36</v>
      </c>
      <c r="B3" s="50">
        <v>534771.21</v>
      </c>
      <c r="C3" s="49">
        <v>497160</v>
      </c>
      <c r="D3" s="11">
        <f>AVERAGE(B3:C3)</f>
        <v>515965.60499999998</v>
      </c>
      <c r="E3" s="12">
        <v>1</v>
      </c>
      <c r="F3" s="11">
        <f>E3*D3</f>
        <v>515965.60499999998</v>
      </c>
    </row>
    <row r="4" spans="1:6">
      <c r="A4" s="10" t="s">
        <v>40</v>
      </c>
      <c r="B4" s="50">
        <v>4421</v>
      </c>
      <c r="C4" s="49">
        <v>11554</v>
      </c>
      <c r="D4" s="11">
        <f>AVERAGE(B4:C4)</f>
        <v>7987.5</v>
      </c>
      <c r="E4" s="12">
        <v>0.5</v>
      </c>
      <c r="F4" s="11">
        <f>E4*D4</f>
        <v>3993.75</v>
      </c>
    </row>
    <row r="5" spans="1:6">
      <c r="A5" s="10" t="s">
        <v>37</v>
      </c>
      <c r="B5" s="50">
        <v>0</v>
      </c>
      <c r="C5" s="49">
        <v>0</v>
      </c>
      <c r="D5" s="11">
        <f>AVERAGE(B5:C5)</f>
        <v>0</v>
      </c>
      <c r="E5" s="12">
        <v>1</v>
      </c>
      <c r="F5" s="11">
        <f>E5*D5</f>
        <v>0</v>
      </c>
    </row>
    <row r="6" spans="1:6">
      <c r="A6" s="10" t="s">
        <v>38</v>
      </c>
      <c r="B6" s="50">
        <v>0</v>
      </c>
      <c r="C6" s="66">
        <v>0</v>
      </c>
      <c r="D6" s="67">
        <f>AVERAGE(B6:C6)</f>
        <v>0</v>
      </c>
      <c r="E6" s="12">
        <v>0</v>
      </c>
      <c r="F6" s="11">
        <f>E6*D6</f>
        <v>0</v>
      </c>
    </row>
    <row r="7" spans="1:6">
      <c r="A7" s="10" t="s">
        <v>26</v>
      </c>
      <c r="B7" s="50">
        <v>-8082</v>
      </c>
      <c r="C7" s="48">
        <v>-540</v>
      </c>
      <c r="D7" s="11">
        <f>AVERAGE(B7:C7)</f>
        <v>-4311</v>
      </c>
      <c r="E7" s="12">
        <v>1</v>
      </c>
      <c r="F7" s="11">
        <f>E7*D7</f>
        <v>-4311</v>
      </c>
    </row>
    <row r="8" spans="1:6">
      <c r="A8" s="7" t="s">
        <v>46</v>
      </c>
      <c r="B8" s="8" t="s">
        <v>42</v>
      </c>
      <c r="C8" s="8" t="s">
        <v>44</v>
      </c>
      <c r="D8" s="8" t="s">
        <v>24</v>
      </c>
      <c r="E8" s="9" t="s">
        <v>0</v>
      </c>
      <c r="F8" s="8" t="s">
        <v>25</v>
      </c>
    </row>
    <row r="9" spans="1:6">
      <c r="A9" s="10" t="s">
        <v>43</v>
      </c>
      <c r="B9" s="50">
        <v>80000</v>
      </c>
      <c r="C9" s="49">
        <v>120000</v>
      </c>
      <c r="D9" s="11">
        <f>AVERAGE(B9,C9)</f>
        <v>100000</v>
      </c>
      <c r="E9" s="12">
        <v>1</v>
      </c>
      <c r="F9" s="11">
        <f>E9*D9</f>
        <v>100000</v>
      </c>
    </row>
    <row r="10" spans="1:6">
      <c r="A10" s="10" t="s">
        <v>47</v>
      </c>
      <c r="B10" s="50">
        <v>164300</v>
      </c>
      <c r="C10" s="49">
        <v>162400</v>
      </c>
      <c r="D10" s="11">
        <f>AVERAGE(B10,C10)</f>
        <v>163350</v>
      </c>
      <c r="E10" s="12">
        <v>1</v>
      </c>
      <c r="F10" s="11">
        <f>E10*D10</f>
        <v>163350</v>
      </c>
    </row>
    <row r="11" spans="1:6">
      <c r="A11" s="10" t="s">
        <v>40</v>
      </c>
      <c r="B11" s="50">
        <v>379</v>
      </c>
      <c r="C11" s="49">
        <v>432</v>
      </c>
      <c r="D11" s="11">
        <f>AVERAGE(B11,C11)</f>
        <v>405.5</v>
      </c>
      <c r="E11" s="12">
        <v>0.5</v>
      </c>
      <c r="F11" s="11">
        <f>E11*D11</f>
        <v>202.75</v>
      </c>
    </row>
    <row r="12" spans="1:6">
      <c r="A12" s="10" t="s">
        <v>26</v>
      </c>
      <c r="B12" s="50">
        <v>0</v>
      </c>
      <c r="C12" s="49">
        <v>0</v>
      </c>
      <c r="D12" s="11">
        <f>AVERAGE(B12,C12)</f>
        <v>0</v>
      </c>
      <c r="E12" s="12">
        <v>1</v>
      </c>
      <c r="F12" s="11">
        <f>E12*D12</f>
        <v>0</v>
      </c>
    </row>
    <row r="13" spans="1:6">
      <c r="A13" s="47" t="s">
        <v>27</v>
      </c>
      <c r="B13" s="56"/>
      <c r="C13" s="57"/>
      <c r="D13" s="57"/>
      <c r="E13" s="58"/>
      <c r="F13" s="13">
        <f>+SUM(F3:F12)</f>
        <v>779201.10499999998</v>
      </c>
    </row>
    <row r="14" spans="1:6">
      <c r="A14" s="14" t="s">
        <v>28</v>
      </c>
      <c r="B14" s="59"/>
      <c r="C14" s="60"/>
      <c r="D14" s="60"/>
      <c r="E14" s="61"/>
      <c r="F14" s="13">
        <f>F13/12</f>
        <v>64933.425416666665</v>
      </c>
    </row>
    <row r="15" spans="1:6">
      <c r="A15" s="14" t="s">
        <v>29</v>
      </c>
      <c r="B15" s="59"/>
      <c r="C15" s="60"/>
      <c r="D15" s="60"/>
      <c r="E15" s="61"/>
      <c r="F15" s="11">
        <v>0</v>
      </c>
    </row>
    <row r="16" spans="1:6">
      <c r="A16" s="15" t="s">
        <v>30</v>
      </c>
      <c r="B16" s="62"/>
      <c r="C16" s="63"/>
      <c r="D16" s="63"/>
      <c r="E16" s="64"/>
      <c r="F16" s="16">
        <v>1</v>
      </c>
    </row>
    <row r="17" spans="1:8">
      <c r="A17" s="14" t="s">
        <v>31</v>
      </c>
      <c r="B17" s="55"/>
      <c r="C17" s="55"/>
      <c r="D17" s="55"/>
      <c r="E17" s="55"/>
      <c r="F17" s="17">
        <f>(F14*F16)-F15</f>
        <v>64933.425416666665</v>
      </c>
      <c r="H17" s="1" t="s">
        <v>41</v>
      </c>
    </row>
    <row r="18" spans="1:8">
      <c r="A18" s="14" t="s">
        <v>32</v>
      </c>
      <c r="B18" s="55"/>
      <c r="C18" s="55"/>
      <c r="D18" s="55"/>
      <c r="E18" s="55"/>
      <c r="F18" s="18">
        <v>180</v>
      </c>
    </row>
    <row r="19" spans="1:8">
      <c r="A19" s="14" t="s">
        <v>33</v>
      </c>
      <c r="B19" s="55"/>
      <c r="C19" s="55"/>
      <c r="D19" s="55"/>
      <c r="E19" s="55"/>
      <c r="F19" s="16">
        <v>0.1</v>
      </c>
    </row>
    <row r="20" spans="1:8">
      <c r="A20" s="14" t="s">
        <v>34</v>
      </c>
      <c r="B20" s="55"/>
      <c r="C20" s="55"/>
      <c r="D20" s="55"/>
      <c r="E20" s="55"/>
      <c r="F20" s="19">
        <f>PMT(F19/12,F18,-100000)</f>
        <v>1074.6051177081163</v>
      </c>
    </row>
    <row r="21" spans="1:8">
      <c r="A21" s="14" t="s">
        <v>35</v>
      </c>
      <c r="B21" s="55"/>
      <c r="C21" s="55"/>
      <c r="D21" s="55"/>
      <c r="E21" s="55"/>
      <c r="F21" s="65">
        <f>F17/F20</f>
        <v>60.425382632789443</v>
      </c>
    </row>
    <row r="28" spans="1:8" ht="13.8" customHeight="1"/>
  </sheetData>
  <sheetProtection selectLockedCells="1" selectUnlockedCells="1"/>
  <mergeCells count="1">
    <mergeCell ref="B1:C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5"/>
  <sheetViews>
    <sheetView zoomScale="81" zoomScaleNormal="81" workbookViewId="0">
      <selection activeCell="K5" sqref="K5"/>
    </sheetView>
  </sheetViews>
  <sheetFormatPr defaultColWidth="22.109375" defaultRowHeight="13.8"/>
  <cols>
    <col min="1" max="1" width="5.44140625" style="20" customWidth="1"/>
    <col min="2" max="2" width="16.77734375" style="20" customWidth="1"/>
    <col min="3" max="3" width="20.109375" style="20" customWidth="1"/>
    <col min="4" max="4" width="16" style="20" customWidth="1"/>
    <col min="5" max="5" width="7.44140625" style="20" customWidth="1"/>
    <col min="6" max="6" width="13.109375" style="20" bestFit="1" customWidth="1"/>
    <col min="7" max="7" width="9" style="20" customWidth="1"/>
    <col min="8" max="8" width="7.6640625" style="20" customWidth="1"/>
    <col min="9" max="9" width="8.44140625" style="20" customWidth="1"/>
    <col min="10" max="10" width="10.109375" style="20" customWidth="1"/>
    <col min="11" max="11" width="13.109375" style="20" customWidth="1"/>
    <col min="12" max="12" width="24.88671875" style="20" customWidth="1"/>
    <col min="13" max="13" width="17.21875" style="20" customWidth="1"/>
    <col min="14" max="250" width="22.109375" style="20"/>
    <col min="251" max="16384" width="22.109375" style="4"/>
  </cols>
  <sheetData>
    <row r="1" spans="1:1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>
      <c r="A2" s="22"/>
      <c r="B2" s="22"/>
      <c r="C2" s="22"/>
      <c r="D2" s="22"/>
      <c r="E2" s="22"/>
      <c r="F2" s="22"/>
      <c r="G2" s="22"/>
      <c r="H2" s="22"/>
      <c r="I2" s="22"/>
      <c r="J2" s="22"/>
      <c r="K2" s="23"/>
      <c r="L2" s="24"/>
      <c r="M2" s="23"/>
    </row>
    <row r="3" spans="1:13">
      <c r="A3" s="22"/>
      <c r="K3" s="23"/>
      <c r="L3" s="24"/>
      <c r="M3" s="23"/>
    </row>
    <row r="4" spans="1:13">
      <c r="A4" s="51"/>
      <c r="K4" s="23"/>
      <c r="L4" s="53"/>
      <c r="M4" s="52"/>
    </row>
    <row r="5" spans="1:13">
      <c r="A5" s="25"/>
      <c r="K5" s="26"/>
      <c r="L5" s="22"/>
      <c r="M5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69" t="s">
        <v>2</v>
      </c>
      <c r="B1" s="69"/>
      <c r="C1" s="29"/>
    </row>
    <row r="2" spans="1:6" ht="14.25" customHeight="1">
      <c r="A2" s="69" t="s">
        <v>3</v>
      </c>
      <c r="B2" s="69"/>
      <c r="C2" s="29"/>
    </row>
    <row r="5" spans="1:6" ht="27.6">
      <c r="A5" s="30" t="s">
        <v>1</v>
      </c>
      <c r="B5" s="31" t="s">
        <v>4</v>
      </c>
      <c r="C5" s="31" t="s">
        <v>5</v>
      </c>
      <c r="D5" s="32" t="s">
        <v>6</v>
      </c>
      <c r="E5" s="28" t="s">
        <v>7</v>
      </c>
      <c r="F5" s="28" t="s">
        <v>8</v>
      </c>
    </row>
    <row r="6" spans="1:6" ht="41.4">
      <c r="A6" s="33">
        <v>1</v>
      </c>
      <c r="B6" s="34" t="s">
        <v>9</v>
      </c>
      <c r="C6" s="35" t="s">
        <v>10</v>
      </c>
      <c r="D6" s="36"/>
      <c r="E6" s="37">
        <v>0.2</v>
      </c>
      <c r="F6" s="37">
        <f t="shared" ref="F6:F12" si="0">E6/10*D6</f>
        <v>0</v>
      </c>
    </row>
    <row r="7" spans="1:6" ht="41.4">
      <c r="A7" s="33">
        <v>2</v>
      </c>
      <c r="B7" s="34" t="s">
        <v>11</v>
      </c>
      <c r="C7" s="35" t="s">
        <v>12</v>
      </c>
      <c r="D7" s="38"/>
      <c r="E7" s="37">
        <v>0.15</v>
      </c>
      <c r="F7" s="37">
        <f t="shared" si="0"/>
        <v>0</v>
      </c>
    </row>
    <row r="8" spans="1:6" ht="41.4">
      <c r="A8" s="33">
        <v>3</v>
      </c>
      <c r="B8" s="34" t="s">
        <v>13</v>
      </c>
      <c r="C8" s="35" t="s">
        <v>14</v>
      </c>
      <c r="D8" s="38"/>
      <c r="E8" s="37">
        <v>0.1</v>
      </c>
      <c r="F8" s="37">
        <f t="shared" si="0"/>
        <v>0</v>
      </c>
    </row>
    <row r="9" spans="1:6" ht="41.4">
      <c r="A9" s="33">
        <v>4</v>
      </c>
      <c r="B9" s="34" t="s">
        <v>15</v>
      </c>
      <c r="C9" s="39" t="s">
        <v>16</v>
      </c>
      <c r="D9" s="38"/>
      <c r="E9" s="37">
        <v>0.1</v>
      </c>
      <c r="F9" s="37">
        <f t="shared" si="0"/>
        <v>0</v>
      </c>
    </row>
    <row r="10" spans="1:6" ht="82.8">
      <c r="A10" s="33">
        <v>5</v>
      </c>
      <c r="B10" s="34" t="s">
        <v>17</v>
      </c>
      <c r="C10" s="35" t="s">
        <v>18</v>
      </c>
      <c r="D10" s="38"/>
      <c r="E10" s="37">
        <v>0.1</v>
      </c>
      <c r="F10" s="37">
        <f t="shared" si="0"/>
        <v>0</v>
      </c>
    </row>
    <row r="11" spans="1:6" ht="96.6">
      <c r="A11" s="33">
        <v>6</v>
      </c>
      <c r="B11" s="40" t="s">
        <v>19</v>
      </c>
      <c r="C11" s="41" t="s">
        <v>20</v>
      </c>
      <c r="D11" s="38"/>
      <c r="E11" s="37">
        <v>0.1</v>
      </c>
      <c r="F11" s="37">
        <f t="shared" si="0"/>
        <v>0</v>
      </c>
    </row>
    <row r="12" spans="1:6" ht="27.6">
      <c r="A12" s="33">
        <v>7</v>
      </c>
      <c r="B12" s="33" t="s">
        <v>21</v>
      </c>
      <c r="C12" s="42" t="s">
        <v>22</v>
      </c>
      <c r="D12" s="38"/>
      <c r="E12" s="37">
        <v>0.25</v>
      </c>
      <c r="F12" s="37">
        <f t="shared" si="0"/>
        <v>0</v>
      </c>
    </row>
    <row r="13" spans="1:6" ht="13.8">
      <c r="A13" s="43"/>
      <c r="B13" s="44" t="s">
        <v>23</v>
      </c>
      <c r="C13" s="44"/>
      <c r="D13" s="45"/>
      <c r="E13" s="46">
        <f>SUM(E6:E12)</f>
        <v>0.99999999999999989</v>
      </c>
      <c r="F13" s="46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2019-10-12T08:12:51Z</dcterms:modified>
</cp:coreProperties>
</file>