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N22" i="1"/>
  <c r="N21"/>
  <c r="J19"/>
  <c r="E9"/>
  <c r="M19"/>
  <c r="L19"/>
  <c r="K19"/>
  <c r="I19"/>
  <c r="H19"/>
  <c r="C9"/>
  <c r="M9"/>
  <c r="L9"/>
  <c r="K9"/>
  <c r="J9"/>
  <c r="I9"/>
  <c r="H9"/>
  <c r="B19" l="1"/>
  <c r="D9" l="1"/>
  <c r="F9"/>
  <c r="G9"/>
  <c r="B9"/>
  <c r="N9" l="1"/>
  <c r="F19"/>
  <c r="G19"/>
  <c r="E19"/>
  <c r="D19"/>
  <c r="C19"/>
  <c r="N19" l="1"/>
</calcChain>
</file>

<file path=xl/sharedStrings.xml><?xml version="1.0" encoding="utf-8"?>
<sst xmlns="http://schemas.openxmlformats.org/spreadsheetml/2006/main" count="40" uniqueCount="23">
  <si>
    <t>7th</t>
  </si>
  <si>
    <t>14th</t>
  </si>
  <si>
    <t>21st</t>
  </si>
  <si>
    <t>28th</t>
  </si>
  <si>
    <t>Aug</t>
  </si>
  <si>
    <t>Nov</t>
  </si>
  <si>
    <t>Dec</t>
  </si>
  <si>
    <t>Jan</t>
  </si>
  <si>
    <t>Feb</t>
  </si>
  <si>
    <t>May</t>
  </si>
  <si>
    <t>June</t>
  </si>
  <si>
    <t>July</t>
  </si>
  <si>
    <t>Sept</t>
  </si>
  <si>
    <t>Oct</t>
  </si>
  <si>
    <t>Sai Public Sr Secondary School</t>
  </si>
  <si>
    <t>PNB A/c No. 6510002100000496</t>
  </si>
  <si>
    <t>March</t>
  </si>
  <si>
    <t>April</t>
  </si>
  <si>
    <t>Deepak Kumar Manan</t>
  </si>
  <si>
    <t>PNB A/c No. 651000010000100027286</t>
  </si>
  <si>
    <t>No. Of Cr Entries</t>
  </si>
  <si>
    <t>Eligibilty In Lacs</t>
  </si>
  <si>
    <t>Average Balance</t>
  </si>
</sst>
</file>

<file path=xl/styles.xml><?xml version="1.0" encoding="utf-8"?>
<styleSheet xmlns="http://schemas.openxmlformats.org/spreadsheetml/2006/main">
  <numFmts count="1">
    <numFmt numFmtId="164" formatCode="mmm\ d&quot;, &quot;yy"/>
  </numFmts>
  <fonts count="4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Excel_BuiltIn_Comm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3"/>
  <sheetViews>
    <sheetView tabSelected="1" zoomScale="105" zoomScaleNormal="105" workbookViewId="0">
      <selection activeCell="M20" sqref="M20"/>
    </sheetView>
  </sheetViews>
  <sheetFormatPr defaultRowHeight="15"/>
  <cols>
    <col min="1" max="1" width="24.28515625" style="1" customWidth="1"/>
    <col min="2" max="2" width="11.140625" style="1" customWidth="1"/>
    <col min="3" max="3" width="11.5703125" style="1" customWidth="1"/>
    <col min="4" max="4" width="10" style="1" customWidth="1"/>
    <col min="5" max="5" width="12.5703125" style="1" customWidth="1"/>
    <col min="6" max="6" width="9.140625" style="1"/>
    <col min="7" max="7" width="10.28515625" style="1" customWidth="1"/>
    <col min="8" max="8" width="9.140625" style="1"/>
    <col min="9" max="9" width="9.140625" style="12"/>
    <col min="10" max="16384" width="9.140625" style="1"/>
  </cols>
  <sheetData>
    <row r="2" spans="1:14" ht="21">
      <c r="B2" s="6"/>
      <c r="C2" s="14" t="s">
        <v>14</v>
      </c>
      <c r="D2" s="15"/>
      <c r="E2" s="15"/>
      <c r="F2" s="15"/>
      <c r="G2" s="16"/>
    </row>
    <row r="3" spans="1:14" ht="30">
      <c r="A3" s="7" t="s">
        <v>15</v>
      </c>
      <c r="B3" s="6"/>
      <c r="C3" s="5"/>
      <c r="D3" s="5"/>
      <c r="E3" s="4"/>
    </row>
    <row r="4" spans="1:14">
      <c r="A4" s="8"/>
      <c r="B4" s="10" t="s">
        <v>8</v>
      </c>
      <c r="C4" s="10" t="s">
        <v>16</v>
      </c>
      <c r="D4" s="10" t="s">
        <v>17</v>
      </c>
      <c r="E4" s="10" t="s">
        <v>9</v>
      </c>
      <c r="F4" s="10" t="s">
        <v>10</v>
      </c>
      <c r="G4" s="10" t="s">
        <v>11</v>
      </c>
      <c r="H4" s="10" t="s">
        <v>4</v>
      </c>
      <c r="I4" s="10" t="s">
        <v>12</v>
      </c>
      <c r="J4" s="10" t="s">
        <v>13</v>
      </c>
      <c r="K4" s="10" t="s">
        <v>5</v>
      </c>
      <c r="L4" s="10" t="s">
        <v>6</v>
      </c>
      <c r="M4" s="10" t="s">
        <v>7</v>
      </c>
      <c r="N4" s="2"/>
    </row>
    <row r="5" spans="1:14">
      <c r="A5" s="9" t="s">
        <v>0</v>
      </c>
      <c r="B5" s="3">
        <v>50531.94</v>
      </c>
      <c r="C5" s="3">
        <v>42447.040000000001</v>
      </c>
      <c r="D5" s="2">
        <v>241984.36</v>
      </c>
      <c r="E5" s="3">
        <v>142438.35999999999</v>
      </c>
      <c r="F5" s="3">
        <v>163107.67000000001</v>
      </c>
      <c r="G5" s="3">
        <v>32161.65</v>
      </c>
      <c r="H5" s="3">
        <v>34470.449999999997</v>
      </c>
      <c r="I5" s="3">
        <v>121728.45</v>
      </c>
      <c r="J5" s="2">
        <v>533402.35</v>
      </c>
      <c r="K5" s="3">
        <v>376732.95</v>
      </c>
      <c r="L5" s="3">
        <v>221617.89</v>
      </c>
      <c r="M5" s="3">
        <v>205316.38</v>
      </c>
      <c r="N5" s="2"/>
    </row>
    <row r="6" spans="1:14">
      <c r="A6" s="9" t="s">
        <v>1</v>
      </c>
      <c r="B6" s="3">
        <v>38501.94</v>
      </c>
      <c r="C6" s="3">
        <v>67954.039999999994</v>
      </c>
      <c r="D6" s="3">
        <v>398020.36</v>
      </c>
      <c r="E6" s="3">
        <v>69399.67</v>
      </c>
      <c r="F6" s="3">
        <v>45199.15</v>
      </c>
      <c r="G6" s="3">
        <v>6141.65</v>
      </c>
      <c r="H6" s="3">
        <v>42550.45</v>
      </c>
      <c r="I6" s="3">
        <v>11568.33</v>
      </c>
      <c r="J6" s="3">
        <v>418357.95</v>
      </c>
      <c r="K6" s="3">
        <v>319012.95</v>
      </c>
      <c r="L6" s="3">
        <v>266208.65000000002</v>
      </c>
      <c r="M6" s="3">
        <v>144296.38</v>
      </c>
      <c r="N6" s="2"/>
    </row>
    <row r="7" spans="1:14">
      <c r="A7" s="9" t="s">
        <v>2</v>
      </c>
      <c r="B7" s="3">
        <v>17781.939999999999</v>
      </c>
      <c r="C7" s="3">
        <v>48998.04</v>
      </c>
      <c r="D7" s="3">
        <v>154131.35999999999</v>
      </c>
      <c r="E7" s="3">
        <v>131769.67000000001</v>
      </c>
      <c r="F7" s="3">
        <v>40934.15</v>
      </c>
      <c r="G7" s="2">
        <v>50454.45</v>
      </c>
      <c r="H7" s="3">
        <v>131313.45000000001</v>
      </c>
      <c r="I7" s="3">
        <v>343171.39</v>
      </c>
      <c r="J7" s="3">
        <v>406400.95</v>
      </c>
      <c r="K7" s="3">
        <v>631560.89</v>
      </c>
      <c r="L7" s="3">
        <v>260938.88</v>
      </c>
      <c r="M7" s="2"/>
      <c r="N7" s="2"/>
    </row>
    <row r="8" spans="1:14">
      <c r="A8" s="9" t="s">
        <v>3</v>
      </c>
      <c r="B8" s="3">
        <v>22737.040000000001</v>
      </c>
      <c r="C8" s="3">
        <v>62708.04</v>
      </c>
      <c r="D8" s="2">
        <v>136723.35999999999</v>
      </c>
      <c r="E8" s="3">
        <v>122902.67</v>
      </c>
      <c r="F8" s="3">
        <v>32309.15</v>
      </c>
      <c r="G8" s="3">
        <v>34470.449999999997</v>
      </c>
      <c r="H8" s="3">
        <v>120828.45</v>
      </c>
      <c r="I8" s="3">
        <v>554385.35</v>
      </c>
      <c r="J8" s="2">
        <v>393859.95</v>
      </c>
      <c r="K8" s="3">
        <v>234000.89</v>
      </c>
      <c r="L8" s="3">
        <v>261538.88</v>
      </c>
      <c r="M8" s="3"/>
      <c r="N8" s="2"/>
    </row>
    <row r="9" spans="1:14">
      <c r="A9" s="13"/>
      <c r="B9" s="2">
        <f>SUM(B5:B8)</f>
        <v>129552.86000000002</v>
      </c>
      <c r="C9" s="2">
        <f>SUM(C5:C8)</f>
        <v>222107.16</v>
      </c>
      <c r="D9" s="2">
        <f>SUM(D5:D8)</f>
        <v>930859.44</v>
      </c>
      <c r="E9" s="2">
        <f t="shared" ref="E9:G9" si="0">SUM(E5:E8)</f>
        <v>466510.36999999994</v>
      </c>
      <c r="F9" s="2">
        <f t="shared" si="0"/>
        <v>281550.12</v>
      </c>
      <c r="G9" s="2">
        <f t="shared" si="0"/>
        <v>123228.2</v>
      </c>
      <c r="H9" s="2">
        <f>SUM(H5:H8)</f>
        <v>329162.8</v>
      </c>
      <c r="I9" s="2">
        <f>SUM(I5:I8)</f>
        <v>1030853.52</v>
      </c>
      <c r="J9" s="2">
        <f>SUM(J5:J8)</f>
        <v>1752021.2</v>
      </c>
      <c r="K9" s="2">
        <f t="shared" ref="K9:M9" si="1">SUM(K5:K8)</f>
        <v>1561307.6800000002</v>
      </c>
      <c r="L9" s="2">
        <f t="shared" si="1"/>
        <v>1010304.3</v>
      </c>
      <c r="M9" s="2">
        <f t="shared" si="1"/>
        <v>349612.76</v>
      </c>
      <c r="N9" s="10">
        <f>(SUM(B9:M9)/48)</f>
        <v>170563.96687499998</v>
      </c>
    </row>
    <row r="10" spans="1:14">
      <c r="A10" s="10" t="s">
        <v>20</v>
      </c>
      <c r="B10" s="8">
        <v>16</v>
      </c>
      <c r="C10" s="8">
        <v>8</v>
      </c>
      <c r="D10" s="8">
        <v>5</v>
      </c>
      <c r="E10" s="8">
        <v>16</v>
      </c>
      <c r="F10" s="8">
        <v>4</v>
      </c>
      <c r="G10" s="8">
        <v>10</v>
      </c>
      <c r="H10" s="8">
        <v>10</v>
      </c>
      <c r="I10" s="8">
        <v>11</v>
      </c>
      <c r="J10" s="8">
        <v>7</v>
      </c>
      <c r="K10" s="8">
        <v>7</v>
      </c>
      <c r="L10" s="8">
        <v>9</v>
      </c>
      <c r="M10" s="8"/>
    </row>
    <row r="11" spans="1:14">
      <c r="I11" s="1"/>
    </row>
    <row r="12" spans="1:14" ht="21">
      <c r="B12" s="6"/>
      <c r="C12" s="14" t="s">
        <v>18</v>
      </c>
      <c r="D12" s="15"/>
      <c r="E12" s="16"/>
      <c r="J12" s="12"/>
    </row>
    <row r="13" spans="1:14" ht="30">
      <c r="A13" s="7" t="s">
        <v>19</v>
      </c>
      <c r="B13" s="6"/>
      <c r="C13" s="5"/>
      <c r="D13" s="5"/>
      <c r="E13" s="4"/>
    </row>
    <row r="14" spans="1:14">
      <c r="A14" s="8"/>
      <c r="B14" s="10" t="s">
        <v>8</v>
      </c>
      <c r="C14" s="10" t="s">
        <v>16</v>
      </c>
      <c r="D14" s="10" t="s">
        <v>17</v>
      </c>
      <c r="E14" s="10" t="s">
        <v>9</v>
      </c>
      <c r="F14" s="10" t="s">
        <v>10</v>
      </c>
      <c r="G14" s="10" t="s">
        <v>11</v>
      </c>
      <c r="H14" s="10" t="s">
        <v>4</v>
      </c>
      <c r="I14" s="10" t="s">
        <v>12</v>
      </c>
      <c r="J14" s="10" t="s">
        <v>13</v>
      </c>
      <c r="K14" s="10" t="s">
        <v>5</v>
      </c>
      <c r="L14" s="10" t="s">
        <v>6</v>
      </c>
      <c r="M14" s="10" t="s">
        <v>7</v>
      </c>
      <c r="N14" s="2"/>
    </row>
    <row r="15" spans="1:14">
      <c r="A15" s="10" t="s">
        <v>0</v>
      </c>
      <c r="B15" s="3">
        <v>61563.19</v>
      </c>
      <c r="C15" s="2">
        <v>66522.66</v>
      </c>
      <c r="D15" s="2">
        <v>74806.66</v>
      </c>
      <c r="E15" s="3">
        <v>36793.599999999999</v>
      </c>
      <c r="F15" s="3">
        <v>15689.6</v>
      </c>
      <c r="G15" s="3">
        <v>131365.6</v>
      </c>
      <c r="H15" s="3">
        <v>56420.1</v>
      </c>
      <c r="I15" s="2">
        <v>187850.15</v>
      </c>
      <c r="J15" s="2">
        <v>227097.1</v>
      </c>
      <c r="K15" s="3">
        <v>229226.96</v>
      </c>
      <c r="L15" s="3">
        <v>248470.96</v>
      </c>
      <c r="M15" s="3">
        <v>157563.26</v>
      </c>
      <c r="N15" s="2"/>
    </row>
    <row r="16" spans="1:14">
      <c r="A16" s="10" t="s">
        <v>1</v>
      </c>
      <c r="B16" s="3">
        <v>44248.66</v>
      </c>
      <c r="C16" s="2">
        <v>84882.66</v>
      </c>
      <c r="D16" s="2">
        <v>74788.960000000006</v>
      </c>
      <c r="E16" s="3">
        <v>36793.599999999999</v>
      </c>
      <c r="F16" s="3">
        <v>16483.599999999999</v>
      </c>
      <c r="G16" s="3">
        <v>60996.1</v>
      </c>
      <c r="H16" s="3">
        <v>56420.1</v>
      </c>
      <c r="I16" s="2">
        <v>188559.15</v>
      </c>
      <c r="J16" s="2">
        <v>216597.1</v>
      </c>
      <c r="K16" s="3">
        <v>187277.96</v>
      </c>
      <c r="L16" s="3">
        <v>267774.96000000002</v>
      </c>
      <c r="M16" s="3">
        <v>157563.26</v>
      </c>
      <c r="N16" s="2"/>
    </row>
    <row r="17" spans="1:14">
      <c r="A17" s="11" t="s">
        <v>2</v>
      </c>
      <c r="B17" s="3">
        <v>102098.66</v>
      </c>
      <c r="C17" s="2">
        <v>84882.66</v>
      </c>
      <c r="D17" s="2">
        <v>92638.96</v>
      </c>
      <c r="E17" s="3">
        <v>154643.6</v>
      </c>
      <c r="F17" s="2">
        <v>16483.599999999999</v>
      </c>
      <c r="G17" s="3">
        <v>60996.1</v>
      </c>
      <c r="H17" s="3">
        <v>184544.15</v>
      </c>
      <c r="I17" s="2">
        <v>206691.1</v>
      </c>
      <c r="J17" s="2">
        <v>234647.1</v>
      </c>
      <c r="K17" s="3">
        <v>204046.96</v>
      </c>
      <c r="L17" s="2">
        <v>267774.96000000002</v>
      </c>
      <c r="M17" s="3"/>
      <c r="N17" s="2"/>
    </row>
    <row r="18" spans="1:14">
      <c r="A18" s="11" t="s">
        <v>3</v>
      </c>
      <c r="B18" s="3">
        <v>182098.66</v>
      </c>
      <c r="C18" s="2">
        <v>84882.66</v>
      </c>
      <c r="D18" s="2">
        <v>81869.600000000006</v>
      </c>
      <c r="E18" s="3">
        <v>85765.6</v>
      </c>
      <c r="F18" s="3">
        <v>16483.599999999999</v>
      </c>
      <c r="G18" s="3">
        <v>55496.1</v>
      </c>
      <c r="H18" s="3">
        <v>184426.15</v>
      </c>
      <c r="I18" s="2">
        <v>337291.1</v>
      </c>
      <c r="J18" s="2">
        <v>284647.09999999998</v>
      </c>
      <c r="K18" s="3">
        <v>204046.96</v>
      </c>
      <c r="L18" s="3">
        <v>267656.96000000002</v>
      </c>
      <c r="M18" s="3"/>
      <c r="N18" s="2"/>
    </row>
    <row r="19" spans="1:14">
      <c r="A19" s="12"/>
      <c r="B19" s="2">
        <f>SUM(B15:B18)</f>
        <v>390009.17000000004</v>
      </c>
      <c r="C19" s="2">
        <f t="shared" ref="C19" si="2">SUM(C15:C18)</f>
        <v>321170.64</v>
      </c>
      <c r="D19" s="2">
        <f>SUM(D15:D18)</f>
        <v>324104.18000000005</v>
      </c>
      <c r="E19" s="2">
        <f>SUM(E15:E18)</f>
        <v>313996.40000000002</v>
      </c>
      <c r="F19" s="2">
        <f>SUM(F15:F18)</f>
        <v>65140.399999999994</v>
      </c>
      <c r="G19" s="2">
        <f t="shared" ref="G19" si="3">SUM(G15:G18)</f>
        <v>308853.90000000002</v>
      </c>
      <c r="H19" s="2">
        <f>SUM(H15:H18)</f>
        <v>481810.5</v>
      </c>
      <c r="I19" s="2">
        <f t="shared" ref="I19" si="4">SUM(I15:I18)</f>
        <v>920391.5</v>
      </c>
      <c r="J19" s="2">
        <f>SUM(J15:J18)</f>
        <v>962988.4</v>
      </c>
      <c r="K19" s="2">
        <f>SUM(K15:K18)</f>
        <v>824598.84</v>
      </c>
      <c r="L19" s="2">
        <f>SUM(L15:L18)</f>
        <v>1051677.8400000001</v>
      </c>
      <c r="M19" s="2">
        <f t="shared" ref="M19" si="5">SUM(M15:M18)</f>
        <v>315126.52</v>
      </c>
      <c r="N19" s="10">
        <f>(SUM(B19:M19)/48)</f>
        <v>130830.58937499998</v>
      </c>
    </row>
    <row r="20" spans="1:14">
      <c r="A20" s="10" t="s">
        <v>20</v>
      </c>
      <c r="B20" s="8">
        <v>4</v>
      </c>
      <c r="C20" s="8">
        <v>2</v>
      </c>
      <c r="D20" s="8">
        <v>3</v>
      </c>
      <c r="E20" s="8">
        <v>4</v>
      </c>
      <c r="F20" s="8">
        <v>1</v>
      </c>
      <c r="G20" s="8">
        <v>4</v>
      </c>
      <c r="H20" s="8">
        <v>4</v>
      </c>
      <c r="I20" s="8">
        <v>4</v>
      </c>
      <c r="J20" s="8">
        <v>2</v>
      </c>
      <c r="K20" s="17">
        <v>3</v>
      </c>
      <c r="L20" s="17">
        <v>3</v>
      </c>
      <c r="M20" s="17"/>
    </row>
    <row r="21" spans="1:14">
      <c r="K21" s="18" t="s">
        <v>22</v>
      </c>
      <c r="L21" s="18"/>
      <c r="M21" s="18"/>
      <c r="N21" s="10">
        <f>(170564+130831)*80/100</f>
        <v>241116</v>
      </c>
    </row>
    <row r="22" spans="1:14">
      <c r="A22" s="12"/>
      <c r="I22" s="1"/>
      <c r="K22" s="18" t="s">
        <v>21</v>
      </c>
      <c r="L22" s="18"/>
      <c r="M22" s="18"/>
      <c r="N22" s="10">
        <f>(241116+61020+134544)/1074.61</f>
        <v>406.3613776160654</v>
      </c>
    </row>
    <row r="23" spans="1:14">
      <c r="A23" s="12"/>
      <c r="I23" s="1"/>
    </row>
    <row r="24" spans="1:14">
      <c r="A24" s="12"/>
      <c r="I24" s="1"/>
    </row>
    <row r="25" spans="1:14">
      <c r="A25" s="12"/>
      <c r="I25" s="1"/>
    </row>
    <row r="26" spans="1:14">
      <c r="A26" s="12"/>
      <c r="I26" s="1"/>
    </row>
    <row r="27" spans="1:14">
      <c r="A27" s="12"/>
      <c r="I27" s="1"/>
    </row>
    <row r="28" spans="1:14">
      <c r="A28" s="12"/>
      <c r="I28" s="1"/>
    </row>
    <row r="29" spans="1:14">
      <c r="A29" s="12"/>
      <c r="I29" s="1"/>
    </row>
    <row r="30" spans="1:14">
      <c r="A30" s="12"/>
      <c r="I30" s="1"/>
    </row>
    <row r="31" spans="1:14">
      <c r="A31" s="12"/>
      <c r="I31" s="1"/>
    </row>
    <row r="32" spans="1:14">
      <c r="A32" s="12"/>
      <c r="I32" s="1"/>
    </row>
    <row r="33" spans="1:9">
      <c r="A33" s="12"/>
      <c r="I33" s="1"/>
    </row>
  </sheetData>
  <mergeCells count="4">
    <mergeCell ref="C2:G2"/>
    <mergeCell ref="C12:E12"/>
    <mergeCell ref="K21:M21"/>
    <mergeCell ref="K22:M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2017-10-05T10:45:51Z</dcterms:created>
  <dcterms:modified xsi:type="dcterms:W3CDTF">2020-02-28T10:39:54Z</dcterms:modified>
</cp:coreProperties>
</file>