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1. Subjectwise Result Analysis"/>
    <sheet r:id="rId2" sheetId="2" name="2. Overall Department A"/>
    <sheet r:id="rId3" sheetId="3" name="3. Genderwise"/>
    <sheet r:id="rId4" sheetId="4" name="4A. College"/>
    <sheet r:id="rId5" sheetId="5" name="4B. College"/>
    <sheet r:id="rId6" sheetId="6" name="5. Student Register"/>
    <sheet r:id="rId7" sheetId="7" name="6. Batchwise Successful"/>
    <sheet r:id="rId8" sheetId="8" name="Sheet1"/>
  </sheets>
  <definedNames>
    <definedName name="_xlnm._FilterDatabase" localSheetId="0">'1. Subjectwise Result Analysis'!$DR$1:$DR$147</definedName>
  </definedNames>
  <calcPr fullCalcOnLoad="1"/>
</workbook>
</file>

<file path=xl/sharedStrings.xml><?xml version="1.0" encoding="utf-8"?>
<sst xmlns="http://schemas.openxmlformats.org/spreadsheetml/2006/main" count="1995" uniqueCount="327">
  <si>
    <t>Modern College of Engineering , Pune -5</t>
  </si>
  <si>
    <t>Department of ________________________</t>
  </si>
  <si>
    <t>Batchwise Progressive Result Analysis</t>
  </si>
  <si>
    <t>Result Analysis for _______________Sem -II May- 20__</t>
  </si>
  <si>
    <t>Academic Year</t>
  </si>
  <si>
    <t>Sanctioned Intake</t>
  </si>
  <si>
    <t>No. of Admitted Students</t>
  </si>
  <si>
    <t>No.of Students passed without ATKT</t>
  </si>
  <si>
    <t>No.of Students passed with ATKT</t>
  </si>
  <si>
    <t>Lateral Entry</t>
  </si>
  <si>
    <t>Department of _____MCA___________________</t>
  </si>
  <si>
    <t>Student Register</t>
  </si>
  <si>
    <t>Batch 2021-22 To 2022- 2023__</t>
  </si>
  <si>
    <t>First Year Result(SEM-I)</t>
  </si>
  <si>
    <t>First Year Result(SEM-II)</t>
  </si>
  <si>
    <t>Second Year Result(SEM-III)</t>
  </si>
  <si>
    <t>Second Year Result(SEM-IV)</t>
  </si>
  <si>
    <t>Sr. No.</t>
  </si>
  <si>
    <t>Enrolment No</t>
  </si>
  <si>
    <t>Name of Student</t>
  </si>
  <si>
    <t>Credits Obtained</t>
  </si>
  <si>
    <t>SGPA</t>
  </si>
  <si>
    <t>Grade</t>
  </si>
  <si>
    <t>ADHAO AKSHAY RAVINDRA</t>
  </si>
  <si>
    <t>AKARTE ABHAY DAMODHAR</t>
  </si>
  <si>
    <t>ARJUN SHWETA DHONDIBA</t>
  </si>
  <si>
    <t>ASWALE AISHWARYA SOMNATH</t>
  </si>
  <si>
    <t>BANGAR RUSHIKESH ADINATH</t>
  </si>
  <si>
    <t>BEDRE ATHARVA LAXMIKANT</t>
  </si>
  <si>
    <t>BHALERAO JAY MARUTI</t>
  </si>
  <si>
    <t>BHALERAO PRATIK DEEPAK</t>
  </si>
  <si>
    <t>BHUJBAL ADITI SUDHAKAR</t>
  </si>
  <si>
    <t>BHUTEKAR RAHUL VISHNU</t>
  </si>
  <si>
    <t>CHANDUGADE AVINASH PRATAP</t>
  </si>
  <si>
    <t>CHAURE HARSHAD SHANTARAM</t>
  </si>
  <si>
    <t>DEVADKAR PRAMOD RAJARAM</t>
  </si>
  <si>
    <t>DHOTRE SHANKAR ANNA</t>
  </si>
  <si>
    <t>DISALE SUMIT NAVNATH</t>
  </si>
  <si>
    <t>DOULTHABAD SHIRSHIKA SUBHASH</t>
  </si>
  <si>
    <t>DUGGANI BASAVRAJ RAJU</t>
  </si>
  <si>
    <t>GADEKAR SWATI ANNASAHEB</t>
  </si>
  <si>
    <t>GAIKWAD ADESH VIJAY</t>
  </si>
  <si>
    <t>GAIKWAD NEHA SATISH</t>
  </si>
  <si>
    <t>GANDHI SAMRUDDHI NATH</t>
  </si>
  <si>
    <t>GAWALI HIMANSHI GAJENDRA</t>
  </si>
  <si>
    <t>GHODE VAIBHAV KASHINATH</t>
  </si>
  <si>
    <t>GOSAVI AKASH CHANDRAKANT</t>
  </si>
  <si>
    <t>GOSAVI RUSHABH PARVESH</t>
  </si>
  <si>
    <t>INGALE ASHWIN SUKHADEO</t>
  </si>
  <si>
    <t>JADHAV VIKAS SUDAM</t>
  </si>
  <si>
    <t>JANRAO AISHWARYA RAJANAND</t>
  </si>
  <si>
    <t>KADAM NIKHIL BABANRAO</t>
  </si>
  <si>
    <t>KADAM SANAYA KISHOR</t>
  </si>
  <si>
    <t>KAMBLE VAIBHAV DASHRATH</t>
  </si>
  <si>
    <t>KANADE POOJA RAVINDRA</t>
  </si>
  <si>
    <t>KARHADKAR VANDANA VISHWAS</t>
  </si>
  <si>
    <t>KATE KAJAL PRAKASH</t>
  </si>
  <si>
    <t>KATKAR NARESH SIDDHARTH</t>
  </si>
  <si>
    <t>KATKAR SOURABH SHIVAJI</t>
  </si>
  <si>
    <t>KENGALE DHANASHREE SURESH</t>
  </si>
  <si>
    <t>KHARADE MRUTYUNJAY DILIP</t>
  </si>
  <si>
    <t>KHURANA VANSHIKA</t>
  </si>
  <si>
    <t>KINGE PRAJVAL BHANUDAS</t>
  </si>
  <si>
    <t>KOKATE KESHAV SUDAM</t>
  </si>
  <si>
    <t>KUHITE RITIK SUNIL</t>
  </si>
  <si>
    <t>KURHADE PRACHI VIJAY</t>
  </si>
  <si>
    <t>MADALE OMKAR BALAJI</t>
  </si>
  <si>
    <t>MAGHADE NILAM DILIP</t>
  </si>
  <si>
    <t>MAHAJAN VINIT GOPAL</t>
  </si>
  <si>
    <t>MANE AJAY PRASHANT</t>
  </si>
  <si>
    <t>MULE RAM HARIBHAU</t>
  </si>
  <si>
    <t>OZA PRERNA SANTOSH</t>
  </si>
  <si>
    <t>PARDHIKAR ADITYA PRAKASH</t>
  </si>
  <si>
    <t>PATIL PRATIK GAJANAN</t>
  </si>
  <si>
    <t>PAWAR SANKET LAXMIKANT</t>
  </si>
  <si>
    <t>PIMPALE SUMEET SANJAY</t>
  </si>
  <si>
    <t>RAJGURU RUTUJA SHASHIKANT</t>
  </si>
  <si>
    <t>RAJMANE APOORVA ANIL</t>
  </si>
  <si>
    <t>RAJPUT TEHSIN HAMEED</t>
  </si>
  <si>
    <t>RAUT SMIT UTTAM</t>
  </si>
  <si>
    <t>SALVI SOURABH SUNIL</t>
  </si>
  <si>
    <t>SHAIKH RASHMEEN ANSAR</t>
  </si>
  <si>
    <t>SHEGAONKAR KARTIK DIPAK</t>
  </si>
  <si>
    <t>SONTAKKE PRANITA PRAKASH</t>
  </si>
  <si>
    <t>TADKE PRIYANKA APPASAHEB</t>
  </si>
  <si>
    <t>TALEKAR PRIYANKA CHANDRASHEKHAR</t>
  </si>
  <si>
    <t>THITE SHUBHAM SAMPAT</t>
  </si>
  <si>
    <t>TUMBADE RITESH DILIP</t>
  </si>
  <si>
    <t>TUPERE BHAGYASHRI RAM</t>
  </si>
  <si>
    <t>UBALE SHIVANI SADASHIV</t>
  </si>
  <si>
    <t>VYAS ABHISHEK MANOJ</t>
  </si>
  <si>
    <t>ZAWAR SAKSHI ATUL</t>
  </si>
  <si>
    <t>AHALE MANALI ARUN</t>
  </si>
  <si>
    <t>AHALE PRANALI SANJAY</t>
  </si>
  <si>
    <t>BACHHAV YUVRAJ RAMESH</t>
  </si>
  <si>
    <t>BHAGWAT AMOL SHIVAJI</t>
  </si>
  <si>
    <t>BHANDURGE MANGESH JAGDISH</t>
  </si>
  <si>
    <t>BHARGAV RAJAT</t>
  </si>
  <si>
    <t>BIRAJDAR SHAILESH MANOHAR</t>
  </si>
  <si>
    <t>BOJGAR REHAN SHABBIR</t>
  </si>
  <si>
    <t>CHAPHADKAR VRUSHANK MILIND</t>
  </si>
  <si>
    <t>CHAVAN ROSHAN ARUN</t>
  </si>
  <si>
    <t>CHAVAN YOGESH VIJAY</t>
  </si>
  <si>
    <t>CHIPADE KARAN SOMNATH</t>
  </si>
  <si>
    <t>DESHMUKH TANMAY ANIL</t>
  </si>
  <si>
    <t>DESHPANDE SHREYA SHRINIVAS</t>
  </si>
  <si>
    <t>DHARPURE PIYUSH JIVAN</t>
  </si>
  <si>
    <t>DHOLE JYOTIRAM DATTATRAY</t>
  </si>
  <si>
    <t>DIGHE ARATI JAYRAM</t>
  </si>
  <si>
    <t>GADE PRATHAMESH PRAKASH</t>
  </si>
  <si>
    <t>GAGLANI SNEH RAJENDRA</t>
  </si>
  <si>
    <t>GHORPADE SNEHA AJIT</t>
  </si>
  <si>
    <t>GHOTKAR SHARAYU SANJAY</t>
  </si>
  <si>
    <t>GUPTA RAMENDRA</t>
  </si>
  <si>
    <t>JADHAV ANIKET BHANUDAS</t>
  </si>
  <si>
    <t>JADHAV PALLAVI RAMESH</t>
  </si>
  <si>
    <t>JADHAV SWAPNALI VINAYAK</t>
  </si>
  <si>
    <t>JAGTAP TEJAS DEVENDRA</t>
  </si>
  <si>
    <t>JAHAGIRDAR YASH SACHIN</t>
  </si>
  <si>
    <t>JAPE HRUSHIKESH SATISH</t>
  </si>
  <si>
    <t>JONDHALE DHIRAJ SAGAR</t>
  </si>
  <si>
    <t>KADU ROHAN PRADEEP</t>
  </si>
  <si>
    <t>KANDGE SUSHANT DATTATRAY</t>
  </si>
  <si>
    <t>KAPARE PRASAD GANESH</t>
  </si>
  <si>
    <t>KHATAL VISHAL VIJAY</t>
  </si>
  <si>
    <t>KUMTHEKAR SUMIT</t>
  </si>
  <si>
    <t>MAHAJAN ADITYA GAJANAN</t>
  </si>
  <si>
    <t>MAHAJAN KIRAN HIMMAT</t>
  </si>
  <si>
    <t>MISHRA NIKHIL KUMAR</t>
  </si>
  <si>
    <t>MOKALE SANKET TANAJI</t>
  </si>
  <si>
    <t>NAIK GAURI GIRISH</t>
  </si>
  <si>
    <t>PANGANTIWAR RAJAT SANJAY</t>
  </si>
  <si>
    <t>PATIL RASIKA PANDURANG</t>
  </si>
  <si>
    <t>PATIL ROSHAN SANJAY</t>
  </si>
  <si>
    <t>PAWAR PRATIK DHARMENDRA</t>
  </si>
  <si>
    <t>PAWAR RUSHIKESH RAJU</t>
  </si>
  <si>
    <t>PHOLE PRITAMKUMAR BHIMRAO</t>
  </si>
  <si>
    <t>PRAJAPATI PRADEEP HARI</t>
  </si>
  <si>
    <t>PUNTAMBEKAR TUSHAR NARESH</t>
  </si>
  <si>
    <t>RAJ CHANDAN</t>
  </si>
  <si>
    <t>RATHOD VAISHALI SHIVA</t>
  </si>
  <si>
    <t>SAKHALE DHANSHRI DEEPAKRAO</t>
  </si>
  <si>
    <t>SAKORE PRATHAMESH PRAVIN</t>
  </si>
  <si>
    <t>SALVE SUPRIYA PRIYADARSHAN</t>
  </si>
  <si>
    <t>SARKAR MADHUMITA</t>
  </si>
  <si>
    <t>SHARMA SWARUPKUMAR RAJKUMAR</t>
  </si>
  <si>
    <t>SHELKE AJAY NAVNATH</t>
  </si>
  <si>
    <t>SHETE SHRADDHA SANTOSH</t>
  </si>
  <si>
    <t>SINGH MANJEET KUMAR</t>
  </si>
  <si>
    <t>SOLANKI NIKITA</t>
  </si>
  <si>
    <t>SONAR CHAITALI SUNIL</t>
  </si>
  <si>
    <t>TEKALE ANIKET SANJAY</t>
  </si>
  <si>
    <t>VAIDYA ASHISH MOHAN</t>
  </si>
  <si>
    <t>VAIDYA RASIKA VIJAY</t>
  </si>
  <si>
    <t>VERMA SANDEEP</t>
  </si>
  <si>
    <t>VIDEKAR PRANAV RATNAKAR</t>
  </si>
  <si>
    <t>VIDHATE HRUSHIKESH SUBHASHRAO</t>
  </si>
  <si>
    <t>WAGH HRUSHIKESH PRAVIN</t>
  </si>
  <si>
    <t>WARANKAR PINAK SUNIL</t>
  </si>
  <si>
    <t>YELAI AKANKSHA DEEPAK</t>
  </si>
  <si>
    <t>ZADTE RAHUL SAMBHAJI</t>
  </si>
  <si>
    <t>Progressive Education Society's</t>
  </si>
  <si>
    <t>Result Analysis of All Programs for MCA 2021-22 Batch</t>
  </si>
  <si>
    <t>Result Analysis for _______________Term -_I &amp; II_____  May/ Dec- _</t>
  </si>
  <si>
    <t>Year</t>
  </si>
  <si>
    <t>No. of Students Appeared.</t>
  </si>
  <si>
    <t>Distinction</t>
  </si>
  <si>
    <t>First Class</t>
  </si>
  <si>
    <t>Higher Second Class</t>
  </si>
  <si>
    <t>Second Class</t>
  </si>
  <si>
    <t>Pass Class</t>
  </si>
  <si>
    <t>Fail</t>
  </si>
  <si>
    <t xml:space="preserve">Total No. of Pass Students without ATKT </t>
  </si>
  <si>
    <t xml:space="preserve">Total No. of Pass Students with ATKT </t>
  </si>
  <si>
    <t>Percentageof All Clear Students</t>
  </si>
  <si>
    <t>First Year</t>
  </si>
  <si>
    <t>Second Year</t>
  </si>
  <si>
    <t>List of Yearwise Topper Student</t>
  </si>
  <si>
    <t>University Toppers</t>
  </si>
  <si>
    <t>SGPA/ CGPA</t>
  </si>
  <si>
    <t>Rank</t>
  </si>
  <si>
    <t>Third Year</t>
  </si>
  <si>
    <t>Academic Excellence Awards</t>
  </si>
  <si>
    <t>Course wise toppers and their marks</t>
  </si>
  <si>
    <t>This award will be given to the toppers in the high difficulty level courses</t>
  </si>
  <si>
    <t>Result Analysis of All Programs for FE / SE / TE / BE</t>
  </si>
  <si>
    <t>Result Analysis for _______________Term -______  May/ Dec- 20__</t>
  </si>
  <si>
    <t xml:space="preserve">Department </t>
  </si>
  <si>
    <t>E&amp;TC</t>
  </si>
  <si>
    <t>Mechanical</t>
  </si>
  <si>
    <t>Electrical</t>
  </si>
  <si>
    <t>IT</t>
  </si>
  <si>
    <t>Computer</t>
  </si>
  <si>
    <t>ECE</t>
  </si>
  <si>
    <t>AIDS</t>
  </si>
  <si>
    <t>AIML</t>
  </si>
  <si>
    <t>List of Departmentwise Topper Student</t>
  </si>
  <si>
    <t>Department of ____MCA________________</t>
  </si>
  <si>
    <t>Genederwise Result Analysis for 2022-23 _______________Sem -_III_____  27-FEB- 2023</t>
  </si>
  <si>
    <t>Students</t>
  </si>
  <si>
    <t>Total Students Appeared</t>
  </si>
  <si>
    <t>Result Analysis with ATKT</t>
  </si>
  <si>
    <t>Result Analysis without ATKT</t>
  </si>
  <si>
    <t>No. of Pass Students</t>
  </si>
  <si>
    <t>Percentage of Passing</t>
  </si>
  <si>
    <t>Total no. of Students</t>
  </si>
  <si>
    <t>Total no. of  Female Students</t>
  </si>
  <si>
    <t>Total no. of  Male Students</t>
  </si>
  <si>
    <t>Department of _MCA_________________</t>
  </si>
  <si>
    <t>Overall Result Analysis for _____2022-23__________Sem -__III____   Dec- 27/02/2023__</t>
  </si>
  <si>
    <t>S.N.</t>
  </si>
  <si>
    <t>Name of Course</t>
  </si>
  <si>
    <t>Marks 66 &amp; Above</t>
  </si>
  <si>
    <t>60 - 65 Marks</t>
  </si>
  <si>
    <t>55-59 Marks</t>
  </si>
  <si>
    <t>50 - 54 Marks</t>
  </si>
  <si>
    <t>40 - 49 Marks</t>
  </si>
  <si>
    <t>Total pass Students</t>
  </si>
  <si>
    <t>No. of Fail students</t>
  </si>
  <si>
    <t>No. of Absent students.</t>
  </si>
  <si>
    <t>% of Failure</t>
  </si>
  <si>
    <t>% of Passing</t>
  </si>
  <si>
    <t>Course Incharge</t>
  </si>
  <si>
    <t>DS</t>
  </si>
  <si>
    <t>Dr. Pratibha Adkar</t>
  </si>
  <si>
    <t>WT</t>
  </si>
  <si>
    <t>Swati Ghule</t>
  </si>
  <si>
    <t>CC</t>
  </si>
  <si>
    <t>Vrushali Shinde</t>
  </si>
  <si>
    <t>ELECTIVE</t>
  </si>
  <si>
    <t>Nidhi Damle,Rajlaxmi Kanade,Dr. Prakash Kene</t>
  </si>
  <si>
    <t>STQA</t>
  </si>
  <si>
    <t>Dr. Shivani Budhkar</t>
  </si>
  <si>
    <t>Overall Result</t>
  </si>
  <si>
    <t>List of first ten students</t>
  </si>
  <si>
    <t>Total Pass Students without ATKT</t>
  </si>
  <si>
    <t>No. of Students passed with ATKT</t>
  </si>
  <si>
    <t>Total No. of Students Appeared</t>
  </si>
  <si>
    <t>Percentageof all All Clear students</t>
  </si>
  <si>
    <t>Sr.No.</t>
  </si>
  <si>
    <t>O 9-10</t>
  </si>
  <si>
    <t>A 8.50-8.99</t>
  </si>
  <si>
    <t>B7.50-8.49</t>
  </si>
  <si>
    <t>C6.50-7.49</t>
  </si>
  <si>
    <t>D5.50-6.49</t>
  </si>
  <si>
    <t>E4.25 -5.49</t>
  </si>
  <si>
    <t>A</t>
  </si>
  <si>
    <t>Coursewise Topper</t>
  </si>
  <si>
    <t>B</t>
  </si>
  <si>
    <t>Course</t>
  </si>
  <si>
    <t>Marks Obtained</t>
  </si>
  <si>
    <t>STUDENT NAME</t>
  </si>
  <si>
    <t>79/100</t>
  </si>
  <si>
    <t>SAKORE PRATHMESH</t>
  </si>
  <si>
    <t>82/100</t>
  </si>
  <si>
    <t>81/100</t>
  </si>
  <si>
    <t>Name of The Topper student</t>
  </si>
  <si>
    <t>Signature of HOD</t>
  </si>
  <si>
    <t>Department: MCA</t>
  </si>
  <si>
    <t xml:space="preserve"> Subjectwise Result Analysis </t>
  </si>
  <si>
    <t>Result Analysis for FY _______________Sem -___  May/ Dec- 2021-22__</t>
  </si>
  <si>
    <t>SEM-I</t>
  </si>
  <si>
    <t>SEM-II</t>
  </si>
  <si>
    <t>SEM-III</t>
  </si>
  <si>
    <t>DMS</t>
  </si>
  <si>
    <t>DSA</t>
  </si>
  <si>
    <t>OOP</t>
  </si>
  <si>
    <t>SEPM</t>
  </si>
  <si>
    <t>ISEE</t>
  </si>
  <si>
    <t>DSA LAB</t>
  </si>
  <si>
    <t>OOP LAB</t>
  </si>
  <si>
    <t>PYTHON LAB</t>
  </si>
  <si>
    <t>BC LAB</t>
  </si>
  <si>
    <t>DBMS</t>
  </si>
  <si>
    <t>CN</t>
  </si>
  <si>
    <t>JAVA</t>
  </si>
  <si>
    <t>OS</t>
  </si>
  <si>
    <t>DBMS LAB</t>
  </si>
  <si>
    <t>OS LAB</t>
  </si>
  <si>
    <t>JAVA LAB</t>
  </si>
  <si>
    <t>PBL-I</t>
  </si>
  <si>
    <t>Data Science(410901)</t>
  </si>
  <si>
    <t>Web Technologies(410902)</t>
  </si>
  <si>
    <t>Cloud Computing(410903)</t>
  </si>
  <si>
    <t>Elective-II(410904)</t>
  </si>
  <si>
    <t>STQA (410905)</t>
  </si>
  <si>
    <t>WT Lab(410906)</t>
  </si>
  <si>
    <t>Computer Lab(410907)</t>
  </si>
  <si>
    <t>Data Science Lab(410908)</t>
  </si>
  <si>
    <t>PBL-II(410909)</t>
  </si>
  <si>
    <t>SR. No.</t>
  </si>
  <si>
    <t>Seat No.</t>
  </si>
  <si>
    <t>Name of the student</t>
  </si>
  <si>
    <t>Gender</t>
  </si>
  <si>
    <t>Internal(30)</t>
  </si>
  <si>
    <t>External(70)</t>
  </si>
  <si>
    <t>Total(100)</t>
  </si>
  <si>
    <t>Credits</t>
  </si>
  <si>
    <t>Internal(25)</t>
  </si>
  <si>
    <t>External(50)</t>
  </si>
  <si>
    <t>Total(75)</t>
  </si>
  <si>
    <t>Internal(50)</t>
  </si>
  <si>
    <t>TOTAL CREDITS</t>
  </si>
  <si>
    <t>GRADE POINTS</t>
  </si>
  <si>
    <t>FAIL IN</t>
  </si>
  <si>
    <t>Internal (25)</t>
  </si>
  <si>
    <t>Total (75)</t>
  </si>
  <si>
    <t>Internal (50)</t>
  </si>
  <si>
    <t>TOTAL Credits</t>
  </si>
  <si>
    <t>Grade Points</t>
  </si>
  <si>
    <t>Fail in</t>
  </si>
  <si>
    <t>M</t>
  </si>
  <si>
    <t>C</t>
  </si>
  <si>
    <t>P</t>
  </si>
  <si>
    <t>O</t>
  </si>
  <si>
    <t>D</t>
  </si>
  <si>
    <t>F</t>
  </si>
  <si>
    <t>E</t>
  </si>
  <si>
    <t>NA</t>
  </si>
  <si>
    <t>AB</t>
  </si>
  <si>
    <t>4 F 4 AB</t>
  </si>
  <si>
    <t>8 F 1 AB</t>
  </si>
  <si>
    <t>2 F 1 AB</t>
  </si>
  <si>
    <t>1 F 2 AB</t>
  </si>
  <si>
    <t>ALL</t>
  </si>
  <si>
    <t>AB IN ALL</t>
  </si>
  <si>
    <t>AB IN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</si>
</sst>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1"/>
      <color theme="1"/>
      <name val="Calibri"/>
      <family val="2"/>
    </font>
    <font>
      <b/>
      <sz val="12"/>
      <color rgb="FF000000"/>
      <name val="Times New Roman"/>
      <family val="2"/>
    </font>
    <font>
      <b/>
      <sz val="10"/>
      <color rgb="FF000000"/>
      <name val="Arial"/>
      <family val="2"/>
    </font>
    <font>
      <b/>
      <u/>
      <sz val="11"/>
      <color rgb="FF000000"/>
      <name val="Times New Roman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2"/>
    </font>
    <font>
      <b/>
      <sz val="10"/>
      <color rgb="FF000000"/>
      <name val="Times New Roman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sz val="8"/>
      <color rgb="FF000000"/>
      <name val="Times New Roman"/>
      <family val="2"/>
    </font>
    <font>
      <b/>
      <sz val="11"/>
      <color rgb="FF000000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95b3d7"/>
      </patternFill>
    </fill>
    <fill>
      <patternFill patternType="solid">
        <fgColor rgb="FFda9694"/>
      </patternFill>
    </fill>
    <fill>
      <patternFill patternType="solid">
        <fgColor rgb="FF8db4e2"/>
      </patternFill>
    </fill>
    <fill>
      <patternFill patternType="solid">
        <fgColor rgb="FFd9969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0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2" applyBorder="1" fontId="4" applyFont="1" fillId="0" applyAlignment="1">
      <alignment horizontal="center" wrapText="1"/>
    </xf>
    <xf xfId="0" numFmtId="0" borderId="1" applyBorder="1" fontId="6" applyFont="1" fillId="0" applyAlignment="1">
      <alignment horizontal="left" wrapText="1"/>
    </xf>
    <xf xfId="0" numFmtId="0" borderId="2" applyBorder="1" fontId="7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1" applyBorder="1" fontId="4" applyFont="1" fillId="0" applyAlignment="1">
      <alignment horizontal="center" wrapText="1"/>
    </xf>
    <xf xfId="0" numFmtId="1" applyNumberFormat="1" borderId="1" applyBorder="1" fontId="4" applyFont="1" fillId="0" applyAlignment="1">
      <alignment horizontal="center" wrapText="1"/>
    </xf>
    <xf xfId="0" numFmtId="3" applyNumberFormat="1" borderId="2" applyBorder="1" fontId="4" applyFont="1" fillId="0" applyAlignment="1">
      <alignment horizontal="center" wrapText="1"/>
    </xf>
    <xf xfId="0" numFmtId="3" applyNumberFormat="1" borderId="3" applyBorder="1" fontId="4" applyFont="1" fillId="0" applyAlignment="1">
      <alignment horizontal="center" wrapText="1"/>
    </xf>
    <xf xfId="0" numFmtId="4" applyNumberFormat="1" borderId="4" applyBorder="1" fontId="7" applyFont="1" fillId="0" applyAlignment="1">
      <alignment horizontal="left"/>
    </xf>
    <xf xfId="0" numFmtId="3" applyNumberFormat="1" borderId="4" applyBorder="1" fontId="7" applyFont="1" fillId="0" applyAlignment="1">
      <alignment horizontal="left"/>
    </xf>
    <xf xfId="0" numFmtId="1" applyNumberFormat="1" borderId="2" applyBorder="1" fontId="4" applyFont="1" fillId="0" applyAlignment="1">
      <alignment horizontal="center" wrapText="1"/>
    </xf>
    <xf xfId="0" numFmtId="4" applyNumberFormat="1" borderId="2" applyBorder="1" fontId="4" applyFont="1" fillId="0" applyAlignment="1">
      <alignment horizontal="center" wrapText="1"/>
    </xf>
    <xf xfId="0" numFmtId="1" applyNumberFormat="1" borderId="5" applyBorder="1" fontId="4" applyFont="1" fillId="0" applyAlignment="1">
      <alignment horizontal="center" wrapText="1"/>
    </xf>
    <xf xfId="0" numFmtId="3" applyNumberFormat="1" borderId="5" applyBorder="1" fontId="4" applyFont="1" fillId="0" applyAlignment="1">
      <alignment horizontal="center" wrapText="1"/>
    </xf>
    <xf xfId="0" numFmtId="4" applyNumberFormat="1" borderId="5" applyBorder="1" fontId="4" applyFont="1" fillId="0" applyAlignment="1">
      <alignment horizontal="center" wrapText="1"/>
    </xf>
    <xf xfId="0" numFmtId="0" borderId="6" applyBorder="1" fontId="4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center"/>
    </xf>
    <xf xfId="0" numFmtId="1" applyNumberFormat="1" borderId="2" applyBorder="1" fontId="1" applyFont="1" fillId="0" applyAlignment="1">
      <alignment horizontal="center"/>
    </xf>
    <xf xfId="0" numFmtId="0" borderId="2" applyBorder="1" fontId="6" applyFont="1" fillId="0" applyAlignment="1">
      <alignment horizontal="left"/>
    </xf>
    <xf xfId="0" numFmtId="0" borderId="2" applyBorder="1" fontId="1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0" borderId="2" applyBorder="1" fontId="6" applyFont="1" fillId="2" applyFill="1" applyAlignment="1">
      <alignment horizontal="left"/>
    </xf>
    <xf xfId="0" numFmtId="3" applyNumberFormat="1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4" applyNumberFormat="1" borderId="7" applyBorder="1" fontId="1" applyFont="1" fillId="0" applyAlignment="1">
      <alignment horizontal="center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6" applyFont="1" fillId="0" applyAlignment="1">
      <alignment horizontal="right"/>
    </xf>
    <xf xfId="0" numFmtId="3" applyNumberFormat="1" borderId="2" applyBorder="1" fontId="7" applyFont="1" fillId="0" applyAlignment="1">
      <alignment horizontal="right"/>
    </xf>
    <xf xfId="0" numFmtId="0" borderId="2" applyBorder="1" fontId="8" applyFont="1" fillId="0" applyAlignment="1">
      <alignment horizontal="center"/>
    </xf>
    <xf xfId="0" numFmtId="3" applyNumberFormat="1" borderId="2" applyBorder="1" fontId="8" applyFont="1" fillId="0" applyAlignment="1">
      <alignment horizontal="center"/>
    </xf>
    <xf xfId="0" numFmtId="3" applyNumberFormat="1" borderId="2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2" applyBorder="1" fontId="4" applyFont="1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1" applyBorder="1" fontId="6" applyFont="1" fillId="0" applyAlignment="1">
      <alignment horizontal="right" wrapText="1"/>
    </xf>
    <xf xfId="0" numFmtId="4" applyNumberFormat="1" borderId="1" applyBorder="1" fontId="6" applyFont="1" fillId="0" applyAlignment="1">
      <alignment horizontal="right"/>
    </xf>
    <xf xfId="0" numFmtId="0" borderId="1" applyBorder="1" fontId="7" applyFont="1" fillId="0" applyAlignment="1">
      <alignment horizontal="left" wrapText="1"/>
    </xf>
    <xf xfId="0" numFmtId="3" applyNumberFormat="1" borderId="1" applyBorder="1" fontId="7" applyFont="1" fillId="0" applyAlignment="1">
      <alignment horizontal="left" wrapText="1"/>
    </xf>
    <xf xfId="0" numFmtId="4" applyNumberFormat="1" borderId="1" applyBorder="1" fontId="7" applyFont="1" fillId="0" applyAlignment="1">
      <alignment horizontal="left" wrapText="1"/>
    </xf>
    <xf xfId="0" numFmtId="4" applyNumberFormat="1" borderId="8" applyBorder="1" fontId="7" applyFont="1" fillId="0" applyAlignment="1">
      <alignment horizontal="left"/>
    </xf>
    <xf xfId="0" numFmtId="0" borderId="2" applyBorder="1" fontId="4" applyFont="1" fillId="0" applyAlignment="1">
      <alignment horizontal="left" wrapText="1"/>
    </xf>
    <xf xfId="0" numFmtId="3" applyNumberFormat="1" borderId="2" applyBorder="1" fontId="4" applyFont="1" fillId="0" applyAlignment="1">
      <alignment horizontal="left" wrapText="1"/>
    </xf>
    <xf xfId="0" numFmtId="3" applyNumberFormat="1" borderId="2" applyBorder="1" fontId="7" applyFont="1" fillId="0" applyAlignment="1">
      <alignment horizontal="center" wrapText="1"/>
    </xf>
    <xf xfId="0" numFmtId="4" applyNumberFormat="1" borderId="2" applyBorder="1" fontId="7" applyFont="1" fillId="0" applyAlignment="1">
      <alignment horizontal="center" wrapText="1"/>
    </xf>
    <xf xfId="0" numFmtId="3" applyNumberFormat="1" borderId="0" fontId="0" fillId="0" applyAlignment="1">
      <alignment horizontal="right" wrapText="1"/>
    </xf>
    <xf xfId="0" numFmtId="4" applyNumberFormat="1" borderId="0" fontId="0" fillId="0" applyAlignment="1">
      <alignment horizontal="right"/>
    </xf>
    <xf xfId="0" numFmtId="0" borderId="1" applyBorder="1" fontId="6" applyFont="1" fillId="0" applyAlignment="1">
      <alignment horizontal="center"/>
    </xf>
    <xf xfId="0" numFmtId="4" applyNumberFormat="1" borderId="1" applyBorder="1" fontId="8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2" applyBorder="1" fontId="9" applyFont="1" fillId="0" applyAlignment="1">
      <alignment horizontal="center" wrapText="1"/>
    </xf>
    <xf xfId="0" numFmtId="4" applyNumberFormat="1" borderId="2" applyBorder="1" fontId="9" applyFont="1" fillId="0" applyAlignment="1">
      <alignment horizontal="center" wrapText="1"/>
    </xf>
    <xf xfId="0" numFmtId="1" applyNumberFormat="1" borderId="2" applyBorder="1" fontId="9" applyFont="1" fillId="0" applyAlignment="1">
      <alignment horizontal="center" wrapText="1"/>
    </xf>
    <xf xfId="0" numFmtId="0" borderId="2" applyBorder="1" fontId="9" applyFont="1" fillId="0" applyAlignment="1">
      <alignment horizontal="center" wrapText="1"/>
    </xf>
    <xf xfId="0" numFmtId="3" applyNumberFormat="1" borderId="7" applyBorder="1" fontId="8" applyFont="1" fillId="0" applyAlignment="1">
      <alignment horizontal="center" wrapText="1"/>
    </xf>
    <xf xfId="0" numFmtId="3" applyNumberFormat="1" borderId="2" applyBorder="1" fontId="8" applyFont="1" fillId="3" applyFill="1" applyAlignment="1">
      <alignment horizontal="center" wrapText="1"/>
    </xf>
    <xf xfId="0" numFmtId="3" applyNumberFormat="1" borderId="2" applyBorder="1" fontId="1" applyFont="1" fillId="0" applyAlignment="1">
      <alignment horizontal="center" wrapText="1"/>
    </xf>
    <xf xfId="0" numFmtId="4" applyNumberFormat="1" borderId="2" applyBorder="1" fontId="1" applyFont="1" fillId="0" applyAlignment="1">
      <alignment horizontal="center" wrapText="1"/>
    </xf>
    <xf xfId="0" numFmtId="0" borderId="2" applyBorder="1" fontId="8" applyFont="1" fillId="0" applyAlignment="1">
      <alignment horizontal="center" wrapText="1"/>
    </xf>
    <xf xfId="0" numFmtId="3" applyNumberFormat="1" borderId="2" applyBorder="1" fontId="8" applyFont="1" fillId="0" applyAlignment="1">
      <alignment horizontal="center" wrapText="1"/>
    </xf>
    <xf xfId="0" numFmtId="0" borderId="5" applyBorder="1" fontId="8" applyFont="1" fillId="0" applyAlignment="1">
      <alignment horizontal="center" wrapText="1"/>
    </xf>
    <xf xfId="0" numFmtId="0" borderId="7" applyBorder="1" fontId="8" applyFont="1" fillId="0" applyAlignment="1">
      <alignment horizontal="center" wrapText="1"/>
    </xf>
    <xf xfId="0" numFmtId="3" applyNumberFormat="1" borderId="7" applyBorder="1" fontId="8" applyFont="1" fillId="0" applyAlignment="1">
      <alignment horizontal="center" vertical="top" wrapText="1"/>
    </xf>
    <xf xfId="0" numFmtId="4" applyNumberFormat="1" borderId="2" applyBorder="1" fontId="8" applyFont="1" fillId="0" applyAlignment="1">
      <alignment horizontal="center" wrapText="1"/>
    </xf>
    <xf xfId="0" numFmtId="1" applyNumberFormat="1" borderId="3" applyBorder="1" fontId="8" applyFont="1" fillId="0" applyAlignment="1">
      <alignment horizontal="center" wrapText="1"/>
    </xf>
    <xf xfId="0" numFmtId="4" applyNumberFormat="1" borderId="8" applyBorder="1" fontId="8" applyFont="1" fillId="0" applyAlignment="1">
      <alignment horizontal="center" wrapText="1"/>
    </xf>
    <xf xfId="0" numFmtId="0" borderId="7" applyBorder="1" fontId="8" applyFont="1" fillId="0" applyAlignment="1">
      <alignment horizontal="center" vertical="top" wrapText="1"/>
    </xf>
    <xf xfId="0" numFmtId="3" applyNumberFormat="1" borderId="5" applyBorder="1" fontId="7" applyFont="1" fillId="0" applyAlignment="1">
      <alignment horizontal="left"/>
    </xf>
    <xf xfId="0" numFmtId="3" applyNumberFormat="1" borderId="3" applyBorder="1" fontId="8" applyFont="1" fillId="0" applyAlignment="1">
      <alignment horizontal="left"/>
    </xf>
    <xf xfId="0" numFmtId="4" applyNumberFormat="1" borderId="2" applyBorder="1" fontId="8" applyFont="1" fillId="0" applyAlignment="1">
      <alignment horizontal="center"/>
    </xf>
    <xf xfId="0" numFmtId="3" applyNumberFormat="1" borderId="2" applyBorder="1" fontId="8" applyFont="1" fillId="0" applyAlignment="1">
      <alignment horizontal="left"/>
    </xf>
    <xf xfId="0" numFmtId="0" borderId="5" applyBorder="1" fontId="7" applyFont="1" fillId="0" applyAlignment="1">
      <alignment horizontal="left"/>
    </xf>
    <xf xfId="0" numFmtId="3" applyNumberFormat="1" borderId="1" applyBorder="1" fontId="8" applyFont="1" fillId="0" applyAlignment="1">
      <alignment horizontal="center"/>
    </xf>
    <xf xfId="0" numFmtId="3" applyNumberFormat="1" borderId="1" applyBorder="1" fontId="8" applyFont="1" fillId="0" applyAlignment="1">
      <alignment horizontal="left"/>
    </xf>
    <xf xfId="0" numFmtId="3" applyNumberFormat="1" borderId="1" applyBorder="1" fontId="8" applyFont="1" fillId="0" applyAlignment="1">
      <alignment horizontal="center" wrapText="1"/>
    </xf>
    <xf xfId="0" numFmtId="1" applyNumberFormat="1" borderId="1" applyBorder="1" fontId="8" applyFont="1" fillId="0" applyAlignment="1">
      <alignment horizontal="center" wrapText="1"/>
    </xf>
    <xf xfId="0" numFmtId="4" applyNumberFormat="1" borderId="1" applyBorder="1" fontId="8" applyFont="1" fillId="0" applyAlignment="1">
      <alignment horizontal="center" wrapText="1"/>
    </xf>
    <xf xfId="0" numFmtId="3" applyNumberFormat="1" borderId="1" applyBorder="1" fontId="9" applyFont="1" fillId="0" applyAlignment="1">
      <alignment horizontal="center" wrapText="1"/>
    </xf>
    <xf xfId="0" numFmtId="1" applyNumberFormat="1" borderId="1" applyBorder="1" fontId="8" applyFont="1" fillId="0" applyAlignment="1">
      <alignment horizontal="center"/>
    </xf>
    <xf xfId="0" numFmtId="4" applyNumberFormat="1" borderId="9" applyBorder="1" fontId="9" applyFont="1" fillId="0" applyAlignment="1">
      <alignment horizontal="left"/>
    </xf>
    <xf xfId="0" numFmtId="3" applyNumberFormat="1" borderId="9" applyBorder="1" fontId="9" applyFont="1" fillId="0" applyAlignment="1">
      <alignment horizontal="left"/>
    </xf>
    <xf xfId="0" numFmtId="0" borderId="9" applyBorder="1" fontId="9" applyFont="1" fillId="0" applyAlignment="1">
      <alignment horizontal="left"/>
    </xf>
    <xf xfId="0" numFmtId="1" applyNumberFormat="1" borderId="3" applyBorder="1" fontId="9" applyFont="1" fillId="0" applyAlignment="1">
      <alignment horizontal="center" wrapText="1"/>
    </xf>
    <xf xfId="0" numFmtId="3" applyNumberFormat="1" borderId="2" applyBorder="1" fontId="9" applyFont="1" fillId="0" applyAlignment="1">
      <alignment horizontal="center"/>
    </xf>
    <xf xfId="0" numFmtId="0" borderId="2" applyBorder="1" fontId="9" applyFont="1" fillId="0" applyAlignment="1">
      <alignment horizontal="center"/>
    </xf>
    <xf xfId="0" numFmtId="4" applyNumberFormat="1" borderId="2" applyBorder="1" fontId="9" applyFont="1" fillId="0" applyAlignment="1">
      <alignment horizontal="center"/>
    </xf>
    <xf xfId="0" numFmtId="3" applyNumberFormat="1" borderId="3" applyBorder="1" fontId="9" applyFont="1" fillId="0" applyAlignment="1">
      <alignment horizontal="center" wrapText="1"/>
    </xf>
    <xf xfId="0" numFmtId="1" applyNumberFormat="1" borderId="4" applyBorder="1" fontId="9" applyFont="1" fillId="0" applyAlignment="1">
      <alignment horizontal="center" wrapText="1"/>
    </xf>
    <xf xfId="0" numFmtId="4" applyNumberFormat="1" borderId="7" applyBorder="1" fontId="9" applyFont="1" fillId="0" applyAlignment="1">
      <alignment horizontal="center" wrapText="1"/>
    </xf>
    <xf xfId="0" numFmtId="3" applyNumberFormat="1" borderId="7" applyBorder="1" fontId="9" applyFont="1" fillId="0" applyAlignment="1">
      <alignment horizontal="center"/>
    </xf>
    <xf xfId="0" numFmtId="0" borderId="7" applyBorder="1" fontId="9" applyFont="1" fillId="0" applyAlignment="1">
      <alignment horizontal="center"/>
    </xf>
    <xf xfId="0" numFmtId="4" applyNumberFormat="1" borderId="7" applyBorder="1" fontId="9" applyFont="1" fillId="0" applyAlignment="1">
      <alignment horizontal="center"/>
    </xf>
    <xf xfId="0" numFmtId="3" applyNumberFormat="1" borderId="3" applyBorder="1" fontId="8" applyFont="1" fillId="0" applyAlignment="1">
      <alignment horizontal="center"/>
    </xf>
    <xf xfId="0" numFmtId="3" applyNumberFormat="1" borderId="8" applyBorder="1" fontId="8" applyFont="1" fillId="0" applyAlignment="1">
      <alignment horizontal="center"/>
    </xf>
    <xf xfId="0" numFmtId="1" applyNumberFormat="1" borderId="3" applyBorder="1" fontId="9" applyFont="1" fillId="0" applyAlignment="1">
      <alignment horizontal="center"/>
    </xf>
    <xf xfId="0" numFmtId="4" applyNumberFormat="1" borderId="2" applyBorder="1" fontId="6" applyFont="1" fillId="0" applyAlignment="1">
      <alignment horizontal="right"/>
    </xf>
    <xf xfId="0" numFmtId="0" borderId="2" applyBorder="1" fontId="8" applyFont="1" fillId="0" applyAlignment="1">
      <alignment horizontal="left"/>
    </xf>
    <xf xfId="0" numFmtId="4" applyNumberFormat="1" borderId="3" applyBorder="1" fontId="9" applyFont="1" fillId="0" applyAlignment="1">
      <alignment horizontal="center"/>
    </xf>
    <xf xfId="0" numFmtId="0" borderId="2" applyBorder="1" fontId="10" applyFont="1" fillId="0" applyAlignment="1">
      <alignment horizontal="center" vertical="top" wrapText="1"/>
    </xf>
    <xf xfId="0" numFmtId="3" applyNumberFormat="1" borderId="9" applyBorder="1" fontId="8" applyFont="1" fillId="0" applyAlignment="1">
      <alignment horizontal="left"/>
    </xf>
    <xf xfId="0" numFmtId="1" applyNumberFormat="1" borderId="1" applyBorder="1" fontId="11" applyFont="1" fillId="0" applyAlignment="1">
      <alignment horizontal="center"/>
    </xf>
    <xf xfId="0" numFmtId="0" borderId="2" applyBorder="1" fontId="10" applyFont="1" fillId="0" applyAlignment="1">
      <alignment horizontal="center" wrapText="1"/>
    </xf>
    <xf xfId="0" numFmtId="0" borderId="2" applyBorder="1" fontId="8" applyFont="1" fillId="0" applyAlignment="1">
      <alignment horizontal="left" wrapText="1"/>
    </xf>
    <xf xfId="0" numFmtId="4" applyNumberFormat="1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center"/>
    </xf>
    <xf xfId="0" numFmtId="1" applyNumberFormat="1" borderId="1" applyBorder="1" fontId="9" applyFont="1" fillId="0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8" applyFont="1" fillId="0" applyAlignment="1">
      <alignment horizontal="left" wrapText="1"/>
    </xf>
    <xf xfId="0" numFmtId="4" applyNumberFormat="1" borderId="2" applyBorder="1" fontId="12" applyFont="1" fillId="0" applyAlignment="1">
      <alignment horizontal="center"/>
    </xf>
    <xf xfId="0" numFmtId="3" applyNumberFormat="1" borderId="2" applyBorder="1" fontId="12" applyFont="1" fillId="0" applyAlignment="1">
      <alignment horizontal="center"/>
    </xf>
    <xf xfId="0" numFmtId="3" applyNumberFormat="1" borderId="3" applyBorder="1" fontId="9" applyFont="1" fillId="0" applyAlignment="1">
      <alignment horizontal="center"/>
    </xf>
    <xf xfId="0" numFmtId="3" applyNumberFormat="1" borderId="8" applyBorder="1" fontId="7" applyFont="1" fillId="0" applyAlignment="1">
      <alignment horizontal="left"/>
    </xf>
    <xf xfId="0" numFmtId="0" borderId="1" applyBorder="1" fontId="6" applyFont="1" fillId="0" applyAlignment="1">
      <alignment horizontal="right"/>
    </xf>
    <xf xfId="0" numFmtId="0" borderId="1" applyBorder="1" fontId="7" applyFont="1" fillId="0" applyAlignment="1">
      <alignment horizontal="center"/>
    </xf>
    <xf xfId="0" numFmtId="3" applyNumberFormat="1" borderId="3" applyBorder="1" fontId="13" applyFont="1" fillId="0" applyAlignment="1">
      <alignment horizontal="left" wrapText="1"/>
    </xf>
    <xf xfId="0" numFmtId="1" applyNumberFormat="1" borderId="1" applyBorder="1" fontId="8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1" applyBorder="1" fontId="6" applyFont="1" fillId="0" applyAlignment="1">
      <alignment horizontal="center" wrapText="1"/>
    </xf>
    <xf xfId="0" numFmtId="0" borderId="1" applyBorder="1" fontId="6" applyFont="1" fillId="0" applyAlignment="1">
      <alignment horizontal="center" wrapText="1"/>
    </xf>
    <xf xfId="0" numFmtId="3" applyNumberFormat="1" borderId="1" applyBorder="1" fontId="6" applyFont="1" fillId="0" applyAlignment="1">
      <alignment horizontal="left"/>
    </xf>
    <xf xfId="0" numFmtId="0" borderId="10" applyBorder="1" fontId="14" applyFont="1" fillId="4" applyFill="1" applyAlignment="1">
      <alignment horizontal="center"/>
    </xf>
    <xf xfId="0" numFmtId="3" applyNumberFormat="1" borderId="10" applyBorder="1" fontId="14" applyFont="1" fillId="4" applyFill="1" applyAlignment="1">
      <alignment horizontal="center"/>
    </xf>
    <xf xfId="0" numFmtId="0" borderId="10" applyBorder="1" fontId="14" applyFont="1" fillId="5" applyFill="1" applyAlignment="1">
      <alignment horizontal="center"/>
    </xf>
    <xf xfId="0" numFmtId="3" applyNumberFormat="1" borderId="10" applyBorder="1" fontId="14" applyFont="1" fillId="5" applyFill="1" applyAlignment="1">
      <alignment horizontal="center"/>
    </xf>
    <xf xfId="0" numFmtId="0" borderId="10" applyBorder="1" fontId="14" applyFont="1" fillId="6" applyFill="1" applyAlignment="1">
      <alignment horizontal="center"/>
    </xf>
    <xf xfId="0" numFmtId="3" applyNumberFormat="1" borderId="10" applyBorder="1" fontId="14" applyFont="1" fillId="6" applyFill="1" applyAlignment="1">
      <alignment horizontal="center"/>
    </xf>
    <xf xfId="0" numFmtId="3" applyNumberFormat="1" borderId="10" applyBorder="1" fontId="3" applyFont="1" fillId="7" applyFill="1" applyAlignment="1">
      <alignment horizontal="left"/>
    </xf>
    <xf xfId="0" numFmtId="3" applyNumberFormat="1" borderId="11" applyBorder="1" fontId="14" applyFont="1" fillId="4" applyFill="1" applyAlignment="1">
      <alignment horizontal="center"/>
    </xf>
    <xf xfId="0" numFmtId="3" applyNumberFormat="1" borderId="12" applyBorder="1" fontId="14" applyFont="1" fillId="4" applyFill="1" applyAlignment="1">
      <alignment horizontal="center"/>
    </xf>
    <xf xfId="0" numFmtId="0" borderId="12" applyBorder="1" fontId="14" applyFont="1" fillId="4" applyFill="1" applyAlignment="1">
      <alignment horizontal="center"/>
    </xf>
    <xf xfId="0" numFmtId="0" borderId="13" applyBorder="1" fontId="14" applyFont="1" fillId="4" applyFill="1" applyAlignment="1">
      <alignment horizontal="center"/>
    </xf>
    <xf xfId="0" numFmtId="3" applyNumberFormat="1" borderId="11" applyBorder="1" fontId="14" applyFont="1" fillId="5" applyFill="1" applyAlignment="1">
      <alignment horizontal="center"/>
    </xf>
    <xf xfId="0" numFmtId="3" applyNumberFormat="1" borderId="12" applyBorder="1" fontId="14" applyFont="1" fillId="5" applyFill="1" applyAlignment="1">
      <alignment horizontal="center"/>
    </xf>
    <xf xfId="0" numFmtId="0" borderId="12" applyBorder="1" fontId="14" applyFont="1" fillId="5" applyFill="1" applyAlignment="1">
      <alignment horizontal="center"/>
    </xf>
    <xf xfId="0" numFmtId="3" applyNumberFormat="1" borderId="14" applyBorder="1" fontId="14" applyFont="1" fillId="4" applyFill="1" applyAlignment="1">
      <alignment horizontal="center"/>
    </xf>
    <xf xfId="0" numFmtId="0" borderId="14" applyBorder="1" fontId="14" applyFont="1" fillId="4" applyFill="1" applyAlignment="1">
      <alignment horizontal="center"/>
    </xf>
    <xf xfId="0" numFmtId="3" applyNumberFormat="1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3" applyNumberFormat="1" borderId="15" applyBorder="1" fontId="3" applyFont="1" fillId="2" applyFill="1" applyAlignment="1">
      <alignment horizontal="left" wrapText="1"/>
    </xf>
    <xf xfId="0" numFmtId="3" applyNumberFormat="1" borderId="7" applyBorder="1" fontId="3" applyFont="1" fillId="0" applyAlignment="1">
      <alignment horizontal="left" wrapText="1"/>
    </xf>
    <xf xfId="0" numFmtId="3" applyNumberFormat="1" borderId="7" applyBorder="1" fontId="3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 wrapText="1"/>
    </xf>
    <xf xfId="0" numFmtId="4" applyNumberFormat="1" borderId="7" applyBorder="1" fontId="3" applyFont="1" fillId="0" applyAlignment="1">
      <alignment horizontal="center" wrapText="1"/>
    </xf>
    <xf xfId="0" numFmtId="3" applyNumberFormat="1" borderId="16" applyBorder="1" fontId="3" applyFont="1" fillId="2" applyFill="1" applyAlignment="1">
      <alignment horizontal="left" wrapText="1"/>
    </xf>
    <xf xfId="0" numFmtId="3" applyNumberFormat="1" borderId="6" applyBorder="1" fontId="3" applyFont="1" fillId="0" applyAlignment="1">
      <alignment horizontal="left" wrapText="1"/>
    </xf>
    <xf xfId="0" numFmtId="3" applyNumberFormat="1" borderId="6" applyBorder="1" fontId="3" applyFont="1" fillId="0" applyAlignment="1">
      <alignment horizontal="center"/>
    </xf>
    <xf xfId="0" numFmtId="0" borderId="6" applyBorder="1" fontId="3" applyFont="1" fillId="0" applyAlignment="1">
      <alignment horizontal="center"/>
    </xf>
    <xf xfId="0" numFmtId="3" applyNumberFormat="1" borderId="17" applyBorder="1" fontId="3" applyFont="1" fillId="2" applyFill="1" applyAlignment="1">
      <alignment horizontal="left" wrapText="1"/>
    </xf>
    <xf xfId="0" numFmtId="3" applyNumberFormat="1" borderId="18" applyBorder="1" fontId="3" applyFont="1" fillId="2" applyFill="1" applyAlignment="1">
      <alignment horizontal="left" wrapText="1"/>
    </xf>
    <xf xfId="0" numFmtId="3" applyNumberFormat="1" borderId="19" applyBorder="1" fontId="3" applyFont="1" fillId="2" applyFill="1" applyAlignment="1">
      <alignment horizontal="left" wrapText="1"/>
    </xf>
    <xf xfId="0" numFmtId="1" applyNumberFormat="1" borderId="2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left" wrapText="1"/>
    </xf>
    <xf xfId="0" numFmtId="4" applyNumberFormat="1" borderId="7" applyBorder="1" fontId="3" applyFont="1" fillId="0" applyAlignment="1">
      <alignment horizontal="left" wrapText="1"/>
    </xf>
    <xf xfId="0" numFmtId="3" applyNumberFormat="1" borderId="8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center"/>
    </xf>
    <xf xfId="0" numFmtId="3" applyNumberFormat="1" borderId="15" applyBorder="1" fontId="1" applyFont="1" fillId="2" applyFill="1" applyAlignment="1">
      <alignment horizontal="center"/>
    </xf>
    <xf xfId="0" numFmtId="3" applyNumberFormat="1" borderId="13" applyBorder="1" fontId="1" applyFont="1" fillId="2" applyFill="1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left" wrapText="1"/>
    </xf>
    <xf xfId="0" numFmtId="3" applyNumberFormat="1" borderId="2" applyBorder="1" fontId="1" applyFont="1" fillId="2" applyFill="1" applyAlignment="1">
      <alignment horizontal="center" wrapText="1"/>
    </xf>
    <xf xfId="0" numFmtId="0" borderId="2" applyBorder="1" fontId="1" applyFont="1" fillId="3" applyFill="1" applyAlignment="1">
      <alignment horizontal="center"/>
    </xf>
    <xf xfId="0" numFmtId="3" applyNumberFormat="1" borderId="2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3" applyNumberFormat="1" borderId="13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11" applyBorder="1" fontId="1" applyFont="1" fillId="2" applyFill="1" applyAlignment="1">
      <alignment horizontal="left" wrapText="1"/>
    </xf>
    <xf xfId="0" numFmtId="3" applyNumberFormat="1" borderId="20" applyBorder="1" fontId="1" applyFont="1" fillId="2" applyFill="1" applyAlignment="1">
      <alignment horizontal="center"/>
    </xf>
    <xf xfId="0" numFmtId="0" borderId="6" applyBorder="1" fontId="1" applyFont="1" fillId="0" applyAlignment="1">
      <alignment horizontal="center"/>
    </xf>
    <xf xfId="0" numFmtId="3" applyNumberFormat="1" borderId="21" applyBorder="1" fontId="1" applyFont="1" fillId="2" applyFill="1" applyAlignment="1">
      <alignment horizontal="center"/>
    </xf>
    <xf xfId="0" numFmtId="0" borderId="20" applyBorder="1" fontId="1" applyFont="1" fillId="3" applyFill="1" applyAlignment="1">
      <alignment horizontal="center"/>
    </xf>
    <xf xfId="0" numFmtId="3" applyNumberFormat="1" borderId="16" applyBorder="1" fontId="1" applyFont="1" fillId="2" applyFill="1" applyAlignment="1">
      <alignment horizontal="center"/>
    </xf>
    <xf xfId="0" numFmtId="3" applyNumberFormat="1" borderId="20" applyBorder="1" fontId="1" applyFont="1" fillId="3" applyFill="1" applyAlignment="1">
      <alignment horizontal="center"/>
    </xf>
    <xf xfId="0" numFmtId="0" borderId="20" applyBorder="1" fontId="1" applyFont="1" fillId="3" applyFill="1" applyAlignment="1">
      <alignment horizontal="center"/>
    </xf>
    <xf xfId="0" numFmtId="0" borderId="6" applyBorder="1" fontId="1" applyFont="1" fillId="0" applyAlignment="1">
      <alignment horizontal="center"/>
    </xf>
    <xf xfId="0" numFmtId="3" applyNumberFormat="1" borderId="19" applyBorder="1" fontId="1" applyFont="1" fillId="2" applyFill="1" applyAlignment="1">
      <alignment horizontal="center"/>
    </xf>
    <xf xfId="0" numFmtId="3" applyNumberFormat="1" borderId="18" applyBorder="1" fontId="1" applyFont="1" fillId="2" applyFill="1" applyAlignment="1">
      <alignment horizontal="center"/>
    </xf>
    <xf xfId="0" numFmtId="0" borderId="19" applyBorder="1" fontId="1" applyFont="1" fillId="3" applyFill="1" applyAlignment="1">
      <alignment horizontal="center"/>
    </xf>
    <xf xfId="0" numFmtId="3" applyNumberFormat="1" borderId="17" applyBorder="1" fontId="1" applyFont="1" fillId="2" applyFill="1" applyAlignment="1">
      <alignment horizontal="center"/>
    </xf>
    <xf xfId="0" numFmtId="3" applyNumberFormat="1" borderId="19" applyBorder="1" fontId="1" applyFont="1" fillId="3" applyFill="1" applyAlignment="1">
      <alignment horizontal="center"/>
    </xf>
    <xf xfId="0" numFmtId="0" borderId="7" applyBorder="1" fontId="1" applyFont="1" fillId="0" applyAlignment="1">
      <alignment horizontal="center"/>
    </xf>
    <xf xfId="0" numFmtId="0" borderId="19" applyBorder="1" fontId="1" applyFont="1" fillId="3" applyFill="1" applyAlignment="1">
      <alignment horizontal="center"/>
    </xf>
    <xf xfId="0" numFmtId="0" borderId="22" applyBorder="1" fontId="1" applyFont="1" fillId="0" applyAlignment="1">
      <alignment horizontal="left" wrapText="1"/>
    </xf>
    <xf xfId="0" numFmtId="0" borderId="3" applyBorder="1" fontId="1" applyFont="1" fillId="0" applyAlignment="1">
      <alignment horizontal="left"/>
    </xf>
    <xf xfId="0" numFmtId="3" applyNumberFormat="1" borderId="23" applyBorder="1" fontId="1" applyFont="1" fillId="0" applyAlignment="1">
      <alignment horizontal="center" wrapText="1"/>
    </xf>
    <xf xfId="0" numFmtId="0" borderId="22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center" wrapText="1"/>
    </xf>
    <xf xfId="0" numFmtId="0" borderId="7" applyBorder="1" fontId="1" applyFont="1" fillId="0" applyAlignment="1">
      <alignment horizontal="center"/>
    </xf>
    <xf xfId="0" numFmtId="3" applyNumberFormat="1" borderId="2" applyBorder="1" fontId="1" applyFont="1" fillId="3" applyFill="1" applyAlignment="1">
      <alignment horizontal="center" wrapText="1"/>
    </xf>
    <xf xfId="0" numFmtId="0" borderId="24" applyBorder="1" fontId="1" applyFont="1" fillId="0" applyAlignment="1">
      <alignment horizontal="left"/>
    </xf>
    <xf xfId="0" numFmtId="0" borderId="25" applyBorder="1" fontId="1" applyFont="1" fillId="0" applyAlignment="1">
      <alignment horizontal="left"/>
    </xf>
    <xf xfId="0" numFmtId="3" applyNumberFormat="1" borderId="4" applyBorder="1" fontId="3" applyFont="1" fillId="0" applyAlignment="1">
      <alignment horizontal="center"/>
    </xf>
    <xf xfId="0" numFmtId="3" applyNumberFormat="1" borderId="8" applyBorder="1" fontId="3" applyFont="1" fillId="0" applyAlignment="1">
      <alignment horizontal="center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P147"/>
  <sheetViews>
    <sheetView workbookViewId="0"/>
  </sheetViews>
  <sheetFormatPr defaultRowHeight="15" x14ac:dyDescent="0.25"/>
  <cols>
    <col min="1" max="1" style="51" width="9.862142857142858" customWidth="1" bestFit="1"/>
    <col min="2" max="2" style="51" width="12.576428571428572" customWidth="1" bestFit="1"/>
    <col min="3" max="3" style="12" width="45.14785714285715" customWidth="1" bestFit="1"/>
    <col min="4" max="4" style="148" width="12.576428571428572" customWidth="1" bestFit="1"/>
    <col min="5" max="5" style="51" width="12.576428571428572" customWidth="1" bestFit="1"/>
    <col min="6" max="6" style="51" width="12.576428571428572" customWidth="1" bestFit="1"/>
    <col min="7" max="7" style="51" width="12.576428571428572" customWidth="1" bestFit="1"/>
    <col min="8" max="8" style="51" width="12.576428571428572" customWidth="1" bestFit="1"/>
    <col min="9" max="9" style="148" width="12.576428571428572" customWidth="1" bestFit="1"/>
    <col min="10" max="10" style="51" width="12.576428571428572" customWidth="1" bestFit="1"/>
    <col min="11" max="11" style="51" width="12.576428571428572" customWidth="1" bestFit="1"/>
    <col min="12" max="12" style="51" width="12.576428571428572" customWidth="1" bestFit="1"/>
    <col min="13" max="13" style="51" width="12.576428571428572" customWidth="1" bestFit="1"/>
    <col min="14" max="14" style="148" width="12.576428571428572" customWidth="1" bestFit="1"/>
    <col min="15" max="15" style="51" width="12.576428571428572" customWidth="1" bestFit="1"/>
    <col min="16" max="16" style="51" width="12.576428571428572" customWidth="1" bestFit="1"/>
    <col min="17" max="17" style="51" width="12.576428571428572" customWidth="1" bestFit="1"/>
    <col min="18" max="18" style="51" width="12.576428571428572" customWidth="1" bestFit="1"/>
    <col min="19" max="19" style="148" width="12.576428571428572" customWidth="1" bestFit="1"/>
    <col min="20" max="20" style="51" width="12.576428571428572" customWidth="1" bestFit="1"/>
    <col min="21" max="21" style="51" width="12.576428571428572" customWidth="1" bestFit="1"/>
    <col min="22" max="22" style="51" width="12.576428571428572" customWidth="1" bestFit="1"/>
    <col min="23" max="23" style="51" width="12.576428571428572" customWidth="1" bestFit="1"/>
    <col min="24" max="24" style="148" width="12.576428571428572" customWidth="1" bestFit="1"/>
    <col min="25" max="25" style="51" width="12.576428571428572" customWidth="1" bestFit="1"/>
    <col min="26" max="26" style="51" width="12.576428571428572" customWidth="1" bestFit="1"/>
    <col min="27" max="27" style="51" width="12.576428571428572" customWidth="1" bestFit="1"/>
    <col min="28" max="28" style="51" width="12.576428571428572" customWidth="1" bestFit="1"/>
    <col min="29" max="29" style="148" width="12.576428571428572" customWidth="1" bestFit="1"/>
    <col min="30" max="30" style="51" width="12.576428571428572" customWidth="1" bestFit="1"/>
    <col min="31" max="31" style="51" width="12.576428571428572" customWidth="1" bestFit="1"/>
    <col min="32" max="32" style="51" width="12.576428571428572" customWidth="1" bestFit="1"/>
    <col min="33" max="33" style="51" width="12.576428571428572" customWidth="1" bestFit="1"/>
    <col min="34" max="34" style="148" width="12.576428571428572" customWidth="1" bestFit="1"/>
    <col min="35" max="35" style="51" width="12.576428571428572" customWidth="1" bestFit="1"/>
    <col min="36" max="36" style="51" width="12.576428571428572" customWidth="1" bestFit="1"/>
    <col min="37" max="37" style="51" width="12.576428571428572" customWidth="1" bestFit="1"/>
    <col min="38" max="38" style="51" width="12.576428571428572" customWidth="1" bestFit="1"/>
    <col min="39" max="39" style="148" width="12.576428571428572" customWidth="1" bestFit="1"/>
    <col min="40" max="40" style="51" width="12.576428571428572" customWidth="1" bestFit="1"/>
    <col min="41" max="41" style="51" width="12.576428571428572" customWidth="1" bestFit="1"/>
    <col min="42" max="42" style="148" width="12.576428571428572" customWidth="1" bestFit="1"/>
    <col min="43" max="43" style="51" width="12.576428571428572" customWidth="1" bestFit="1"/>
    <col min="44" max="44" style="51" width="12.576428571428572" customWidth="1" bestFit="1"/>
    <col min="45" max="45" style="148" width="12.576428571428572" customWidth="1" bestFit="1"/>
    <col min="46" max="46" style="51" width="12.576428571428572" customWidth="1" bestFit="1"/>
    <col min="47" max="47" style="51" width="12.576428571428572" customWidth="1" bestFit="1"/>
    <col min="48" max="48" style="53" width="12.576428571428572" customWidth="1" bestFit="1"/>
    <col min="49" max="49" style="51" width="12.576428571428572" customWidth="1" bestFit="1"/>
    <col min="50" max="50" style="13" width="12.576428571428572" customWidth="1" bestFit="1"/>
    <col min="51" max="51" style="51" width="12.576428571428572" customWidth="1" bestFit="1"/>
    <col min="52" max="52" style="51" width="12.576428571428572" customWidth="1" bestFit="1"/>
    <col min="53" max="53" style="51" width="12.576428571428572" customWidth="1" bestFit="1"/>
    <col min="54" max="54" style="51" width="12.576428571428572" customWidth="1" bestFit="1"/>
    <col min="55" max="55" style="148" width="12.576428571428572" customWidth="1" bestFit="1"/>
    <col min="56" max="56" style="51" width="12.576428571428572" customWidth="1" bestFit="1"/>
    <col min="57" max="57" style="51" width="12.576428571428572" customWidth="1" bestFit="1"/>
    <col min="58" max="58" style="51" width="12.576428571428572" customWidth="1" bestFit="1"/>
    <col min="59" max="59" style="51" width="12.576428571428572" customWidth="1" bestFit="1"/>
    <col min="60" max="60" style="148" width="12.576428571428572" customWidth="1" bestFit="1"/>
    <col min="61" max="61" style="51" width="12.576428571428572" customWidth="1" bestFit="1"/>
    <col min="62" max="62" style="51" width="12.576428571428572" customWidth="1" bestFit="1"/>
    <col min="63" max="63" style="51" width="12.576428571428572" customWidth="1" bestFit="1"/>
    <col min="64" max="64" style="51" width="12.576428571428572" customWidth="1" bestFit="1"/>
    <col min="65" max="65" style="148" width="12.576428571428572" customWidth="1" bestFit="1"/>
    <col min="66" max="66" style="51" width="12.576428571428572" customWidth="1" bestFit="1"/>
    <col min="67" max="67" style="51" width="12.576428571428572" customWidth="1" bestFit="1"/>
    <col min="68" max="68" style="51" width="12.576428571428572" customWidth="1" bestFit="1"/>
    <col min="69" max="69" style="51" width="12.576428571428572" customWidth="1" bestFit="1"/>
    <col min="70" max="70" style="148" width="12.576428571428572" customWidth="1" bestFit="1"/>
    <col min="71" max="71" style="51" width="12.576428571428572" customWidth="1" bestFit="1"/>
    <col min="72" max="72" style="51" width="12.576428571428572" customWidth="1" bestFit="1"/>
    <col min="73" max="73" style="51" width="12.576428571428572" customWidth="1" bestFit="1"/>
    <col min="74" max="74" style="51" width="12.576428571428572" customWidth="1" bestFit="1"/>
    <col min="75" max="75" style="148" width="12.576428571428572" customWidth="1" bestFit="1"/>
    <col min="76" max="76" style="51" width="12.576428571428572" customWidth="1" bestFit="1"/>
    <col min="77" max="77" style="51" width="12.576428571428572" customWidth="1" bestFit="1"/>
    <col min="78" max="78" style="51" width="12.576428571428572" customWidth="1" bestFit="1"/>
    <col min="79" max="79" style="51" width="12.576428571428572" customWidth="1" bestFit="1"/>
    <col min="80" max="80" style="148" width="12.576428571428572" customWidth="1" bestFit="1"/>
    <col min="81" max="81" style="51" width="12.576428571428572" customWidth="1" bestFit="1"/>
    <col min="82" max="82" style="51" width="12.576428571428572" customWidth="1" bestFit="1"/>
    <col min="83" max="83" style="148" width="12.576428571428572" customWidth="1" bestFit="1"/>
    <col min="84" max="84" style="51" width="12.576428571428572" customWidth="1" bestFit="1"/>
    <col min="85" max="85" style="51" width="12.576428571428572" customWidth="1" bestFit="1"/>
    <col min="86" max="86" style="51" width="12.576428571428572" customWidth="1" bestFit="1"/>
    <col min="87" max="87" style="51" width="12.576428571428572" customWidth="1" bestFit="1"/>
    <col min="88" max="88" style="148" width="12.576428571428572" customWidth="1" bestFit="1"/>
    <col min="89" max="89" style="51" width="12.576428571428572" customWidth="1" bestFit="1"/>
    <col min="90" max="90" style="51" width="12.576428571428572" customWidth="1" bestFit="1"/>
    <col min="91" max="91" style="148" width="12.576428571428572" customWidth="1" bestFit="1"/>
    <col min="92" max="92" style="54" width="12.576428571428572" customWidth="1" bestFit="1"/>
    <col min="93" max="93" style="51" width="12.576428571428572" customWidth="1" bestFit="1"/>
    <col min="94" max="94" style="51" width="12.576428571428572" customWidth="1" bestFit="1"/>
    <col min="95" max="95" style="51" width="12.576428571428572" customWidth="1" bestFit="1"/>
    <col min="96" max="96" style="13" width="14.147857142857141" customWidth="1" bestFit="1"/>
    <col min="97" max="97" style="51" width="8.862142857142858" customWidth="1" bestFit="1"/>
    <col min="98" max="98" style="228" width="12.576428571428572" customWidth="1" bestFit="1"/>
    <col min="99" max="99" style="12" width="44.71928571428572" customWidth="1" bestFit="1"/>
    <col min="100" max="100" style="51" width="14.147857142857141" customWidth="1" bestFit="1"/>
    <col min="101" max="101" style="51" width="14.147857142857141" customWidth="1" bestFit="1"/>
    <col min="102" max="102" style="51" width="14.147857142857141" customWidth="1" bestFit="1"/>
    <col min="103" max="103" style="51" width="14.147857142857141" customWidth="1" bestFit="1"/>
    <col min="104" max="104" style="148" width="14.147857142857141" customWidth="1" bestFit="1"/>
    <col min="105" max="105" style="51" width="14.147857142857141" customWidth="1" bestFit="1"/>
    <col min="106" max="106" style="51" width="14.147857142857141" customWidth="1" bestFit="1"/>
    <col min="107" max="107" style="51" width="14.147857142857141" customWidth="1" bestFit="1"/>
    <col min="108" max="108" style="51" width="14.147857142857141" customWidth="1" bestFit="1"/>
    <col min="109" max="109" style="148" width="14.147857142857141" customWidth="1" bestFit="1"/>
    <col min="110" max="110" style="51" width="14.147857142857141" customWidth="1" bestFit="1"/>
    <col min="111" max="111" style="51" width="14.147857142857141" customWidth="1" bestFit="1"/>
    <col min="112" max="112" style="51" width="14.147857142857141" customWidth="1" bestFit="1"/>
    <col min="113" max="113" style="51" width="14.147857142857141" customWidth="1" bestFit="1"/>
    <col min="114" max="114" style="148" width="14.147857142857141" customWidth="1" bestFit="1"/>
    <col min="115" max="115" style="51" width="14.147857142857141" customWidth="1" bestFit="1"/>
    <col min="116" max="116" style="51" width="14.147857142857141" customWidth="1" bestFit="1"/>
    <col min="117" max="117" style="51" width="14.147857142857141" customWidth="1" bestFit="1"/>
    <col min="118" max="118" style="51" width="14.147857142857141" customWidth="1" bestFit="1"/>
    <col min="119" max="119" style="148" width="14.147857142857141" customWidth="1" bestFit="1"/>
    <col min="120" max="120" style="51" width="14.147857142857141" customWidth="1" bestFit="1"/>
    <col min="121" max="121" style="51" width="14.147857142857141" customWidth="1" bestFit="1"/>
    <col min="122" max="122" style="51" width="14.147857142857141" customWidth="1" bestFit="1"/>
    <col min="123" max="123" style="51" width="14.147857142857141" customWidth="1" bestFit="1"/>
    <col min="124" max="124" style="148" width="14.147857142857141" customWidth="1" bestFit="1"/>
    <col min="125" max="125" style="51" width="14.147857142857141" customWidth="1" bestFit="1"/>
    <col min="126" max="126" style="51" width="14.147857142857141" customWidth="1" bestFit="1"/>
    <col min="127" max="127" style="148" width="14.147857142857141" customWidth="1" bestFit="1"/>
    <col min="128" max="128" style="51" width="14.147857142857141" customWidth="1" bestFit="1"/>
    <col min="129" max="129" style="51" width="12.576428571428572" customWidth="1" bestFit="1"/>
    <col min="130" max="130" style="51" width="12.576428571428572" customWidth="1" bestFit="1"/>
    <col min="131" max="131" style="51" width="14.147857142857141" customWidth="1" bestFit="1"/>
    <col min="132" max="132" style="148" width="14.147857142857141" customWidth="1" bestFit="1"/>
    <col min="133" max="133" style="51" width="14.147857142857141" customWidth="1" bestFit="1"/>
    <col min="134" max="134" style="51" width="14.147857142857141" customWidth="1" bestFit="1"/>
    <col min="135" max="135" style="51" width="14.147857142857141" customWidth="1" bestFit="1"/>
    <col min="136" max="136" style="51" width="14.147857142857141" customWidth="1" bestFit="1"/>
    <col min="137" max="137" style="148" width="14.147857142857141" customWidth="1" bestFit="1"/>
    <col min="138" max="138" style="51" width="14.147857142857141" customWidth="1" bestFit="1"/>
    <col min="139" max="139" style="51" width="14.147857142857141" customWidth="1" bestFit="1"/>
    <col min="140" max="140" style="148" width="14.147857142857141" customWidth="1" bestFit="1"/>
    <col min="141" max="141" style="51" width="14.147857142857141" customWidth="1" bestFit="1"/>
    <col min="142" max="142" style="51" width="14.147857142857141" customWidth="1" bestFit="1"/>
    <col min="143" max="143" style="53" width="14.147857142857141" customWidth="1" bestFit="1"/>
    <col min="144" max="144" style="229" width="12.576428571428572" customWidth="1" bestFit="1"/>
    <col min="145" max="145" style="51" width="14.147857142857141" customWidth="1" bestFit="1"/>
    <col min="146" max="146" style="13" width="14.147857142857141" customWidth="1" bestFit="1"/>
  </cols>
  <sheetData>
    <row x14ac:dyDescent="0.25" r="1" customHeight="1" ht="19.5">
      <c r="A1" s="55" t="s">
        <v>161</v>
      </c>
      <c r="B1" s="16"/>
      <c r="C1" s="15"/>
      <c r="D1" s="77"/>
      <c r="E1" s="16"/>
      <c r="F1" s="16"/>
      <c r="G1" s="16"/>
      <c r="H1" s="16"/>
      <c r="I1" s="77"/>
      <c r="J1" s="16"/>
      <c r="K1" s="16"/>
      <c r="L1" s="16"/>
      <c r="M1" s="55"/>
      <c r="N1" s="77"/>
      <c r="O1" s="16"/>
      <c r="P1" s="16"/>
      <c r="Q1" s="16"/>
      <c r="R1" s="16"/>
      <c r="S1" s="77"/>
      <c r="T1" s="16"/>
      <c r="U1" s="16"/>
      <c r="V1" s="16"/>
      <c r="W1" s="16"/>
      <c r="X1" s="77"/>
      <c r="Y1" s="16"/>
      <c r="Z1" s="16"/>
      <c r="AA1" s="16"/>
      <c r="AB1" s="16"/>
      <c r="AC1" s="77"/>
      <c r="AD1" s="16"/>
      <c r="AE1" s="16"/>
      <c r="AF1" s="16"/>
      <c r="AG1" s="16"/>
      <c r="AH1" s="77"/>
      <c r="AI1" s="16"/>
      <c r="AJ1" s="16"/>
      <c r="AK1" s="16"/>
      <c r="AL1" s="16"/>
      <c r="AM1" s="77"/>
      <c r="AN1" s="16"/>
      <c r="AO1" s="16"/>
      <c r="AP1" s="77"/>
      <c r="AQ1" s="16"/>
      <c r="AR1" s="16"/>
      <c r="AS1" s="77"/>
      <c r="AT1" s="16"/>
      <c r="AU1" s="16"/>
      <c r="AV1" s="17"/>
      <c r="AW1" s="16"/>
      <c r="AX1" s="6"/>
      <c r="AY1" s="16"/>
      <c r="AZ1" s="16"/>
      <c r="BA1" s="16"/>
      <c r="BB1" s="16"/>
      <c r="BC1" s="77"/>
      <c r="BD1" s="16"/>
      <c r="BE1" s="16"/>
      <c r="BF1" s="16"/>
      <c r="BG1" s="16"/>
      <c r="BH1" s="77"/>
      <c r="BI1" s="16"/>
      <c r="BJ1" s="16"/>
      <c r="BK1" s="16"/>
      <c r="BL1" s="16"/>
      <c r="BM1" s="77"/>
      <c r="BN1" s="16"/>
      <c r="BO1" s="16"/>
      <c r="BP1" s="16"/>
      <c r="BQ1" s="16"/>
      <c r="BR1" s="77"/>
      <c r="BS1" s="16"/>
      <c r="BT1" s="16"/>
      <c r="BU1" s="16"/>
      <c r="BV1" s="16"/>
      <c r="BW1" s="77"/>
      <c r="BX1" s="16"/>
      <c r="BY1" s="16"/>
      <c r="BZ1" s="16"/>
      <c r="CA1" s="16"/>
      <c r="CB1" s="77"/>
      <c r="CC1" s="16"/>
      <c r="CD1" s="16"/>
      <c r="CE1" s="77"/>
      <c r="CF1" s="16"/>
      <c r="CG1" s="16"/>
      <c r="CH1" s="16"/>
      <c r="CI1" s="16"/>
      <c r="CJ1" s="77"/>
      <c r="CK1" s="16"/>
      <c r="CL1" s="16"/>
      <c r="CM1" s="77"/>
      <c r="CN1" s="18"/>
      <c r="CO1" s="16"/>
      <c r="CP1" s="16"/>
      <c r="CQ1" s="16"/>
      <c r="CR1" s="6"/>
      <c r="CS1" s="16"/>
      <c r="CT1" s="149"/>
      <c r="CU1" s="15"/>
      <c r="CV1" s="16"/>
      <c r="CW1" s="16"/>
      <c r="CX1" s="16"/>
      <c r="CY1" s="16"/>
      <c r="CZ1" s="77"/>
      <c r="DA1" s="16"/>
      <c r="DB1" s="16"/>
      <c r="DC1" s="16"/>
      <c r="DD1" s="16"/>
      <c r="DE1" s="77"/>
      <c r="DF1" s="16"/>
      <c r="DG1" s="16"/>
      <c r="DH1" s="16"/>
      <c r="DI1" s="16"/>
      <c r="DJ1" s="77"/>
      <c r="DK1" s="16"/>
      <c r="DL1" s="16"/>
      <c r="DM1" s="16"/>
      <c r="DN1" s="16"/>
      <c r="DO1" s="77"/>
      <c r="DP1" s="16"/>
      <c r="DQ1" s="16"/>
      <c r="DR1" s="16"/>
      <c r="DS1" s="16"/>
      <c r="DT1" s="77"/>
      <c r="DU1" s="16"/>
      <c r="DV1" s="16"/>
      <c r="DW1" s="77"/>
      <c r="DX1" s="16"/>
      <c r="DY1" s="16"/>
      <c r="DZ1" s="16"/>
      <c r="EA1" s="16"/>
      <c r="EB1" s="77"/>
      <c r="EC1" s="16"/>
      <c r="ED1" s="16"/>
      <c r="EE1" s="16"/>
      <c r="EF1" s="16"/>
      <c r="EG1" s="77"/>
      <c r="EH1" s="16"/>
      <c r="EI1" s="16"/>
      <c r="EJ1" s="77"/>
      <c r="EK1" s="16"/>
      <c r="EL1" s="16"/>
      <c r="EM1" s="17"/>
      <c r="EN1" s="150"/>
      <c r="EO1" s="16"/>
      <c r="EP1" s="6"/>
    </row>
    <row x14ac:dyDescent="0.25" r="2" customHeight="1" ht="19.5">
      <c r="A2" s="55" t="s">
        <v>0</v>
      </c>
      <c r="B2" s="16"/>
      <c r="C2" s="15"/>
      <c r="D2" s="77"/>
      <c r="E2" s="16"/>
      <c r="F2" s="16"/>
      <c r="G2" s="16"/>
      <c r="H2" s="16"/>
      <c r="I2" s="77"/>
      <c r="J2" s="16"/>
      <c r="K2" s="16"/>
      <c r="L2" s="16"/>
      <c r="M2" s="55"/>
      <c r="N2" s="77"/>
      <c r="O2" s="16"/>
      <c r="P2" s="16"/>
      <c r="Q2" s="16"/>
      <c r="R2" s="16"/>
      <c r="S2" s="77"/>
      <c r="T2" s="16"/>
      <c r="U2" s="16"/>
      <c r="V2" s="16"/>
      <c r="W2" s="16"/>
      <c r="X2" s="77"/>
      <c r="Y2" s="16"/>
      <c r="Z2" s="16"/>
      <c r="AA2" s="16"/>
      <c r="AB2" s="16"/>
      <c r="AC2" s="77"/>
      <c r="AD2" s="16"/>
      <c r="AE2" s="16"/>
      <c r="AF2" s="16"/>
      <c r="AG2" s="16"/>
      <c r="AH2" s="77"/>
      <c r="AI2" s="16"/>
      <c r="AJ2" s="16"/>
      <c r="AK2" s="16"/>
      <c r="AL2" s="16"/>
      <c r="AM2" s="77"/>
      <c r="AN2" s="16"/>
      <c r="AO2" s="16"/>
      <c r="AP2" s="77"/>
      <c r="AQ2" s="16"/>
      <c r="AR2" s="16"/>
      <c r="AS2" s="77"/>
      <c r="AT2" s="16"/>
      <c r="AU2" s="16"/>
      <c r="AV2" s="17"/>
      <c r="AW2" s="16"/>
      <c r="AX2" s="6"/>
      <c r="AY2" s="16"/>
      <c r="AZ2" s="16"/>
      <c r="BA2" s="16"/>
      <c r="BB2" s="16"/>
      <c r="BC2" s="77"/>
      <c r="BD2" s="16"/>
      <c r="BE2" s="16"/>
      <c r="BF2" s="16"/>
      <c r="BG2" s="16"/>
      <c r="BH2" s="77"/>
      <c r="BI2" s="16"/>
      <c r="BJ2" s="16"/>
      <c r="BK2" s="16"/>
      <c r="BL2" s="16"/>
      <c r="BM2" s="77"/>
      <c r="BN2" s="16"/>
      <c r="BO2" s="16"/>
      <c r="BP2" s="16"/>
      <c r="BQ2" s="16"/>
      <c r="BR2" s="77"/>
      <c r="BS2" s="16"/>
      <c r="BT2" s="16"/>
      <c r="BU2" s="16"/>
      <c r="BV2" s="16"/>
      <c r="BW2" s="77"/>
      <c r="BX2" s="16"/>
      <c r="BY2" s="16"/>
      <c r="BZ2" s="16"/>
      <c r="CA2" s="16"/>
      <c r="CB2" s="77"/>
      <c r="CC2" s="16"/>
      <c r="CD2" s="16"/>
      <c r="CE2" s="77"/>
      <c r="CF2" s="16"/>
      <c r="CG2" s="16"/>
      <c r="CH2" s="16"/>
      <c r="CI2" s="16"/>
      <c r="CJ2" s="77"/>
      <c r="CK2" s="16"/>
      <c r="CL2" s="16"/>
      <c r="CM2" s="77"/>
      <c r="CN2" s="18"/>
      <c r="CO2" s="16"/>
      <c r="CP2" s="16"/>
      <c r="CQ2" s="16"/>
      <c r="CR2" s="6"/>
      <c r="CS2" s="16"/>
      <c r="CT2" s="149"/>
      <c r="CU2" s="15"/>
      <c r="CV2" s="16"/>
      <c r="CW2" s="16"/>
      <c r="CX2" s="16"/>
      <c r="CY2" s="16"/>
      <c r="CZ2" s="77"/>
      <c r="DA2" s="16"/>
      <c r="DB2" s="16"/>
      <c r="DC2" s="16"/>
      <c r="DD2" s="16"/>
      <c r="DE2" s="77"/>
      <c r="DF2" s="16"/>
      <c r="DG2" s="16"/>
      <c r="DH2" s="16"/>
      <c r="DI2" s="16"/>
      <c r="DJ2" s="77"/>
      <c r="DK2" s="16"/>
      <c r="DL2" s="16"/>
      <c r="DM2" s="16"/>
      <c r="DN2" s="16"/>
      <c r="DO2" s="77"/>
      <c r="DP2" s="16"/>
      <c r="DQ2" s="16"/>
      <c r="DR2" s="16"/>
      <c r="DS2" s="16"/>
      <c r="DT2" s="77"/>
      <c r="DU2" s="16"/>
      <c r="DV2" s="16"/>
      <c r="DW2" s="77"/>
      <c r="DX2" s="16"/>
      <c r="DY2" s="16"/>
      <c r="DZ2" s="16"/>
      <c r="EA2" s="16"/>
      <c r="EB2" s="77"/>
      <c r="EC2" s="16"/>
      <c r="ED2" s="16"/>
      <c r="EE2" s="16"/>
      <c r="EF2" s="16"/>
      <c r="EG2" s="77"/>
      <c r="EH2" s="16"/>
      <c r="EI2" s="16"/>
      <c r="EJ2" s="77"/>
      <c r="EK2" s="16"/>
      <c r="EL2" s="16"/>
      <c r="EM2" s="17"/>
      <c r="EN2" s="150"/>
      <c r="EO2" s="16"/>
      <c r="EP2" s="6"/>
    </row>
    <row x14ac:dyDescent="0.25" r="3" customHeight="1" ht="19.5">
      <c r="A3" s="14" t="s">
        <v>258</v>
      </c>
      <c r="B3" s="16"/>
      <c r="C3" s="15"/>
      <c r="D3" s="77"/>
      <c r="E3" s="16"/>
      <c r="F3" s="16"/>
      <c r="G3" s="16"/>
      <c r="H3" s="16"/>
      <c r="I3" s="77"/>
      <c r="J3" s="16"/>
      <c r="K3" s="16"/>
      <c r="L3" s="16"/>
      <c r="M3" s="55"/>
      <c r="N3" s="77"/>
      <c r="O3" s="16"/>
      <c r="P3" s="16"/>
      <c r="Q3" s="16"/>
      <c r="R3" s="16"/>
      <c r="S3" s="77"/>
      <c r="T3" s="16"/>
      <c r="U3" s="16"/>
      <c r="V3" s="16"/>
      <c r="W3" s="16"/>
      <c r="X3" s="77"/>
      <c r="Y3" s="16"/>
      <c r="Z3" s="16"/>
      <c r="AA3" s="16"/>
      <c r="AB3" s="16"/>
      <c r="AC3" s="77"/>
      <c r="AD3" s="16"/>
      <c r="AE3" s="16"/>
      <c r="AF3" s="16"/>
      <c r="AG3" s="16"/>
      <c r="AH3" s="77"/>
      <c r="AI3" s="16"/>
      <c r="AJ3" s="16"/>
      <c r="AK3" s="16"/>
      <c r="AL3" s="16"/>
      <c r="AM3" s="77"/>
      <c r="AN3" s="16"/>
      <c r="AO3" s="16"/>
      <c r="AP3" s="77"/>
      <c r="AQ3" s="16"/>
      <c r="AR3" s="16"/>
      <c r="AS3" s="77"/>
      <c r="AT3" s="16"/>
      <c r="AU3" s="16"/>
      <c r="AV3" s="17"/>
      <c r="AW3" s="16"/>
      <c r="AX3" s="6"/>
      <c r="AY3" s="16"/>
      <c r="AZ3" s="16"/>
      <c r="BA3" s="16"/>
      <c r="BB3" s="16"/>
      <c r="BC3" s="77"/>
      <c r="BD3" s="16"/>
      <c r="BE3" s="16"/>
      <c r="BF3" s="16"/>
      <c r="BG3" s="16"/>
      <c r="BH3" s="77"/>
      <c r="BI3" s="16"/>
      <c r="BJ3" s="16"/>
      <c r="BK3" s="16"/>
      <c r="BL3" s="16"/>
      <c r="BM3" s="77"/>
      <c r="BN3" s="16"/>
      <c r="BO3" s="16"/>
      <c r="BP3" s="16"/>
      <c r="BQ3" s="16"/>
      <c r="BR3" s="77"/>
      <c r="BS3" s="16"/>
      <c r="BT3" s="16"/>
      <c r="BU3" s="16"/>
      <c r="BV3" s="16"/>
      <c r="BW3" s="77"/>
      <c r="BX3" s="16"/>
      <c r="BY3" s="16"/>
      <c r="BZ3" s="16"/>
      <c r="CA3" s="16"/>
      <c r="CB3" s="77"/>
      <c r="CC3" s="16"/>
      <c r="CD3" s="16"/>
      <c r="CE3" s="77"/>
      <c r="CF3" s="16"/>
      <c r="CG3" s="16"/>
      <c r="CH3" s="16"/>
      <c r="CI3" s="16"/>
      <c r="CJ3" s="77"/>
      <c r="CK3" s="16"/>
      <c r="CL3" s="16"/>
      <c r="CM3" s="77"/>
      <c r="CN3" s="18"/>
      <c r="CO3" s="16"/>
      <c r="CP3" s="16"/>
      <c r="CQ3" s="16"/>
      <c r="CR3" s="6"/>
      <c r="CS3" s="16"/>
      <c r="CT3" s="149"/>
      <c r="CU3" s="15"/>
      <c r="CV3" s="16"/>
      <c r="CW3" s="16"/>
      <c r="CX3" s="16"/>
      <c r="CY3" s="16"/>
      <c r="CZ3" s="77"/>
      <c r="DA3" s="16"/>
      <c r="DB3" s="16"/>
      <c r="DC3" s="16"/>
      <c r="DD3" s="16"/>
      <c r="DE3" s="77"/>
      <c r="DF3" s="16"/>
      <c r="DG3" s="16"/>
      <c r="DH3" s="16"/>
      <c r="DI3" s="16"/>
      <c r="DJ3" s="77"/>
      <c r="DK3" s="16"/>
      <c r="DL3" s="16"/>
      <c r="DM3" s="16"/>
      <c r="DN3" s="16"/>
      <c r="DO3" s="77"/>
      <c r="DP3" s="16"/>
      <c r="DQ3" s="16"/>
      <c r="DR3" s="16"/>
      <c r="DS3" s="16"/>
      <c r="DT3" s="77"/>
      <c r="DU3" s="16"/>
      <c r="DV3" s="16"/>
      <c r="DW3" s="77"/>
      <c r="DX3" s="16"/>
      <c r="DY3" s="16"/>
      <c r="DZ3" s="16"/>
      <c r="EA3" s="16"/>
      <c r="EB3" s="77"/>
      <c r="EC3" s="16"/>
      <c r="ED3" s="16"/>
      <c r="EE3" s="16"/>
      <c r="EF3" s="16"/>
      <c r="EG3" s="77"/>
      <c r="EH3" s="16"/>
      <c r="EI3" s="16"/>
      <c r="EJ3" s="77"/>
      <c r="EK3" s="16"/>
      <c r="EL3" s="16"/>
      <c r="EM3" s="17"/>
      <c r="EN3" s="150"/>
      <c r="EO3" s="16"/>
      <c r="EP3" s="6"/>
    </row>
    <row x14ac:dyDescent="0.25" r="4" customHeight="1" ht="19.5">
      <c r="A4" s="14" t="s">
        <v>259</v>
      </c>
      <c r="B4" s="16"/>
      <c r="C4" s="15"/>
      <c r="D4" s="77"/>
      <c r="E4" s="16"/>
      <c r="F4" s="16"/>
      <c r="G4" s="16"/>
      <c r="H4" s="16"/>
      <c r="I4" s="77"/>
      <c r="J4" s="16"/>
      <c r="K4" s="16"/>
      <c r="L4" s="16"/>
      <c r="M4" s="55"/>
      <c r="N4" s="77"/>
      <c r="O4" s="16"/>
      <c r="P4" s="16"/>
      <c r="Q4" s="16"/>
      <c r="R4" s="16"/>
      <c r="S4" s="77"/>
      <c r="T4" s="16"/>
      <c r="U4" s="16"/>
      <c r="V4" s="16"/>
      <c r="W4" s="16"/>
      <c r="X4" s="77"/>
      <c r="Y4" s="16"/>
      <c r="Z4" s="16"/>
      <c r="AA4" s="16"/>
      <c r="AB4" s="16"/>
      <c r="AC4" s="77"/>
      <c r="AD4" s="16"/>
      <c r="AE4" s="16"/>
      <c r="AF4" s="16"/>
      <c r="AG4" s="16"/>
      <c r="AH4" s="77"/>
      <c r="AI4" s="16"/>
      <c r="AJ4" s="16"/>
      <c r="AK4" s="16"/>
      <c r="AL4" s="16"/>
      <c r="AM4" s="77"/>
      <c r="AN4" s="16"/>
      <c r="AO4" s="16"/>
      <c r="AP4" s="77"/>
      <c r="AQ4" s="16"/>
      <c r="AR4" s="16"/>
      <c r="AS4" s="77"/>
      <c r="AT4" s="16"/>
      <c r="AU4" s="16"/>
      <c r="AV4" s="17"/>
      <c r="AW4" s="16"/>
      <c r="AX4" s="6"/>
      <c r="AY4" s="16"/>
      <c r="AZ4" s="16"/>
      <c r="BA4" s="16"/>
      <c r="BB4" s="16"/>
      <c r="BC4" s="77"/>
      <c r="BD4" s="16"/>
      <c r="BE4" s="16"/>
      <c r="BF4" s="16"/>
      <c r="BG4" s="16"/>
      <c r="BH4" s="77"/>
      <c r="BI4" s="16"/>
      <c r="BJ4" s="16"/>
      <c r="BK4" s="16"/>
      <c r="BL4" s="16"/>
      <c r="BM4" s="77"/>
      <c r="BN4" s="16"/>
      <c r="BO4" s="16"/>
      <c r="BP4" s="16"/>
      <c r="BQ4" s="16"/>
      <c r="BR4" s="77"/>
      <c r="BS4" s="16"/>
      <c r="BT4" s="16"/>
      <c r="BU4" s="16"/>
      <c r="BV4" s="16"/>
      <c r="BW4" s="77"/>
      <c r="BX4" s="16"/>
      <c r="BY4" s="16"/>
      <c r="BZ4" s="16"/>
      <c r="CA4" s="16"/>
      <c r="CB4" s="77"/>
      <c r="CC4" s="16"/>
      <c r="CD4" s="16"/>
      <c r="CE4" s="77"/>
      <c r="CF4" s="16"/>
      <c r="CG4" s="16"/>
      <c r="CH4" s="16"/>
      <c r="CI4" s="16"/>
      <c r="CJ4" s="77"/>
      <c r="CK4" s="16"/>
      <c r="CL4" s="16"/>
      <c r="CM4" s="77"/>
      <c r="CN4" s="18"/>
      <c r="CO4" s="16"/>
      <c r="CP4" s="16"/>
      <c r="CQ4" s="16"/>
      <c r="CR4" s="6"/>
      <c r="CS4" s="16"/>
      <c r="CT4" s="149"/>
      <c r="CU4" s="15"/>
      <c r="CV4" s="16"/>
      <c r="CW4" s="16"/>
      <c r="CX4" s="16"/>
      <c r="CY4" s="16"/>
      <c r="CZ4" s="77"/>
      <c r="DA4" s="16"/>
      <c r="DB4" s="16"/>
      <c r="DC4" s="16"/>
      <c r="DD4" s="16"/>
      <c r="DE4" s="77"/>
      <c r="DF4" s="16"/>
      <c r="DG4" s="16"/>
      <c r="DH4" s="16"/>
      <c r="DI4" s="16"/>
      <c r="DJ4" s="77"/>
      <c r="DK4" s="16"/>
      <c r="DL4" s="16"/>
      <c r="DM4" s="16"/>
      <c r="DN4" s="16"/>
      <c r="DO4" s="77"/>
      <c r="DP4" s="16"/>
      <c r="DQ4" s="16"/>
      <c r="DR4" s="16"/>
      <c r="DS4" s="16"/>
      <c r="DT4" s="77"/>
      <c r="DU4" s="16"/>
      <c r="DV4" s="16"/>
      <c r="DW4" s="77"/>
      <c r="DX4" s="16"/>
      <c r="DY4" s="16"/>
      <c r="DZ4" s="16"/>
      <c r="EA4" s="16"/>
      <c r="EB4" s="77"/>
      <c r="EC4" s="16"/>
      <c r="ED4" s="16"/>
      <c r="EE4" s="16"/>
      <c r="EF4" s="16"/>
      <c r="EG4" s="77"/>
      <c r="EH4" s="16"/>
      <c r="EI4" s="16"/>
      <c r="EJ4" s="77"/>
      <c r="EK4" s="16"/>
      <c r="EL4" s="16"/>
      <c r="EM4" s="17"/>
      <c r="EN4" s="150"/>
      <c r="EO4" s="16"/>
      <c r="EP4" s="6"/>
    </row>
    <row x14ac:dyDescent="0.25" r="5" customHeight="1" ht="19.5">
      <c r="A5" s="20" t="s">
        <v>260</v>
      </c>
      <c r="B5" s="16"/>
      <c r="C5" s="15"/>
      <c r="D5" s="77"/>
      <c r="E5" s="16"/>
      <c r="F5" s="16"/>
      <c r="G5" s="16"/>
      <c r="H5" s="16"/>
      <c r="I5" s="77"/>
      <c r="J5" s="16"/>
      <c r="K5" s="16"/>
      <c r="L5" s="16"/>
      <c r="M5" s="16"/>
      <c r="N5" s="77"/>
      <c r="O5" s="16"/>
      <c r="P5" s="16"/>
      <c r="Q5" s="16"/>
      <c r="R5" s="16"/>
      <c r="S5" s="77"/>
      <c r="T5" s="16"/>
      <c r="U5" s="16"/>
      <c r="V5" s="16"/>
      <c r="W5" s="16"/>
      <c r="X5" s="77"/>
      <c r="Y5" s="16"/>
      <c r="Z5" s="16"/>
      <c r="AA5" s="16"/>
      <c r="AB5" s="16"/>
      <c r="AC5" s="77"/>
      <c r="AD5" s="16"/>
      <c r="AE5" s="16"/>
      <c r="AF5" s="16"/>
      <c r="AG5" s="16"/>
      <c r="AH5" s="77"/>
      <c r="AI5" s="16"/>
      <c r="AJ5" s="16"/>
      <c r="AK5" s="16"/>
      <c r="AL5" s="16"/>
      <c r="AM5" s="77"/>
      <c r="AN5" s="16"/>
      <c r="AO5" s="16"/>
      <c r="AP5" s="77"/>
      <c r="AQ5" s="16"/>
      <c r="AR5" s="16"/>
      <c r="AS5" s="77"/>
      <c r="AT5" s="16"/>
      <c r="AU5" s="16"/>
      <c r="AV5" s="17"/>
      <c r="AW5" s="16"/>
      <c r="AX5" s="6"/>
      <c r="AY5" s="16"/>
      <c r="AZ5" s="16"/>
      <c r="BA5" s="16"/>
      <c r="BB5" s="16"/>
      <c r="BC5" s="77"/>
      <c r="BD5" s="16"/>
      <c r="BE5" s="16"/>
      <c r="BF5" s="16"/>
      <c r="BG5" s="16"/>
      <c r="BH5" s="77"/>
      <c r="BI5" s="16"/>
      <c r="BJ5" s="16"/>
      <c r="BK5" s="16"/>
      <c r="BL5" s="16"/>
      <c r="BM5" s="77"/>
      <c r="BN5" s="16"/>
      <c r="BO5" s="16"/>
      <c r="BP5" s="16"/>
      <c r="BQ5" s="16"/>
      <c r="BR5" s="77"/>
      <c r="BS5" s="16"/>
      <c r="BT5" s="16"/>
      <c r="BU5" s="16"/>
      <c r="BV5" s="16"/>
      <c r="BW5" s="77"/>
      <c r="BX5" s="16"/>
      <c r="BY5" s="16"/>
      <c r="BZ5" s="16"/>
      <c r="CA5" s="16"/>
      <c r="CB5" s="77"/>
      <c r="CC5" s="16"/>
      <c r="CD5" s="16"/>
      <c r="CE5" s="77"/>
      <c r="CF5" s="16"/>
      <c r="CG5" s="16"/>
      <c r="CH5" s="16"/>
      <c r="CI5" s="16"/>
      <c r="CJ5" s="77"/>
      <c r="CK5" s="16"/>
      <c r="CL5" s="16"/>
      <c r="CM5" s="77"/>
      <c r="CN5" s="18"/>
      <c r="CO5" s="16"/>
      <c r="CP5" s="16"/>
      <c r="CQ5" s="16"/>
      <c r="CR5" s="6"/>
      <c r="CS5" s="16"/>
      <c r="CT5" s="149"/>
      <c r="CU5" s="15"/>
      <c r="CV5" s="16"/>
      <c r="CW5" s="16"/>
      <c r="CX5" s="16"/>
      <c r="CY5" s="16"/>
      <c r="CZ5" s="77"/>
      <c r="DA5" s="16"/>
      <c r="DB5" s="16"/>
      <c r="DC5" s="16"/>
      <c r="DD5" s="16"/>
      <c r="DE5" s="77"/>
      <c r="DF5" s="16"/>
      <c r="DG5" s="16"/>
      <c r="DH5" s="16"/>
      <c r="DI5" s="16"/>
      <c r="DJ5" s="77"/>
      <c r="DK5" s="16"/>
      <c r="DL5" s="16"/>
      <c r="DM5" s="16"/>
      <c r="DN5" s="16"/>
      <c r="DO5" s="77"/>
      <c r="DP5" s="16"/>
      <c r="DQ5" s="16"/>
      <c r="DR5" s="16"/>
      <c r="DS5" s="16"/>
      <c r="DT5" s="77"/>
      <c r="DU5" s="16"/>
      <c r="DV5" s="16"/>
      <c r="DW5" s="77"/>
      <c r="DX5" s="16"/>
      <c r="DY5" s="16"/>
      <c r="DZ5" s="16"/>
      <c r="EA5" s="16"/>
      <c r="EB5" s="77"/>
      <c r="EC5" s="16"/>
      <c r="ED5" s="16"/>
      <c r="EE5" s="16"/>
      <c r="EF5" s="16"/>
      <c r="EG5" s="77"/>
      <c r="EH5" s="16"/>
      <c r="EI5" s="16"/>
      <c r="EJ5" s="77"/>
      <c r="EK5" s="16"/>
      <c r="EL5" s="16"/>
      <c r="EM5" s="17"/>
      <c r="EN5" s="150"/>
      <c r="EO5" s="16"/>
      <c r="EP5" s="6"/>
    </row>
    <row x14ac:dyDescent="0.25" r="6" customHeight="1" ht="19.5">
      <c r="A6" s="151"/>
      <c r="B6" s="151"/>
      <c r="C6" s="15"/>
      <c r="D6" s="152"/>
      <c r="E6" s="153"/>
      <c r="F6" s="153"/>
      <c r="G6" s="153"/>
      <c r="H6" s="153"/>
      <c r="I6" s="154"/>
      <c r="J6" s="155"/>
      <c r="K6" s="155"/>
      <c r="L6" s="153"/>
      <c r="M6" s="153"/>
      <c r="N6" s="152"/>
      <c r="O6" s="155"/>
      <c r="P6" s="155"/>
      <c r="Q6" s="155"/>
      <c r="R6" s="155"/>
      <c r="S6" s="152"/>
      <c r="T6" s="153"/>
      <c r="U6" s="153"/>
      <c r="V6" s="155"/>
      <c r="W6" s="155"/>
      <c r="X6" s="154"/>
      <c r="Y6" s="155"/>
      <c r="Z6" s="155"/>
      <c r="AA6" s="155"/>
      <c r="AB6" s="155"/>
      <c r="AC6" s="156"/>
      <c r="AD6" s="157"/>
      <c r="AE6" s="157"/>
      <c r="AF6" s="157"/>
      <c r="AG6" s="157"/>
      <c r="AH6" s="156"/>
      <c r="AI6" s="155"/>
      <c r="AJ6" s="155"/>
      <c r="AK6" s="155"/>
      <c r="AL6" s="155"/>
      <c r="AM6" s="152"/>
      <c r="AN6" s="153"/>
      <c r="AO6" s="155"/>
      <c r="AP6" s="154"/>
      <c r="AQ6" s="153"/>
      <c r="AR6" s="153"/>
      <c r="AS6" s="152"/>
      <c r="AT6" s="16"/>
      <c r="AU6" s="16"/>
      <c r="AV6" s="17"/>
      <c r="AW6" s="16"/>
      <c r="AX6" s="6"/>
      <c r="AY6" s="16"/>
      <c r="AZ6" s="16"/>
      <c r="BA6" s="16"/>
      <c r="BB6" s="16"/>
      <c r="BC6" s="77"/>
      <c r="BD6" s="16"/>
      <c r="BE6" s="16"/>
      <c r="BF6" s="16"/>
      <c r="BG6" s="16"/>
      <c r="BH6" s="77"/>
      <c r="BI6" s="16"/>
      <c r="BJ6" s="16"/>
      <c r="BK6" s="16"/>
      <c r="BL6" s="16"/>
      <c r="BM6" s="77"/>
      <c r="BN6" s="16"/>
      <c r="BO6" s="16"/>
      <c r="BP6" s="16"/>
      <c r="BQ6" s="16"/>
      <c r="BR6" s="77"/>
      <c r="BS6" s="16"/>
      <c r="BT6" s="16"/>
      <c r="BU6" s="16"/>
      <c r="BV6" s="16"/>
      <c r="BW6" s="77"/>
      <c r="BX6" s="16"/>
      <c r="BY6" s="16"/>
      <c r="BZ6" s="16"/>
      <c r="CA6" s="16"/>
      <c r="CB6" s="77"/>
      <c r="CC6" s="16"/>
      <c r="CD6" s="16"/>
      <c r="CE6" s="77"/>
      <c r="CF6" s="16"/>
      <c r="CG6" s="16"/>
      <c r="CH6" s="16"/>
      <c r="CI6" s="16"/>
      <c r="CJ6" s="77"/>
      <c r="CK6" s="16"/>
      <c r="CL6" s="16"/>
      <c r="CM6" s="77"/>
      <c r="CN6" s="18"/>
      <c r="CO6" s="16"/>
      <c r="CP6" s="16"/>
      <c r="CQ6" s="16"/>
      <c r="CR6" s="6"/>
      <c r="CS6" s="16"/>
      <c r="CT6" s="149"/>
      <c r="CU6" s="15"/>
      <c r="CV6" s="16"/>
      <c r="CW6" s="16"/>
      <c r="CX6" s="16"/>
      <c r="CY6" s="16"/>
      <c r="CZ6" s="77"/>
      <c r="DA6" s="16"/>
      <c r="DB6" s="16"/>
      <c r="DC6" s="16"/>
      <c r="DD6" s="16"/>
      <c r="DE6" s="77"/>
      <c r="DF6" s="16"/>
      <c r="DG6" s="16"/>
      <c r="DH6" s="16"/>
      <c r="DI6" s="16"/>
      <c r="DJ6" s="77"/>
      <c r="DK6" s="16"/>
      <c r="DL6" s="16"/>
      <c r="DM6" s="16"/>
      <c r="DN6" s="16"/>
      <c r="DO6" s="77"/>
      <c r="DP6" s="16"/>
      <c r="DQ6" s="16"/>
      <c r="DR6" s="16"/>
      <c r="DS6" s="16"/>
      <c r="DT6" s="77"/>
      <c r="DU6" s="16"/>
      <c r="DV6" s="16"/>
      <c r="DW6" s="77"/>
      <c r="DX6" s="16"/>
      <c r="DY6" s="16"/>
      <c r="DZ6" s="16"/>
      <c r="EA6" s="16"/>
      <c r="EB6" s="77"/>
      <c r="EC6" s="16"/>
      <c r="ED6" s="16"/>
      <c r="EE6" s="16"/>
      <c r="EF6" s="16"/>
      <c r="EG6" s="77"/>
      <c r="EH6" s="16"/>
      <c r="EI6" s="16"/>
      <c r="EJ6" s="77"/>
      <c r="EK6" s="16"/>
      <c r="EL6" s="16"/>
      <c r="EM6" s="17"/>
      <c r="EN6" s="150"/>
      <c r="EO6" s="16"/>
      <c r="EP6" s="6"/>
    </row>
    <row x14ac:dyDescent="0.25" r="7" customHeight="1" ht="19.5">
      <c r="A7" s="151"/>
      <c r="B7" s="151"/>
      <c r="C7" s="15"/>
      <c r="D7" s="152" t="s">
        <v>261</v>
      </c>
      <c r="E7" s="153"/>
      <c r="F7" s="153"/>
      <c r="G7" s="153"/>
      <c r="H7" s="153"/>
      <c r="I7" s="154"/>
      <c r="J7" s="155"/>
      <c r="K7" s="155"/>
      <c r="L7" s="153"/>
      <c r="M7" s="153"/>
      <c r="N7" s="152"/>
      <c r="O7" s="155"/>
      <c r="P7" s="155"/>
      <c r="Q7" s="155"/>
      <c r="R7" s="155"/>
      <c r="S7" s="152"/>
      <c r="T7" s="153"/>
      <c r="U7" s="153"/>
      <c r="V7" s="155"/>
      <c r="W7" s="155"/>
      <c r="X7" s="154"/>
      <c r="Y7" s="155"/>
      <c r="Z7" s="155"/>
      <c r="AA7" s="155"/>
      <c r="AB7" s="155"/>
      <c r="AC7" s="156"/>
      <c r="AD7" s="157"/>
      <c r="AE7" s="157"/>
      <c r="AF7" s="157"/>
      <c r="AG7" s="157"/>
      <c r="AH7" s="156"/>
      <c r="AI7" s="155"/>
      <c r="AJ7" s="155"/>
      <c r="AK7" s="155"/>
      <c r="AL7" s="155"/>
      <c r="AM7" s="152"/>
      <c r="AN7" s="153"/>
      <c r="AO7" s="155"/>
      <c r="AP7" s="154"/>
      <c r="AQ7" s="153"/>
      <c r="AR7" s="153"/>
      <c r="AS7" s="152"/>
      <c r="AT7" s="16"/>
      <c r="AU7" s="16"/>
      <c r="AV7" s="17"/>
      <c r="AW7" s="16"/>
      <c r="AX7" s="6"/>
      <c r="AY7" s="158" t="s">
        <v>262</v>
      </c>
      <c r="AZ7" s="16"/>
      <c r="BA7" s="16"/>
      <c r="BB7" s="16"/>
      <c r="BC7" s="77"/>
      <c r="BD7" s="16"/>
      <c r="BE7" s="16"/>
      <c r="BF7" s="16"/>
      <c r="BG7" s="16"/>
      <c r="BH7" s="77"/>
      <c r="BI7" s="16"/>
      <c r="BJ7" s="16"/>
      <c r="BK7" s="16"/>
      <c r="BL7" s="16"/>
      <c r="BM7" s="77"/>
      <c r="BN7" s="16"/>
      <c r="BO7" s="16"/>
      <c r="BP7" s="16"/>
      <c r="BQ7" s="16"/>
      <c r="BR7" s="77"/>
      <c r="BS7" s="16"/>
      <c r="BT7" s="16"/>
      <c r="BU7" s="16"/>
      <c r="BV7" s="16"/>
      <c r="BW7" s="77"/>
      <c r="BX7" s="16"/>
      <c r="BY7" s="16"/>
      <c r="BZ7" s="16"/>
      <c r="CA7" s="16"/>
      <c r="CB7" s="77"/>
      <c r="CC7" s="16"/>
      <c r="CD7" s="16"/>
      <c r="CE7" s="77"/>
      <c r="CF7" s="16"/>
      <c r="CG7" s="16"/>
      <c r="CH7" s="16"/>
      <c r="CI7" s="16"/>
      <c r="CJ7" s="77"/>
      <c r="CK7" s="16"/>
      <c r="CL7" s="16"/>
      <c r="CM7" s="77"/>
      <c r="CN7" s="18"/>
      <c r="CO7" s="16"/>
      <c r="CP7" s="16"/>
      <c r="CQ7" s="16"/>
      <c r="CR7" s="6"/>
      <c r="CS7" s="16"/>
      <c r="CT7" s="149"/>
      <c r="CU7" s="15"/>
      <c r="CV7" s="158" t="s">
        <v>263</v>
      </c>
      <c r="CW7" s="16"/>
      <c r="CX7" s="16"/>
      <c r="CY7" s="16"/>
      <c r="CZ7" s="77"/>
      <c r="DA7" s="16"/>
      <c r="DB7" s="16"/>
      <c r="DC7" s="16"/>
      <c r="DD7" s="16"/>
      <c r="DE7" s="77"/>
      <c r="DF7" s="16"/>
      <c r="DG7" s="16"/>
      <c r="DH7" s="16"/>
      <c r="DI7" s="16"/>
      <c r="DJ7" s="77"/>
      <c r="DK7" s="16"/>
      <c r="DL7" s="16"/>
      <c r="DM7" s="16"/>
      <c r="DN7" s="16"/>
      <c r="DO7" s="77"/>
      <c r="DP7" s="16"/>
      <c r="DQ7" s="16"/>
      <c r="DR7" s="16"/>
      <c r="DS7" s="16"/>
      <c r="DT7" s="77"/>
      <c r="DU7" s="16"/>
      <c r="DV7" s="16"/>
      <c r="DW7" s="77"/>
      <c r="DX7" s="16"/>
      <c r="DY7" s="16"/>
      <c r="DZ7" s="16"/>
      <c r="EA7" s="16"/>
      <c r="EB7" s="77"/>
      <c r="EC7" s="16"/>
      <c r="ED7" s="16"/>
      <c r="EE7" s="16"/>
      <c r="EF7" s="16"/>
      <c r="EG7" s="77"/>
      <c r="EH7" s="16"/>
      <c r="EI7" s="16"/>
      <c r="EJ7" s="77"/>
      <c r="EK7" s="16"/>
      <c r="EL7" s="16"/>
      <c r="EM7" s="17"/>
      <c r="EN7" s="150"/>
      <c r="EO7" s="16"/>
      <c r="EP7" s="6"/>
    </row>
    <row x14ac:dyDescent="0.25" r="8" customHeight="1" ht="20.25">
      <c r="A8" s="151"/>
      <c r="B8" s="151"/>
      <c r="C8" s="15"/>
      <c r="D8" s="152"/>
      <c r="E8" s="159" t="s">
        <v>264</v>
      </c>
      <c r="F8" s="160"/>
      <c r="G8" s="160"/>
      <c r="H8" s="160"/>
      <c r="I8" s="161"/>
      <c r="J8" s="160" t="s">
        <v>265</v>
      </c>
      <c r="K8" s="160"/>
      <c r="L8" s="160"/>
      <c r="M8" s="160"/>
      <c r="N8" s="162"/>
      <c r="O8" s="163" t="s">
        <v>266</v>
      </c>
      <c r="P8" s="164"/>
      <c r="Q8" s="164"/>
      <c r="R8" s="164"/>
      <c r="S8" s="165"/>
      <c r="T8" s="164" t="s">
        <v>267</v>
      </c>
      <c r="U8" s="164"/>
      <c r="V8" s="164"/>
      <c r="W8" s="164"/>
      <c r="X8" s="165"/>
      <c r="Y8" s="160" t="s">
        <v>268</v>
      </c>
      <c r="Z8" s="160"/>
      <c r="AA8" s="160"/>
      <c r="AB8" s="160"/>
      <c r="AC8" s="161"/>
      <c r="AD8" s="160" t="s">
        <v>269</v>
      </c>
      <c r="AE8" s="160"/>
      <c r="AF8" s="160"/>
      <c r="AG8" s="160"/>
      <c r="AH8" s="161"/>
      <c r="AI8" s="159" t="s">
        <v>270</v>
      </c>
      <c r="AJ8" s="160"/>
      <c r="AK8" s="160"/>
      <c r="AL8" s="160"/>
      <c r="AM8" s="161"/>
      <c r="AN8" s="160" t="s">
        <v>271</v>
      </c>
      <c r="AO8" s="160"/>
      <c r="AP8" s="161"/>
      <c r="AQ8" s="159" t="s">
        <v>272</v>
      </c>
      <c r="AR8" s="160"/>
      <c r="AS8" s="161"/>
      <c r="AT8" s="16"/>
      <c r="AU8" s="16"/>
      <c r="AV8" s="17"/>
      <c r="AW8" s="16"/>
      <c r="AX8" s="6"/>
      <c r="AY8" s="159" t="s">
        <v>273</v>
      </c>
      <c r="AZ8" s="160"/>
      <c r="BA8" s="160"/>
      <c r="BB8" s="160"/>
      <c r="BC8" s="161"/>
      <c r="BD8" s="164" t="s">
        <v>274</v>
      </c>
      <c r="BE8" s="164"/>
      <c r="BF8" s="164"/>
      <c r="BG8" s="164"/>
      <c r="BH8" s="165"/>
      <c r="BI8" s="164" t="s">
        <v>275</v>
      </c>
      <c r="BJ8" s="164"/>
      <c r="BK8" s="164"/>
      <c r="BL8" s="164"/>
      <c r="BM8" s="165"/>
      <c r="BN8" s="160" t="s">
        <v>276</v>
      </c>
      <c r="BO8" s="160"/>
      <c r="BP8" s="160"/>
      <c r="BQ8" s="160"/>
      <c r="BR8" s="161"/>
      <c r="BS8" s="160" t="s">
        <v>229</v>
      </c>
      <c r="BT8" s="160"/>
      <c r="BU8" s="160"/>
      <c r="BV8" s="160"/>
      <c r="BW8" s="161"/>
      <c r="BX8" s="159" t="s">
        <v>277</v>
      </c>
      <c r="BY8" s="160"/>
      <c r="BZ8" s="160"/>
      <c r="CA8" s="160"/>
      <c r="CB8" s="161"/>
      <c r="CC8" s="160" t="s">
        <v>278</v>
      </c>
      <c r="CD8" s="160"/>
      <c r="CE8" s="161"/>
      <c r="CF8" s="166" t="s">
        <v>279</v>
      </c>
      <c r="CG8" s="166"/>
      <c r="CH8" s="166"/>
      <c r="CI8" s="166"/>
      <c r="CJ8" s="167"/>
      <c r="CK8" s="166" t="s">
        <v>280</v>
      </c>
      <c r="CL8" s="166"/>
      <c r="CM8" s="167"/>
      <c r="CN8" s="18"/>
      <c r="CO8" s="16"/>
      <c r="CP8" s="16"/>
      <c r="CQ8" s="16"/>
      <c r="CR8" s="6"/>
      <c r="CS8" s="16"/>
      <c r="CT8" s="149"/>
      <c r="CU8" s="15"/>
      <c r="CV8" s="159" t="s">
        <v>281</v>
      </c>
      <c r="CW8" s="160"/>
      <c r="CX8" s="160"/>
      <c r="CY8" s="160"/>
      <c r="CZ8" s="161"/>
      <c r="DA8" s="164" t="s">
        <v>282</v>
      </c>
      <c r="DB8" s="164"/>
      <c r="DC8" s="164"/>
      <c r="DD8" s="164"/>
      <c r="DE8" s="165"/>
      <c r="DF8" s="164" t="s">
        <v>283</v>
      </c>
      <c r="DG8" s="164"/>
      <c r="DH8" s="164"/>
      <c r="DI8" s="164"/>
      <c r="DJ8" s="165"/>
      <c r="DK8" s="160" t="s">
        <v>284</v>
      </c>
      <c r="DL8" s="160"/>
      <c r="DM8" s="160"/>
      <c r="DN8" s="160"/>
      <c r="DO8" s="161"/>
      <c r="DP8" s="160" t="s">
        <v>285</v>
      </c>
      <c r="DQ8" s="160"/>
      <c r="DR8" s="160"/>
      <c r="DS8" s="160"/>
      <c r="DT8" s="161"/>
      <c r="DU8" s="159" t="s">
        <v>286</v>
      </c>
      <c r="DV8" s="160"/>
      <c r="DW8" s="161"/>
      <c r="DX8" s="160" t="s">
        <v>287</v>
      </c>
      <c r="DY8" s="160"/>
      <c r="DZ8" s="160"/>
      <c r="EA8" s="160"/>
      <c r="EB8" s="161"/>
      <c r="EC8" s="166" t="s">
        <v>288</v>
      </c>
      <c r="ED8" s="166"/>
      <c r="EE8" s="166"/>
      <c r="EF8" s="166"/>
      <c r="EG8" s="167"/>
      <c r="EH8" s="166" t="s">
        <v>289</v>
      </c>
      <c r="EI8" s="166"/>
      <c r="EJ8" s="167"/>
      <c r="EK8" s="16"/>
      <c r="EL8" s="16"/>
      <c r="EM8" s="17"/>
      <c r="EN8" s="150"/>
      <c r="EO8" s="16"/>
      <c r="EP8" s="6"/>
    </row>
    <row x14ac:dyDescent="0.25" r="9" customHeight="1" ht="33.75">
      <c r="A9" s="168" t="s">
        <v>290</v>
      </c>
      <c r="B9" s="168" t="s">
        <v>291</v>
      </c>
      <c r="C9" s="169" t="s">
        <v>292</v>
      </c>
      <c r="D9" s="169" t="s">
        <v>293</v>
      </c>
      <c r="E9" s="170" t="s">
        <v>294</v>
      </c>
      <c r="F9" s="171" t="s">
        <v>295</v>
      </c>
      <c r="G9" s="171" t="s">
        <v>296</v>
      </c>
      <c r="H9" s="172" t="s">
        <v>297</v>
      </c>
      <c r="I9" s="173" t="s">
        <v>22</v>
      </c>
      <c r="J9" s="170" t="s">
        <v>294</v>
      </c>
      <c r="K9" s="171" t="s">
        <v>295</v>
      </c>
      <c r="L9" s="171" t="s">
        <v>296</v>
      </c>
      <c r="M9" s="172" t="s">
        <v>297</v>
      </c>
      <c r="N9" s="173" t="s">
        <v>22</v>
      </c>
      <c r="O9" s="170" t="s">
        <v>294</v>
      </c>
      <c r="P9" s="171" t="s">
        <v>295</v>
      </c>
      <c r="Q9" s="171" t="s">
        <v>296</v>
      </c>
      <c r="R9" s="172" t="s">
        <v>297</v>
      </c>
      <c r="S9" s="173" t="s">
        <v>22</v>
      </c>
      <c r="T9" s="170" t="s">
        <v>294</v>
      </c>
      <c r="U9" s="171" t="s">
        <v>295</v>
      </c>
      <c r="V9" s="171" t="s">
        <v>296</v>
      </c>
      <c r="W9" s="172" t="s">
        <v>297</v>
      </c>
      <c r="X9" s="173" t="s">
        <v>22</v>
      </c>
      <c r="Y9" s="170" t="s">
        <v>294</v>
      </c>
      <c r="Z9" s="171" t="s">
        <v>295</v>
      </c>
      <c r="AA9" s="171" t="s">
        <v>296</v>
      </c>
      <c r="AB9" s="172" t="s">
        <v>297</v>
      </c>
      <c r="AC9" s="173" t="s">
        <v>22</v>
      </c>
      <c r="AD9" s="170" t="s">
        <v>298</v>
      </c>
      <c r="AE9" s="171" t="s">
        <v>299</v>
      </c>
      <c r="AF9" s="171" t="s">
        <v>300</v>
      </c>
      <c r="AG9" s="172" t="s">
        <v>297</v>
      </c>
      <c r="AH9" s="173" t="s">
        <v>22</v>
      </c>
      <c r="AI9" s="170" t="s">
        <v>298</v>
      </c>
      <c r="AJ9" s="171" t="s">
        <v>299</v>
      </c>
      <c r="AK9" s="171" t="s">
        <v>300</v>
      </c>
      <c r="AL9" s="172" t="s">
        <v>297</v>
      </c>
      <c r="AM9" s="173" t="s">
        <v>22</v>
      </c>
      <c r="AN9" s="170" t="s">
        <v>301</v>
      </c>
      <c r="AO9" s="172" t="s">
        <v>297</v>
      </c>
      <c r="AP9" s="173" t="s">
        <v>22</v>
      </c>
      <c r="AQ9" s="170" t="s">
        <v>301</v>
      </c>
      <c r="AR9" s="172" t="s">
        <v>297</v>
      </c>
      <c r="AS9" s="173" t="s">
        <v>22</v>
      </c>
      <c r="AT9" s="174" t="s">
        <v>302</v>
      </c>
      <c r="AU9" s="174" t="s">
        <v>303</v>
      </c>
      <c r="AV9" s="175" t="s">
        <v>21</v>
      </c>
      <c r="AW9" s="174" t="s">
        <v>304</v>
      </c>
      <c r="AX9" s="6"/>
      <c r="AY9" s="170" t="s">
        <v>294</v>
      </c>
      <c r="AZ9" s="171" t="s">
        <v>295</v>
      </c>
      <c r="BA9" s="171" t="s">
        <v>296</v>
      </c>
      <c r="BB9" s="172" t="s">
        <v>297</v>
      </c>
      <c r="BC9" s="173" t="s">
        <v>22</v>
      </c>
      <c r="BD9" s="176" t="s">
        <v>294</v>
      </c>
      <c r="BE9" s="177" t="s">
        <v>295</v>
      </c>
      <c r="BF9" s="177" t="s">
        <v>296</v>
      </c>
      <c r="BG9" s="178" t="s">
        <v>297</v>
      </c>
      <c r="BH9" s="179" t="s">
        <v>22</v>
      </c>
      <c r="BI9" s="180" t="s">
        <v>294</v>
      </c>
      <c r="BJ9" s="171" t="s">
        <v>295</v>
      </c>
      <c r="BK9" s="171" t="s">
        <v>296</v>
      </c>
      <c r="BL9" s="172" t="s">
        <v>297</v>
      </c>
      <c r="BM9" s="173" t="s">
        <v>22</v>
      </c>
      <c r="BN9" s="180" t="s">
        <v>294</v>
      </c>
      <c r="BO9" s="171" t="s">
        <v>295</v>
      </c>
      <c r="BP9" s="171" t="s">
        <v>296</v>
      </c>
      <c r="BQ9" s="172" t="s">
        <v>297</v>
      </c>
      <c r="BR9" s="173" t="s">
        <v>22</v>
      </c>
      <c r="BS9" s="181" t="s">
        <v>294</v>
      </c>
      <c r="BT9" s="171" t="s">
        <v>295</v>
      </c>
      <c r="BU9" s="171" t="s">
        <v>296</v>
      </c>
      <c r="BV9" s="172" t="s">
        <v>297</v>
      </c>
      <c r="BW9" s="173" t="s">
        <v>22</v>
      </c>
      <c r="BX9" s="182" t="s">
        <v>298</v>
      </c>
      <c r="BY9" s="174" t="s">
        <v>299</v>
      </c>
      <c r="BZ9" s="171" t="s">
        <v>300</v>
      </c>
      <c r="CA9" s="172" t="s">
        <v>297</v>
      </c>
      <c r="CB9" s="173" t="s">
        <v>22</v>
      </c>
      <c r="CC9" s="181" t="s">
        <v>301</v>
      </c>
      <c r="CD9" s="172" t="s">
        <v>297</v>
      </c>
      <c r="CE9" s="173" t="s">
        <v>22</v>
      </c>
      <c r="CF9" s="182" t="s">
        <v>305</v>
      </c>
      <c r="CG9" s="174" t="s">
        <v>299</v>
      </c>
      <c r="CH9" s="171" t="s">
        <v>306</v>
      </c>
      <c r="CI9" s="172" t="s">
        <v>297</v>
      </c>
      <c r="CJ9" s="173" t="s">
        <v>22</v>
      </c>
      <c r="CK9" s="182" t="s">
        <v>307</v>
      </c>
      <c r="CL9" s="172" t="s">
        <v>297</v>
      </c>
      <c r="CM9" s="173" t="s">
        <v>22</v>
      </c>
      <c r="CN9" s="183" t="s">
        <v>308</v>
      </c>
      <c r="CO9" s="184" t="s">
        <v>309</v>
      </c>
      <c r="CP9" s="184" t="s">
        <v>21</v>
      </c>
      <c r="CQ9" s="184" t="s">
        <v>310</v>
      </c>
      <c r="CR9" s="6"/>
      <c r="CS9" s="168" t="s">
        <v>290</v>
      </c>
      <c r="CT9" s="168" t="s">
        <v>291</v>
      </c>
      <c r="CU9" s="169" t="s">
        <v>292</v>
      </c>
      <c r="CV9" s="180" t="s">
        <v>294</v>
      </c>
      <c r="CW9" s="171" t="s">
        <v>295</v>
      </c>
      <c r="CX9" s="171" t="s">
        <v>296</v>
      </c>
      <c r="CY9" s="172" t="s">
        <v>297</v>
      </c>
      <c r="CZ9" s="173" t="s">
        <v>22</v>
      </c>
      <c r="DA9" s="176" t="s">
        <v>294</v>
      </c>
      <c r="DB9" s="177" t="s">
        <v>295</v>
      </c>
      <c r="DC9" s="177" t="s">
        <v>296</v>
      </c>
      <c r="DD9" s="178" t="s">
        <v>297</v>
      </c>
      <c r="DE9" s="179" t="s">
        <v>22</v>
      </c>
      <c r="DF9" s="180" t="s">
        <v>294</v>
      </c>
      <c r="DG9" s="171" t="s">
        <v>295</v>
      </c>
      <c r="DH9" s="171" t="s">
        <v>296</v>
      </c>
      <c r="DI9" s="172" t="s">
        <v>297</v>
      </c>
      <c r="DJ9" s="173" t="s">
        <v>22</v>
      </c>
      <c r="DK9" s="180" t="s">
        <v>294</v>
      </c>
      <c r="DL9" s="171" t="s">
        <v>295</v>
      </c>
      <c r="DM9" s="171" t="s">
        <v>296</v>
      </c>
      <c r="DN9" s="172" t="s">
        <v>297</v>
      </c>
      <c r="DO9" s="173" t="s">
        <v>22</v>
      </c>
      <c r="DP9" s="181" t="s">
        <v>294</v>
      </c>
      <c r="DQ9" s="171" t="s">
        <v>295</v>
      </c>
      <c r="DR9" s="171" t="s">
        <v>296</v>
      </c>
      <c r="DS9" s="172" t="s">
        <v>297</v>
      </c>
      <c r="DT9" s="173" t="s">
        <v>22</v>
      </c>
      <c r="DU9" s="182" t="s">
        <v>301</v>
      </c>
      <c r="DV9" s="172" t="s">
        <v>297</v>
      </c>
      <c r="DW9" s="173" t="s">
        <v>22</v>
      </c>
      <c r="DX9" s="181" t="s">
        <v>298</v>
      </c>
      <c r="DY9" s="171" t="s">
        <v>299</v>
      </c>
      <c r="DZ9" s="171" t="s">
        <v>306</v>
      </c>
      <c r="EA9" s="172" t="s">
        <v>297</v>
      </c>
      <c r="EB9" s="173" t="s">
        <v>22</v>
      </c>
      <c r="EC9" s="182" t="s">
        <v>305</v>
      </c>
      <c r="ED9" s="174" t="s">
        <v>299</v>
      </c>
      <c r="EE9" s="171" t="s">
        <v>306</v>
      </c>
      <c r="EF9" s="172" t="s">
        <v>297</v>
      </c>
      <c r="EG9" s="173" t="s">
        <v>22</v>
      </c>
      <c r="EH9" s="182" t="s">
        <v>307</v>
      </c>
      <c r="EI9" s="172" t="s">
        <v>297</v>
      </c>
      <c r="EJ9" s="173" t="s">
        <v>22</v>
      </c>
      <c r="EK9" s="171" t="s">
        <v>308</v>
      </c>
      <c r="EL9" s="171" t="s">
        <v>309</v>
      </c>
      <c r="EM9" s="185" t="s">
        <v>21</v>
      </c>
      <c r="EN9" s="169" t="s">
        <v>293</v>
      </c>
      <c r="EO9" s="171" t="s">
        <v>310</v>
      </c>
      <c r="EP9" s="6"/>
    </row>
    <row x14ac:dyDescent="0.25" r="10" customHeight="1" ht="19.5">
      <c r="A10" s="33">
        <v>1</v>
      </c>
      <c r="B10" s="186">
        <v>5003</v>
      </c>
      <c r="C10" s="34" t="s">
        <v>23</v>
      </c>
      <c r="D10" s="187" t="s">
        <v>311</v>
      </c>
      <c r="E10" s="39">
        <v>30</v>
      </c>
      <c r="F10" s="33">
        <v>70</v>
      </c>
      <c r="G10" s="33">
        <f>SUM(E10:F10)</f>
      </c>
      <c r="H10" s="33">
        <v>3</v>
      </c>
      <c r="I10" s="188">
        <f>IF(G10&gt;=90,"O",IF(G10&gt;=80,"A",IF(G10&gt;=70,"B",IF(G10&gt;=60,"C",IF(G10&gt;=50,"D",IF(G10&gt;=45,"E",IF(G10&gt;=40,"P","F")))))))</f>
      </c>
      <c r="J10" s="39">
        <v>26</v>
      </c>
      <c r="K10" s="33">
        <v>69</v>
      </c>
      <c r="L10" s="33">
        <f>SUM(J10:K10)</f>
      </c>
      <c r="M10" s="33">
        <v>3</v>
      </c>
      <c r="N10" s="188">
        <f>IF(L10&gt;=90,"O",IF(L10&gt;=80,"A",IF(L10&gt;=70,"B",IF(L10&gt;=60,"C",IF(L10&gt;=50,"D",IF(L10&gt;=45,"E",IF(L10&gt;=40,"P","F")))))))</f>
      </c>
      <c r="O10" s="39">
        <v>26</v>
      </c>
      <c r="P10" s="33">
        <v>66</v>
      </c>
      <c r="Q10" s="33">
        <f>SUM(O10:P10)</f>
      </c>
      <c r="R10" s="33">
        <v>3</v>
      </c>
      <c r="S10" s="188">
        <f>IF(Q10&gt;=90,"O",IF(Q10&gt;=80,"A",IF(Q10&gt;=70,"B",IF(Q10&gt;=60,"C",IF(Q10&gt;=50,"D",IF(Q10&gt;=45,"E",IF(Q10&gt;=40,"P","F")))))))</f>
      </c>
      <c r="T10" s="189">
        <v>28</v>
      </c>
      <c r="U10" s="33">
        <v>70</v>
      </c>
      <c r="V10" s="33">
        <f>SUM(T10:U10)</f>
      </c>
      <c r="W10" s="33">
        <v>3</v>
      </c>
      <c r="X10" s="188">
        <f>IF(V10&gt;=90,"O",IF(V10&gt;=80,"A",IF(V10&gt;=70,"B",IF(V10&gt;=60,"C",IF(V10&gt;=50,"D",IF(V10&gt;=45,"E",IF(V10&gt;=40,"P","F")))))))</f>
      </c>
      <c r="Y10" s="190">
        <v>23</v>
      </c>
      <c r="Z10" s="33">
        <v>64</v>
      </c>
      <c r="AA10" s="33">
        <f>SUM(Y10:Z10)</f>
      </c>
      <c r="AB10" s="33">
        <v>3</v>
      </c>
      <c r="AC10" s="188">
        <f>IF(AA10&gt;=90,"O",IF(AA10&gt;=80,"A",IF(AA10&gt;=70,"B",IF(AA10&gt;=60,"C",IF(AA10&gt;=50,"D",IF(AA10&gt;=45,"E",IF(AA10&gt;=40,"P","F")))))))</f>
      </c>
      <c r="AD10" s="39">
        <v>12</v>
      </c>
      <c r="AE10" s="33">
        <v>25</v>
      </c>
      <c r="AF10" s="33">
        <f>SUM(AD10:AE10)</f>
      </c>
      <c r="AG10" s="33">
        <v>2</v>
      </c>
      <c r="AH10" s="188">
        <f>IF(AF10&gt;=67,"O",IF(AF10&gt;=60,"A",IF(AF10&gt;=51,"B",IF(AF10&gt;=45,"C",IF(AF10&gt;=41,"D",IF(AF10&gt;=32,"E",IF(L10&gt;=31,"P","F")))))))</f>
      </c>
      <c r="AI10" s="39">
        <v>19</v>
      </c>
      <c r="AJ10" s="33">
        <v>45</v>
      </c>
      <c r="AK10" s="33">
        <f>SUM(AI10:AJ10)</f>
      </c>
      <c r="AL10" s="33">
        <v>2</v>
      </c>
      <c r="AM10" s="188">
        <f>IF(AK10&gt;=67,"O",IF(AK10&gt;=60,"A",IF(AK10&gt;=51,"B",IF(AK10&gt;=45,"C",IF(AK10&gt;=41,"D",IF(AK10&gt;=32,"E",IF(Q10&gt;=31,"P","F")))))))</f>
      </c>
      <c r="AN10" s="39">
        <v>42</v>
      </c>
      <c r="AO10" s="33">
        <v>1</v>
      </c>
      <c r="AP10" s="188">
        <f>IF(AN10&gt;=45,"O",IF(AN10&gt;=40,"A",IF(AN10&gt;=35,"B",IF(AN10&gt;=30,"C",IF(AN10&gt;=25,"D",IF(AN10&gt;=20,"E",IF(AN10&gt;=15,"P","F")))))))</f>
      </c>
      <c r="AQ10" s="39">
        <v>39</v>
      </c>
      <c r="AR10" s="33">
        <v>1</v>
      </c>
      <c r="AS10" s="188">
        <f>IF(AQ10&gt;=45,"O",IF(AQ10&gt;=40,"A",IF(AQ10&gt;=35,"B",IF(AQ10&gt;=30,"C",IF(AQ10&gt;=25,"D",IF(AQ10&gt;=20,"E",IF(AQ10&gt;=15,"P","F")))))))</f>
      </c>
      <c r="AT10" s="33">
        <v>22</v>
      </c>
      <c r="AU10" s="33">
        <v>201</v>
      </c>
      <c r="AV10" s="35">
        <f>AU10/AT10</f>
      </c>
      <c r="AW10" s="33">
        <v>0</v>
      </c>
      <c r="AX10" s="6"/>
      <c r="AY10" s="39">
        <v>15</v>
      </c>
      <c r="AZ10" s="33">
        <v>28</v>
      </c>
      <c r="BA10" s="33">
        <f>SUM(AY10:AZ10)</f>
      </c>
      <c r="BB10" s="33">
        <v>3</v>
      </c>
      <c r="BC10" s="188">
        <f>IF(BA10&gt;=90,"O",IF(BA10&gt;=80,"A",IF(BA10&gt;=70,"B",IF(BA10&gt;=60,"C",IF(BA10&gt;=50,"D",IF(BA10&gt;=45,"E",IF(BA10&gt;=40,"P","F")))))))</f>
      </c>
      <c r="BD10" s="39">
        <v>20</v>
      </c>
      <c r="BE10" s="33">
        <v>31</v>
      </c>
      <c r="BF10" s="33">
        <f>SUM(BD10:BE10)</f>
      </c>
      <c r="BG10" s="33">
        <v>3</v>
      </c>
      <c r="BH10" s="188">
        <f>IF(BF10&gt;=90,"O",IF(BF10&gt;=80,"A",IF(BF10&gt;=70,"B",IF(BF10&gt;=60,"C",IF(BF10&gt;=50,"D",IF(BF10&gt;=45,"E",IF(BF10&gt;=40,"P","F")))))))</f>
      </c>
      <c r="BI10" s="39">
        <v>16</v>
      </c>
      <c r="BJ10" s="33">
        <v>24</v>
      </c>
      <c r="BK10" s="33">
        <f>SUM(BI10:BJ10)</f>
      </c>
      <c r="BL10" s="33">
        <v>3</v>
      </c>
      <c r="BM10" s="188">
        <f>IF(BK10&gt;=90,"O",IF(BK10&gt;=80,"A",IF(BK10&gt;=70,"B",IF(BK10&gt;=60,"C",IF(BK10&gt;=50,"D",IF(BK10&gt;=45,"E",IF(BK10&gt;=40,"P","F")))))))</f>
      </c>
      <c r="BN10" s="189">
        <v>17</v>
      </c>
      <c r="BO10" s="33">
        <v>23</v>
      </c>
      <c r="BP10" s="33">
        <f>SUM(BN10:BO10)</f>
      </c>
      <c r="BQ10" s="33">
        <v>3</v>
      </c>
      <c r="BR10" s="188">
        <f>IF(BP10&gt;=90,"O",IF(BP10&gt;=80,"A",IF(BP10&gt;=70,"B",IF(BP10&gt;=60,"C",IF(BP10&gt;=50,"D",IF(BP10&gt;=45,"E",IF(BP10&gt;=40,"P","F")))))))</f>
      </c>
      <c r="BS10" s="190">
        <v>20</v>
      </c>
      <c r="BT10" s="33">
        <v>25</v>
      </c>
      <c r="BU10" s="33">
        <f>SUM(BS10:BT10)</f>
      </c>
      <c r="BV10" s="33">
        <v>3</v>
      </c>
      <c r="BW10" s="191"/>
      <c r="BX10" s="39">
        <v>20</v>
      </c>
      <c r="BY10" s="33">
        <v>35</v>
      </c>
      <c r="BZ10" s="33">
        <f>SUM(BX10:BY10)</f>
      </c>
      <c r="CA10" s="33">
        <v>2</v>
      </c>
      <c r="CB10" s="191" t="s">
        <v>248</v>
      </c>
      <c r="CC10" s="39">
        <v>30</v>
      </c>
      <c r="CD10" s="33">
        <v>1</v>
      </c>
      <c r="CE10" s="188">
        <f>IF(CC10&gt;=45,"O",IF(CC10&gt;=40,"A",IF(CC10&gt;=35,"B",IF(CC10&gt;=30,"C",IF(CC10&gt;=25,"D",IF(CC10&gt;=20,"E",IF(CC10&gt;=15,"P","F")))))))</f>
      </c>
      <c r="CF10" s="39">
        <v>14</v>
      </c>
      <c r="CG10" s="33">
        <v>33</v>
      </c>
      <c r="CH10" s="33">
        <f>SUM(CF10:CG10)</f>
      </c>
      <c r="CI10" s="33">
        <v>2</v>
      </c>
      <c r="CJ10" s="191" t="s">
        <v>312</v>
      </c>
      <c r="CK10" s="39">
        <v>42</v>
      </c>
      <c r="CL10" s="33">
        <v>1</v>
      </c>
      <c r="CM10" s="188">
        <f>IF(CK10&gt;=45,"O",IF(CK10&gt;=40,"A",IF(CK10&gt;=35,"B",IF(CK10&gt;=30,"C",IF(CK10&gt;=25,"D",IF(CK10&gt;=20,"E",IF(CK10&gt;=15,"P","F")))))))</f>
      </c>
      <c r="CN10" s="36">
        <v>43</v>
      </c>
      <c r="CO10" s="33">
        <v>314</v>
      </c>
      <c r="CP10" s="35">
        <v>5.48</v>
      </c>
      <c r="CQ10" s="33">
        <v>0</v>
      </c>
      <c r="CR10" s="6"/>
      <c r="CS10" s="33">
        <v>1</v>
      </c>
      <c r="CT10" s="186">
        <v>5207</v>
      </c>
      <c r="CU10" s="192" t="s">
        <v>23</v>
      </c>
      <c r="CV10" s="193">
        <v>19</v>
      </c>
      <c r="CW10" s="33">
        <v>17</v>
      </c>
      <c r="CX10" s="33">
        <f>SUM(CV10:CW10)</f>
      </c>
      <c r="CY10" s="33">
        <v>3</v>
      </c>
      <c r="CZ10" s="188">
        <f>IF(CX10&gt;=90,"O",IF(CX10&gt;=80,"A",IF(CX10&gt;=70,"B",IF(CX10&gt;=60,"C",IF(CX10&gt;=50,"D",IF(CX10&gt;=45,"E",IF(CX10&gt;=40,"P","F")))))))</f>
      </c>
      <c r="DA10" s="193">
        <v>16</v>
      </c>
      <c r="DB10" s="33">
        <v>21</v>
      </c>
      <c r="DC10" s="33">
        <f>SUM(DA10:DB10)</f>
      </c>
      <c r="DD10" s="33">
        <v>3</v>
      </c>
      <c r="DE10" s="188">
        <f>IF(DC10&gt;=90,"O",IF(DC10&gt;=80,"A",IF(DC10&gt;=70,"B",IF(DC10&gt;=60,"C",IF(DC10&gt;=50,"D",IF(DC10&gt;=45,"E",IF(DC10&gt;=40,"P","F")))))))</f>
      </c>
      <c r="DF10" s="193">
        <v>18</v>
      </c>
      <c r="DG10" s="33">
        <v>17</v>
      </c>
      <c r="DH10" s="33">
        <f>SUM(DF10:DG10)</f>
      </c>
      <c r="DI10" s="33">
        <v>3</v>
      </c>
      <c r="DJ10" s="188">
        <f>IF(DH10&gt;=90,"O",IF(DH10&gt;=80,"A",IF(DH10&gt;=70,"B",IF(DH10&gt;=60,"C",IF(DH10&gt;=50,"D",IF(DH10&gt;=45,"E",IF(DH10&gt;=40,"P","F")))))))</f>
      </c>
      <c r="DK10" s="193">
        <v>16</v>
      </c>
      <c r="DL10" s="33">
        <v>28</v>
      </c>
      <c r="DM10" s="33">
        <f>SUM(DK10:DL10)</f>
      </c>
      <c r="DN10" s="33">
        <v>3</v>
      </c>
      <c r="DO10" s="188">
        <f>IF(DM10&gt;=90,"O",IF(DM10&gt;=80,"A",IF(DM10&gt;=70,"B",IF(DM10&gt;=60,"C",IF(DM10&gt;=50,"D",IF(DM10&gt;=45,"E",IF(DM10&gt;=40,"P","F")))))))</f>
      </c>
      <c r="DP10" s="193">
        <v>15</v>
      </c>
      <c r="DQ10" s="33">
        <v>12</v>
      </c>
      <c r="DR10" s="33">
        <f>SUM(DP10:DQ10)</f>
      </c>
      <c r="DS10" s="33">
        <v>3</v>
      </c>
      <c r="DT10" s="188">
        <f>IF(DR10&gt;=90,"O",IF(DR10&gt;=80,"A",IF(DR10&gt;=70,"B",IF(DR10&gt;=60,"C",IF(DR10&gt;=50,"D",IF(DR10&gt;=45,"E",IF(DR10&gt;=40,"P","F")))))))</f>
      </c>
      <c r="DU10" s="193">
        <v>22</v>
      </c>
      <c r="DV10" s="33">
        <v>1</v>
      </c>
      <c r="DW10" s="191" t="s">
        <v>313</v>
      </c>
      <c r="DX10" s="193">
        <v>19</v>
      </c>
      <c r="DY10" s="33">
        <v>34</v>
      </c>
      <c r="DZ10" s="33">
        <f>SUM(DX10:DY10)</f>
      </c>
      <c r="EA10" s="33">
        <v>2</v>
      </c>
      <c r="EB10" s="191" t="s">
        <v>248</v>
      </c>
      <c r="EC10" s="193">
        <v>17</v>
      </c>
      <c r="ED10" s="33">
        <v>38</v>
      </c>
      <c r="EE10" s="33">
        <f>SUM(EC10:ED10)</f>
      </c>
      <c r="EF10" s="33">
        <v>2</v>
      </c>
      <c r="EG10" s="191" t="s">
        <v>248</v>
      </c>
      <c r="EH10" s="193">
        <v>45</v>
      </c>
      <c r="EI10" s="33">
        <v>1</v>
      </c>
      <c r="EJ10" s="191" t="s">
        <v>314</v>
      </c>
      <c r="EK10" s="33"/>
      <c r="EL10" s="33"/>
      <c r="EM10" s="35"/>
      <c r="EN10" s="187" t="s">
        <v>311</v>
      </c>
      <c r="EO10" s="33">
        <v>5</v>
      </c>
      <c r="EP10" s="6"/>
    </row>
    <row x14ac:dyDescent="0.25" r="11" customHeight="1" ht="19.5">
      <c r="A11" s="33">
        <v>2</v>
      </c>
      <c r="B11" s="186">
        <v>5002</v>
      </c>
      <c r="C11" s="34" t="s">
        <v>24</v>
      </c>
      <c r="D11" s="187" t="s">
        <v>311</v>
      </c>
      <c r="E11" s="39">
        <v>30</v>
      </c>
      <c r="F11" s="33">
        <v>59</v>
      </c>
      <c r="G11" s="33">
        <f>SUM(E11:F11)</f>
      </c>
      <c r="H11" s="33">
        <v>3</v>
      </c>
      <c r="I11" s="188">
        <f>IF(G11&gt;=90,"O",IF(G11&gt;=80,"A",IF(G11&gt;=70,"B",IF(G11&gt;=60,"C",IF(G11&gt;=50,"D",IF(G11&gt;=45,"E",IF(G11&gt;=40,"P","F")))))))</f>
      </c>
      <c r="J11" s="190">
        <v>30</v>
      </c>
      <c r="K11" s="33">
        <v>64</v>
      </c>
      <c r="L11" s="33">
        <f>SUM(J11:K11)</f>
      </c>
      <c r="M11" s="33">
        <v>3</v>
      </c>
      <c r="N11" s="194">
        <f>IF(L11&gt;=90,"O",IF(L11&gt;=80,"A",IF(L11&gt;=70,"B",IF(L11&gt;=60,"C",IF(L11&gt;=50,"D",IF(L11&gt;=45,"E",IF(L11&gt;=40,"P","F")))))))</f>
      </c>
      <c r="O11" s="189">
        <v>25</v>
      </c>
      <c r="P11" s="33">
        <v>70</v>
      </c>
      <c r="Q11" s="195">
        <f>SUM(O11:P11)</f>
      </c>
      <c r="R11" s="33">
        <v>3</v>
      </c>
      <c r="S11" s="188">
        <f>IF(Q11&gt;=90,"O",IF(Q11&gt;=80,"A",IF(Q11&gt;=70,"B",IF(Q11&gt;=60,"C",IF(Q11&gt;=50,"D",IF(Q11&gt;=45,"E",IF(Q11&gt;=40,"P","F")))))))</f>
      </c>
      <c r="T11" s="189">
        <v>27</v>
      </c>
      <c r="U11" s="33">
        <v>70</v>
      </c>
      <c r="V11" s="195">
        <f>SUM(T11:U11)</f>
      </c>
      <c r="W11" s="33">
        <v>3</v>
      </c>
      <c r="X11" s="188">
        <f>IF(V11&gt;=90,"O",IF(V11&gt;=80,"A",IF(V11&gt;=70,"B",IF(V11&gt;=60,"C",IF(V11&gt;=50,"D",IF(V11&gt;=45,"E",IF(V11&gt;=40,"P","F")))))))</f>
      </c>
      <c r="Y11" s="190">
        <v>23</v>
      </c>
      <c r="Z11" s="33">
        <v>62</v>
      </c>
      <c r="AA11" s="195">
        <f>SUM(Y11:Z11)</f>
      </c>
      <c r="AB11" s="33">
        <v>3</v>
      </c>
      <c r="AC11" s="188">
        <f>IF(AA11&gt;=90,"O",IF(AA11&gt;=80,"A",IF(AA11&gt;=70,"B",IF(AA11&gt;=60,"C",IF(AA11&gt;=50,"D",IF(AA11&gt;=45,"E",IF(AA11&gt;=40,"P","F")))))))</f>
      </c>
      <c r="AD11" s="39">
        <v>22</v>
      </c>
      <c r="AE11" s="33">
        <v>47</v>
      </c>
      <c r="AF11" s="33">
        <f>SUM(AD11:AE11)</f>
      </c>
      <c r="AG11" s="33">
        <v>2</v>
      </c>
      <c r="AH11" s="188">
        <f>IF(AF11&gt;=67,"O",IF(AF11&gt;=60,"A",IF(AF11&gt;=51,"B",IF(AF11&gt;=45,"C",IF(AF11&gt;=41,"D",IF(AF11&gt;=32,"E",IF(L11&gt;=31,"P","F")))))))</f>
      </c>
      <c r="AI11" s="39">
        <v>19</v>
      </c>
      <c r="AJ11" s="33">
        <v>48</v>
      </c>
      <c r="AK11" s="33">
        <f>SUM(AI11:AJ11)</f>
      </c>
      <c r="AL11" s="33">
        <v>2</v>
      </c>
      <c r="AM11" s="188">
        <f>IF(AK11&gt;67,"O",IF(AK11&gt;=60,"A",IF(AK11&gt;=51,"B",IF(AK11&gt;=45,"C",IF(AK11&gt;=41,"D",IF(AK11&gt;=32,"E",IF(Q11&gt;=31,"P","F")))))))</f>
      </c>
      <c r="AN11" s="39">
        <v>46</v>
      </c>
      <c r="AO11" s="33">
        <v>1</v>
      </c>
      <c r="AP11" s="188">
        <f>IF(AN11&gt;=45,"O",IF(AN11&gt;=40,"A",IF(AN11&gt;=35,"B",IF(AN11&gt;=30,"C",IF(AN11&gt;=25,"D",IF(AN11&gt;=20,"E",IF(AN11&gt;=15,"P","F")))))))</f>
      </c>
      <c r="AQ11" s="39">
        <v>40</v>
      </c>
      <c r="AR11" s="33">
        <v>1</v>
      </c>
      <c r="AS11" s="188">
        <f>IF(AQ11&gt;=45,"O",IF(AQ11&gt;=40,"A",IF(AQ11&gt;=35,"B",IF(AQ11&gt;=30,"C",IF(AQ11&gt;=25,"D",IF(AQ11&gt;=20,"E",IF(AQ11&gt;=15,"P","F")))))))</f>
      </c>
      <c r="AT11" s="33">
        <v>22</v>
      </c>
      <c r="AU11" s="33">
        <v>211</v>
      </c>
      <c r="AV11" s="35">
        <f>AU11/AT11</f>
      </c>
      <c r="AW11" s="33">
        <v>0</v>
      </c>
      <c r="AX11" s="6"/>
      <c r="AY11" s="39">
        <v>21</v>
      </c>
      <c r="AZ11" s="33">
        <v>32</v>
      </c>
      <c r="BA11" s="33">
        <f>SUM(AY11:AZ11)</f>
      </c>
      <c r="BB11" s="33">
        <v>3</v>
      </c>
      <c r="BC11" s="188">
        <f>IF(BA11&gt;=90,"O",IF(BA11&gt;=80,"A",IF(BA11&gt;=70,"B",IF(BA11&gt;=60,"C",IF(BA11&gt;=50,"D",IF(BA11&gt;=45,"E",IF(BA11&gt;=40,"P","F")))))))</f>
      </c>
      <c r="BD11" s="190">
        <v>24</v>
      </c>
      <c r="BE11" s="33">
        <v>38</v>
      </c>
      <c r="BF11" s="33">
        <f>SUM(BD11:BE11)</f>
      </c>
      <c r="BG11" s="33">
        <v>3</v>
      </c>
      <c r="BH11" s="194">
        <f>IF(BF11&gt;=90,"O",IF(BF11&gt;=80,"A",IF(BF11&gt;=70,"B",IF(BF11&gt;=60,"C",IF(BF11&gt;=50,"D",IF(BF11&gt;=45,"E",IF(BF11&gt;=40,"P","F")))))))</f>
      </c>
      <c r="BI11" s="189">
        <v>21</v>
      </c>
      <c r="BJ11" s="33">
        <v>32</v>
      </c>
      <c r="BK11" s="195">
        <f>SUM(BI11:BJ11)</f>
      </c>
      <c r="BL11" s="33">
        <v>3</v>
      </c>
      <c r="BM11" s="188">
        <f>IF(BK11&gt;=90,"O",IF(BK11&gt;=80,"A",IF(BK11&gt;=70,"B",IF(BK11&gt;=60,"C",IF(BK11&gt;=50,"D",IF(BK11&gt;=45,"E",IF(BK11&gt;=40,"P","F")))))))</f>
      </c>
      <c r="BN11" s="189">
        <v>19</v>
      </c>
      <c r="BO11" s="33">
        <v>49</v>
      </c>
      <c r="BP11" s="195">
        <f>SUM(BN11:BO11)</f>
      </c>
      <c r="BQ11" s="33">
        <v>3</v>
      </c>
      <c r="BR11" s="188">
        <f>IF(BP11&gt;=90,"O",IF(BP11&gt;=80,"A",IF(BP11&gt;=70,"B",IF(BP11&gt;=60,"C",IF(BP11&gt;=50,"D",IF(BP11&gt;=45,"E",IF(BP11&gt;=40,"P","F")))))))</f>
      </c>
      <c r="BS11" s="190">
        <v>21</v>
      </c>
      <c r="BT11" s="33">
        <v>36</v>
      </c>
      <c r="BU11" s="195">
        <f>SUM(BS11:BT11)</f>
      </c>
      <c r="BV11" s="33">
        <v>3</v>
      </c>
      <c r="BW11" s="188">
        <f>IF(BU11&gt;=90,"O",IF(BU11&gt;=80,"A",IF(BU11&gt;=70,"B",IF(BU11&gt;=60,"C",IF(BU11&gt;=50,"D",IF(BU11&gt;=45,"E",IF(BU11&gt;=40,"P","F")))))))</f>
      </c>
      <c r="BX11" s="39">
        <v>19</v>
      </c>
      <c r="BY11" s="33">
        <v>35</v>
      </c>
      <c r="BZ11" s="33">
        <f>SUM(BX11:BY11)</f>
      </c>
      <c r="CA11" s="33">
        <v>2</v>
      </c>
      <c r="CB11" s="196" t="s">
        <v>248</v>
      </c>
      <c r="CC11" s="39">
        <v>35</v>
      </c>
      <c r="CD11" s="33">
        <v>1</v>
      </c>
      <c r="CE11" s="188">
        <f>IF(CC11&gt;=45,"O",IF(CC11&gt;=40,"A",IF(CC11&gt;=35,"B",IF(CC11&gt;=30,"C",IF(CC11&gt;=25,"D",IF(CC11&gt;=20,"E",IF(CC11&gt;=15,"P","F")))))))</f>
      </c>
      <c r="CF11" s="39">
        <v>14</v>
      </c>
      <c r="CG11" s="33">
        <v>30</v>
      </c>
      <c r="CH11" s="33">
        <f>SUM(CF11:CG11)</f>
      </c>
      <c r="CI11" s="33">
        <v>2</v>
      </c>
      <c r="CJ11" s="191" t="s">
        <v>315</v>
      </c>
      <c r="CK11" s="39">
        <v>46</v>
      </c>
      <c r="CL11" s="33">
        <v>1</v>
      </c>
      <c r="CM11" s="188">
        <f>IF(CK11&gt;=45,"O",IF(CK11&gt;=40,"A",IF(CK11&gt;=35,"B",IF(CK11&gt;=30,"C",IF(CK11&gt;=25,"D",IF(CK11&gt;=20,"E",IF(CK11&gt;=15,"P","F")))))))</f>
      </c>
      <c r="CN11" s="36">
        <v>43</v>
      </c>
      <c r="CO11" s="33">
        <v>353</v>
      </c>
      <c r="CP11" s="35">
        <v>6.76</v>
      </c>
      <c r="CQ11" s="33">
        <v>0</v>
      </c>
      <c r="CR11" s="6"/>
      <c r="CS11" s="33">
        <v>2</v>
      </c>
      <c r="CT11" s="186">
        <v>5228</v>
      </c>
      <c r="CU11" s="192" t="s">
        <v>24</v>
      </c>
      <c r="CV11" s="193">
        <v>21</v>
      </c>
      <c r="CW11" s="33">
        <v>28</v>
      </c>
      <c r="CX11" s="33">
        <f>SUM(CV11:CW11)</f>
      </c>
      <c r="CY11" s="33">
        <v>3</v>
      </c>
      <c r="CZ11" s="188">
        <f>IF(CX11&gt;=90,"O",IF(CX11&gt;=80,"A",IF(CX11&gt;=70,"B",IF(CX11&gt;=60,"C",IF(CX11&gt;=50,"D",IF(CX11&gt;=45,"E",IF(CX11&gt;=40,"P","F")))))))</f>
      </c>
      <c r="DA11" s="193">
        <v>19</v>
      </c>
      <c r="DB11" s="33">
        <v>42</v>
      </c>
      <c r="DC11" s="33">
        <f>SUM(DA11:DB11)</f>
      </c>
      <c r="DD11" s="33">
        <v>3</v>
      </c>
      <c r="DE11" s="188">
        <f>IF(DC11&gt;=90,"O",IF(DC11&gt;=80,"A",IF(DC11&gt;=70,"B",IF(DC11&gt;=60,"C",IF(DC11&gt;=50,"D",IF(DC11&gt;=45,"E",IF(DC11&gt;=40,"P","F")))))))</f>
      </c>
      <c r="DF11" s="193">
        <v>17</v>
      </c>
      <c r="DG11" s="33">
        <v>33</v>
      </c>
      <c r="DH11" s="33">
        <f>SUM(DF11:DG11)</f>
      </c>
      <c r="DI11" s="33">
        <v>3</v>
      </c>
      <c r="DJ11" s="188">
        <f>IF(DH11&gt;=90,"O",IF(DH11&gt;=80,"A",IF(DH11&gt;=70,"B",IF(DH11&gt;=60,"C",IF(DH11&gt;=50,"D",IF(DH11&gt;=45,"E",IF(DH11&gt;=40,"P","F")))))))</f>
      </c>
      <c r="DK11" s="193">
        <v>19</v>
      </c>
      <c r="DL11" s="33">
        <v>28</v>
      </c>
      <c r="DM11" s="33">
        <f>SUM(DK11:DL11)</f>
      </c>
      <c r="DN11" s="33">
        <v>3</v>
      </c>
      <c r="DO11" s="188">
        <f>IF(DM11&gt;=90,"O",IF(DM11&gt;=80,"A",IF(DM11&gt;=70,"B",IF(DM11&gt;=60,"C",IF(DM11&gt;=50,"D",IF(DM11&gt;=45,"E",IF(DM11&gt;=40,"P","F")))))))</f>
      </c>
      <c r="DP11" s="193">
        <v>20</v>
      </c>
      <c r="DQ11" s="33">
        <v>29</v>
      </c>
      <c r="DR11" s="33">
        <f>SUM(DP11:DQ11)</f>
      </c>
      <c r="DS11" s="33">
        <v>3</v>
      </c>
      <c r="DT11" s="188">
        <f>IF(DR11&gt;=90,"O",IF(DR11&gt;=80,"A",IF(DR11&gt;=70,"B",IF(DR11&gt;=60,"C",IF(DR11&gt;=50,"D",IF(DR11&gt;=45,"E",IF(DR11&gt;=40,"P","F")))))))</f>
      </c>
      <c r="DU11" s="193">
        <v>39</v>
      </c>
      <c r="DV11" s="33">
        <v>1</v>
      </c>
      <c r="DW11" s="191" t="s">
        <v>248</v>
      </c>
      <c r="DX11" s="193">
        <v>23</v>
      </c>
      <c r="DY11" s="33">
        <v>43</v>
      </c>
      <c r="DZ11" s="33">
        <f>SUM(DX11:DY11)</f>
      </c>
      <c r="EA11" s="33">
        <v>2</v>
      </c>
      <c r="EB11" s="191" t="s">
        <v>246</v>
      </c>
      <c r="EC11" s="193">
        <v>24</v>
      </c>
      <c r="ED11" s="33">
        <v>46</v>
      </c>
      <c r="EE11" s="33">
        <f>SUM(EC11:ED11)</f>
      </c>
      <c r="EF11" s="33">
        <v>2</v>
      </c>
      <c r="EG11" s="191" t="s">
        <v>314</v>
      </c>
      <c r="EH11" s="193">
        <v>47</v>
      </c>
      <c r="EI11" s="33">
        <v>1</v>
      </c>
      <c r="EJ11" s="191" t="s">
        <v>314</v>
      </c>
      <c r="EK11" s="33">
        <v>64</v>
      </c>
      <c r="EL11" s="33">
        <v>502</v>
      </c>
      <c r="EM11" s="35">
        <v>6.67</v>
      </c>
      <c r="EN11" s="187" t="s">
        <v>311</v>
      </c>
      <c r="EO11" s="33">
        <v>0</v>
      </c>
      <c r="EP11" s="6"/>
    </row>
    <row x14ac:dyDescent="0.25" r="12" customHeight="1" ht="19.5">
      <c r="A12" s="33">
        <v>3</v>
      </c>
      <c r="B12" s="186">
        <v>5007</v>
      </c>
      <c r="C12" s="34" t="s">
        <v>25</v>
      </c>
      <c r="D12" s="187" t="s">
        <v>316</v>
      </c>
      <c r="E12" s="39">
        <v>23</v>
      </c>
      <c r="F12" s="33">
        <v>60</v>
      </c>
      <c r="G12" s="33">
        <f>SUM(E12:F12)</f>
      </c>
      <c r="H12" s="33">
        <v>3</v>
      </c>
      <c r="I12" s="188">
        <f>IF(G12&gt;=90,"O",IF(G12&gt;=80,"A",IF(G12&gt;=70,"B",IF(G12&gt;=60,"C",IF(G12&gt;=50,"D",IF(G12&gt;=45,"E",IF(G12&gt;=40,"P","F")))))))</f>
      </c>
      <c r="J12" s="190">
        <v>27</v>
      </c>
      <c r="K12" s="33">
        <v>70</v>
      </c>
      <c r="L12" s="33">
        <f>SUM(J12:K12)</f>
      </c>
      <c r="M12" s="33">
        <v>3</v>
      </c>
      <c r="N12" s="194">
        <f>IF(L12&gt;=90,"O",IF(L12&gt;=80,"A",IF(L12&gt;=70,"B",IF(L12&gt;=60,"C",IF(L12&gt;=50,"D",IF(L12&gt;=45,"E",IF(L12&gt;=40,"P","F")))))))</f>
      </c>
      <c r="O12" s="189">
        <v>22</v>
      </c>
      <c r="P12" s="33">
        <v>56</v>
      </c>
      <c r="Q12" s="195">
        <f>SUM(O12:P12)</f>
      </c>
      <c r="R12" s="33">
        <v>3</v>
      </c>
      <c r="S12" s="188">
        <f>IF(Q12&gt;=90,"O",IF(Q12&gt;=80,"A",IF(Q12&gt;=70,"B",IF(Q12&gt;=60,"C",IF(Q12&gt;=50,"D",IF(Q12&gt;=45,"E",IF(Q12&gt;=40,"P","F")))))))</f>
      </c>
      <c r="T12" s="189">
        <v>24</v>
      </c>
      <c r="U12" s="33">
        <v>67</v>
      </c>
      <c r="V12" s="195">
        <f>SUM(T12:U12)</f>
      </c>
      <c r="W12" s="33">
        <v>3</v>
      </c>
      <c r="X12" s="188">
        <f>IF(V12&gt;=90,"O",IF(V12&gt;=80,"A",IF(V12&gt;=70,"B",IF(V12&gt;=60,"C",IF(V12&gt;=50,"D",IF(V12&gt;=45,"E",IF(V12&gt;=40,"P","F")))))))</f>
      </c>
      <c r="Y12" s="190">
        <v>20</v>
      </c>
      <c r="Z12" s="33">
        <v>59</v>
      </c>
      <c r="AA12" s="195">
        <f>SUM(Y12:Z12)</f>
      </c>
      <c r="AB12" s="33">
        <v>3</v>
      </c>
      <c r="AC12" s="188">
        <f>IF(AA12&gt;=90,"O",IF(AA12&gt;=80,"A",IF(AA12&gt;=70,"B",IF(AA12&gt;=60,"C",IF(AA12&gt;=50,"D",IF(AA12&gt;=45,"E",IF(AA12&gt;=40,"P","F")))))))</f>
      </c>
      <c r="AD12" s="39">
        <v>11</v>
      </c>
      <c r="AE12" s="33">
        <v>44</v>
      </c>
      <c r="AF12" s="33">
        <f>SUM(AD12:AE12)</f>
      </c>
      <c r="AG12" s="33">
        <v>2</v>
      </c>
      <c r="AH12" s="188">
        <f>IF(AF12&gt;=67,"O",IF(AF12&gt;=60,"A",IF(AF12&gt;=51,"B",IF(AF12&gt;=45,"C",IF(AF12&gt;=41,"D",IF(AF12&gt;=32,"E",IF(L12&gt;=31,"P","F")))))))</f>
      </c>
      <c r="AI12" s="39">
        <v>15</v>
      </c>
      <c r="AJ12" s="33">
        <v>43</v>
      </c>
      <c r="AK12" s="33">
        <f>SUM(AI12:AJ12)</f>
      </c>
      <c r="AL12" s="33">
        <v>2</v>
      </c>
      <c r="AM12" s="188">
        <f>IF(AK12&gt;67,"O",IF(AK12&gt;=60,"A",IF(AK12&gt;=51,"B",IF(AK12&gt;=45,"C",IF(AK12&gt;=41,"D",IF(AK12&gt;=32,"E",IF(Q12&gt;=31,"P","F")))))))</f>
      </c>
      <c r="AN12" s="39">
        <v>43</v>
      </c>
      <c r="AO12" s="33">
        <v>1</v>
      </c>
      <c r="AP12" s="188">
        <f>IF(AN12&gt;=45,"O",IF(AN12&gt;=40,"A",IF(AN12&gt;=35,"B",IF(AN12&gt;=30,"C",IF(AN12&gt;=25,"D",IF(AN12&gt;=20,"E",IF(AN12&gt;=15,"P","F")))))))</f>
      </c>
      <c r="AQ12" s="39">
        <v>38</v>
      </c>
      <c r="AR12" s="33">
        <v>1</v>
      </c>
      <c r="AS12" s="188">
        <f>IF(AQ12&gt;=45,"O",IF(AQ12&gt;=40,"A",IF(AQ12&gt;=35,"B",IF(AQ12&gt;=30,"C",IF(AQ12&gt;=25,"D",IF(AQ12&gt;=20,"E",IF(AQ12&gt;=15,"P","F")))))))</f>
      </c>
      <c r="AT12" s="33">
        <v>22</v>
      </c>
      <c r="AU12" s="33">
        <v>193</v>
      </c>
      <c r="AV12" s="35">
        <f>AU12/AT12</f>
      </c>
      <c r="AW12" s="33">
        <v>0</v>
      </c>
      <c r="AX12" s="6"/>
      <c r="AY12" s="39">
        <v>19</v>
      </c>
      <c r="AZ12" s="33">
        <v>28</v>
      </c>
      <c r="BA12" s="33">
        <f>SUM(AY12:AZ12)</f>
      </c>
      <c r="BB12" s="33">
        <v>3</v>
      </c>
      <c r="BC12" s="188">
        <f>IF(BA12&gt;=90,"O",IF(BA12&gt;=80,"A",IF(BA12&gt;=70,"B",IF(BA12&gt;=60,"C",IF(BA12&gt;=50,"D",IF(BA12&gt;=45,"E",IF(BA12&gt;=40,"P","F")))))))</f>
      </c>
      <c r="BD12" s="190">
        <v>18</v>
      </c>
      <c r="BE12" s="33">
        <v>41</v>
      </c>
      <c r="BF12" s="33">
        <f>SUM(BD12:BE12)</f>
      </c>
      <c r="BG12" s="33">
        <v>3</v>
      </c>
      <c r="BH12" s="194">
        <f>IF(BF12&gt;=90,"O",IF(BF12&gt;=80,"A",IF(BF12&gt;=70,"B",IF(BF12&gt;=60,"C",IF(BF12&gt;=50,"D",IF(BF12&gt;=45,"E",IF(BF12&gt;=40,"P","F")))))))</f>
      </c>
      <c r="BI12" s="189">
        <v>24</v>
      </c>
      <c r="BJ12" s="33">
        <v>30</v>
      </c>
      <c r="BK12" s="195">
        <f>SUM(BI12:BJ12)</f>
      </c>
      <c r="BL12" s="33">
        <v>3</v>
      </c>
      <c r="BM12" s="188">
        <f>IF(BK12&gt;=90,"O",IF(BK12&gt;=80,"A",IF(BK12&gt;=70,"B",IF(BK12&gt;=60,"C",IF(BK12&gt;=50,"D",IF(BK12&gt;=45,"E",IF(BK12&gt;=40,"P","F")))))))</f>
      </c>
      <c r="BN12" s="189">
        <v>15</v>
      </c>
      <c r="BO12" s="33">
        <v>36</v>
      </c>
      <c r="BP12" s="195">
        <f>SUM(BN12:BO12)</f>
      </c>
      <c r="BQ12" s="33">
        <v>3</v>
      </c>
      <c r="BR12" s="188">
        <f>IF(BP12&gt;=90,"O",IF(BP12&gt;=80,"A",IF(BP12&gt;=70,"B",IF(BP12&gt;=60,"C",IF(BP12&gt;=50,"D",IF(BP12&gt;=45,"E",IF(BP12&gt;=40,"P","F")))))))</f>
      </c>
      <c r="BS12" s="190">
        <v>25</v>
      </c>
      <c r="BT12" s="33">
        <v>30</v>
      </c>
      <c r="BU12" s="195">
        <f>SUM(BS12:BT12)</f>
      </c>
      <c r="BV12" s="33">
        <v>3</v>
      </c>
      <c r="BW12" s="188">
        <f>IF(BU12&gt;=90,"O",IF(BU12&gt;=80,"A",IF(BU12&gt;=70,"B",IF(BU12&gt;=60,"C",IF(BU12&gt;=50,"D",IF(BU12&gt;=45,"E",IF(BU12&gt;=40,"P","F")))))))</f>
      </c>
      <c r="BX12" s="39">
        <v>19</v>
      </c>
      <c r="BY12" s="33">
        <v>46</v>
      </c>
      <c r="BZ12" s="33">
        <f>SUM(BX12:BY12)</f>
      </c>
      <c r="CA12" s="33">
        <v>2</v>
      </c>
      <c r="CB12" s="196" t="s">
        <v>246</v>
      </c>
      <c r="CC12" s="39">
        <v>39</v>
      </c>
      <c r="CD12" s="33">
        <v>1</v>
      </c>
      <c r="CE12" s="188">
        <f>IF(CC12&gt;=45,"O",IF(CC12&gt;=40,"A",IF(CC12&gt;=35,"B",IF(CC12&gt;=30,"C",IF(CC12&gt;=25,"D",IF(CC12&gt;=20,"E",IF(CC12&gt;=15,"P","F")))))))</f>
      </c>
      <c r="CF12" s="39">
        <v>14</v>
      </c>
      <c r="CG12" s="33">
        <v>35</v>
      </c>
      <c r="CH12" s="33">
        <f>SUM(CF12:CG12)</f>
      </c>
      <c r="CI12" s="33">
        <v>2</v>
      </c>
      <c r="CJ12" s="191" t="s">
        <v>312</v>
      </c>
      <c r="CK12" s="39">
        <v>37</v>
      </c>
      <c r="CL12" s="33">
        <v>1</v>
      </c>
      <c r="CM12" s="188">
        <f>IF(CK12&gt;=45,"O",IF(CK12&gt;=40,"A",IF(CK12&gt;=35,"B",IF(CK12&gt;=30,"C",IF(CK12&gt;=25,"D",IF(CK12&gt;=20,"E",IF(CK12&gt;=15,"P","F")))))))</f>
      </c>
      <c r="CN12" s="36">
        <v>43</v>
      </c>
      <c r="CO12" s="33">
        <v>332</v>
      </c>
      <c r="CP12" s="35">
        <v>6.43</v>
      </c>
      <c r="CQ12" s="33">
        <v>0</v>
      </c>
      <c r="CR12" s="6"/>
      <c r="CS12" s="33">
        <v>3</v>
      </c>
      <c r="CT12" s="186">
        <v>5232</v>
      </c>
      <c r="CU12" s="192" t="s">
        <v>25</v>
      </c>
      <c r="CV12" s="193">
        <v>22</v>
      </c>
      <c r="CW12" s="33">
        <v>14</v>
      </c>
      <c r="CX12" s="33">
        <f>SUM(CV12:CW12)</f>
      </c>
      <c r="CY12" s="33">
        <v>3</v>
      </c>
      <c r="CZ12" s="188">
        <f>IF(CX12&gt;=90,"O",IF(CX12&gt;=80,"A",IF(CX12&gt;=70,"B",IF(CX12&gt;=60,"C",IF(CX12&gt;=50,"D",IF(CX12&gt;=45,"E",IF(CX12&gt;=40,"P","F")))))))</f>
      </c>
      <c r="DA12" s="193">
        <v>19</v>
      </c>
      <c r="DB12" s="33">
        <v>42</v>
      </c>
      <c r="DC12" s="33">
        <f>SUM(DA12:DB12)</f>
      </c>
      <c r="DD12" s="33">
        <v>3</v>
      </c>
      <c r="DE12" s="188">
        <f>IF(DC12&gt;=90,"O",IF(DC12&gt;=80,"A",IF(DC12&gt;=70,"B",IF(DC12&gt;=60,"C",IF(DC12&gt;=50,"D",IF(DC12&gt;=45,"E",IF(DC12&gt;=40,"P","F")))))))</f>
      </c>
      <c r="DF12" s="193">
        <v>21</v>
      </c>
      <c r="DG12" s="33">
        <v>30</v>
      </c>
      <c r="DH12" s="33">
        <f>SUM(DF12:DG12)</f>
      </c>
      <c r="DI12" s="33">
        <v>3</v>
      </c>
      <c r="DJ12" s="188">
        <f>IF(DH12&gt;=90,"O",IF(DH12&gt;=80,"A",IF(DH12&gt;=70,"B",IF(DH12&gt;=60,"C",IF(DH12&gt;=50,"D",IF(DH12&gt;=45,"E",IF(DH12&gt;=40,"P","F")))))))</f>
      </c>
      <c r="DK12" s="193">
        <v>21</v>
      </c>
      <c r="DL12" s="33">
        <v>28</v>
      </c>
      <c r="DM12" s="33">
        <f>SUM(DK12:DL12)</f>
      </c>
      <c r="DN12" s="33">
        <v>3</v>
      </c>
      <c r="DO12" s="188">
        <f>IF(DM12&gt;=90,"O",IF(DM12&gt;=80,"A",IF(DM12&gt;=70,"B",IF(DM12&gt;=60,"C",IF(DM12&gt;=50,"D",IF(DM12&gt;=45,"E",IF(DM12&gt;=40,"P","F")))))))</f>
      </c>
      <c r="DP12" s="193">
        <v>23</v>
      </c>
      <c r="DQ12" s="33">
        <v>23</v>
      </c>
      <c r="DR12" s="33">
        <f>SUM(DP12:DQ12)</f>
      </c>
      <c r="DS12" s="33">
        <v>3</v>
      </c>
      <c r="DT12" s="191" t="s">
        <v>316</v>
      </c>
      <c r="DU12" s="193">
        <v>42</v>
      </c>
      <c r="DV12" s="33">
        <v>1</v>
      </c>
      <c r="DW12" s="191" t="s">
        <v>246</v>
      </c>
      <c r="DX12" s="193">
        <v>20</v>
      </c>
      <c r="DY12" s="33">
        <v>43</v>
      </c>
      <c r="DZ12" s="33">
        <f>SUM(DX12:DY12)</f>
      </c>
      <c r="EA12" s="33">
        <v>2</v>
      </c>
      <c r="EB12" s="191" t="s">
        <v>246</v>
      </c>
      <c r="EC12" s="193">
        <v>17</v>
      </c>
      <c r="ED12" s="33">
        <v>35</v>
      </c>
      <c r="EE12" s="33">
        <f>SUM(EC12:ED12)</f>
      </c>
      <c r="EF12" s="33">
        <v>2</v>
      </c>
      <c r="EG12" s="191" t="s">
        <v>312</v>
      </c>
      <c r="EH12" s="193">
        <v>37</v>
      </c>
      <c r="EI12" s="33">
        <v>1</v>
      </c>
      <c r="EJ12" s="191" t="s">
        <v>248</v>
      </c>
      <c r="EK12" s="33"/>
      <c r="EL12" s="33"/>
      <c r="EM12" s="35"/>
      <c r="EN12" s="187" t="s">
        <v>316</v>
      </c>
      <c r="EO12" s="33">
        <v>2</v>
      </c>
      <c r="EP12" s="6"/>
    </row>
    <row x14ac:dyDescent="0.25" r="13" customHeight="1" ht="19.5">
      <c r="A13" s="33">
        <v>4</v>
      </c>
      <c r="B13" s="186">
        <v>5009</v>
      </c>
      <c r="C13" s="34" t="s">
        <v>26</v>
      </c>
      <c r="D13" s="187" t="s">
        <v>316</v>
      </c>
      <c r="E13" s="39">
        <v>25</v>
      </c>
      <c r="F13" s="33">
        <v>56</v>
      </c>
      <c r="G13" s="33">
        <f>SUM(E13:F13)</f>
      </c>
      <c r="H13" s="33">
        <v>3</v>
      </c>
      <c r="I13" s="188">
        <f>IF(G13&gt;=90,"O",IF(G13&gt;=80,"A",IF(G13&gt;=70,"B",IF(G13&gt;=60,"C",IF(G13&gt;=50,"D",IF(G13&gt;=45,"E",IF(G13&gt;=40,"P","F")))))))</f>
      </c>
      <c r="J13" s="190">
        <v>26</v>
      </c>
      <c r="K13" s="33">
        <v>69</v>
      </c>
      <c r="L13" s="33">
        <f>SUM(J13:K13)</f>
      </c>
      <c r="M13" s="33">
        <v>3</v>
      </c>
      <c r="N13" s="194">
        <f>IF(L13&gt;=90,"O",IF(L13&gt;=80,"A",IF(L13&gt;=70,"B",IF(L13&gt;=60,"C",IF(L13&gt;=50,"D",IF(L13&gt;=45,"E",IF(L13&gt;=40,"P","F")))))))</f>
      </c>
      <c r="O13" s="189">
        <v>24</v>
      </c>
      <c r="P13" s="33">
        <v>66</v>
      </c>
      <c r="Q13" s="195">
        <f>SUM(O13:P13)</f>
      </c>
      <c r="R13" s="33">
        <v>3</v>
      </c>
      <c r="S13" s="188">
        <f>IF(Q13&gt;=90,"O",IF(Q13&gt;=80,"A",IF(Q13&gt;=70,"B",IF(Q13&gt;=60,"C",IF(Q13&gt;=50,"D",IF(Q13&gt;=45,"E",IF(Q13&gt;=40,"P","F")))))))</f>
      </c>
      <c r="T13" s="189">
        <v>26</v>
      </c>
      <c r="U13" s="33">
        <v>62</v>
      </c>
      <c r="V13" s="195">
        <f>SUM(T13:U13)</f>
      </c>
      <c r="W13" s="33">
        <v>3</v>
      </c>
      <c r="X13" s="188">
        <f>IF(V13&gt;=90,"O",IF(V13&gt;=80,"A",IF(V13&gt;=70,"B",IF(V13&gt;=60,"C",IF(V13&gt;=50,"D",IF(V13&gt;=45,"E",IF(V13&gt;=40,"P","F")))))))</f>
      </c>
      <c r="Y13" s="190">
        <v>19</v>
      </c>
      <c r="Z13" s="33">
        <v>62</v>
      </c>
      <c r="AA13" s="195">
        <f>SUM(Y13:Z13)</f>
      </c>
      <c r="AB13" s="33">
        <v>3</v>
      </c>
      <c r="AC13" s="188">
        <f>IF(AA13&gt;=90,"O",IF(AA13&gt;=80,"A",IF(AA13&gt;=70,"B",IF(AA13&gt;=60,"C",IF(AA13&gt;=50,"D",IF(AA13&gt;=45,"E",IF(AA13&gt;=40,"P","F")))))))</f>
      </c>
      <c r="AD13" s="39">
        <v>11</v>
      </c>
      <c r="AE13" s="33">
        <v>25</v>
      </c>
      <c r="AF13" s="33">
        <f>SUM(AD13:AE13)</f>
      </c>
      <c r="AG13" s="33">
        <v>2</v>
      </c>
      <c r="AH13" s="188">
        <f>IF(AF13&gt;=67,"O",IF(AF13&gt;=60,"A",IF(AF13&gt;=51,"B",IF(AF13&gt;=45,"C",IF(AF13&gt;=41,"D",IF(AF13&gt;=32,"E",IF(L13&gt;=31,"P","F")))))))</f>
      </c>
      <c r="AI13" s="39">
        <v>17</v>
      </c>
      <c r="AJ13" s="33">
        <v>45</v>
      </c>
      <c r="AK13" s="33">
        <f>SUM(AI13:AJ13)</f>
      </c>
      <c r="AL13" s="33">
        <v>2</v>
      </c>
      <c r="AM13" s="188">
        <f>IF(AK13&gt;67,"O",IF(AK13&gt;=60,"A",IF(AK13&gt;=51,"B",IF(AK13&gt;=45,"C",IF(AK13&gt;=41,"D",IF(AK13&gt;=32,"E",IF(Q13&gt;=31,"P","F")))))))</f>
      </c>
      <c r="AN13" s="39">
        <v>43</v>
      </c>
      <c r="AO13" s="33">
        <v>1</v>
      </c>
      <c r="AP13" s="188">
        <f>IF(AN13&gt;=45,"O",IF(AN13&gt;=40,"A",IF(AN13&gt;=35,"B",IF(AN13&gt;=30,"C",IF(AN13&gt;=25,"D",IF(AN13&gt;=20,"E",IF(AN13&gt;=15,"P","F")))))))</f>
      </c>
      <c r="AQ13" s="39">
        <v>44</v>
      </c>
      <c r="AR13" s="33">
        <v>1</v>
      </c>
      <c r="AS13" s="188">
        <f>IF(AQ13&gt;=45,"O",IF(AQ13&gt;=40,"A",IF(AQ13&gt;=35,"B",IF(AQ13&gt;=30,"C",IF(AQ13&gt;=25,"D",IF(AQ13&gt;=20,"E",IF(AQ13&gt;=15,"P","F")))))))</f>
      </c>
      <c r="AT13" s="33">
        <v>22</v>
      </c>
      <c r="AU13" s="33">
        <v>196</v>
      </c>
      <c r="AV13" s="35">
        <f>AU13/AT13</f>
      </c>
      <c r="AW13" s="33">
        <v>0</v>
      </c>
      <c r="AX13" s="6"/>
      <c r="AY13" s="39">
        <v>19</v>
      </c>
      <c r="AZ13" s="33">
        <v>34</v>
      </c>
      <c r="BA13" s="33">
        <f>SUM(AY13:AZ13)</f>
      </c>
      <c r="BB13" s="33">
        <v>3</v>
      </c>
      <c r="BC13" s="188">
        <f>IF(BA13&gt;=90,"O",IF(BA13&gt;=80,"A",IF(BA13&gt;=70,"B",IF(BA13&gt;=60,"C",IF(BA13&gt;=50,"D",IF(BA13&gt;=45,"E",IF(BA13&gt;=40,"P","F")))))))</f>
      </c>
      <c r="BD13" s="190">
        <v>21</v>
      </c>
      <c r="BE13" s="33">
        <v>42</v>
      </c>
      <c r="BF13" s="33">
        <f>SUM(BD13:BE13)</f>
      </c>
      <c r="BG13" s="33">
        <v>3</v>
      </c>
      <c r="BH13" s="194">
        <f>IF(BF13&gt;=90,"O",IF(BF13&gt;=80,"A",IF(BF13&gt;=70,"B",IF(BF13&gt;=60,"C",IF(BF13&gt;=50,"D",IF(BF13&gt;=45,"E",IF(BF13&gt;=40,"P","F")))))))</f>
      </c>
      <c r="BI13" s="189">
        <v>23</v>
      </c>
      <c r="BJ13" s="33">
        <v>30</v>
      </c>
      <c r="BK13" s="195">
        <f>SUM(BI13:BJ13)</f>
      </c>
      <c r="BL13" s="33">
        <v>3</v>
      </c>
      <c r="BM13" s="188">
        <f>IF(BK13&gt;=90,"O",IF(BK13&gt;=80,"A",IF(BK13&gt;=70,"B",IF(BK13&gt;=60,"C",IF(BK13&gt;=50,"D",IF(BK13&gt;=45,"E",IF(BK13&gt;=40,"P","F")))))))</f>
      </c>
      <c r="BN13" s="189">
        <v>15</v>
      </c>
      <c r="BO13" s="33">
        <v>41</v>
      </c>
      <c r="BP13" s="195">
        <f>SUM(BN13:BO13)</f>
      </c>
      <c r="BQ13" s="33">
        <v>3</v>
      </c>
      <c r="BR13" s="188">
        <f>IF(BP13&gt;=90,"O",IF(BP13&gt;=80,"A",IF(BP13&gt;=70,"B",IF(BP13&gt;=60,"C",IF(BP13&gt;=50,"D",IF(BP13&gt;=45,"E",IF(BP13&gt;=40,"P","F")))))))</f>
      </c>
      <c r="BS13" s="190">
        <v>19</v>
      </c>
      <c r="BT13" s="33">
        <v>35</v>
      </c>
      <c r="BU13" s="195">
        <f>SUM(BS13:BT13)</f>
      </c>
      <c r="BV13" s="33">
        <v>3</v>
      </c>
      <c r="BW13" s="188">
        <f>IF(BU13&gt;=90,"O",IF(BU13&gt;=80,"A",IF(BU13&gt;=70,"B",IF(BU13&gt;=60,"C",IF(BU13&gt;=50,"D",IF(BU13&gt;=45,"E",IF(BU13&gt;=40,"P","F")))))))</f>
      </c>
      <c r="BX13" s="39">
        <v>21</v>
      </c>
      <c r="BY13" s="33">
        <v>44</v>
      </c>
      <c r="BZ13" s="33">
        <f>SUM(BX13:BY13)</f>
      </c>
      <c r="CA13" s="33">
        <v>2</v>
      </c>
      <c r="CB13" s="196" t="s">
        <v>246</v>
      </c>
      <c r="CC13" s="39">
        <v>42</v>
      </c>
      <c r="CD13" s="33">
        <v>1</v>
      </c>
      <c r="CE13" s="188">
        <f>IF(CC13&gt;=45,"O",IF(CC13&gt;=40,"A",IF(CC13&gt;=35,"B",IF(CC13&gt;=30,"C",IF(CC13&gt;=25,"D",IF(CC13&gt;=20,"E",IF(CC13&gt;=15,"P","F")))))))</f>
      </c>
      <c r="CF13" s="39">
        <v>21</v>
      </c>
      <c r="CG13" s="33">
        <v>45</v>
      </c>
      <c r="CH13" s="33">
        <f>SUM(CF13:CG13)</f>
      </c>
      <c r="CI13" s="33">
        <v>2</v>
      </c>
      <c r="CJ13" s="191" t="s">
        <v>246</v>
      </c>
      <c r="CK13" s="39">
        <v>44</v>
      </c>
      <c r="CL13" s="33">
        <v>1</v>
      </c>
      <c r="CM13" s="188">
        <f>IF(CK13&gt;=45,"O",IF(CK13&gt;=40,"A",IF(CK13&gt;=35,"B",IF(CK13&gt;=30,"C",IF(CK13&gt;=25,"D",IF(CK13&gt;=20,"E",IF(CK13&gt;=15,"P","F")))))))</f>
      </c>
      <c r="CN13" s="36">
        <v>43</v>
      </c>
      <c r="CO13" s="33">
        <v>353</v>
      </c>
      <c r="CP13" s="33">
        <v>7</v>
      </c>
      <c r="CQ13" s="33">
        <v>0</v>
      </c>
      <c r="CR13" s="6"/>
      <c r="CS13" s="33">
        <v>4</v>
      </c>
      <c r="CT13" s="186">
        <v>5234</v>
      </c>
      <c r="CU13" s="192" t="s">
        <v>26</v>
      </c>
      <c r="CV13" s="193">
        <v>23</v>
      </c>
      <c r="CW13" s="33">
        <v>43</v>
      </c>
      <c r="CX13" s="33">
        <f>SUM(CV13:CW13)</f>
      </c>
      <c r="CY13" s="33">
        <v>3</v>
      </c>
      <c r="CZ13" s="188">
        <f>IF(CX13&gt;=90,"O",IF(CX13&gt;=80,"A",IF(CX13&gt;=70,"B",IF(CX13&gt;=60,"C",IF(CX13&gt;=50,"D",IF(CX13&gt;=45,"E",IF(CX13&gt;=40,"P","F")))))))</f>
      </c>
      <c r="DA13" s="193">
        <v>22</v>
      </c>
      <c r="DB13" s="33">
        <v>49</v>
      </c>
      <c r="DC13" s="33">
        <f>SUM(DA13:DB13)</f>
      </c>
      <c r="DD13" s="33">
        <v>3</v>
      </c>
      <c r="DE13" s="188">
        <f>IF(DC13&gt;=90,"O",IF(DC13&gt;=80,"A",IF(DC13&gt;=70,"B",IF(DC13&gt;=60,"C",IF(DC13&gt;=50,"D",IF(DC13&gt;=45,"E",IF(DC13&gt;=40,"P","F")))))))</f>
      </c>
      <c r="DF13" s="193">
        <v>21</v>
      </c>
      <c r="DG13" s="33">
        <v>47</v>
      </c>
      <c r="DH13" s="33">
        <f>SUM(DF13:DG13)</f>
      </c>
      <c r="DI13" s="33">
        <v>3</v>
      </c>
      <c r="DJ13" s="188">
        <f>IF(DH13&gt;=90,"O",IF(DH13&gt;=80,"A",IF(DH13&gt;=70,"B",IF(DH13&gt;=60,"C",IF(DH13&gt;=50,"D",IF(DH13&gt;=45,"E",IF(DH13&gt;=40,"P","F")))))))</f>
      </c>
      <c r="DK13" s="193">
        <v>20</v>
      </c>
      <c r="DL13" s="33">
        <v>44</v>
      </c>
      <c r="DM13" s="33">
        <f>SUM(DK13:DL13)</f>
      </c>
      <c r="DN13" s="33">
        <v>3</v>
      </c>
      <c r="DO13" s="188">
        <f>IF(DM13&gt;=90,"O",IF(DM13&gt;=80,"A",IF(DM13&gt;=70,"B",IF(DM13&gt;=60,"C",IF(DM13&gt;=50,"D",IF(DM13&gt;=45,"E",IF(DM13&gt;=40,"P","F")))))))</f>
      </c>
      <c r="DP13" s="193">
        <v>22</v>
      </c>
      <c r="DQ13" s="33">
        <v>47</v>
      </c>
      <c r="DR13" s="33">
        <f>SUM(DP13:DQ13)</f>
      </c>
      <c r="DS13" s="33">
        <v>3</v>
      </c>
      <c r="DT13" s="188">
        <f>IF(DR13&gt;=90,"O",IF(DR13&gt;=80,"A",IF(DR13&gt;=70,"B",IF(DR13&gt;=60,"C",IF(DR13&gt;=50,"D",IF(DR13&gt;=45,"E",IF(DR13&gt;=40,"P","F")))))))</f>
      </c>
      <c r="DU13" s="193">
        <v>39</v>
      </c>
      <c r="DV13" s="33">
        <v>1</v>
      </c>
      <c r="DW13" s="191" t="s">
        <v>248</v>
      </c>
      <c r="DX13" s="193">
        <v>22</v>
      </c>
      <c r="DY13" s="33">
        <v>40</v>
      </c>
      <c r="DZ13" s="33">
        <f>SUM(DX13:DY13)</f>
      </c>
      <c r="EA13" s="33">
        <v>2</v>
      </c>
      <c r="EB13" s="191" t="s">
        <v>246</v>
      </c>
      <c r="EC13" s="193">
        <v>19</v>
      </c>
      <c r="ED13" s="33">
        <v>42</v>
      </c>
      <c r="EE13" s="33">
        <f>SUM(EC13:ED13)</f>
      </c>
      <c r="EF13" s="33">
        <v>2</v>
      </c>
      <c r="EG13" s="191" t="s">
        <v>246</v>
      </c>
      <c r="EH13" s="193">
        <v>40</v>
      </c>
      <c r="EI13" s="33">
        <v>1</v>
      </c>
      <c r="EJ13" s="191" t="s">
        <v>246</v>
      </c>
      <c r="EK13" s="33">
        <v>64</v>
      </c>
      <c r="EL13" s="33">
        <v>503</v>
      </c>
      <c r="EM13" s="35">
        <v>7.67</v>
      </c>
      <c r="EN13" s="187" t="s">
        <v>316</v>
      </c>
      <c r="EO13" s="33">
        <v>0</v>
      </c>
      <c r="EP13" s="6"/>
    </row>
    <row x14ac:dyDescent="0.25" r="14" customHeight="1" ht="19.5">
      <c r="A14" s="33">
        <v>5</v>
      </c>
      <c r="B14" s="186">
        <v>5012</v>
      </c>
      <c r="C14" s="34" t="s">
        <v>27</v>
      </c>
      <c r="D14" s="187" t="s">
        <v>311</v>
      </c>
      <c r="E14" s="39">
        <v>23</v>
      </c>
      <c r="F14" s="33">
        <v>63</v>
      </c>
      <c r="G14" s="33">
        <f>SUM(E14:F14)</f>
      </c>
      <c r="H14" s="33">
        <v>3</v>
      </c>
      <c r="I14" s="188">
        <f>IF(G14&gt;=90,"O",IF(G14&gt;=80,"A",IF(G14&gt;=70,"B",IF(G14&gt;=60,"C",IF(G14&gt;=50,"D",IF(G14&gt;=45,"E",IF(G14&gt;=40,"P","F")))))))</f>
      </c>
      <c r="J14" s="190">
        <v>26</v>
      </c>
      <c r="K14" s="33">
        <v>70</v>
      </c>
      <c r="L14" s="33">
        <f>SUM(J14:K14)</f>
      </c>
      <c r="M14" s="33">
        <v>3</v>
      </c>
      <c r="N14" s="194">
        <f>IF(L14&gt;=90,"O",IF(L14&gt;=80,"A",IF(L14&gt;=70,"B",IF(L14&gt;=60,"C",IF(L14&gt;=50,"D",IF(L14&gt;=45,"E",IF(L14&gt;=40,"P","F")))))))</f>
      </c>
      <c r="O14" s="189">
        <v>23</v>
      </c>
      <c r="P14" s="33">
        <v>67</v>
      </c>
      <c r="Q14" s="195">
        <f>SUM(O14:P14)</f>
      </c>
      <c r="R14" s="33">
        <v>3</v>
      </c>
      <c r="S14" s="188">
        <f>IF(Q14&gt;=90,"O",IF(Q14&gt;=80,"A",IF(Q14&gt;=70,"B",IF(Q14&gt;=60,"C",IF(Q14&gt;=50,"D",IF(Q14&gt;=45,"E",IF(Q14&gt;=40,"P","F")))))))</f>
      </c>
      <c r="T14" s="189">
        <v>27</v>
      </c>
      <c r="U14" s="33">
        <v>70</v>
      </c>
      <c r="V14" s="195">
        <f>SUM(T14:U14)</f>
      </c>
      <c r="W14" s="33">
        <v>3</v>
      </c>
      <c r="X14" s="188">
        <f>IF(V14&gt;=90,"O",IF(V14&gt;=80,"A",IF(V14&gt;=70,"B",IF(V14&gt;=60,"C",IF(V14&gt;=50,"D",IF(V14&gt;=45,"E",IF(V14&gt;=40,"P","F")))))))</f>
      </c>
      <c r="Y14" s="190">
        <v>19</v>
      </c>
      <c r="Z14" s="33">
        <v>67</v>
      </c>
      <c r="AA14" s="195">
        <f>SUM(Y14:Z14)</f>
      </c>
      <c r="AB14" s="33">
        <v>3</v>
      </c>
      <c r="AC14" s="188">
        <f>IF(AA14&gt;=90,"O",IF(AA14&gt;=80,"A",IF(AA14&gt;=70,"B",IF(AA14&gt;=60,"C",IF(AA14&gt;=50,"D",IF(AA14&gt;=45,"E",IF(AA14&gt;=40,"P","F")))))))</f>
      </c>
      <c r="AD14" s="39">
        <v>11</v>
      </c>
      <c r="AE14" s="33">
        <v>47</v>
      </c>
      <c r="AF14" s="33">
        <f>SUM(AD14:AE14)</f>
      </c>
      <c r="AG14" s="33">
        <v>2</v>
      </c>
      <c r="AH14" s="188">
        <f>IF(AF14&gt;=67,"O",IF(AF14&gt;=60,"A",IF(AF14&gt;=51,"B",IF(AF14&gt;=45,"C",IF(AF14&gt;=41,"D",IF(AF14&gt;=32,"E",IF(L14&gt;=31,"P","F")))))))</f>
      </c>
      <c r="AI14" s="39">
        <v>15</v>
      </c>
      <c r="AJ14" s="33">
        <v>44</v>
      </c>
      <c r="AK14" s="33">
        <f>SUM(AI14:AJ14)</f>
      </c>
      <c r="AL14" s="33">
        <v>2</v>
      </c>
      <c r="AM14" s="188">
        <f>IF(AK14&gt;67,"O",IF(AK14&gt;=60,"A",IF(AK14&gt;=51,"B",IF(AK14&gt;=45,"C",IF(AK14&gt;=41,"D",IF(AK14&gt;=32,"E",IF(Q14&gt;=31,"P","F")))))))</f>
      </c>
      <c r="AN14" s="39">
        <v>42</v>
      </c>
      <c r="AO14" s="33">
        <v>1</v>
      </c>
      <c r="AP14" s="188">
        <f>IF(AN14&gt;=45,"O",IF(AN14&gt;=40,"A",IF(AN14&gt;=35,"B",IF(AN14&gt;=30,"C",IF(AN14&gt;=25,"D",IF(AN14&gt;=20,"E",IF(AN14&gt;=15,"P","F")))))))</f>
      </c>
      <c r="AQ14" s="39">
        <v>26</v>
      </c>
      <c r="AR14" s="33">
        <v>1</v>
      </c>
      <c r="AS14" s="188">
        <f>IF(AQ14&gt;=45,"O",IF(AQ14&gt;=40,"A",IF(AQ14&gt;=35,"B",IF(AQ14&gt;=30,"C",IF(AQ14&gt;=25,"D",IF(AQ14&gt;=20,"E",IF(AQ14&gt;=15,"P","F")))))))</f>
      </c>
      <c r="AT14" s="33">
        <v>22</v>
      </c>
      <c r="AU14" s="33">
        <v>200</v>
      </c>
      <c r="AV14" s="35">
        <f>AU14/AT14</f>
      </c>
      <c r="AW14" s="33">
        <v>0</v>
      </c>
      <c r="AX14" s="6"/>
      <c r="AY14" s="39">
        <v>18</v>
      </c>
      <c r="AZ14" s="33">
        <v>36</v>
      </c>
      <c r="BA14" s="33">
        <f>SUM(AY14:AZ14)</f>
      </c>
      <c r="BB14" s="33">
        <v>3</v>
      </c>
      <c r="BC14" s="188">
        <f>IF(BA14&gt;=90,"O",IF(BA14&gt;=80,"A",IF(BA14&gt;=70,"B",IF(BA14&gt;=60,"C",IF(BA14&gt;=50,"D",IF(BA14&gt;=45,"E",IF(BA14&gt;=40,"P","F")))))))</f>
      </c>
      <c r="BD14" s="190">
        <v>16</v>
      </c>
      <c r="BE14" s="33">
        <v>43</v>
      </c>
      <c r="BF14" s="33">
        <f>SUM(BD14:BE14)</f>
      </c>
      <c r="BG14" s="33">
        <v>3</v>
      </c>
      <c r="BH14" s="194">
        <f>IF(BF14&gt;=90,"O",IF(BF14&gt;=80,"A",IF(BF14&gt;=70,"B",IF(BF14&gt;=60,"C",IF(BF14&gt;=50,"D",IF(BF14&gt;=45,"E",IF(BF14&gt;=40,"P","F")))))))</f>
      </c>
      <c r="BI14" s="189">
        <v>20</v>
      </c>
      <c r="BJ14" s="33">
        <v>61</v>
      </c>
      <c r="BK14" s="195">
        <f>SUM(BI14:BJ14)</f>
      </c>
      <c r="BL14" s="33">
        <v>3</v>
      </c>
      <c r="BM14" s="188">
        <f>IF(BK14&gt;=90,"O",IF(BK14&gt;=80,"A",IF(BK14&gt;=70,"B",IF(BK14&gt;=60,"C",IF(BK14&gt;=50,"D",IF(BK14&gt;=45,"E",IF(BK14&gt;=40,"P","F")))))))</f>
      </c>
      <c r="BN14" s="189">
        <v>18</v>
      </c>
      <c r="BO14" s="33">
        <v>41</v>
      </c>
      <c r="BP14" s="195">
        <f>SUM(BN14:BO14)</f>
      </c>
      <c r="BQ14" s="33">
        <v>3</v>
      </c>
      <c r="BR14" s="188">
        <f>IF(BP14&gt;=90,"O",IF(BP14&gt;=80,"A",IF(BP14&gt;=70,"B",IF(BP14&gt;=60,"C",IF(BP14&gt;=50,"D",IF(BP14&gt;=45,"E",IF(BP14&gt;=40,"P","F")))))))</f>
      </c>
      <c r="BS14" s="190">
        <v>22</v>
      </c>
      <c r="BT14" s="33">
        <v>40</v>
      </c>
      <c r="BU14" s="195">
        <f>SUM(BS14:BT14)</f>
      </c>
      <c r="BV14" s="33">
        <v>3</v>
      </c>
      <c r="BW14" s="188">
        <f>IF(BU14&gt;=90,"O",IF(BU14&gt;=80,"A",IF(BU14&gt;=70,"B",IF(BU14&gt;=60,"C",IF(BU14&gt;=50,"D",IF(BU14&gt;=45,"E",IF(BU14&gt;=40,"P","F")))))))</f>
      </c>
      <c r="BX14" s="39">
        <v>18</v>
      </c>
      <c r="BY14" s="33">
        <v>34</v>
      </c>
      <c r="BZ14" s="33">
        <f>SUM(BX14:BY14)</f>
      </c>
      <c r="CA14" s="33">
        <v>2</v>
      </c>
      <c r="CB14" s="196" t="s">
        <v>312</v>
      </c>
      <c r="CC14" s="39">
        <v>39</v>
      </c>
      <c r="CD14" s="33">
        <v>1</v>
      </c>
      <c r="CE14" s="188">
        <f>IF(CC14&gt;=45,"O",IF(CC14&gt;=40,"A",IF(CC14&gt;=35,"B",IF(CC14&gt;=30,"C",IF(CC14&gt;=25,"D",IF(CC14&gt;=20,"E",IF(CC14&gt;=15,"P","F")))))))</f>
      </c>
      <c r="CF14" s="39">
        <v>20</v>
      </c>
      <c r="CG14" s="33">
        <v>45</v>
      </c>
      <c r="CH14" s="33">
        <f>SUM(CF14:CG14)</f>
      </c>
      <c r="CI14" s="33">
        <v>2</v>
      </c>
      <c r="CJ14" s="191" t="s">
        <v>246</v>
      </c>
      <c r="CK14" s="39">
        <v>45</v>
      </c>
      <c r="CL14" s="33">
        <v>1</v>
      </c>
      <c r="CM14" s="188">
        <f>IF(CK14&gt;=45,"O",IF(CK14&gt;=40,"A",IF(CK14&gt;=35,"B",IF(CK14&gt;=30,"C",IF(CK14&gt;=25,"D",IF(CK14&gt;=20,"E",IF(CK14&gt;=15,"P","F")))))))</f>
      </c>
      <c r="CN14" s="36">
        <v>43</v>
      </c>
      <c r="CO14" s="33">
        <v>351</v>
      </c>
      <c r="CP14" s="35">
        <v>7.24</v>
      </c>
      <c r="CQ14" s="33">
        <v>0</v>
      </c>
      <c r="CR14" s="6"/>
      <c r="CS14" s="33">
        <v>5</v>
      </c>
      <c r="CT14" s="186">
        <v>5237</v>
      </c>
      <c r="CU14" s="192" t="s">
        <v>27</v>
      </c>
      <c r="CV14" s="193">
        <v>19</v>
      </c>
      <c r="CW14" s="33">
        <v>29</v>
      </c>
      <c r="CX14" s="33">
        <f>SUM(CV14:CW14)</f>
      </c>
      <c r="CY14" s="33">
        <v>3</v>
      </c>
      <c r="CZ14" s="188">
        <f>IF(CX14&gt;=90,"O",IF(CX14&gt;=80,"A",IF(CX14&gt;=70,"B",IF(CX14&gt;=60,"C",IF(CX14&gt;=50,"D",IF(CX14&gt;=45,"E",IF(CX14&gt;=40,"P","F")))))))</f>
      </c>
      <c r="DA14" s="193">
        <v>20</v>
      </c>
      <c r="DB14" s="33">
        <v>45</v>
      </c>
      <c r="DC14" s="33">
        <f>SUM(DA14:DB14)</f>
      </c>
      <c r="DD14" s="33">
        <v>3</v>
      </c>
      <c r="DE14" s="188">
        <f>IF(DC14&gt;=90,"O",IF(DC14&gt;=80,"A",IF(DC14&gt;=70,"B",IF(DC14&gt;=60,"C",IF(DC14&gt;=50,"D",IF(DC14&gt;=45,"E",IF(DC14&gt;=40,"P","F")))))))</f>
      </c>
      <c r="DF14" s="193">
        <v>18</v>
      </c>
      <c r="DG14" s="33">
        <v>45</v>
      </c>
      <c r="DH14" s="33">
        <f>SUM(DF14:DG14)</f>
      </c>
      <c r="DI14" s="33">
        <v>3</v>
      </c>
      <c r="DJ14" s="188">
        <f>IF(DH14&gt;=90,"O",IF(DH14&gt;=80,"A",IF(DH14&gt;=70,"B",IF(DH14&gt;=60,"C",IF(DH14&gt;=50,"D",IF(DH14&gt;=45,"E",IF(DH14&gt;=40,"P","F")))))))</f>
      </c>
      <c r="DK14" s="193">
        <v>21</v>
      </c>
      <c r="DL14" s="33">
        <v>35</v>
      </c>
      <c r="DM14" s="33">
        <f>SUM(DK14:DL14)</f>
      </c>
      <c r="DN14" s="33">
        <v>3</v>
      </c>
      <c r="DO14" s="188">
        <f>IF(DM14&gt;=90,"O",IF(DM14&gt;=80,"A",IF(DM14&gt;=70,"B",IF(DM14&gt;=60,"C",IF(DM14&gt;=50,"D",IF(DM14&gt;=45,"E",IF(DM14&gt;=40,"P","F")))))))</f>
      </c>
      <c r="DP14" s="193">
        <v>21</v>
      </c>
      <c r="DQ14" s="33">
        <v>28</v>
      </c>
      <c r="DR14" s="33">
        <f>SUM(DP14:DQ14)</f>
      </c>
      <c r="DS14" s="33">
        <v>3</v>
      </c>
      <c r="DT14" s="188">
        <f>IF(DR14&gt;=90,"O",IF(DR14&gt;=80,"A",IF(DR14&gt;=70,"B",IF(DR14&gt;=60,"C",IF(DR14&gt;=50,"D",IF(DR14&gt;=45,"E",IF(DR14&gt;=40,"P","F")))))))</f>
      </c>
      <c r="DU14" s="193">
        <v>40</v>
      </c>
      <c r="DV14" s="33">
        <v>1</v>
      </c>
      <c r="DW14" s="191" t="s">
        <v>246</v>
      </c>
      <c r="DX14" s="193">
        <v>18</v>
      </c>
      <c r="DY14" s="33">
        <v>38</v>
      </c>
      <c r="DZ14" s="33">
        <f>SUM(DX14:DY14)</f>
      </c>
      <c r="EA14" s="33">
        <v>2</v>
      </c>
      <c r="EB14" s="191" t="s">
        <v>248</v>
      </c>
      <c r="EC14" s="193">
        <v>21</v>
      </c>
      <c r="ED14" s="33">
        <v>44</v>
      </c>
      <c r="EE14" s="33">
        <f>SUM(EC14:ED14)</f>
      </c>
      <c r="EF14" s="33">
        <v>2</v>
      </c>
      <c r="EG14" s="191" t="s">
        <v>246</v>
      </c>
      <c r="EH14" s="193">
        <v>29</v>
      </c>
      <c r="EI14" s="33">
        <v>1</v>
      </c>
      <c r="EJ14" s="191" t="s">
        <v>315</v>
      </c>
      <c r="EK14" s="33">
        <v>64</v>
      </c>
      <c r="EL14" s="33">
        <v>472</v>
      </c>
      <c r="EM14" s="35">
        <v>6.62</v>
      </c>
      <c r="EN14" s="187" t="s">
        <v>311</v>
      </c>
      <c r="EO14" s="33">
        <v>0</v>
      </c>
      <c r="EP14" s="6"/>
    </row>
    <row x14ac:dyDescent="0.25" r="15" customHeight="1" ht="19.5">
      <c r="A15" s="33">
        <v>6</v>
      </c>
      <c r="B15" s="186">
        <v>5010</v>
      </c>
      <c r="C15" s="34" t="s">
        <v>28</v>
      </c>
      <c r="D15" s="187" t="s">
        <v>311</v>
      </c>
      <c r="E15" s="39">
        <v>28</v>
      </c>
      <c r="F15" s="33">
        <v>70</v>
      </c>
      <c r="G15" s="33">
        <f>SUM(E15:F15)</f>
      </c>
      <c r="H15" s="33">
        <v>3</v>
      </c>
      <c r="I15" s="188">
        <f>IF(G15&gt;=90,"O",IF(G15&gt;=80,"A",IF(G15&gt;=70,"B",IF(G15&gt;=60,"C",IF(G15&gt;=50,"D",IF(G15&gt;=45,"E",IF(G15&gt;=40,"P","F")))))))</f>
      </c>
      <c r="J15" s="190">
        <v>26</v>
      </c>
      <c r="K15" s="33">
        <v>70</v>
      </c>
      <c r="L15" s="33">
        <f>SUM(J15:K15)</f>
      </c>
      <c r="M15" s="33">
        <v>3</v>
      </c>
      <c r="N15" s="194">
        <f>IF(L15&gt;=90,"O",IF(L15&gt;=80,"A",IF(L15&gt;=70,"B",IF(L15&gt;=60,"C",IF(L15&gt;=50,"D",IF(L15&gt;=45,"E",IF(L15&gt;=40,"P","F")))))))</f>
      </c>
      <c r="O15" s="189">
        <v>25</v>
      </c>
      <c r="P15" s="33">
        <v>70</v>
      </c>
      <c r="Q15" s="195">
        <f>SUM(O15:P15)</f>
      </c>
      <c r="R15" s="33">
        <v>3</v>
      </c>
      <c r="S15" s="188">
        <f>IF(Q15&gt;=90,"O",IF(Q15&gt;=80,"A",IF(Q15&gt;=70,"B",IF(Q15&gt;=60,"C",IF(Q15&gt;=50,"D",IF(Q15&gt;=45,"E",IF(Q15&gt;=40,"P","F")))))))</f>
      </c>
      <c r="T15" s="189">
        <v>28</v>
      </c>
      <c r="U15" s="33">
        <v>70</v>
      </c>
      <c r="V15" s="195">
        <f>SUM(T15:U15)</f>
      </c>
      <c r="W15" s="33">
        <v>3</v>
      </c>
      <c r="X15" s="188">
        <f>IF(V15&gt;=90,"O",IF(V15&gt;=80,"A",IF(V15&gt;=70,"B",IF(V15&gt;=60,"C",IF(V15&gt;=50,"D",IF(V15&gt;=45,"E",IF(V15&gt;=40,"P","F")))))))</f>
      </c>
      <c r="Y15" s="190">
        <v>24</v>
      </c>
      <c r="Z15" s="33">
        <v>59</v>
      </c>
      <c r="AA15" s="195">
        <f>SUM(Y15:Z15)</f>
      </c>
      <c r="AB15" s="33">
        <v>3</v>
      </c>
      <c r="AC15" s="188">
        <f>IF(AA15&gt;=90,"O",IF(AA15&gt;=80,"A",IF(AA15&gt;=70,"B",IF(AA15&gt;=60,"C",IF(AA15&gt;=50,"D",IF(AA15&gt;=45,"E",IF(AA15&gt;=40,"P","F")))))))</f>
      </c>
      <c r="AD15" s="39">
        <v>11</v>
      </c>
      <c r="AE15" s="33">
        <v>48</v>
      </c>
      <c r="AF15" s="33">
        <f>SUM(AD15:AE15)</f>
      </c>
      <c r="AG15" s="33">
        <v>2</v>
      </c>
      <c r="AH15" s="188">
        <f>IF(AF15&gt;=67,"O",IF(AF15&gt;=60,"A",IF(AF15&gt;=51,"B",IF(AF15&gt;=45,"C",IF(AF15&gt;=41,"D",IF(AF15&gt;=32,"E",IF(L15&gt;=31,"P","F")))))))</f>
      </c>
      <c r="AI15" s="39">
        <v>13</v>
      </c>
      <c r="AJ15" s="33">
        <v>48</v>
      </c>
      <c r="AK15" s="33">
        <f>SUM(AI15:AJ15)</f>
      </c>
      <c r="AL15" s="33">
        <v>2</v>
      </c>
      <c r="AM15" s="188">
        <f>IF(AK15&gt;67,"O",IF(AK15&gt;=60,"A",IF(AK15&gt;=51,"B",IF(AK15&gt;=45,"C",IF(AK15&gt;=41,"D",IF(AK15&gt;=32,"E",IF(Q15&gt;=31,"P","F")))))))</f>
      </c>
      <c r="AN15" s="39">
        <v>45</v>
      </c>
      <c r="AO15" s="33">
        <v>1</v>
      </c>
      <c r="AP15" s="188">
        <f>IF(AN15&gt;=45,"O",IF(AN15&gt;=40,"A",IF(AN15&gt;=35,"B",IF(AN15&gt;=30,"C",IF(AN15&gt;=25,"D",IF(AN15&gt;=20,"E",IF(AN15&gt;=15,"P","F")))))))</f>
      </c>
      <c r="AQ15" s="39">
        <v>25</v>
      </c>
      <c r="AR15" s="33">
        <v>1</v>
      </c>
      <c r="AS15" s="188">
        <f>IF(AQ15&gt;=45,"O",IF(AQ15&gt;=40,"A",IF(AQ15&gt;=35,"B",IF(AQ15&gt;=30,"C",IF(AQ15&gt;=25,"D",IF(AQ15&gt;=20,"E",IF(AQ15&gt;=15,"P","F")))))))</f>
      </c>
      <c r="AT15" s="33">
        <v>22</v>
      </c>
      <c r="AU15" s="33">
        <v>207</v>
      </c>
      <c r="AV15" s="35">
        <f>AU15/AT15</f>
      </c>
      <c r="AW15" s="33">
        <v>0</v>
      </c>
      <c r="AX15" s="6"/>
      <c r="AY15" s="39">
        <v>19</v>
      </c>
      <c r="AZ15" s="33">
        <v>43</v>
      </c>
      <c r="BA15" s="33">
        <f>SUM(AY15:AZ15)</f>
      </c>
      <c r="BB15" s="33">
        <v>3</v>
      </c>
      <c r="BC15" s="188">
        <f>IF(BA15&gt;=90,"O",IF(BA15&gt;=80,"A",IF(BA15&gt;=70,"B",IF(BA15&gt;=60,"C",IF(BA15&gt;=50,"D",IF(BA15&gt;=45,"E",IF(BA15&gt;=40,"P","F")))))))</f>
      </c>
      <c r="BD15" s="190">
        <v>22</v>
      </c>
      <c r="BE15" s="33">
        <v>38</v>
      </c>
      <c r="BF15" s="33">
        <f>SUM(BD15:BE15)</f>
      </c>
      <c r="BG15" s="33">
        <v>3</v>
      </c>
      <c r="BH15" s="194">
        <f>IF(BF15&gt;=90,"O",IF(BF15&gt;=80,"A",IF(BF15&gt;=70,"B",IF(BF15&gt;=60,"C",IF(BF15&gt;=50,"D",IF(BF15&gt;=45,"E",IF(BF15&gt;=40,"P","F")))))))</f>
      </c>
      <c r="BI15" s="189">
        <v>22</v>
      </c>
      <c r="BJ15" s="33">
        <v>59</v>
      </c>
      <c r="BK15" s="195">
        <f>SUM(BI15:BJ15)</f>
      </c>
      <c r="BL15" s="33">
        <v>3</v>
      </c>
      <c r="BM15" s="188">
        <f>IF(BK15&gt;=90,"O",IF(BK15&gt;=80,"A",IF(BK15&gt;=70,"B",IF(BK15&gt;=60,"C",IF(BK15&gt;=50,"D",IF(BK15&gt;=45,"E",IF(BK15&gt;=40,"P","F")))))))</f>
      </c>
      <c r="BN15" s="189">
        <v>18</v>
      </c>
      <c r="BO15" s="33">
        <v>31</v>
      </c>
      <c r="BP15" s="195">
        <f>SUM(BN15:BO15)</f>
      </c>
      <c r="BQ15" s="33">
        <v>3</v>
      </c>
      <c r="BR15" s="188">
        <f>IF(BP15&gt;=90,"O",IF(BP15&gt;=80,"A",IF(BP15&gt;=70,"B",IF(BP15&gt;=60,"C",IF(BP15&gt;=50,"D",IF(BP15&gt;=45,"E",IF(BP15&gt;=40,"P","F")))))))</f>
      </c>
      <c r="BS15" s="190">
        <v>21</v>
      </c>
      <c r="BT15" s="33">
        <v>40</v>
      </c>
      <c r="BU15" s="195">
        <f>SUM(BS15:BT15)</f>
      </c>
      <c r="BV15" s="33">
        <v>3</v>
      </c>
      <c r="BW15" s="188">
        <f>IF(BU15&gt;=90,"O",IF(BU15&gt;=80,"A",IF(BU15&gt;=70,"B",IF(BU15&gt;=60,"C",IF(BU15&gt;=50,"D",IF(BU15&gt;=45,"E",IF(BU15&gt;=40,"P","F")))))))</f>
      </c>
      <c r="BX15" s="39">
        <v>22</v>
      </c>
      <c r="BY15" s="33">
        <v>33</v>
      </c>
      <c r="BZ15" s="33">
        <f>SUM(BX15:BY15)</f>
      </c>
      <c r="CA15" s="33">
        <v>2</v>
      </c>
      <c r="CB15" s="196" t="s">
        <v>248</v>
      </c>
      <c r="CC15" s="39">
        <v>43</v>
      </c>
      <c r="CD15" s="33">
        <v>1</v>
      </c>
      <c r="CE15" s="188">
        <f>IF(CC15&gt;=45,"O",IF(CC15&gt;=40,"A",IF(CC15&gt;=35,"B",IF(CC15&gt;=30,"C",IF(CC15&gt;=25,"D",IF(CC15&gt;=20,"E",IF(CC15&gt;=15,"P","F")))))))</f>
      </c>
      <c r="CF15" s="39">
        <v>20</v>
      </c>
      <c r="CG15" s="33">
        <v>45</v>
      </c>
      <c r="CH15" s="33">
        <f>SUM(CF15:CG15)</f>
      </c>
      <c r="CI15" s="33">
        <v>2</v>
      </c>
      <c r="CJ15" s="191" t="s">
        <v>246</v>
      </c>
      <c r="CK15" s="39">
        <v>45</v>
      </c>
      <c r="CL15" s="33">
        <v>1</v>
      </c>
      <c r="CM15" s="188">
        <f>IF(CK15&gt;=45,"O",IF(CK15&gt;=40,"A",IF(CK15&gt;=35,"B",IF(CK15&gt;=30,"C",IF(CK15&gt;=25,"D",IF(CK15&gt;=20,"E",IF(CK15&gt;=15,"P","F")))))))</f>
      </c>
      <c r="CN15" s="36">
        <v>43</v>
      </c>
      <c r="CO15" s="33">
        <v>363</v>
      </c>
      <c r="CP15" s="35">
        <v>7.52</v>
      </c>
      <c r="CQ15" s="33">
        <v>0</v>
      </c>
      <c r="CR15" s="6"/>
      <c r="CS15" s="33">
        <v>6</v>
      </c>
      <c r="CT15" s="186">
        <v>5235</v>
      </c>
      <c r="CU15" s="192" t="s">
        <v>28</v>
      </c>
      <c r="CV15" s="193">
        <v>22</v>
      </c>
      <c r="CW15" s="33">
        <v>32</v>
      </c>
      <c r="CX15" s="33">
        <f>SUM(CV15:CW15)</f>
      </c>
      <c r="CY15" s="33">
        <v>3</v>
      </c>
      <c r="CZ15" s="188">
        <f>IF(CX15&gt;=90,"O",IF(CX15&gt;=80,"A",IF(CX15&gt;=70,"B",IF(CX15&gt;=60,"C",IF(CX15&gt;=50,"D",IF(CX15&gt;=45,"E",IF(CX15&gt;=40,"P","F")))))))</f>
      </c>
      <c r="DA15" s="193">
        <v>24</v>
      </c>
      <c r="DB15" s="33">
        <v>44</v>
      </c>
      <c r="DC15" s="33">
        <f>SUM(DA15:DB15)</f>
      </c>
      <c r="DD15" s="33">
        <v>3</v>
      </c>
      <c r="DE15" s="188">
        <f>IF(DC15&gt;=90,"O",IF(DC15&gt;=80,"A",IF(DC15&gt;=70,"B",IF(DC15&gt;=60,"C",IF(DC15&gt;=50,"D",IF(DC15&gt;=45,"E",IF(DC15&gt;=40,"P","F")))))))</f>
      </c>
      <c r="DF15" s="193">
        <v>24</v>
      </c>
      <c r="DG15" s="33">
        <v>41</v>
      </c>
      <c r="DH15" s="33">
        <f>SUM(DF15:DG15)</f>
      </c>
      <c r="DI15" s="33">
        <v>3</v>
      </c>
      <c r="DJ15" s="188">
        <f>IF(DH15&gt;=90,"O",IF(DH15&gt;=80,"A",IF(DH15&gt;=70,"B",IF(DH15&gt;=60,"C",IF(DH15&gt;=50,"D",IF(DH15&gt;=45,"E",IF(DH15&gt;=40,"P","F")))))))</f>
      </c>
      <c r="DK15" s="193">
        <v>21</v>
      </c>
      <c r="DL15" s="33">
        <v>31</v>
      </c>
      <c r="DM15" s="33">
        <f>SUM(DK15:DL15)</f>
      </c>
      <c r="DN15" s="33">
        <v>3</v>
      </c>
      <c r="DO15" s="188">
        <f>IF(DM15&gt;=90,"O",IF(DM15&gt;=80,"A",IF(DM15&gt;=70,"B",IF(DM15&gt;=60,"C",IF(DM15&gt;=50,"D",IF(DM15&gt;=45,"E",IF(DM15&gt;=40,"P","F")))))))</f>
      </c>
      <c r="DP15" s="193">
        <v>24</v>
      </c>
      <c r="DQ15" s="33">
        <v>39</v>
      </c>
      <c r="DR15" s="33">
        <f>SUM(DP15:DQ15)</f>
      </c>
      <c r="DS15" s="33">
        <v>3</v>
      </c>
      <c r="DT15" s="188">
        <f>IF(DR15&gt;=90,"O",IF(DR15&gt;=80,"A",IF(DR15&gt;=70,"B",IF(DR15&gt;=60,"C",IF(DR15&gt;=50,"D",IF(DR15&gt;=45,"E",IF(DR15&gt;=40,"P","F")))))))</f>
      </c>
      <c r="DU15" s="193">
        <v>35</v>
      </c>
      <c r="DV15" s="33">
        <v>1</v>
      </c>
      <c r="DW15" s="191" t="s">
        <v>248</v>
      </c>
      <c r="DX15" s="193">
        <v>22</v>
      </c>
      <c r="DY15" s="33">
        <v>44</v>
      </c>
      <c r="DZ15" s="33">
        <f>SUM(DX15:DY15)</f>
      </c>
      <c r="EA15" s="33">
        <v>2</v>
      </c>
      <c r="EB15" s="191" t="s">
        <v>246</v>
      </c>
      <c r="EC15" s="193">
        <v>23</v>
      </c>
      <c r="ED15" s="33">
        <v>45</v>
      </c>
      <c r="EE15" s="33">
        <f>SUM(EC15:ED15)</f>
      </c>
      <c r="EF15" s="33">
        <v>2</v>
      </c>
      <c r="EG15" s="191" t="s">
        <v>314</v>
      </c>
      <c r="EH15" s="193">
        <v>47</v>
      </c>
      <c r="EI15" s="33">
        <v>1</v>
      </c>
      <c r="EJ15" s="191" t="s">
        <v>314</v>
      </c>
      <c r="EK15" s="33">
        <v>64</v>
      </c>
      <c r="EL15" s="33">
        <v>502</v>
      </c>
      <c r="EM15" s="35">
        <v>7.38</v>
      </c>
      <c r="EN15" s="187" t="s">
        <v>311</v>
      </c>
      <c r="EO15" s="33">
        <v>0</v>
      </c>
      <c r="EP15" s="6"/>
    </row>
    <row x14ac:dyDescent="0.25" r="16" customHeight="1" ht="19.5">
      <c r="A16" s="33">
        <v>7</v>
      </c>
      <c r="B16" s="186">
        <v>5014</v>
      </c>
      <c r="C16" s="34" t="s">
        <v>29</v>
      </c>
      <c r="D16" s="187" t="s">
        <v>311</v>
      </c>
      <c r="E16" s="39">
        <v>30</v>
      </c>
      <c r="F16" s="33">
        <v>55</v>
      </c>
      <c r="G16" s="33">
        <f>SUM(E16:F16)</f>
      </c>
      <c r="H16" s="33">
        <v>3</v>
      </c>
      <c r="I16" s="188">
        <f>IF(G16&gt;=90,"O",IF(G16&gt;=80,"A",IF(G16&gt;=70,"B",IF(G16&gt;=60,"C",IF(G16&gt;=50,"D",IF(G16&gt;=45,"E",IF(G16&gt;=40,"P","F")))))))</f>
      </c>
      <c r="J16" s="190">
        <v>23</v>
      </c>
      <c r="K16" s="33">
        <v>70</v>
      </c>
      <c r="L16" s="33">
        <f>SUM(J16:K16)</f>
      </c>
      <c r="M16" s="33">
        <v>3</v>
      </c>
      <c r="N16" s="194">
        <f>IF(L16&gt;=90,"O",IF(L16&gt;=80,"A",IF(L16&gt;=70,"B",IF(L16&gt;=60,"C",IF(L16&gt;=50,"D",IF(L16&gt;=45,"E",IF(L16&gt;=40,"P","F")))))))</f>
      </c>
      <c r="O16" s="189">
        <v>22</v>
      </c>
      <c r="P16" s="33">
        <v>70</v>
      </c>
      <c r="Q16" s="195">
        <f>SUM(O16:P16)</f>
      </c>
      <c r="R16" s="33">
        <v>3</v>
      </c>
      <c r="S16" s="188">
        <f>IF(Q16&gt;=90,"O",IF(Q16&gt;=80,"A",IF(Q16&gt;=70,"B",IF(Q16&gt;=60,"C",IF(Q16&gt;=50,"D",IF(Q16&gt;=45,"E",IF(Q16&gt;=40,"P","F")))))))</f>
      </c>
      <c r="T16" s="189">
        <v>20</v>
      </c>
      <c r="U16" s="33">
        <v>70</v>
      </c>
      <c r="V16" s="195">
        <f>SUM(T16:U16)</f>
      </c>
      <c r="W16" s="33">
        <v>3</v>
      </c>
      <c r="X16" s="188">
        <f>IF(V16&gt;=90,"O",IF(V16&gt;=80,"A",IF(V16&gt;=70,"B",IF(V16&gt;=60,"C",IF(V16&gt;=50,"D",IF(V16&gt;=45,"E",IF(V16&gt;=40,"P","F")))))))</f>
      </c>
      <c r="Y16" s="190">
        <v>20</v>
      </c>
      <c r="Z16" s="33">
        <v>64</v>
      </c>
      <c r="AA16" s="195">
        <f>SUM(Y16:Z16)</f>
      </c>
      <c r="AB16" s="33">
        <v>3</v>
      </c>
      <c r="AC16" s="188">
        <f>IF(AA16&gt;=90,"O",IF(AA16&gt;=80,"A",IF(AA16&gt;=70,"B",IF(AA16&gt;=60,"C",IF(AA16&gt;=50,"D",IF(AA16&gt;=45,"E",IF(AA16&gt;=40,"P","F")))))))</f>
      </c>
      <c r="AD16" s="39">
        <v>11</v>
      </c>
      <c r="AE16" s="33">
        <v>45</v>
      </c>
      <c r="AF16" s="33">
        <f>SUM(AD16:AE16)</f>
      </c>
      <c r="AG16" s="33">
        <v>2</v>
      </c>
      <c r="AH16" s="188">
        <f>IF(AF16&gt;=67,"O",IF(AF16&gt;=60,"A",IF(AF16&gt;=51,"B",IF(AF16&gt;=45,"C",IF(AF16&gt;=41,"D",IF(AF16&gt;=32,"E",IF(L16&gt;=31,"P","F")))))))</f>
      </c>
      <c r="AI16" s="39">
        <v>19</v>
      </c>
      <c r="AJ16" s="33">
        <v>44</v>
      </c>
      <c r="AK16" s="33">
        <f>SUM(AI16:AJ16)</f>
      </c>
      <c r="AL16" s="33">
        <v>2</v>
      </c>
      <c r="AM16" s="188">
        <f>IF(AK16&gt;67,"O",IF(AK16&gt;=60,"A",IF(AK16&gt;=51,"B",IF(AK16&gt;=45,"C",IF(AK16&gt;=41,"D",IF(AK16&gt;=32,"E",IF(Q16&gt;=31,"P","F")))))))</f>
      </c>
      <c r="AN16" s="39">
        <v>44</v>
      </c>
      <c r="AO16" s="33">
        <v>1</v>
      </c>
      <c r="AP16" s="188">
        <f>IF(AN16&gt;=45,"O",IF(AN16&gt;=40,"A",IF(AN16&gt;=35,"B",IF(AN16&gt;=30,"C",IF(AN16&gt;=25,"D",IF(AN16&gt;=20,"E",IF(AN16&gt;=15,"P","F")))))))</f>
      </c>
      <c r="AQ16" s="39">
        <v>40</v>
      </c>
      <c r="AR16" s="33">
        <v>1</v>
      </c>
      <c r="AS16" s="188">
        <f>IF(AQ16&gt;=45,"O",IF(AQ16&gt;=40,"A",IF(AQ16&gt;=35,"B",IF(AQ16&gt;=30,"C",IF(AQ16&gt;=25,"D",IF(AQ16&gt;=20,"E",IF(AQ16&gt;=15,"P","F")))))))</f>
      </c>
      <c r="AT16" s="33">
        <v>22</v>
      </c>
      <c r="AU16" s="33">
        <v>205</v>
      </c>
      <c r="AV16" s="35">
        <f>AU16/AT16</f>
      </c>
      <c r="AW16" s="33">
        <v>0</v>
      </c>
      <c r="AX16" s="6"/>
      <c r="AY16" s="39">
        <v>14</v>
      </c>
      <c r="AZ16" s="33">
        <v>33</v>
      </c>
      <c r="BA16" s="33">
        <f>SUM(AY16:AZ16)</f>
      </c>
      <c r="BB16" s="33">
        <v>3</v>
      </c>
      <c r="BC16" s="188">
        <f>IF(BA16&gt;=90,"O",IF(BA16&gt;=80,"A",IF(BA16&gt;=70,"B",IF(BA16&gt;=60,"C",IF(BA16&gt;=50,"D",IF(BA16&gt;=45,"E",IF(BA16&gt;=40,"P","F")))))))</f>
      </c>
      <c r="BD16" s="190">
        <v>22</v>
      </c>
      <c r="BE16" s="33">
        <v>23</v>
      </c>
      <c r="BF16" s="33">
        <f>SUM(BD16:BE16)</f>
      </c>
      <c r="BG16" s="33">
        <v>3</v>
      </c>
      <c r="BH16" s="194">
        <f>IF(BF16&gt;=90,"O",IF(BF16&gt;=80,"A",IF(BF16&gt;=70,"B",IF(BF16&gt;=60,"C",IF(BF16&gt;=50,"D",IF(BF16&gt;=45,"E",IF(BF16&gt;=40,"P","F")))))))</f>
      </c>
      <c r="BI16" s="189">
        <v>26</v>
      </c>
      <c r="BJ16" s="33">
        <v>31</v>
      </c>
      <c r="BK16" s="195">
        <f>SUM(BI16:BJ16)</f>
      </c>
      <c r="BL16" s="33">
        <v>3</v>
      </c>
      <c r="BM16" s="188">
        <f>IF(BK16&gt;=90,"O",IF(BK16&gt;=80,"A",IF(BK16&gt;=70,"B",IF(BK16&gt;=60,"C",IF(BK16&gt;=50,"D",IF(BK16&gt;=45,"E",IF(BK16&gt;=40,"P","F")))))))</f>
      </c>
      <c r="BN16" s="189">
        <v>12</v>
      </c>
      <c r="BO16" s="33">
        <v>28</v>
      </c>
      <c r="BP16" s="195">
        <f>SUM(BN16:BO16)</f>
      </c>
      <c r="BQ16" s="33">
        <v>3</v>
      </c>
      <c r="BR16" s="188">
        <f>IF(BP16&gt;=90,"O",IF(BP16&gt;=80,"A",IF(BP16&gt;=70,"B",IF(BP16&gt;=60,"C",IF(BP16&gt;=50,"D",IF(BP16&gt;=45,"E",IF(BP16&gt;=40,"P","F")))))))</f>
      </c>
      <c r="BS16" s="190">
        <v>21</v>
      </c>
      <c r="BT16" s="33">
        <v>24</v>
      </c>
      <c r="BU16" s="195">
        <f>SUM(BS16:BT16)</f>
      </c>
      <c r="BV16" s="33">
        <v>3</v>
      </c>
      <c r="BW16" s="188">
        <f>IF(BU16&gt;=90,"O",IF(BU16&gt;=80,"A",IF(BU16&gt;=70,"B",IF(BU16&gt;=60,"C",IF(BU16&gt;=50,"D",IF(BU16&gt;=45,"E",IF(BU16&gt;=40,"P","F")))))))</f>
      </c>
      <c r="BX16" s="39">
        <v>20</v>
      </c>
      <c r="BY16" s="33">
        <v>48</v>
      </c>
      <c r="BZ16" s="33">
        <f>SUM(BX16:BY16)</f>
      </c>
      <c r="CA16" s="33">
        <v>2</v>
      </c>
      <c r="CB16" s="196" t="s">
        <v>314</v>
      </c>
      <c r="CC16" s="39">
        <v>26</v>
      </c>
      <c r="CD16" s="33">
        <v>1</v>
      </c>
      <c r="CE16" s="188">
        <f>IF(CC16&gt;=45,"O",IF(CC16&gt;=40,"A",IF(CC16&gt;=35,"B",IF(CC16&gt;=30,"C",IF(CC16&gt;=25,"D",IF(CC16&gt;=20,"E",IF(CC16&gt;=15,"P","F")))))))</f>
      </c>
      <c r="CF16" s="39">
        <v>11</v>
      </c>
      <c r="CG16" s="33">
        <v>25</v>
      </c>
      <c r="CH16" s="33">
        <f>SUM(CF16:CG16)</f>
      </c>
      <c r="CI16" s="33">
        <v>2</v>
      </c>
      <c r="CJ16" s="191" t="s">
        <v>317</v>
      </c>
      <c r="CK16" s="39">
        <v>36</v>
      </c>
      <c r="CL16" s="33">
        <v>1</v>
      </c>
      <c r="CM16" s="188">
        <f>IF(CK16&gt;=45,"O",IF(CK16&gt;=40,"A",IF(CK16&gt;=35,"B",IF(CK16&gt;=30,"C",IF(CK16&gt;=25,"D",IF(CK16&gt;=20,"E",IF(CK16&gt;=15,"P","F")))))))</f>
      </c>
      <c r="CN16" s="36">
        <v>43</v>
      </c>
      <c r="CO16" s="33">
        <v>290</v>
      </c>
      <c r="CP16" s="35">
        <v>5.67</v>
      </c>
      <c r="CQ16" s="33">
        <v>0</v>
      </c>
      <c r="CR16" s="6"/>
      <c r="CS16" s="33">
        <v>7</v>
      </c>
      <c r="CT16" s="186">
        <v>5208</v>
      </c>
      <c r="CU16" s="192" t="s">
        <v>29</v>
      </c>
      <c r="CV16" s="193">
        <v>20</v>
      </c>
      <c r="CW16" s="33">
        <v>13</v>
      </c>
      <c r="CX16" s="33">
        <f>SUM(CV16:CW16)</f>
      </c>
      <c r="CY16" s="33">
        <v>3</v>
      </c>
      <c r="CZ16" s="188">
        <f>IF(CX16&gt;=90,"O",IF(CX16&gt;=80,"A",IF(CX16&gt;=70,"B",IF(CX16&gt;=60,"C",IF(CX16&gt;=50,"D",IF(CX16&gt;=45,"E",IF(CX16&gt;=40,"P","F")))))))</f>
      </c>
      <c r="DA16" s="193">
        <v>22</v>
      </c>
      <c r="DB16" s="33">
        <v>28</v>
      </c>
      <c r="DC16" s="33">
        <f>SUM(DA16:DB16)</f>
      </c>
      <c r="DD16" s="33">
        <v>3</v>
      </c>
      <c r="DE16" s="188">
        <f>IF(DC16&gt;=90,"O",IF(DC16&gt;=80,"A",IF(DC16&gt;=70,"B",IF(DC16&gt;=60,"C",IF(DC16&gt;=50,"D",IF(DC16&gt;=45,"E",IF(DC16&gt;=40,"P","F")))))))</f>
      </c>
      <c r="DF16" s="193">
        <v>18</v>
      </c>
      <c r="DG16" s="33">
        <v>28</v>
      </c>
      <c r="DH16" s="33">
        <f>SUM(DF16:DG16)</f>
      </c>
      <c r="DI16" s="33">
        <v>3</v>
      </c>
      <c r="DJ16" s="188">
        <f>IF(DH16&gt;=90,"O",IF(DH16&gt;=80,"A",IF(DH16&gt;=70,"B",IF(DH16&gt;=60,"C",IF(DH16&gt;=50,"D",IF(DH16&gt;=45,"E",IF(DH16&gt;=40,"P","F")))))))</f>
      </c>
      <c r="DK16" s="193">
        <v>21</v>
      </c>
      <c r="DL16" s="33">
        <v>28</v>
      </c>
      <c r="DM16" s="33">
        <f>SUM(DK16:DL16)</f>
      </c>
      <c r="DN16" s="33">
        <v>3</v>
      </c>
      <c r="DO16" s="188">
        <f>IF(DM16&gt;=90,"O",IF(DM16&gt;=80,"A",IF(DM16&gt;=70,"B",IF(DM16&gt;=60,"C",IF(DM16&gt;=50,"D",IF(DM16&gt;=45,"E",IF(DM16&gt;=40,"P","F")))))))</f>
      </c>
      <c r="DP16" s="193">
        <v>21</v>
      </c>
      <c r="DQ16" s="33">
        <v>10</v>
      </c>
      <c r="DR16" s="33">
        <f>SUM(DP16:DQ16)</f>
      </c>
      <c r="DS16" s="33">
        <v>3</v>
      </c>
      <c r="DT16" s="188">
        <f>IF(DR16&gt;=90,"O",IF(DR16&gt;=80,"A",IF(DR16&gt;=70,"B",IF(DR16&gt;=60,"C",IF(DR16&gt;=50,"D",IF(DR16&gt;=45,"E",IF(DR16&gt;=40,"P","F")))))))</f>
      </c>
      <c r="DU16" s="193">
        <v>40</v>
      </c>
      <c r="DV16" s="33">
        <v>1</v>
      </c>
      <c r="DW16" s="191" t="s">
        <v>246</v>
      </c>
      <c r="DX16" s="193">
        <v>22</v>
      </c>
      <c r="DY16" s="33">
        <v>34</v>
      </c>
      <c r="DZ16" s="33">
        <f>SUM(DX16:DY16)</f>
      </c>
      <c r="EA16" s="33">
        <v>2</v>
      </c>
      <c r="EB16" s="191" t="s">
        <v>248</v>
      </c>
      <c r="EC16" s="193">
        <v>23</v>
      </c>
      <c r="ED16" s="33">
        <v>45</v>
      </c>
      <c r="EE16" s="33">
        <f>SUM(EC16:ED16)</f>
      </c>
      <c r="EF16" s="33">
        <v>2</v>
      </c>
      <c r="EG16" s="191" t="s">
        <v>314</v>
      </c>
      <c r="EH16" s="193">
        <v>46</v>
      </c>
      <c r="EI16" s="33">
        <v>1</v>
      </c>
      <c r="EJ16" s="191" t="s">
        <v>314</v>
      </c>
      <c r="EK16" s="33"/>
      <c r="EL16" s="33"/>
      <c r="EM16" s="35"/>
      <c r="EN16" s="187" t="s">
        <v>311</v>
      </c>
      <c r="EO16" s="33">
        <v>2</v>
      </c>
      <c r="EP16" s="6"/>
    </row>
    <row x14ac:dyDescent="0.25" r="17" customHeight="1" ht="19.5">
      <c r="A17" s="39">
        <v>8</v>
      </c>
      <c r="B17" s="197" t="s">
        <v>318</v>
      </c>
      <c r="C17" s="38" t="s">
        <v>30</v>
      </c>
      <c r="D17" s="198"/>
      <c r="E17" s="39">
        <v>21</v>
      </c>
      <c r="F17" s="39">
        <v>56</v>
      </c>
      <c r="G17" s="39">
        <f>SUM(E17:F17)</f>
      </c>
      <c r="H17" s="39">
        <v>3</v>
      </c>
      <c r="I17" s="199">
        <f>IF(G17&gt;=90,"O",IF(G17&gt;=80,"A",IF(G17&gt;=70,"B",IF(G17&gt;=60,"C",IF(G17&gt;=50,"D",IF(G17&gt;=45,"E",IF(G17&gt;=40,"P","F")))))))</f>
      </c>
      <c r="J17" s="190">
        <v>14</v>
      </c>
      <c r="K17" s="39">
        <v>70</v>
      </c>
      <c r="L17" s="39">
        <f>SUM(J17:K17)</f>
      </c>
      <c r="M17" s="39">
        <v>3</v>
      </c>
      <c r="N17" s="199">
        <f>IF(L17&gt;=90,"O",IF(L17&gt;=80,"A",IF(L17&gt;=70,"B",IF(L17&gt;=60,"C",IF(L17&gt;=50,"D",IF(L17&gt;=45,"E",IF(L17&gt;=40,"P","F")))))))</f>
      </c>
      <c r="O17" s="189">
        <v>12</v>
      </c>
      <c r="P17" s="39">
        <v>63</v>
      </c>
      <c r="Q17" s="39">
        <f>SUM(O17:P17)</f>
      </c>
      <c r="R17" s="39">
        <v>3</v>
      </c>
      <c r="S17" s="199">
        <f>IF(Q17&gt;=90,"O",IF(Q17&gt;=80,"A",IF(Q17&gt;=70,"B",IF(Q17&gt;=60,"C",IF(Q17&gt;=50,"D",IF(Q17&gt;=45,"E",IF(Q17&gt;=40,"P","F")))))))</f>
      </c>
      <c r="T17" s="189">
        <v>13</v>
      </c>
      <c r="U17" s="39">
        <v>66</v>
      </c>
      <c r="V17" s="39">
        <f>SUM(T17:U17)</f>
      </c>
      <c r="W17" s="39">
        <v>3</v>
      </c>
      <c r="X17" s="199">
        <f>IF(V17&gt;=90,"O",IF(V17&gt;=80,"A",IF(V17&gt;=70,"B",IF(V17&gt;=60,"C",IF(V17&gt;=50,"D",IF(V17&gt;=45,"E",IF(V17&gt;=40,"P","F")))))))</f>
      </c>
      <c r="Y17" s="190">
        <v>13</v>
      </c>
      <c r="Z17" s="39">
        <v>62</v>
      </c>
      <c r="AA17" s="39">
        <f>SUM(Y17:Z17)</f>
      </c>
      <c r="AB17" s="39">
        <v>3</v>
      </c>
      <c r="AC17" s="199">
        <f>IF(AA17&gt;=90,"O",IF(AA17&gt;=80,"A",IF(AA17&gt;=70,"B",IF(AA17&gt;=60,"C",IF(AA17&gt;=50,"D",IF(AA17&gt;=45,"E",IF(AA17&gt;=40,"P","F")))))))</f>
      </c>
      <c r="AD17" s="39">
        <v>11</v>
      </c>
      <c r="AE17" s="39">
        <v>25</v>
      </c>
      <c r="AF17" s="39">
        <f>SUM(AD17:AE17)</f>
      </c>
      <c r="AG17" s="39">
        <v>2</v>
      </c>
      <c r="AH17" s="199">
        <f>IF(AF17&gt;=67,"O",IF(AF17&gt;=60,"A",IF(AF17&gt;=51,"B",IF(AF17&gt;=45,"C",IF(AF17&gt;=41,"D",IF(AF17&gt;=32,"E",IF(L17&gt;=31,"P","F")))))))</f>
      </c>
      <c r="AI17" s="39">
        <v>12</v>
      </c>
      <c r="AJ17" s="39">
        <v>30</v>
      </c>
      <c r="AK17" s="39">
        <f>SUM(AI17:AJ17)</f>
      </c>
      <c r="AL17" s="39">
        <v>2</v>
      </c>
      <c r="AM17" s="199">
        <f>IF(AK17&gt;67,"O",IF(AK17&gt;=60,"A",IF(AK17&gt;=51,"B",IF(AK17&gt;=45,"C",IF(AK17&gt;=41,"D",IF(AK17&gt;=32,"E",IF(Q17&gt;=31,"P","F")))))))</f>
      </c>
      <c r="AN17" s="39">
        <v>24</v>
      </c>
      <c r="AO17" s="39">
        <v>1</v>
      </c>
      <c r="AP17" s="199">
        <f>IF(AN17&gt;=45,"O",IF(AN17&gt;=40,"A",IF(AN17&gt;=35,"B",IF(AN17&gt;=30,"C",IF(AN17&gt;=25,"D",IF(AN17&gt;=20,"E",IF(AN17&gt;=15,"P","F")))))))</f>
      </c>
      <c r="AQ17" s="39">
        <v>21</v>
      </c>
      <c r="AR17" s="39">
        <v>1</v>
      </c>
      <c r="AS17" s="200" t="s">
        <v>313</v>
      </c>
      <c r="AT17" s="39">
        <v>22</v>
      </c>
      <c r="AU17" s="39">
        <v>159</v>
      </c>
      <c r="AV17" s="40">
        <f>AU17/AT17</f>
      </c>
      <c r="AW17" s="39">
        <v>0</v>
      </c>
      <c r="AX17" s="6"/>
      <c r="AY17" s="39">
        <v>18</v>
      </c>
      <c r="AZ17" s="39">
        <v>22</v>
      </c>
      <c r="BA17" s="39">
        <f>SUM(AY17:AZ17)</f>
      </c>
      <c r="BB17" s="39">
        <v>3</v>
      </c>
      <c r="BC17" s="199">
        <f>IF(BA17&gt;=90,"O",IF(BA17&gt;=80,"A",IF(BA17&gt;=70,"B",IF(BA17&gt;=60,"C",IF(BA17&gt;=50,"D",IF(BA17&gt;=45,"E",IF(BA17&gt;=40,"P","F")))))))</f>
      </c>
      <c r="BD17" s="190">
        <v>19</v>
      </c>
      <c r="BE17" s="39">
        <v>30</v>
      </c>
      <c r="BF17" s="39">
        <f>SUM(BD17:BE17)</f>
      </c>
      <c r="BG17" s="39">
        <v>3</v>
      </c>
      <c r="BH17" s="199">
        <f>IF(BF17&gt;=90,"O",IF(BF17&gt;=80,"A",IF(BF17&gt;=70,"B",IF(BF17&gt;=60,"C",IF(BF17&gt;=50,"D",IF(BF17&gt;=45,"E",IF(BF17&gt;=40,"P","F")))))))</f>
      </c>
      <c r="BI17" s="189">
        <v>21</v>
      </c>
      <c r="BJ17" s="39">
        <v>19</v>
      </c>
      <c r="BK17" s="39">
        <f>SUM(BI17:BJ17)</f>
      </c>
      <c r="BL17" s="39">
        <v>3</v>
      </c>
      <c r="BM17" s="199">
        <f>IF(BK17&gt;=90,"O",IF(BK17&gt;=80,"A",IF(BK17&gt;=70,"B",IF(BK17&gt;=60,"C",IF(BK17&gt;=50,"D",IF(BK17&gt;=45,"E",IF(BK17&gt;=40,"P","F")))))))</f>
      </c>
      <c r="BN17" s="189">
        <v>14</v>
      </c>
      <c r="BO17" s="39">
        <v>30</v>
      </c>
      <c r="BP17" s="39">
        <f>SUM(BN17:BO17)</f>
      </c>
      <c r="BQ17" s="39">
        <v>3</v>
      </c>
      <c r="BR17" s="199">
        <f>IF(BP17&gt;=90,"O",IF(BP17&gt;=80,"A",IF(BP17&gt;=70,"B",IF(BP17&gt;=60,"C",IF(BP17&gt;=50,"D",IF(BP17&gt;=45,"E",IF(BP17&gt;=40,"P","F")))))))</f>
      </c>
      <c r="BS17" s="190">
        <v>22</v>
      </c>
      <c r="BT17" s="39">
        <v>21</v>
      </c>
      <c r="BU17" s="39">
        <f>SUM(BS17:BT17)</f>
      </c>
      <c r="BV17" s="39">
        <v>3</v>
      </c>
      <c r="BW17" s="199">
        <f>IF(BU17&gt;=90,"O",IF(BU17&gt;=80,"A",IF(BU17&gt;=70,"B",IF(BU17&gt;=60,"C",IF(BU17&gt;=50,"D",IF(BU17&gt;=45,"E",IF(BU17&gt;=40,"P","F")))))))</f>
      </c>
      <c r="BX17" s="39">
        <v>17</v>
      </c>
      <c r="BY17" s="39">
        <v>43</v>
      </c>
      <c r="BZ17" s="39">
        <f>SUM(BX17:BY17)</f>
      </c>
      <c r="CA17" s="39">
        <v>2</v>
      </c>
      <c r="CB17" s="200" t="s">
        <v>246</v>
      </c>
      <c r="CC17" s="39">
        <v>34</v>
      </c>
      <c r="CD17" s="39">
        <v>1</v>
      </c>
      <c r="CE17" s="199">
        <f>IF(CC17&gt;=45,"O",IF(CC17&gt;=40,"A",IF(CC17&gt;=35,"B",IF(CC17&gt;=30,"C",IF(CC17&gt;=25,"D",IF(CC17&gt;=20,"E",IF(CC17&gt;=15,"P","F")))))))</f>
      </c>
      <c r="CF17" s="39">
        <v>11</v>
      </c>
      <c r="CG17" s="39">
        <v>30</v>
      </c>
      <c r="CH17" s="39">
        <f>SUM(CF17:CG17)</f>
      </c>
      <c r="CI17" s="39">
        <v>2</v>
      </c>
      <c r="CJ17" s="200" t="s">
        <v>315</v>
      </c>
      <c r="CK17" s="39">
        <v>34</v>
      </c>
      <c r="CL17" s="39">
        <v>1</v>
      </c>
      <c r="CM17" s="199">
        <f>IF(CK17&gt;=45,"O",IF(CK17&gt;=40,"A",IF(CK17&gt;=35,"B",IF(CK17&gt;=30,"C",IF(CK17&gt;=25,"D",IF(CK17&gt;=20,"E",IF(CK17&gt;=15,"P","F")))))))</f>
      </c>
      <c r="CN17" s="41">
        <v>43</v>
      </c>
      <c r="CO17" s="39">
        <v>298</v>
      </c>
      <c r="CP17" s="40">
        <v>5.1</v>
      </c>
      <c r="CQ17" s="39">
        <v>0</v>
      </c>
      <c r="CR17" s="6"/>
      <c r="CS17" s="39">
        <v>8</v>
      </c>
      <c r="CT17" s="197"/>
      <c r="CU17" s="201" t="s">
        <v>30</v>
      </c>
      <c r="CV17" s="193"/>
      <c r="CW17" s="39"/>
      <c r="CX17" s="39">
        <f>SUM(CV17:CW17)</f>
      </c>
      <c r="CY17" s="39">
        <v>3</v>
      </c>
      <c r="CZ17" s="199">
        <f>IF(CX17&gt;=90,"O",IF(CX17&gt;=80,"A",IF(CX17&gt;=70,"B",IF(CX17&gt;=60,"C",IF(CX17&gt;=50,"D",IF(CX17&gt;=45,"E",IF(CX17&gt;=40,"P","F")))))))</f>
      </c>
      <c r="DA17" s="193"/>
      <c r="DB17" s="39"/>
      <c r="DC17" s="39">
        <f>SUM(DA17:DB17)</f>
      </c>
      <c r="DD17" s="39">
        <v>3</v>
      </c>
      <c r="DE17" s="199">
        <f>IF(DC17&gt;=90,"O",IF(DC17&gt;=80,"A",IF(DC17&gt;=70,"B",IF(DC17&gt;=60,"C",IF(DC17&gt;=50,"D",IF(DC17&gt;=45,"E",IF(DC17&gt;=40,"P","F")))))))</f>
      </c>
      <c r="DF17" s="193"/>
      <c r="DG17" s="39"/>
      <c r="DH17" s="39">
        <f>SUM(DF17:DG17)</f>
      </c>
      <c r="DI17" s="39">
        <v>3</v>
      </c>
      <c r="DJ17" s="199">
        <f>IF(DH17&gt;=90,"O",IF(DH17&gt;=80,"A",IF(DH17&gt;=70,"B",IF(DH17&gt;=60,"C",IF(DH17&gt;=50,"D",IF(DH17&gt;=45,"E",IF(DH17&gt;=40,"P","F")))))))</f>
      </c>
      <c r="DK17" s="193"/>
      <c r="DL17" s="39"/>
      <c r="DM17" s="39">
        <f>SUM(DK17:DL17)</f>
      </c>
      <c r="DN17" s="39">
        <v>3</v>
      </c>
      <c r="DO17" s="199">
        <f>IF(DM17&gt;=90,"O",IF(DM17&gt;=80,"A",IF(DM17&gt;=70,"B",IF(DM17&gt;=60,"C",IF(DM17&gt;=50,"D",IF(DM17&gt;=45,"E",IF(DM17&gt;=40,"P","F")))))))</f>
      </c>
      <c r="DP17" s="193"/>
      <c r="DQ17" s="39"/>
      <c r="DR17" s="39">
        <f>SUM(DP17:DQ17)</f>
      </c>
      <c r="DS17" s="39">
        <v>3</v>
      </c>
      <c r="DT17" s="199">
        <f>IF(DR17&gt;=90,"O",IF(DR17&gt;=80,"A",IF(DR17&gt;=70,"B",IF(DR17&gt;=60,"C",IF(DR17&gt;=50,"D",IF(DR17&gt;=45,"E",IF(DR17&gt;=40,"P","F")))))))</f>
      </c>
      <c r="DU17" s="193"/>
      <c r="DV17" s="39">
        <v>1</v>
      </c>
      <c r="DW17" s="200"/>
      <c r="DX17" s="193"/>
      <c r="DY17" s="39"/>
      <c r="DZ17" s="39">
        <f>SUM(DX17:DY17)</f>
      </c>
      <c r="EA17" s="39">
        <v>2</v>
      </c>
      <c r="EB17" s="200"/>
      <c r="EC17" s="193"/>
      <c r="ED17" s="39"/>
      <c r="EE17" s="39">
        <f>SUM(EC17:ED17)</f>
      </c>
      <c r="EF17" s="39">
        <v>2</v>
      </c>
      <c r="EG17" s="200"/>
      <c r="EH17" s="193"/>
      <c r="EI17" s="39">
        <v>1</v>
      </c>
      <c r="EJ17" s="200"/>
      <c r="EK17" s="39">
        <v>64</v>
      </c>
      <c r="EL17" s="39"/>
      <c r="EM17" s="40"/>
      <c r="EN17" s="198"/>
      <c r="EO17" s="39"/>
      <c r="EP17" s="6"/>
    </row>
    <row x14ac:dyDescent="0.25" r="18" customHeight="1" ht="19.5">
      <c r="A18" s="33">
        <v>9</v>
      </c>
      <c r="B18" s="186">
        <v>5015</v>
      </c>
      <c r="C18" s="34" t="s">
        <v>31</v>
      </c>
      <c r="D18" s="187" t="s">
        <v>316</v>
      </c>
      <c r="E18" s="39">
        <v>30</v>
      </c>
      <c r="F18" s="33">
        <v>70</v>
      </c>
      <c r="G18" s="33">
        <f>SUM(E18:F18)</f>
      </c>
      <c r="H18" s="33">
        <v>3</v>
      </c>
      <c r="I18" s="188">
        <f>IF(G18&gt;=90,"O",IF(G18&gt;=80,"A",IF(G18&gt;=70,"B",IF(G18&gt;=60,"C",IF(G18&gt;=50,"D",IF(G18&gt;=45,"E",IF(G18&gt;=40,"P","F")))))))</f>
      </c>
      <c r="J18" s="190">
        <v>26</v>
      </c>
      <c r="K18" s="33">
        <v>70</v>
      </c>
      <c r="L18" s="33">
        <f>SUM(J18:K18)</f>
      </c>
      <c r="M18" s="33">
        <v>3</v>
      </c>
      <c r="N18" s="194">
        <f>IF(L18&gt;=90,"O",IF(L18&gt;=80,"A",IF(L18&gt;=70,"B",IF(L18&gt;=60,"C",IF(L18&gt;=50,"D",IF(L18&gt;=45,"E",IF(L18&gt;=40,"P","F")))))))</f>
      </c>
      <c r="O18" s="189">
        <v>25</v>
      </c>
      <c r="P18" s="33">
        <v>70</v>
      </c>
      <c r="Q18" s="195">
        <f>SUM(O18:P18)</f>
      </c>
      <c r="R18" s="33">
        <v>3</v>
      </c>
      <c r="S18" s="188">
        <f>IF(Q18&gt;=90,"O",IF(Q18&gt;=80,"A",IF(Q18&gt;=70,"B",IF(Q18&gt;=60,"C",IF(Q18&gt;=50,"D",IF(Q18&gt;=45,"E",IF(Q18&gt;=40,"P","F")))))))</f>
      </c>
      <c r="T18" s="189">
        <v>27</v>
      </c>
      <c r="U18" s="33">
        <v>70</v>
      </c>
      <c r="V18" s="195">
        <f>SUM(T18:U18)</f>
      </c>
      <c r="W18" s="33">
        <v>3</v>
      </c>
      <c r="X18" s="188">
        <f>IF(V18&gt;=90,"O",IF(V18&gt;=80,"A",IF(V18&gt;=70,"B",IF(V18&gt;=60,"C",IF(V18&gt;=50,"D",IF(V18&gt;=45,"E",IF(V18&gt;=40,"P","F")))))))</f>
      </c>
      <c r="Y18" s="190">
        <v>22</v>
      </c>
      <c r="Z18" s="33">
        <v>64</v>
      </c>
      <c r="AA18" s="195">
        <f>SUM(Y18:Z18)</f>
      </c>
      <c r="AB18" s="33">
        <v>3</v>
      </c>
      <c r="AC18" s="188">
        <f>IF(AA18&gt;=90,"O",IF(AA18&gt;=80,"A",IF(AA18&gt;=70,"B",IF(AA18&gt;=60,"C",IF(AA18&gt;=50,"D",IF(AA18&gt;=45,"E",IF(AA18&gt;=40,"P","F")))))))</f>
      </c>
      <c r="AD18" s="39">
        <v>11</v>
      </c>
      <c r="AE18" s="33">
        <v>25</v>
      </c>
      <c r="AF18" s="33">
        <f>SUM(AD18:AE18)</f>
      </c>
      <c r="AG18" s="33">
        <v>2</v>
      </c>
      <c r="AH18" s="188">
        <f>IF(AF18&gt;=67,"O",IF(AF18&gt;=60,"A",IF(AF18&gt;=51,"B",IF(AF18&gt;=45,"C",IF(AF18&gt;=41,"D",IF(AF18&gt;=32,"E",IF(L18&gt;=31,"P","F")))))))</f>
      </c>
      <c r="AI18" s="39">
        <v>18</v>
      </c>
      <c r="AJ18" s="33">
        <v>45</v>
      </c>
      <c r="AK18" s="33">
        <f>SUM(AI18:AJ18)</f>
      </c>
      <c r="AL18" s="33">
        <v>2</v>
      </c>
      <c r="AM18" s="188">
        <f>IF(AK18&gt;67,"O",IF(AK18&gt;=60,"A",IF(AK18&gt;=51,"B",IF(AK18&gt;=45,"C",IF(AK18&gt;=41,"D",IF(AK18&gt;=32,"E",IF(Q18&gt;=31,"P","F")))))))</f>
      </c>
      <c r="AN18" s="39">
        <v>44</v>
      </c>
      <c r="AO18" s="33">
        <v>1</v>
      </c>
      <c r="AP18" s="188">
        <f>IF(AN18&gt;=45,"O",IF(AN18&gt;=40,"A",IF(AN18&gt;=35,"B",IF(AN18&gt;=30,"C",IF(AN18&gt;=25,"D",IF(AN18&gt;=20,"E",IF(AN18&gt;=15,"P","F")))))))</f>
      </c>
      <c r="AQ18" s="39">
        <v>44</v>
      </c>
      <c r="AR18" s="33">
        <v>1</v>
      </c>
      <c r="AS18" s="188">
        <f>IF(AQ18&gt;=45,"O",IF(AQ18&gt;=40,"A",IF(AQ18&gt;=35,"B",IF(AQ18&gt;=30,"C",IF(AQ18&gt;=25,"D",IF(AQ18&gt;=20,"E",IF(AQ18&gt;=15,"P","F")))))))</f>
      </c>
      <c r="AT18" s="33">
        <v>22</v>
      </c>
      <c r="AU18" s="33">
        <v>202</v>
      </c>
      <c r="AV18" s="35">
        <f>AU18/AT18</f>
      </c>
      <c r="AW18" s="33">
        <v>0</v>
      </c>
      <c r="AX18" s="6"/>
      <c r="AY18" s="39">
        <v>19</v>
      </c>
      <c r="AZ18" s="33">
        <v>32</v>
      </c>
      <c r="BA18" s="33">
        <f>SUM(AY18:AZ18)</f>
      </c>
      <c r="BB18" s="33">
        <v>3</v>
      </c>
      <c r="BC18" s="188">
        <f>IF(BA18&gt;=90,"O",IF(BA18&gt;=80,"A",IF(BA18&gt;=70,"B",IF(BA18&gt;=60,"C",IF(BA18&gt;=50,"D",IF(BA18&gt;=45,"E",IF(BA18&gt;=40,"P","F")))))))</f>
      </c>
      <c r="BD18" s="190">
        <v>15</v>
      </c>
      <c r="BE18" s="33">
        <v>35</v>
      </c>
      <c r="BF18" s="33">
        <f>SUM(BD18:BE18)</f>
      </c>
      <c r="BG18" s="33">
        <v>3</v>
      </c>
      <c r="BH18" s="194">
        <f>IF(BF18&gt;=90,"O",IF(BF18&gt;=80,"A",IF(BF18&gt;=70,"B",IF(BF18&gt;=60,"C",IF(BF18&gt;=50,"D",IF(BF18&gt;=45,"E",IF(BF18&gt;=40,"P","F")))))))</f>
      </c>
      <c r="BI18" s="189">
        <v>26</v>
      </c>
      <c r="BJ18" s="33">
        <v>29</v>
      </c>
      <c r="BK18" s="195">
        <f>SUM(BI18:BJ18)</f>
      </c>
      <c r="BL18" s="33">
        <v>3</v>
      </c>
      <c r="BM18" s="188">
        <f>IF(BK18&gt;=90,"O",IF(BK18&gt;=80,"A",IF(BK18&gt;=70,"B",IF(BK18&gt;=60,"C",IF(BK18&gt;=50,"D",IF(BK18&gt;=45,"E",IF(BK18&gt;=40,"P","F")))))))</f>
      </c>
      <c r="BN18" s="189">
        <v>16</v>
      </c>
      <c r="BO18" s="33">
        <v>33</v>
      </c>
      <c r="BP18" s="195">
        <f>SUM(BN18:BO18)</f>
      </c>
      <c r="BQ18" s="33">
        <v>3</v>
      </c>
      <c r="BR18" s="188">
        <f>IF(BP18&gt;=90,"O",IF(BP18&gt;=80,"A",IF(BP18&gt;=70,"B",IF(BP18&gt;=60,"C",IF(BP18&gt;=50,"D",IF(BP18&gt;=45,"E",IF(BP18&gt;=40,"P","F")))))))</f>
      </c>
      <c r="BS18" s="190">
        <v>20</v>
      </c>
      <c r="BT18" s="33">
        <v>31</v>
      </c>
      <c r="BU18" s="195">
        <f>SUM(BS18:BT18)</f>
      </c>
      <c r="BV18" s="33">
        <v>3</v>
      </c>
      <c r="BW18" s="188">
        <f>IF(BU18&gt;=90,"O",IF(BU18&gt;=80,"A",IF(BU18&gt;=70,"B",IF(BU18&gt;=60,"C",IF(BU18&gt;=50,"D",IF(BU18&gt;=45,"E",IF(BU18&gt;=40,"P","F")))))))</f>
      </c>
      <c r="BX18" s="39">
        <v>20</v>
      </c>
      <c r="BY18" s="33">
        <v>44</v>
      </c>
      <c r="BZ18" s="33">
        <f>SUM(BX18:BY18)</f>
      </c>
      <c r="CA18" s="33">
        <v>2</v>
      </c>
      <c r="CB18" s="196" t="s">
        <v>246</v>
      </c>
      <c r="CC18" s="39">
        <v>38</v>
      </c>
      <c r="CD18" s="33">
        <v>1</v>
      </c>
      <c r="CE18" s="188">
        <f>IF(CC18&gt;=45,"O",IF(CC18&gt;=40,"A",IF(CC18&gt;=35,"B",IF(CC18&gt;=30,"C",IF(CC18&gt;=25,"D",IF(CC18&gt;=20,"E",IF(CC18&gt;=15,"P","F")))))))</f>
      </c>
      <c r="CF18" s="39">
        <v>14</v>
      </c>
      <c r="CG18" s="33">
        <v>40</v>
      </c>
      <c r="CH18" s="33">
        <f>SUM(CF18:CG18)</f>
      </c>
      <c r="CI18" s="33">
        <v>2</v>
      </c>
      <c r="CJ18" s="191" t="s">
        <v>248</v>
      </c>
      <c r="CK18" s="39">
        <v>41</v>
      </c>
      <c r="CL18" s="33">
        <v>1</v>
      </c>
      <c r="CM18" s="188">
        <f>IF(CK18&gt;=45,"O",IF(CK18&gt;=40,"A",IF(CK18&gt;=35,"B",IF(CK18&gt;=30,"C",IF(CK18&gt;=25,"D",IF(CK18&gt;=20,"E",IF(CK18&gt;=15,"P","F")))))))</f>
      </c>
      <c r="CN18" s="36">
        <v>43</v>
      </c>
      <c r="CO18" s="33">
        <v>344</v>
      </c>
      <c r="CP18" s="35">
        <v>6.57</v>
      </c>
      <c r="CQ18" s="33">
        <v>0</v>
      </c>
      <c r="CR18" s="6"/>
      <c r="CS18" s="33">
        <v>9</v>
      </c>
      <c r="CT18" s="186">
        <v>5239</v>
      </c>
      <c r="CU18" s="192" t="s">
        <v>31</v>
      </c>
      <c r="CV18" s="193">
        <v>25</v>
      </c>
      <c r="CW18" s="33">
        <v>28</v>
      </c>
      <c r="CX18" s="33">
        <f>SUM(CV18:CW18)</f>
      </c>
      <c r="CY18" s="33">
        <v>3</v>
      </c>
      <c r="CZ18" s="188">
        <f>IF(CX18&gt;=90,"O",IF(CX18&gt;=80,"A",IF(CX18&gt;=70,"B",IF(CX18&gt;=60,"C",IF(CX18&gt;=50,"D",IF(CX18&gt;=45,"E",IF(CX18&gt;=40,"P","F")))))))</f>
      </c>
      <c r="DA18" s="193">
        <v>24</v>
      </c>
      <c r="DB18" s="33">
        <v>35</v>
      </c>
      <c r="DC18" s="33">
        <f>SUM(DA18:DB18)</f>
      </c>
      <c r="DD18" s="33">
        <v>3</v>
      </c>
      <c r="DE18" s="188">
        <f>IF(DC18&gt;=90,"O",IF(DC18&gt;=80,"A",IF(DC18&gt;=70,"B",IF(DC18&gt;=60,"C",IF(DC18&gt;=50,"D",IF(DC18&gt;=45,"E",IF(DC18&gt;=40,"P","F")))))))</f>
      </c>
      <c r="DF18" s="193">
        <v>23</v>
      </c>
      <c r="DG18" s="33">
        <v>34</v>
      </c>
      <c r="DH18" s="33">
        <f>SUM(DF18:DG18)</f>
      </c>
      <c r="DI18" s="33">
        <v>3</v>
      </c>
      <c r="DJ18" s="188">
        <f>IF(DH18&gt;=90,"O",IF(DH18&gt;=80,"A",IF(DH18&gt;=70,"B",IF(DH18&gt;=60,"C",IF(DH18&gt;=50,"D",IF(DH18&gt;=45,"E",IF(DH18&gt;=40,"P","F")))))))</f>
      </c>
      <c r="DK18" s="193">
        <v>22</v>
      </c>
      <c r="DL18" s="33">
        <v>28</v>
      </c>
      <c r="DM18" s="33">
        <f>SUM(DK18:DL18)</f>
      </c>
      <c r="DN18" s="33">
        <v>3</v>
      </c>
      <c r="DO18" s="188">
        <f>IF(DM18&gt;=90,"O",IF(DM18&gt;=80,"A",IF(DM18&gt;=70,"B",IF(DM18&gt;=60,"C",IF(DM18&gt;=50,"D",IF(DM18&gt;=45,"E",IF(DM18&gt;=40,"P","F")))))))</f>
      </c>
      <c r="DP18" s="193">
        <v>25</v>
      </c>
      <c r="DQ18" s="33">
        <v>41</v>
      </c>
      <c r="DR18" s="33">
        <f>SUM(DP18:DQ18)</f>
      </c>
      <c r="DS18" s="33">
        <v>3</v>
      </c>
      <c r="DT18" s="188">
        <f>IF(DR18&gt;=90,"O",IF(DR18&gt;=80,"A",IF(DR18&gt;=70,"B",IF(DR18&gt;=60,"C",IF(DR18&gt;=50,"D",IF(DR18&gt;=45,"E",IF(DR18&gt;=40,"P","F")))))))</f>
      </c>
      <c r="DU18" s="193">
        <v>33</v>
      </c>
      <c r="DV18" s="33">
        <v>1</v>
      </c>
      <c r="DW18" s="191" t="s">
        <v>312</v>
      </c>
      <c r="DX18" s="193">
        <v>23</v>
      </c>
      <c r="DY18" s="33">
        <v>35</v>
      </c>
      <c r="DZ18" s="33">
        <f>SUM(DX18:DY18)</f>
      </c>
      <c r="EA18" s="33">
        <v>2</v>
      </c>
      <c r="EB18" s="191" t="s">
        <v>248</v>
      </c>
      <c r="EC18" s="193">
        <v>21</v>
      </c>
      <c r="ED18" s="33">
        <v>40</v>
      </c>
      <c r="EE18" s="33">
        <f>SUM(EC18:ED18)</f>
      </c>
      <c r="EF18" s="33">
        <v>2</v>
      </c>
      <c r="EG18" s="191" t="s">
        <v>246</v>
      </c>
      <c r="EH18" s="193">
        <v>47</v>
      </c>
      <c r="EI18" s="33">
        <v>1</v>
      </c>
      <c r="EJ18" s="191" t="s">
        <v>314</v>
      </c>
      <c r="EK18" s="33">
        <v>64</v>
      </c>
      <c r="EL18" s="33">
        <v>459</v>
      </c>
      <c r="EM18" s="35">
        <v>6.86</v>
      </c>
      <c r="EN18" s="187" t="s">
        <v>316</v>
      </c>
      <c r="EO18" s="33">
        <v>0</v>
      </c>
      <c r="EP18" s="6"/>
    </row>
    <row x14ac:dyDescent="0.25" r="19" customHeight="1" ht="19.5">
      <c r="A19" s="33">
        <v>10</v>
      </c>
      <c r="B19" s="186">
        <v>5094</v>
      </c>
      <c r="C19" s="34" t="s">
        <v>32</v>
      </c>
      <c r="D19" s="187" t="s">
        <v>311</v>
      </c>
      <c r="E19" s="39">
        <v>18</v>
      </c>
      <c r="F19" s="33">
        <v>52</v>
      </c>
      <c r="G19" s="33">
        <f>SUM(E19:F19)</f>
      </c>
      <c r="H19" s="33">
        <v>3</v>
      </c>
      <c r="I19" s="188">
        <f>IF(G19&gt;=90,"O",IF(G19&gt;=80,"A",IF(G19&gt;=70,"B",IF(G19&gt;=60,"C",IF(G19&gt;=50,"D",IF(G19&gt;=45,"E",IF(G19&gt;=40,"P","F")))))))</f>
      </c>
      <c r="J19" s="190">
        <v>13</v>
      </c>
      <c r="K19" s="33">
        <v>67</v>
      </c>
      <c r="L19" s="33">
        <f>SUM(J19:K19)</f>
      </c>
      <c r="M19" s="33">
        <v>3</v>
      </c>
      <c r="N19" s="194">
        <f>IF(L19&gt;=90,"O",IF(L19&gt;=80,"A",IF(L19&gt;=70,"B",IF(L19&gt;=60,"C",IF(L19&gt;=50,"D",IF(L19&gt;=45,"E",IF(L19&gt;=40,"P","F")))))))</f>
      </c>
      <c r="O19" s="189">
        <v>20</v>
      </c>
      <c r="P19" s="33">
        <v>56</v>
      </c>
      <c r="Q19" s="195">
        <f>SUM(O19:P19)</f>
      </c>
      <c r="R19" s="33">
        <v>3</v>
      </c>
      <c r="S19" s="188">
        <f>IF(Q19&gt;=90,"O",IF(Q19&gt;=80,"A",IF(Q19&gt;=70,"B",IF(Q19&gt;=60,"C",IF(Q19&gt;=50,"D",IF(Q19&gt;=45,"E",IF(Q19&gt;=40,"P","F")))))))</f>
      </c>
      <c r="T19" s="189">
        <v>13</v>
      </c>
      <c r="U19" s="33">
        <v>59</v>
      </c>
      <c r="V19" s="195">
        <f>SUM(T19:U19)</f>
      </c>
      <c r="W19" s="33">
        <v>3</v>
      </c>
      <c r="X19" s="188">
        <f>IF(V19&gt;=90,"O",IF(V19&gt;=80,"A",IF(V19&gt;=70,"B",IF(V19&gt;=60,"C",IF(V19&gt;=50,"D",IF(V19&gt;=45,"E",IF(V19&gt;=40,"P","F")))))))</f>
      </c>
      <c r="Y19" s="190">
        <v>18</v>
      </c>
      <c r="Z19" s="33">
        <v>52</v>
      </c>
      <c r="AA19" s="195">
        <f>SUM(Y19:Z19)</f>
      </c>
      <c r="AB19" s="33">
        <v>3</v>
      </c>
      <c r="AC19" s="188">
        <f>IF(AA19&gt;=90,"O",IF(AA19&gt;=80,"A",IF(AA19&gt;=70,"B",IF(AA19&gt;=60,"C",IF(AA19&gt;=50,"D",IF(AA19&gt;=45,"E",IF(AA19&gt;=40,"P","F")))))))</f>
      </c>
      <c r="AD19" s="39">
        <v>11</v>
      </c>
      <c r="AE19" s="33">
        <v>30</v>
      </c>
      <c r="AF19" s="33">
        <f>SUM(AD19:AE19)</f>
      </c>
      <c r="AG19" s="33">
        <v>2</v>
      </c>
      <c r="AH19" s="188">
        <f>IF(AF19&gt;=67,"O",IF(AF19&gt;=60,"A",IF(AF19&gt;=51,"B",IF(AF19&gt;=45,"C",IF(AF19&gt;=41,"D",IF(AF19&gt;=32,"E",IF(L19&gt;=31,"P","F")))))))</f>
      </c>
      <c r="AI19" s="39">
        <v>12</v>
      </c>
      <c r="AJ19" s="33">
        <v>43</v>
      </c>
      <c r="AK19" s="33">
        <f>SUM(AI19:AJ19)</f>
      </c>
      <c r="AL19" s="33">
        <v>2</v>
      </c>
      <c r="AM19" s="188">
        <f>IF(AK19&gt;67,"O",IF(AK19&gt;=60,"A",IF(AK19&gt;=51,"B",IF(AK19&gt;=45,"C",IF(AK19&gt;=41,"D",IF(AK19&gt;=32,"E",IF(Q19&gt;=31,"P","F")))))))</f>
      </c>
      <c r="AN19" s="39">
        <v>30</v>
      </c>
      <c r="AO19" s="33">
        <v>1</v>
      </c>
      <c r="AP19" s="188">
        <f>IF(AN19&gt;=45,"O",IF(AN19&gt;=40,"A",IF(AN19&gt;=35,"B",IF(AN19&gt;=30,"C",IF(AN19&gt;=25,"D",IF(AN19&gt;=20,"E",IF(AN19&gt;=15,"P","F")))))))</f>
      </c>
      <c r="AQ19" s="39">
        <v>21</v>
      </c>
      <c r="AR19" s="33">
        <v>1</v>
      </c>
      <c r="AS19" s="191" t="s">
        <v>313</v>
      </c>
      <c r="AT19" s="33">
        <v>22</v>
      </c>
      <c r="AU19" s="33">
        <v>169</v>
      </c>
      <c r="AV19" s="35">
        <f>AU19/AT19</f>
      </c>
      <c r="AW19" s="33">
        <v>0</v>
      </c>
      <c r="AX19" s="6"/>
      <c r="AY19" s="39">
        <v>17</v>
      </c>
      <c r="AZ19" s="33">
        <v>34</v>
      </c>
      <c r="BA19" s="33">
        <f>SUM(AY19:AZ19)</f>
      </c>
      <c r="BB19" s="33">
        <v>3</v>
      </c>
      <c r="BC19" s="188">
        <f>IF(BA19&gt;=90,"O",IF(BA19&gt;=80,"A",IF(BA19&gt;=70,"B",IF(BA19&gt;=60,"C",IF(BA19&gt;=50,"D",IF(BA19&gt;=45,"E",IF(BA19&gt;=40,"P","F")))))))</f>
      </c>
      <c r="BD19" s="190">
        <v>26</v>
      </c>
      <c r="BE19" s="33">
        <v>44</v>
      </c>
      <c r="BF19" s="33">
        <f>SUM(BD19:BE19)</f>
      </c>
      <c r="BG19" s="33">
        <v>3</v>
      </c>
      <c r="BH19" s="194">
        <f>IF(BF19&gt;=90,"O",IF(BF19&gt;=80,"A",IF(BF19&gt;=70,"B",IF(BF19&gt;=60,"C",IF(BF19&gt;=50,"D",IF(BF19&gt;=45,"E",IF(BF19&gt;=40,"P","F")))))))</f>
      </c>
      <c r="BI19" s="189">
        <v>26</v>
      </c>
      <c r="BJ19" s="33">
        <v>31</v>
      </c>
      <c r="BK19" s="195">
        <f>SUM(BI19:BJ19)</f>
      </c>
      <c r="BL19" s="33">
        <v>3</v>
      </c>
      <c r="BM19" s="188">
        <f>IF(BK19&gt;=90,"O",IF(BK19&gt;=80,"A",IF(BK19&gt;=70,"B",IF(BK19&gt;=60,"C",IF(BK19&gt;=50,"D",IF(BK19&gt;=45,"E",IF(BK19&gt;=40,"P","F")))))))</f>
      </c>
      <c r="BN19" s="189">
        <v>18</v>
      </c>
      <c r="BO19" s="33">
        <v>38</v>
      </c>
      <c r="BP19" s="195">
        <f>SUM(BN19:BO19)</f>
      </c>
      <c r="BQ19" s="33">
        <v>3</v>
      </c>
      <c r="BR19" s="188">
        <f>IF(BP19&gt;=90,"O",IF(BP19&gt;=80,"A",IF(BP19&gt;=70,"B",IF(BP19&gt;=60,"C",IF(BP19&gt;=50,"D",IF(BP19&gt;=45,"E",IF(BP19&gt;=40,"P","F")))))))</f>
      </c>
      <c r="BS19" s="190">
        <v>23</v>
      </c>
      <c r="BT19" s="33">
        <v>29</v>
      </c>
      <c r="BU19" s="195">
        <f>SUM(BS19:BT19)</f>
      </c>
      <c r="BV19" s="33">
        <v>3</v>
      </c>
      <c r="BW19" s="188">
        <f>IF(BU19&gt;=90,"O",IF(BU19&gt;=80,"A",IF(BU19&gt;=70,"B",IF(BU19&gt;=60,"C",IF(BU19&gt;=50,"D",IF(BU19&gt;=45,"E",IF(BU19&gt;=40,"P","F")))))))</f>
      </c>
      <c r="BX19" s="39">
        <v>20</v>
      </c>
      <c r="BY19" s="33">
        <v>46</v>
      </c>
      <c r="BZ19" s="33">
        <f>SUM(BX19:BY19)</f>
      </c>
      <c r="CA19" s="33">
        <v>2</v>
      </c>
      <c r="CB19" s="196" t="s">
        <v>246</v>
      </c>
      <c r="CC19" s="39">
        <v>35</v>
      </c>
      <c r="CD19" s="33">
        <v>1</v>
      </c>
      <c r="CE19" s="188">
        <f>IF(CC19&gt;=45,"O",IF(CC19&gt;=40,"A",IF(CC19&gt;=35,"B",IF(CC19&gt;=30,"C",IF(CC19&gt;=25,"D",IF(CC19&gt;=20,"E",IF(CC19&gt;=15,"P","F")))))))</f>
      </c>
      <c r="CF19" s="39">
        <v>11</v>
      </c>
      <c r="CG19" s="33">
        <v>37</v>
      </c>
      <c r="CH19" s="33">
        <f>SUM(CF19:CG19)</f>
      </c>
      <c r="CI19" s="33">
        <v>2</v>
      </c>
      <c r="CJ19" s="191" t="s">
        <v>248</v>
      </c>
      <c r="CK19" s="39">
        <v>41</v>
      </c>
      <c r="CL19" s="33">
        <v>1</v>
      </c>
      <c r="CM19" s="188">
        <f>IF(CK19&gt;=45,"O",IF(CK19&gt;=40,"A",IF(CK19&gt;=35,"B",IF(CK19&gt;=30,"C",IF(CK19&gt;=25,"D",IF(CK19&gt;=20,"E",IF(CK19&gt;=15,"P","F")))))))</f>
      </c>
      <c r="CN19" s="36">
        <v>43</v>
      </c>
      <c r="CO19" s="33">
        <v>350</v>
      </c>
      <c r="CP19" s="35">
        <v>6.9</v>
      </c>
      <c r="CQ19" s="33">
        <v>0</v>
      </c>
      <c r="CR19" s="6"/>
      <c r="CS19" s="33">
        <v>10</v>
      </c>
      <c r="CT19" s="186">
        <v>5223</v>
      </c>
      <c r="CU19" s="192" t="s">
        <v>32</v>
      </c>
      <c r="CV19" s="193">
        <v>12</v>
      </c>
      <c r="CW19" s="33" t="s">
        <v>319</v>
      </c>
      <c r="CX19" s="33">
        <f>SUM(CV19:CW19)</f>
      </c>
      <c r="CY19" s="33">
        <v>3</v>
      </c>
      <c r="CZ19" s="188">
        <f>IF(CX19&gt;=90,"O",IF(CX19&gt;=80,"A",IF(CX19&gt;=70,"B",IF(CX19&gt;=60,"C",IF(CX19&gt;=50,"D",IF(CX19&gt;=45,"E",IF(CX19&gt;=40,"P","F")))))))</f>
      </c>
      <c r="DA19" s="193">
        <v>12</v>
      </c>
      <c r="DB19" s="33" t="s">
        <v>319</v>
      </c>
      <c r="DC19" s="33">
        <f>SUM(DA19:DB19)</f>
      </c>
      <c r="DD19" s="33">
        <v>3</v>
      </c>
      <c r="DE19" s="188">
        <f>IF(DC19&gt;=90,"O",IF(DC19&gt;=80,"A",IF(DC19&gt;=70,"B",IF(DC19&gt;=60,"C",IF(DC19&gt;=50,"D",IF(DC19&gt;=45,"E",IF(DC19&gt;=40,"P","F")))))))</f>
      </c>
      <c r="DF19" s="193">
        <v>14</v>
      </c>
      <c r="DG19" s="33" t="s">
        <v>319</v>
      </c>
      <c r="DH19" s="33">
        <f>SUM(DF19:DG19)</f>
      </c>
      <c r="DI19" s="33">
        <v>3</v>
      </c>
      <c r="DJ19" s="188">
        <f>IF(DH19&gt;=90,"O",IF(DH19&gt;=80,"A",IF(DH19&gt;=70,"B",IF(DH19&gt;=60,"C",IF(DH19&gt;=50,"D",IF(DH19&gt;=45,"E",IF(DH19&gt;=40,"P","F")))))))</f>
      </c>
      <c r="DK19" s="193">
        <v>14</v>
      </c>
      <c r="DL19" s="33" t="s">
        <v>319</v>
      </c>
      <c r="DM19" s="33">
        <f>SUM(DK19:DL19)</f>
      </c>
      <c r="DN19" s="33">
        <v>3</v>
      </c>
      <c r="DO19" s="188">
        <f>IF(DM19&gt;=90,"O",IF(DM19&gt;=80,"A",IF(DM19&gt;=70,"B",IF(DM19&gt;=60,"C",IF(DM19&gt;=50,"D",IF(DM19&gt;=45,"E",IF(DM19&gt;=40,"P","F")))))))</f>
      </c>
      <c r="DP19" s="193">
        <v>12</v>
      </c>
      <c r="DQ19" s="33">
        <v>17</v>
      </c>
      <c r="DR19" s="33">
        <f>SUM(DP19:DQ19)</f>
      </c>
      <c r="DS19" s="33">
        <v>3</v>
      </c>
      <c r="DT19" s="188">
        <f>IF(DR19&gt;=90,"O",IF(DR19&gt;=80,"A",IF(DR19&gt;=70,"B",IF(DR19&gt;=60,"C",IF(DR19&gt;=50,"D",IF(DR19&gt;=45,"E",IF(DR19&gt;=40,"P","F")))))))</f>
      </c>
      <c r="DU19" s="193">
        <v>32</v>
      </c>
      <c r="DV19" s="33">
        <v>1</v>
      </c>
      <c r="DW19" s="191" t="s">
        <v>312</v>
      </c>
      <c r="DX19" s="193">
        <v>12</v>
      </c>
      <c r="DY19" s="33">
        <v>32</v>
      </c>
      <c r="DZ19" s="33">
        <f>SUM(DX19:DY19)</f>
      </c>
      <c r="EA19" s="33">
        <v>2</v>
      </c>
      <c r="EB19" s="191" t="s">
        <v>315</v>
      </c>
      <c r="EC19" s="193">
        <v>14</v>
      </c>
      <c r="ED19" s="33">
        <v>30</v>
      </c>
      <c r="EE19" s="33">
        <f>SUM(EC19:ED19)</f>
      </c>
      <c r="EF19" s="33">
        <v>2</v>
      </c>
      <c r="EG19" s="191" t="s">
        <v>315</v>
      </c>
      <c r="EH19" s="193">
        <v>23</v>
      </c>
      <c r="EI19" s="33">
        <v>1</v>
      </c>
      <c r="EJ19" s="191" t="s">
        <v>317</v>
      </c>
      <c r="EK19" s="33"/>
      <c r="EL19" s="33"/>
      <c r="EM19" s="35"/>
      <c r="EN19" s="187" t="s">
        <v>311</v>
      </c>
      <c r="EO19" s="33">
        <v>4</v>
      </c>
      <c r="EP19" s="6" t="s">
        <v>320</v>
      </c>
    </row>
    <row x14ac:dyDescent="0.25" r="20" customHeight="1" ht="19.5">
      <c r="A20" s="33">
        <v>11</v>
      </c>
      <c r="B20" s="186">
        <v>5001</v>
      </c>
      <c r="C20" s="34" t="s">
        <v>33</v>
      </c>
      <c r="D20" s="187" t="s">
        <v>311</v>
      </c>
      <c r="E20" s="39">
        <v>13</v>
      </c>
      <c r="F20" s="33">
        <v>18</v>
      </c>
      <c r="G20" s="33">
        <f>SUM(E20:F20)</f>
      </c>
      <c r="H20" s="33">
        <v>3</v>
      </c>
      <c r="I20" s="188">
        <f>IF(G20&gt;=90,"O",IF(G20&gt;=80,"A",IF(G20&gt;=70,"B",IF(G20&gt;=60,"C",IF(G20&gt;=50,"D",IF(G20&gt;=45,"E",IF(G20&gt;=40,"P","F")))))))</f>
      </c>
      <c r="J20" s="190">
        <v>14</v>
      </c>
      <c r="K20" s="33">
        <v>49</v>
      </c>
      <c r="L20" s="33">
        <f>SUM(J20:K20)</f>
      </c>
      <c r="M20" s="33">
        <v>3</v>
      </c>
      <c r="N20" s="194">
        <f>IF(L20&gt;=90,"O",IF(L20&gt;=80,"A",IF(L20&gt;=70,"B",IF(L20&gt;=60,"C",IF(L20&gt;=50,"D",IF(L20&gt;=45,"E",IF(L20&gt;=40,"P","F")))))))</f>
      </c>
      <c r="O20" s="189">
        <v>16</v>
      </c>
      <c r="P20" s="33">
        <v>48</v>
      </c>
      <c r="Q20" s="195">
        <f>SUM(O20:P20)</f>
      </c>
      <c r="R20" s="33">
        <v>3</v>
      </c>
      <c r="S20" s="188">
        <f>IF(Q20&gt;=90,"O",IF(Q20&gt;=80,"A",IF(Q20&gt;=70,"B",IF(Q20&gt;=60,"C",IF(Q20&gt;=50,"D",IF(Q20&gt;=45,"E",IF(Q20&gt;=40,"P","F")))))))</f>
      </c>
      <c r="T20" s="189">
        <v>13</v>
      </c>
      <c r="U20" s="33">
        <v>39</v>
      </c>
      <c r="V20" s="195">
        <f>SUM(T20:U20)</f>
      </c>
      <c r="W20" s="33">
        <v>3</v>
      </c>
      <c r="X20" s="188">
        <f>IF(V20&gt;=90,"O",IF(V20&gt;=80,"A",IF(V20&gt;=70,"B",IF(V20&gt;=60,"C",IF(V20&gt;=50,"D",IF(V20&gt;=45,"E",IF(V20&gt;=40,"P","F")))))))</f>
      </c>
      <c r="Y20" s="190">
        <v>14</v>
      </c>
      <c r="Z20" s="33">
        <v>48</v>
      </c>
      <c r="AA20" s="195">
        <f>SUM(Y20:Z20)</f>
      </c>
      <c r="AB20" s="33">
        <v>3</v>
      </c>
      <c r="AC20" s="188">
        <f>IF(AA20&gt;=90,"O",IF(AA20&gt;=80,"A",IF(AA20&gt;=70,"B",IF(AA20&gt;=60,"C",IF(AA20&gt;=50,"D",IF(AA20&gt;=45,"E",IF(AA20&gt;=40,"P","F")))))))</f>
      </c>
      <c r="AD20" s="39">
        <v>11</v>
      </c>
      <c r="AE20" s="33">
        <v>24</v>
      </c>
      <c r="AF20" s="33">
        <f>SUM(AD20:AE20)</f>
      </c>
      <c r="AG20" s="33">
        <v>2</v>
      </c>
      <c r="AH20" s="188">
        <f>IF(AF20&gt;=67,"O",IF(AF20&gt;=60,"A",IF(AF20&gt;=51,"B",IF(AF20&gt;=45,"C",IF(AF20&gt;=41,"D",IF(AF20&gt;=32,"E",IF(L20&gt;=31,"P","F")))))))</f>
      </c>
      <c r="AI20" s="39">
        <v>12</v>
      </c>
      <c r="AJ20" s="33">
        <v>34</v>
      </c>
      <c r="AK20" s="33">
        <f>SUM(AI20:AJ20)</f>
      </c>
      <c r="AL20" s="33">
        <v>2</v>
      </c>
      <c r="AM20" s="188">
        <f>IF(AK20&gt;67,"O",IF(AK20&gt;=60,"A",IF(AK20&gt;=51,"B",IF(AK20&gt;=45,"C",IF(AK20&gt;=41,"D",IF(AK20&gt;=32,"E",IF(Q20&gt;=31,"P","F")))))))</f>
      </c>
      <c r="AN20" s="39">
        <v>22</v>
      </c>
      <c r="AO20" s="33">
        <v>1</v>
      </c>
      <c r="AP20" s="191" t="s">
        <v>313</v>
      </c>
      <c r="AQ20" s="39">
        <v>21</v>
      </c>
      <c r="AR20" s="33">
        <v>1</v>
      </c>
      <c r="AS20" s="191" t="s">
        <v>313</v>
      </c>
      <c r="AT20" s="33">
        <v>22</v>
      </c>
      <c r="AU20" s="33"/>
      <c r="AV20" s="35">
        <f>AU20/AT20</f>
      </c>
      <c r="AW20" s="33">
        <v>1</v>
      </c>
      <c r="AX20" s="6"/>
      <c r="AY20" s="39">
        <v>19</v>
      </c>
      <c r="AZ20" s="33">
        <v>21</v>
      </c>
      <c r="BA20" s="33">
        <f>SUM(AY20:AZ20)</f>
      </c>
      <c r="BB20" s="33">
        <v>3</v>
      </c>
      <c r="BC20" s="188">
        <f>IF(BA20&gt;=90,"O",IF(BA20&gt;=80,"A",IF(BA20&gt;=70,"B",IF(BA20&gt;=60,"C",IF(BA20&gt;=50,"D",IF(BA20&gt;=45,"E",IF(BA20&gt;=40,"P","F")))))))</f>
      </c>
      <c r="BD20" s="190">
        <v>22</v>
      </c>
      <c r="BE20" s="33">
        <v>28</v>
      </c>
      <c r="BF20" s="33">
        <f>SUM(BD20:BE20)</f>
      </c>
      <c r="BG20" s="33">
        <v>3</v>
      </c>
      <c r="BH20" s="194">
        <f>IF(BF20&gt;=90,"O",IF(BF20&gt;=80,"A",IF(BF20&gt;=70,"B",IF(BF20&gt;=60,"C",IF(BF20&gt;=50,"D",IF(BF20&gt;=45,"E",IF(BF20&gt;=40,"P","F")))))))</f>
      </c>
      <c r="BI20" s="189">
        <v>25</v>
      </c>
      <c r="BJ20" s="33">
        <v>15</v>
      </c>
      <c r="BK20" s="195">
        <f>SUM(BI20:BJ20)</f>
      </c>
      <c r="BL20" s="33">
        <v>3</v>
      </c>
      <c r="BM20" s="188">
        <f>IF(BK20&gt;=90,"O",IF(BK20&gt;=80,"A",IF(BK20&gt;=70,"B",IF(BK20&gt;=60,"C",IF(BK20&gt;=50,"D",IF(BK20&gt;=45,"E",IF(BK20&gt;=40,"P","F")))))))</f>
      </c>
      <c r="BN20" s="189">
        <v>18</v>
      </c>
      <c r="BO20" s="33">
        <v>22</v>
      </c>
      <c r="BP20" s="195">
        <f>SUM(BN20:BO20)</f>
      </c>
      <c r="BQ20" s="33">
        <v>3</v>
      </c>
      <c r="BR20" s="188">
        <f>IF(BP20&gt;=90,"O",IF(BP20&gt;=80,"A",IF(BP20&gt;=70,"B",IF(BP20&gt;=60,"C",IF(BP20&gt;=50,"D",IF(BP20&gt;=45,"E",IF(BP20&gt;=40,"P","F")))))))</f>
      </c>
      <c r="BS20" s="190">
        <v>22</v>
      </c>
      <c r="BT20" s="33">
        <v>18</v>
      </c>
      <c r="BU20" s="195">
        <f>SUM(BS20:BT20)</f>
      </c>
      <c r="BV20" s="33">
        <v>3</v>
      </c>
      <c r="BW20" s="188">
        <f>IF(BU20&gt;=90,"O",IF(BU20&gt;=80,"A",IF(BU20&gt;=70,"B",IF(BU20&gt;=60,"C",IF(BU20&gt;=50,"D",IF(BU20&gt;=45,"E",IF(BU20&gt;=40,"P","F")))))))</f>
      </c>
      <c r="BX20" s="39">
        <v>20</v>
      </c>
      <c r="BY20" s="33">
        <v>44</v>
      </c>
      <c r="BZ20" s="33">
        <f>SUM(BX20:BY20)</f>
      </c>
      <c r="CA20" s="33">
        <v>2</v>
      </c>
      <c r="CB20" s="196" t="s">
        <v>246</v>
      </c>
      <c r="CC20" s="39">
        <v>38</v>
      </c>
      <c r="CD20" s="33">
        <v>1</v>
      </c>
      <c r="CE20" s="188">
        <f>IF(CC20&gt;=45,"O",IF(CC20&gt;=40,"A",IF(CC20&gt;=35,"B",IF(CC20&gt;=30,"C",IF(CC20&gt;=25,"D",IF(CC20&gt;=20,"E",IF(CC20&gt;=15,"P","F")))))))</f>
      </c>
      <c r="CF20" s="39">
        <v>11</v>
      </c>
      <c r="CG20" s="33">
        <v>27</v>
      </c>
      <c r="CH20" s="33">
        <f>SUM(CF20:CG20)</f>
      </c>
      <c r="CI20" s="33">
        <v>2</v>
      </c>
      <c r="CJ20" s="191" t="s">
        <v>315</v>
      </c>
      <c r="CK20" s="39">
        <v>39</v>
      </c>
      <c r="CL20" s="33">
        <v>1</v>
      </c>
      <c r="CM20" s="188">
        <f>IF(CK20&gt;=45,"O",IF(CK20&gt;=40,"A",IF(CK20&gt;=35,"B",IF(CK20&gt;=30,"C",IF(CK20&gt;=25,"D",IF(CK20&gt;=20,"E",IF(CK20&gt;=15,"P","F")))))))</f>
      </c>
      <c r="CN20" s="36">
        <v>43</v>
      </c>
      <c r="CO20" s="33">
        <v>317</v>
      </c>
      <c r="CP20" s="35">
        <v>5.33</v>
      </c>
      <c r="CQ20" s="33">
        <v>0</v>
      </c>
      <c r="CR20" s="6"/>
      <c r="CS20" s="33">
        <v>11</v>
      </c>
      <c r="CT20" s="186">
        <v>5209</v>
      </c>
      <c r="CU20" s="192" t="s">
        <v>33</v>
      </c>
      <c r="CV20" s="193">
        <v>17</v>
      </c>
      <c r="CW20" s="33">
        <v>10</v>
      </c>
      <c r="CX20" s="33">
        <f>SUM(CV20:CW20)</f>
      </c>
      <c r="CY20" s="33">
        <v>3</v>
      </c>
      <c r="CZ20" s="188">
        <f>IF(CX20&gt;=90,"O",IF(CX20&gt;=80,"A",IF(CX20&gt;=70,"B",IF(CX20&gt;=60,"C",IF(CX20&gt;=50,"D",IF(CX20&gt;=45,"E",IF(CX20&gt;=40,"P","F")))))))</f>
      </c>
      <c r="DA20" s="193">
        <v>12</v>
      </c>
      <c r="DB20" s="33">
        <v>17</v>
      </c>
      <c r="DC20" s="33">
        <f>SUM(DA20:DB20)</f>
      </c>
      <c r="DD20" s="33">
        <v>3</v>
      </c>
      <c r="DE20" s="188">
        <f>IF(DC20&gt;=90,"O",IF(DC20&gt;=80,"A",IF(DC20&gt;=70,"B",IF(DC20&gt;=60,"C",IF(DC20&gt;=50,"D",IF(DC20&gt;=45,"E",IF(DC20&gt;=40,"P","F")))))))</f>
      </c>
      <c r="DF20" s="193">
        <v>13</v>
      </c>
      <c r="DG20" s="33">
        <v>14</v>
      </c>
      <c r="DH20" s="33">
        <f>SUM(DF20:DG20)</f>
      </c>
      <c r="DI20" s="33">
        <v>3</v>
      </c>
      <c r="DJ20" s="188">
        <f>IF(DH20&gt;=90,"O",IF(DH20&gt;=80,"A",IF(DH20&gt;=70,"B",IF(DH20&gt;=60,"C",IF(DH20&gt;=50,"D",IF(DH20&gt;=45,"E",IF(DH20&gt;=40,"P","F")))))))</f>
      </c>
      <c r="DK20" s="193">
        <v>13</v>
      </c>
      <c r="DL20" s="33">
        <v>15</v>
      </c>
      <c r="DM20" s="33">
        <f>SUM(DK20:DL20)</f>
      </c>
      <c r="DN20" s="33">
        <v>3</v>
      </c>
      <c r="DO20" s="188">
        <f>IF(DM20&gt;=90,"O",IF(DM20&gt;=80,"A",IF(DM20&gt;=70,"B",IF(DM20&gt;=60,"C",IF(DM20&gt;=50,"D",IF(DM20&gt;=45,"E",IF(DM20&gt;=40,"P","F")))))))</f>
      </c>
      <c r="DP20" s="193">
        <v>14</v>
      </c>
      <c r="DQ20" s="33">
        <v>12</v>
      </c>
      <c r="DR20" s="33">
        <f>SUM(DP20:DQ20)</f>
      </c>
      <c r="DS20" s="33">
        <v>3</v>
      </c>
      <c r="DT20" s="188">
        <f>IF(DR20&gt;=90,"O",IF(DR20&gt;=80,"A",IF(DR20&gt;=70,"B",IF(DR20&gt;=60,"C",IF(DR20&gt;=50,"D",IF(DR20&gt;=45,"E",IF(DR20&gt;=40,"P","F")))))))</f>
      </c>
      <c r="DU20" s="193">
        <v>27</v>
      </c>
      <c r="DV20" s="33">
        <v>1</v>
      </c>
      <c r="DW20" s="191" t="s">
        <v>315</v>
      </c>
      <c r="DX20" s="193">
        <v>12</v>
      </c>
      <c r="DY20" s="33">
        <v>28</v>
      </c>
      <c r="DZ20" s="33">
        <f>SUM(DX20:DY20)</f>
      </c>
      <c r="EA20" s="33">
        <v>2</v>
      </c>
      <c r="EB20" s="191" t="s">
        <v>315</v>
      </c>
      <c r="EC20" s="193">
        <v>15</v>
      </c>
      <c r="ED20" s="33">
        <v>35</v>
      </c>
      <c r="EE20" s="33">
        <f>SUM(EC20:ED20)</f>
      </c>
      <c r="EF20" s="33">
        <v>2</v>
      </c>
      <c r="EG20" s="191" t="s">
        <v>312</v>
      </c>
      <c r="EH20" s="193">
        <v>22</v>
      </c>
      <c r="EI20" s="33">
        <v>1</v>
      </c>
      <c r="EJ20" s="191" t="s">
        <v>313</v>
      </c>
      <c r="EK20" s="33"/>
      <c r="EL20" s="33"/>
      <c r="EM20" s="35"/>
      <c r="EN20" s="187" t="s">
        <v>311</v>
      </c>
      <c r="EO20" s="33">
        <v>8</v>
      </c>
      <c r="EP20" s="6" t="s">
        <v>321</v>
      </c>
    </row>
    <row x14ac:dyDescent="0.25" r="21" customHeight="1" ht="19.5">
      <c r="A21" s="33">
        <v>12</v>
      </c>
      <c r="B21" s="186">
        <v>5019</v>
      </c>
      <c r="C21" s="34" t="s">
        <v>34</v>
      </c>
      <c r="D21" s="187" t="s">
        <v>311</v>
      </c>
      <c r="E21" s="39">
        <v>28</v>
      </c>
      <c r="F21" s="33">
        <v>67</v>
      </c>
      <c r="G21" s="33">
        <f>SUM(E21:F21)</f>
      </c>
      <c r="H21" s="33">
        <v>3</v>
      </c>
      <c r="I21" s="188">
        <f>IF(G21&gt;=90,"O",IF(G21&gt;=80,"A",IF(G21&gt;=70,"B",IF(G21&gt;=60,"C",IF(G21&gt;=50,"D",IF(G21&gt;=45,"E",IF(G21&gt;=40,"P","F")))))))</f>
      </c>
      <c r="J21" s="190">
        <v>26</v>
      </c>
      <c r="K21" s="33">
        <v>70</v>
      </c>
      <c r="L21" s="33">
        <f>SUM(J21:K21)</f>
      </c>
      <c r="M21" s="33">
        <v>3</v>
      </c>
      <c r="N21" s="194">
        <f>IF(L21&gt;=90,"O",IF(L21&gt;=80,"A",IF(L21&gt;=70,"B",IF(L21&gt;=60,"C",IF(L21&gt;=50,"D",IF(L21&gt;=45,"E",IF(L21&gt;=40,"P","F")))))))</f>
      </c>
      <c r="O21" s="189">
        <v>22</v>
      </c>
      <c r="P21" s="33">
        <v>59</v>
      </c>
      <c r="Q21" s="195">
        <f>SUM(O21:P21)</f>
      </c>
      <c r="R21" s="33">
        <v>3</v>
      </c>
      <c r="S21" s="188">
        <f>IF(Q21&gt;=90,"O",IF(Q21&gt;=80,"A",IF(Q21&gt;=70,"B",IF(Q21&gt;=60,"C",IF(Q21&gt;=50,"D",IF(Q21&gt;=45,"E",IF(Q21&gt;=40,"P","F")))))))</f>
      </c>
      <c r="T21" s="189">
        <v>23</v>
      </c>
      <c r="U21" s="33">
        <v>70</v>
      </c>
      <c r="V21" s="195">
        <f>SUM(T21:U21)</f>
      </c>
      <c r="W21" s="33">
        <v>3</v>
      </c>
      <c r="X21" s="188">
        <f>IF(V21&gt;=90,"O",IF(V21&gt;=80,"A",IF(V21&gt;=70,"B",IF(V21&gt;=60,"C",IF(V21&gt;=50,"D",IF(V21&gt;=45,"E",IF(V21&gt;=40,"P","F")))))))</f>
      </c>
      <c r="Y21" s="190">
        <v>20</v>
      </c>
      <c r="Z21" s="33">
        <v>63</v>
      </c>
      <c r="AA21" s="195">
        <f>SUM(Y21:Z21)</f>
      </c>
      <c r="AB21" s="33">
        <v>3</v>
      </c>
      <c r="AC21" s="188">
        <f>IF(AA21&gt;=90,"O",IF(AA21&gt;=80,"A",IF(AA21&gt;=70,"B",IF(AA21&gt;=60,"C",IF(AA21&gt;=50,"D",IF(AA21&gt;=45,"E",IF(AA21&gt;=40,"P","F")))))))</f>
      </c>
      <c r="AD21" s="39">
        <v>11</v>
      </c>
      <c r="AE21" s="33">
        <v>24</v>
      </c>
      <c r="AF21" s="33">
        <f>SUM(AD21:AE21)</f>
      </c>
      <c r="AG21" s="33">
        <v>2</v>
      </c>
      <c r="AH21" s="188">
        <f>IF(AF21&gt;=67,"O",IF(AF21&gt;=60,"A",IF(AF21&gt;=51,"B",IF(AF21&gt;=45,"C",IF(AF21&gt;=41,"D",IF(AF21&gt;=32,"E",IF(L21&gt;=31,"P","F")))))))</f>
      </c>
      <c r="AI21" s="39">
        <v>12</v>
      </c>
      <c r="AJ21" s="33">
        <v>35</v>
      </c>
      <c r="AK21" s="33">
        <f>SUM(AI21:AJ21)</f>
      </c>
      <c r="AL21" s="33">
        <v>2</v>
      </c>
      <c r="AM21" s="188">
        <f>IF(AK21&gt;67,"O",IF(AK21&gt;=60,"A",IF(AK21&gt;=51,"B",IF(AK21&gt;=45,"C",IF(AK21&gt;=41,"D",IF(AK21&gt;=32,"E",IF(Q21&gt;=31,"P","F")))))))</f>
      </c>
      <c r="AN21" s="39">
        <v>38</v>
      </c>
      <c r="AO21" s="33">
        <v>1</v>
      </c>
      <c r="AP21" s="188">
        <f>IF(AN21&gt;=45,"O",IF(AN21&gt;=40,"A",IF(AN21&gt;=35,"B",IF(AN21&gt;=30,"C",IF(AN21&gt;=25,"D",IF(AN21&gt;=20,"E",IF(AN21&gt;=15,"P","F")))))))</f>
      </c>
      <c r="AQ21" s="39">
        <v>25</v>
      </c>
      <c r="AR21" s="33">
        <v>1</v>
      </c>
      <c r="AS21" s="188">
        <f>IF(AQ21&gt;=45,"O",IF(AQ21&gt;=40,"A",IF(AQ21&gt;=35,"B",IF(AQ21&gt;=30,"C",IF(AQ21&gt;=25,"D",IF(AQ21&gt;=20,"E",IF(AQ21&gt;=15,"P","F")))))))</f>
      </c>
      <c r="AT21" s="33">
        <v>22</v>
      </c>
      <c r="AU21" s="33">
        <v>190</v>
      </c>
      <c r="AV21" s="35">
        <f>AU21/AT21</f>
      </c>
      <c r="AW21" s="33">
        <v>0</v>
      </c>
      <c r="AX21" s="6"/>
      <c r="AY21" s="39">
        <v>18</v>
      </c>
      <c r="AZ21" s="33">
        <v>32</v>
      </c>
      <c r="BA21" s="33">
        <f>SUM(AY21:AZ21)</f>
      </c>
      <c r="BB21" s="33">
        <v>3</v>
      </c>
      <c r="BC21" s="188">
        <f>IF(BA21&gt;=90,"O",IF(BA21&gt;=80,"A",IF(BA21&gt;=70,"B",IF(BA21&gt;=60,"C",IF(BA21&gt;=50,"D",IF(BA21&gt;=45,"E",IF(BA21&gt;=40,"P","F")))))))</f>
      </c>
      <c r="BD21" s="190">
        <v>22</v>
      </c>
      <c r="BE21" s="33">
        <v>38</v>
      </c>
      <c r="BF21" s="33">
        <f>SUM(BD21:BE21)</f>
      </c>
      <c r="BG21" s="33">
        <v>3</v>
      </c>
      <c r="BH21" s="194">
        <f>IF(BF21&gt;=90,"O",IF(BF21&gt;=80,"A",IF(BF21&gt;=70,"B",IF(BF21&gt;=60,"C",IF(BF21&gt;=50,"D",IF(BF21&gt;=45,"E",IF(BF21&gt;=40,"P","F")))))))</f>
      </c>
      <c r="BI21" s="189">
        <v>24</v>
      </c>
      <c r="BJ21" s="33">
        <v>28</v>
      </c>
      <c r="BK21" s="195">
        <f>SUM(BI21:BJ21)</f>
      </c>
      <c r="BL21" s="33">
        <v>3</v>
      </c>
      <c r="BM21" s="188">
        <f>IF(BK21&gt;=90,"O",IF(BK21&gt;=80,"A",IF(BK21&gt;=70,"B",IF(BK21&gt;=60,"C",IF(BK21&gt;=50,"D",IF(BK21&gt;=45,"E",IF(BK21&gt;=40,"P","F")))))))</f>
      </c>
      <c r="BN21" s="189">
        <v>15</v>
      </c>
      <c r="BO21" s="33">
        <v>32</v>
      </c>
      <c r="BP21" s="195">
        <f>SUM(BN21:BO21)</f>
      </c>
      <c r="BQ21" s="33">
        <v>3</v>
      </c>
      <c r="BR21" s="188">
        <f>IF(BP21&gt;=90,"O",IF(BP21&gt;=80,"A",IF(BP21&gt;=70,"B",IF(BP21&gt;=60,"C",IF(BP21&gt;=50,"D",IF(BP21&gt;=45,"E",IF(BP21&gt;=40,"P","F")))))))</f>
      </c>
      <c r="BS21" s="190">
        <v>20</v>
      </c>
      <c r="BT21" s="33">
        <v>25</v>
      </c>
      <c r="BU21" s="195">
        <f>SUM(BS21:BT21)</f>
      </c>
      <c r="BV21" s="33">
        <v>3</v>
      </c>
      <c r="BW21" s="188">
        <f>IF(BU21&gt;=90,"O",IF(BU21&gt;=80,"A",IF(BU21&gt;=70,"B",IF(BU21&gt;=60,"C",IF(BU21&gt;=50,"D",IF(BU21&gt;=45,"E",IF(BU21&gt;=40,"P","F")))))))</f>
      </c>
      <c r="BX21" s="39">
        <v>20</v>
      </c>
      <c r="BY21" s="33">
        <v>46</v>
      </c>
      <c r="BZ21" s="33">
        <f>SUM(BX21:BY21)</f>
      </c>
      <c r="CA21" s="33">
        <v>2</v>
      </c>
      <c r="CB21" s="196" t="s">
        <v>246</v>
      </c>
      <c r="CC21" s="39">
        <v>40</v>
      </c>
      <c r="CD21" s="33">
        <v>1</v>
      </c>
      <c r="CE21" s="188">
        <f>IF(CC21&gt;=45,"O",IF(CC21&gt;=40,"A",IF(CC21&gt;=35,"B",IF(CC21&gt;=30,"C",IF(CC21&gt;=25,"D",IF(CC21&gt;=20,"E",IF(CC21&gt;=15,"P","F")))))))</f>
      </c>
      <c r="CF21" s="39">
        <v>22</v>
      </c>
      <c r="CG21" s="33">
        <v>40</v>
      </c>
      <c r="CH21" s="33">
        <f>SUM(CF21:CG21)</f>
      </c>
      <c r="CI21" s="33">
        <v>2</v>
      </c>
      <c r="CJ21" s="191" t="s">
        <v>246</v>
      </c>
      <c r="CK21" s="39">
        <v>36</v>
      </c>
      <c r="CL21" s="33">
        <v>1</v>
      </c>
      <c r="CM21" s="188">
        <f>IF(CK21&gt;=45,"O",IF(CK21&gt;=40,"A",IF(CK21&gt;=35,"B",IF(CK21&gt;=30,"C",IF(CK21&gt;=25,"D",IF(CK21&gt;=20,"E",IF(CK21&gt;=15,"P","F")))))))</f>
      </c>
      <c r="CN21" s="36">
        <v>43</v>
      </c>
      <c r="CO21" s="33">
        <v>352</v>
      </c>
      <c r="CP21" s="35">
        <v>6.67</v>
      </c>
      <c r="CQ21" s="33">
        <v>0</v>
      </c>
      <c r="CR21" s="6"/>
      <c r="CS21" s="33">
        <v>12</v>
      </c>
      <c r="CT21" s="186">
        <v>5210</v>
      </c>
      <c r="CU21" s="192" t="s">
        <v>34</v>
      </c>
      <c r="CV21" s="193">
        <v>18</v>
      </c>
      <c r="CW21" s="33">
        <v>28</v>
      </c>
      <c r="CX21" s="33">
        <f>SUM(CV21:CW21)</f>
      </c>
      <c r="CY21" s="33">
        <v>3</v>
      </c>
      <c r="CZ21" s="188">
        <f>IF(CX21&gt;=90,"O",IF(CX21&gt;=80,"A",IF(CX21&gt;=70,"B",IF(CX21&gt;=60,"C",IF(CX21&gt;=50,"D",IF(CX21&gt;=45,"E",IF(CX21&gt;=40,"P","F")))))))</f>
      </c>
      <c r="DA21" s="193">
        <v>18</v>
      </c>
      <c r="DB21" s="33">
        <v>32</v>
      </c>
      <c r="DC21" s="33">
        <f>SUM(DA21:DB21)</f>
      </c>
      <c r="DD21" s="33">
        <v>3</v>
      </c>
      <c r="DE21" s="188">
        <f>IF(DC21&gt;=90,"O",IF(DC21&gt;=80,"A",IF(DC21&gt;=70,"B",IF(DC21&gt;=60,"C",IF(DC21&gt;=50,"D",IF(DC21&gt;=45,"E",IF(DC21&gt;=40,"P","F")))))))</f>
      </c>
      <c r="DF21" s="193">
        <v>17</v>
      </c>
      <c r="DG21" s="33">
        <v>31</v>
      </c>
      <c r="DH21" s="33">
        <f>SUM(DF21:DG21)</f>
      </c>
      <c r="DI21" s="33">
        <v>3</v>
      </c>
      <c r="DJ21" s="188">
        <f>IF(DH21&gt;=90,"O",IF(DH21&gt;=80,"A",IF(DH21&gt;=70,"B",IF(DH21&gt;=60,"C",IF(DH21&gt;=50,"D",IF(DH21&gt;=45,"E",IF(DH21&gt;=40,"P","F")))))))</f>
      </c>
      <c r="DK21" s="193">
        <v>17</v>
      </c>
      <c r="DL21" s="33">
        <v>28</v>
      </c>
      <c r="DM21" s="33">
        <f>SUM(DK21:DL21)</f>
      </c>
      <c r="DN21" s="33">
        <v>3</v>
      </c>
      <c r="DO21" s="188">
        <f>IF(DM21&gt;=90,"O",IF(DM21&gt;=80,"A",IF(DM21&gt;=70,"B",IF(DM21&gt;=60,"C",IF(DM21&gt;=50,"D",IF(DM21&gt;=45,"E",IF(DM21&gt;=40,"P","F")))))))</f>
      </c>
      <c r="DP21" s="193">
        <v>18</v>
      </c>
      <c r="DQ21" s="33">
        <v>14</v>
      </c>
      <c r="DR21" s="33">
        <f>SUM(DP21:DQ21)</f>
      </c>
      <c r="DS21" s="33">
        <v>3</v>
      </c>
      <c r="DT21" s="188">
        <f>IF(DR21&gt;=90,"O",IF(DR21&gt;=80,"A",IF(DR21&gt;=70,"B",IF(DR21&gt;=60,"C",IF(DR21&gt;=50,"D",IF(DR21&gt;=45,"E",IF(DR21&gt;=40,"P","F")))))))</f>
      </c>
      <c r="DU21" s="193">
        <v>32</v>
      </c>
      <c r="DV21" s="33">
        <v>1</v>
      </c>
      <c r="DW21" s="191" t="s">
        <v>312</v>
      </c>
      <c r="DX21" s="193">
        <v>14</v>
      </c>
      <c r="DY21" s="33">
        <v>30</v>
      </c>
      <c r="DZ21" s="33">
        <f>SUM(DX21:DY21)</f>
      </c>
      <c r="EA21" s="33">
        <v>2</v>
      </c>
      <c r="EB21" s="191" t="s">
        <v>315</v>
      </c>
      <c r="EC21" s="193">
        <v>13</v>
      </c>
      <c r="ED21" s="33">
        <v>30</v>
      </c>
      <c r="EE21" s="33">
        <f>SUM(EC21:ED21)</f>
      </c>
      <c r="EF21" s="33">
        <v>2</v>
      </c>
      <c r="EG21" s="191" t="s">
        <v>315</v>
      </c>
      <c r="EH21" s="193">
        <v>22</v>
      </c>
      <c r="EI21" s="33">
        <v>1</v>
      </c>
      <c r="EJ21" s="191" t="s">
        <v>313</v>
      </c>
      <c r="EK21" s="33"/>
      <c r="EL21" s="33"/>
      <c r="EM21" s="35"/>
      <c r="EN21" s="187" t="s">
        <v>311</v>
      </c>
      <c r="EO21" s="33">
        <v>1</v>
      </c>
      <c r="EP21" s="6"/>
    </row>
    <row x14ac:dyDescent="0.25" r="22" customHeight="1" ht="19.5">
      <c r="A22" s="33">
        <v>13</v>
      </c>
      <c r="B22" s="186">
        <v>5024</v>
      </c>
      <c r="C22" s="34" t="s">
        <v>35</v>
      </c>
      <c r="D22" s="187" t="s">
        <v>311</v>
      </c>
      <c r="E22" s="39">
        <v>18</v>
      </c>
      <c r="F22" s="33">
        <v>43</v>
      </c>
      <c r="G22" s="33">
        <f>SUM(E22:F22)</f>
      </c>
      <c r="H22" s="33">
        <v>3</v>
      </c>
      <c r="I22" s="188">
        <f>IF(G22&gt;=90,"O",IF(G22&gt;=80,"A",IF(G22&gt;=70,"B",IF(G22&gt;=60,"C",IF(G22&gt;=50,"D",IF(G22&gt;=45,"E",IF(G22&gt;=40,"P","F")))))))</f>
      </c>
      <c r="J22" s="190">
        <v>14</v>
      </c>
      <c r="K22" s="33">
        <v>42</v>
      </c>
      <c r="L22" s="33">
        <f>SUM(J22:K22)</f>
      </c>
      <c r="M22" s="33">
        <v>3</v>
      </c>
      <c r="N22" s="194">
        <f>IF(L22&gt;=90,"O",IF(L22&gt;=80,"A",IF(L22&gt;=70,"B",IF(L22&gt;=60,"C",IF(L22&gt;=50,"D",IF(L22&gt;=45,"E",IF(L22&gt;=40,"P","F")))))))</f>
      </c>
      <c r="O22" s="189">
        <v>15</v>
      </c>
      <c r="P22" s="33">
        <v>55</v>
      </c>
      <c r="Q22" s="195">
        <f>SUM(O22:P22)</f>
      </c>
      <c r="R22" s="33">
        <v>3</v>
      </c>
      <c r="S22" s="188">
        <f>IF(Q22&gt;=90,"O",IF(Q22&gt;=80,"A",IF(Q22&gt;=70,"B",IF(Q22&gt;=60,"C",IF(Q22&gt;=50,"D",IF(Q22&gt;=45,"E",IF(Q22&gt;=40,"P","F")))))))</f>
      </c>
      <c r="T22" s="189">
        <v>16</v>
      </c>
      <c r="U22" s="33">
        <v>48</v>
      </c>
      <c r="V22" s="195">
        <f>SUM(T22:U22)</f>
      </c>
      <c r="W22" s="33">
        <v>3</v>
      </c>
      <c r="X22" s="188">
        <f>IF(V22&gt;=90,"O",IF(V22&gt;=80,"A",IF(V22&gt;=70,"B",IF(V22&gt;=60,"C",IF(V22&gt;=50,"D",IF(V22&gt;=45,"E",IF(V22&gt;=40,"P","F")))))))</f>
      </c>
      <c r="Y22" s="190">
        <v>14</v>
      </c>
      <c r="Z22" s="33">
        <v>36</v>
      </c>
      <c r="AA22" s="195">
        <f>SUM(Y22:Z22)</f>
      </c>
      <c r="AB22" s="33">
        <v>3</v>
      </c>
      <c r="AC22" s="188">
        <f>IF(AA22&gt;=90,"O",IF(AA22&gt;=80,"A",IF(AA22&gt;=70,"B",IF(AA22&gt;=60,"C",IF(AA22&gt;=50,"D",IF(AA22&gt;=45,"E",IF(AA22&gt;=40,"P","F")))))))</f>
      </c>
      <c r="AD22" s="39">
        <v>11</v>
      </c>
      <c r="AE22" s="33">
        <v>26</v>
      </c>
      <c r="AF22" s="33">
        <f>SUM(AD22:AE22)</f>
      </c>
      <c r="AG22" s="33">
        <v>2</v>
      </c>
      <c r="AH22" s="188">
        <f>IF(AF22&gt;=67,"O",IF(AF22&gt;=60,"A",IF(AF22&gt;=51,"B",IF(AF22&gt;=45,"C",IF(AF22&gt;=41,"D",IF(AF22&gt;=32,"E",IF(L22&gt;=31,"P","F")))))))</f>
      </c>
      <c r="AI22" s="39">
        <v>12</v>
      </c>
      <c r="AJ22" s="33">
        <v>45</v>
      </c>
      <c r="AK22" s="33">
        <f>SUM(AI22:AJ22)</f>
      </c>
      <c r="AL22" s="33">
        <v>2</v>
      </c>
      <c r="AM22" s="188">
        <f>IF(AK22&gt;67,"O",IF(AK22&gt;=60,"A",IF(AK22&gt;=51,"B",IF(AK22&gt;=45,"C",IF(AK22&gt;=41,"D",IF(AK22&gt;=32,"E",IF(Q22&gt;=31,"P","F")))))))</f>
      </c>
      <c r="AN22" s="39">
        <v>37</v>
      </c>
      <c r="AO22" s="33">
        <v>1</v>
      </c>
      <c r="AP22" s="188">
        <f>IF(AN22&gt;=45,"O",IF(AN22&gt;=40,"A",IF(AN22&gt;=35,"B",IF(AN22&gt;=30,"C",IF(AN22&gt;=25,"D",IF(AN22&gt;=20,"E",IF(AN22&gt;=15,"P","F")))))))</f>
      </c>
      <c r="AQ22" s="39">
        <v>25</v>
      </c>
      <c r="AR22" s="33">
        <v>1</v>
      </c>
      <c r="AS22" s="188">
        <f>IF(AQ22&gt;=45,"O",IF(AQ22&gt;=40,"A",IF(AQ22&gt;=35,"B",IF(AQ22&gt;=30,"C",IF(AQ22&gt;=25,"D",IF(AQ22&gt;=20,"E",IF(AQ22&gt;=15,"P","F")))))))</f>
      </c>
      <c r="AT22" s="33">
        <v>22</v>
      </c>
      <c r="AU22" s="33">
        <v>150</v>
      </c>
      <c r="AV22" s="35">
        <f>AU22/AT22</f>
      </c>
      <c r="AW22" s="33">
        <v>0</v>
      </c>
      <c r="AX22" s="6"/>
      <c r="AY22" s="39">
        <v>16</v>
      </c>
      <c r="AZ22" s="33">
        <v>35</v>
      </c>
      <c r="BA22" s="33">
        <f>SUM(AY22:AZ22)</f>
      </c>
      <c r="BB22" s="33">
        <v>3</v>
      </c>
      <c r="BC22" s="188">
        <f>IF(BA22&gt;=90,"O",IF(BA22&gt;=80,"A",IF(BA22&gt;=70,"B",IF(BA22&gt;=60,"C",IF(BA22&gt;=50,"D",IF(BA22&gt;=45,"E",IF(BA22&gt;=40,"P","F")))))))</f>
      </c>
      <c r="BD22" s="190">
        <v>22</v>
      </c>
      <c r="BE22" s="33">
        <v>32</v>
      </c>
      <c r="BF22" s="33">
        <f>SUM(BD22:BE22)</f>
      </c>
      <c r="BG22" s="33">
        <v>3</v>
      </c>
      <c r="BH22" s="194">
        <f>IF(BF22&gt;=90,"O",IF(BF22&gt;=80,"A",IF(BF22&gt;=70,"B",IF(BF22&gt;=60,"C",IF(BF22&gt;=50,"D",IF(BF22&gt;=45,"E",IF(BF22&gt;=40,"P","F")))))))</f>
      </c>
      <c r="BI22" s="189">
        <v>25</v>
      </c>
      <c r="BJ22" s="33">
        <v>48</v>
      </c>
      <c r="BK22" s="195">
        <f>SUM(BI22:BJ22)</f>
      </c>
      <c r="BL22" s="33">
        <v>3</v>
      </c>
      <c r="BM22" s="188">
        <f>IF(BK22&gt;=90,"O",IF(BK22&gt;=80,"A",IF(BK22&gt;=70,"B",IF(BK22&gt;=60,"C",IF(BK22&gt;=50,"D",IF(BK22&gt;=45,"E",IF(BK22&gt;=40,"P","F")))))))</f>
      </c>
      <c r="BN22" s="189">
        <v>14</v>
      </c>
      <c r="BO22" s="33">
        <v>29</v>
      </c>
      <c r="BP22" s="195">
        <f>SUM(BN22:BO22)</f>
      </c>
      <c r="BQ22" s="33">
        <v>3</v>
      </c>
      <c r="BR22" s="188">
        <f>IF(BP22&gt;=90,"O",IF(BP22&gt;=80,"A",IF(BP22&gt;=70,"B",IF(BP22&gt;=60,"C",IF(BP22&gt;=50,"D",IF(BP22&gt;=45,"E",IF(BP22&gt;=40,"P","F")))))))</f>
      </c>
      <c r="BS22" s="190">
        <v>21</v>
      </c>
      <c r="BT22" s="33">
        <v>49</v>
      </c>
      <c r="BU22" s="195">
        <f>SUM(BS22:BT22)</f>
      </c>
      <c r="BV22" s="33">
        <v>3</v>
      </c>
      <c r="BW22" s="188">
        <f>IF(BU22&gt;=90,"O",IF(BU22&gt;=80,"A",IF(BU22&gt;=70,"B",IF(BU22&gt;=60,"C",IF(BU22&gt;=50,"D",IF(BU22&gt;=45,"E",IF(BU22&gt;=40,"P","F")))))))</f>
      </c>
      <c r="BX22" s="39">
        <v>16</v>
      </c>
      <c r="BY22" s="33">
        <v>44</v>
      </c>
      <c r="BZ22" s="33">
        <f>SUM(BX22:BY22)</f>
      </c>
      <c r="CA22" s="33">
        <v>2</v>
      </c>
      <c r="CB22" s="196" t="s">
        <v>246</v>
      </c>
      <c r="CC22" s="39">
        <v>30</v>
      </c>
      <c r="CD22" s="33">
        <v>1</v>
      </c>
      <c r="CE22" s="188">
        <f>IF(CC22&gt;=45,"O",IF(CC22&gt;=40,"A",IF(CC22&gt;=35,"B",IF(CC22&gt;=30,"C",IF(CC22&gt;=25,"D",IF(CC22&gt;=20,"E",IF(CC22&gt;=15,"P","F")))))))</f>
      </c>
      <c r="CF22" s="39">
        <v>13</v>
      </c>
      <c r="CG22" s="33">
        <v>35</v>
      </c>
      <c r="CH22" s="33">
        <f>SUM(CF22:CG22)</f>
      </c>
      <c r="CI22" s="33">
        <v>2</v>
      </c>
      <c r="CJ22" s="191" t="s">
        <v>312</v>
      </c>
      <c r="CK22" s="39">
        <v>37</v>
      </c>
      <c r="CL22" s="33">
        <v>1</v>
      </c>
      <c r="CM22" s="188">
        <f>IF(CK22&gt;=45,"O",IF(CK22&gt;=40,"A",IF(CK22&gt;=35,"B",IF(CK22&gt;=30,"C",IF(CK22&gt;=25,"D",IF(CK22&gt;=20,"E",IF(CK22&gt;=15,"P","F")))))))</f>
      </c>
      <c r="CN22" s="36">
        <v>43</v>
      </c>
      <c r="CO22" s="33">
        <v>345</v>
      </c>
      <c r="CP22" s="35">
        <v>6.81</v>
      </c>
      <c r="CQ22" s="33">
        <v>0</v>
      </c>
      <c r="CR22" s="6"/>
      <c r="CS22" s="33">
        <v>13</v>
      </c>
      <c r="CT22" s="186">
        <v>5247</v>
      </c>
      <c r="CU22" s="192" t="s">
        <v>35</v>
      </c>
      <c r="CV22" s="193">
        <v>22</v>
      </c>
      <c r="CW22" s="33">
        <v>34</v>
      </c>
      <c r="CX22" s="33">
        <f>SUM(CV22:CW22)</f>
      </c>
      <c r="CY22" s="33">
        <v>3</v>
      </c>
      <c r="CZ22" s="188">
        <f>IF(CX22&gt;=90,"O",IF(CX22&gt;=80,"A",IF(CX22&gt;=70,"B",IF(CX22&gt;=60,"C",IF(CX22&gt;=50,"D",IF(CX22&gt;=45,"E",IF(CX22&gt;=40,"P","F")))))))</f>
      </c>
      <c r="DA22" s="193">
        <v>19</v>
      </c>
      <c r="DB22" s="33">
        <v>34</v>
      </c>
      <c r="DC22" s="33">
        <f>SUM(DA22:DB22)</f>
      </c>
      <c r="DD22" s="33">
        <v>3</v>
      </c>
      <c r="DE22" s="188">
        <f>IF(DC22&gt;=90,"O",IF(DC22&gt;=80,"A",IF(DC22&gt;=70,"B",IF(DC22&gt;=60,"C",IF(DC22&gt;=50,"D",IF(DC22&gt;=45,"E",IF(DC22&gt;=40,"P","F")))))))</f>
      </c>
      <c r="DF22" s="193">
        <v>19</v>
      </c>
      <c r="DG22" s="33">
        <v>38</v>
      </c>
      <c r="DH22" s="33">
        <f>SUM(DF22:DG22)</f>
      </c>
      <c r="DI22" s="33">
        <v>3</v>
      </c>
      <c r="DJ22" s="188">
        <f>IF(DH22&gt;=90,"O",IF(DH22&gt;=80,"A",IF(DH22&gt;=70,"B",IF(DH22&gt;=60,"C",IF(DH22&gt;=50,"D",IF(DH22&gt;=45,"E",IF(DH22&gt;=40,"P","F")))))))</f>
      </c>
      <c r="DK22" s="193">
        <v>14</v>
      </c>
      <c r="DL22" s="33">
        <v>29</v>
      </c>
      <c r="DM22" s="33">
        <f>SUM(DK22:DL22)</f>
      </c>
      <c r="DN22" s="33">
        <v>3</v>
      </c>
      <c r="DO22" s="188">
        <f>IF(DM22&gt;=90,"O",IF(DM22&gt;=80,"A",IF(DM22&gt;=70,"B",IF(DM22&gt;=60,"C",IF(DM22&gt;=50,"D",IF(DM22&gt;=45,"E",IF(DM22&gt;=40,"P","F")))))))</f>
      </c>
      <c r="DP22" s="193">
        <v>18</v>
      </c>
      <c r="DQ22" s="33">
        <v>31</v>
      </c>
      <c r="DR22" s="33">
        <f>SUM(DP22:DQ22)</f>
      </c>
      <c r="DS22" s="33">
        <v>3</v>
      </c>
      <c r="DT22" s="188">
        <f>IF(DR22&gt;=90,"O",IF(DR22&gt;=80,"A",IF(DR22&gt;=70,"B",IF(DR22&gt;=60,"C",IF(DR22&gt;=50,"D",IF(DR22&gt;=45,"E",IF(DR22&gt;=40,"P","F")))))))</f>
      </c>
      <c r="DU22" s="193">
        <v>31</v>
      </c>
      <c r="DV22" s="33">
        <v>1</v>
      </c>
      <c r="DW22" s="191" t="s">
        <v>312</v>
      </c>
      <c r="DX22" s="193">
        <v>14</v>
      </c>
      <c r="DY22" s="33">
        <v>37</v>
      </c>
      <c r="DZ22" s="33">
        <f>SUM(DX22:DY22)</f>
      </c>
      <c r="EA22" s="33">
        <v>2</v>
      </c>
      <c r="EB22" s="191" t="s">
        <v>312</v>
      </c>
      <c r="EC22" s="193">
        <v>19</v>
      </c>
      <c r="ED22" s="33">
        <v>38</v>
      </c>
      <c r="EE22" s="33">
        <f>SUM(EC22:ED22)</f>
      </c>
      <c r="EF22" s="33">
        <v>2</v>
      </c>
      <c r="EG22" s="191" t="s">
        <v>248</v>
      </c>
      <c r="EH22" s="193">
        <v>22</v>
      </c>
      <c r="EI22" s="33">
        <v>1</v>
      </c>
      <c r="EJ22" s="191" t="s">
        <v>313</v>
      </c>
      <c r="EK22" s="33">
        <v>64</v>
      </c>
      <c r="EL22" s="33">
        <v>386</v>
      </c>
      <c r="EM22" s="35">
        <v>5.81</v>
      </c>
      <c r="EN22" s="187" t="s">
        <v>311</v>
      </c>
      <c r="EO22" s="33">
        <v>0</v>
      </c>
      <c r="EP22" s="6"/>
    </row>
    <row x14ac:dyDescent="0.25" r="23" customHeight="1" ht="19.5">
      <c r="A23" s="33">
        <v>14</v>
      </c>
      <c r="B23" s="186">
        <v>5027</v>
      </c>
      <c r="C23" s="34" t="s">
        <v>36</v>
      </c>
      <c r="D23" s="187" t="s">
        <v>311</v>
      </c>
      <c r="E23" s="39">
        <v>20</v>
      </c>
      <c r="F23" s="33">
        <v>29</v>
      </c>
      <c r="G23" s="33">
        <f>SUM(E23:F23)</f>
      </c>
      <c r="H23" s="33">
        <v>3</v>
      </c>
      <c r="I23" s="188">
        <f>IF(G23&gt;=90,"O",IF(G23&gt;=80,"A",IF(G23&gt;=70,"B",IF(G23&gt;=60,"C",IF(G23&gt;=50,"D",IF(G23&gt;=45,"E",IF(G23&gt;=40,"P","F")))))))</f>
      </c>
      <c r="J23" s="190">
        <v>15</v>
      </c>
      <c r="K23" s="33">
        <v>57</v>
      </c>
      <c r="L23" s="33">
        <f>SUM(J23:K23)</f>
      </c>
      <c r="M23" s="33">
        <v>3</v>
      </c>
      <c r="N23" s="194">
        <f>IF(L23&gt;=90,"O",IF(L23&gt;=80,"A",IF(L23&gt;=70,"B",IF(L23&gt;=60,"C",IF(L23&gt;=50,"D",IF(L23&gt;=45,"E",IF(L23&gt;=40,"P","F")))))))</f>
      </c>
      <c r="O23" s="189">
        <v>18</v>
      </c>
      <c r="P23" s="33">
        <v>57</v>
      </c>
      <c r="Q23" s="195">
        <f>SUM(O23:P23)</f>
      </c>
      <c r="R23" s="33">
        <v>3</v>
      </c>
      <c r="S23" s="188">
        <f>IF(Q23&gt;=90,"O",IF(Q23&gt;=80,"A",IF(Q23&gt;=70,"B",IF(Q23&gt;=60,"C",IF(Q23&gt;=50,"D",IF(Q23&gt;=45,"E",IF(Q23&gt;=40,"P","F")))))))</f>
      </c>
      <c r="T23" s="189">
        <v>19</v>
      </c>
      <c r="U23" s="33">
        <v>64</v>
      </c>
      <c r="V23" s="195">
        <f>SUM(T23:U23)</f>
      </c>
      <c r="W23" s="33">
        <v>3</v>
      </c>
      <c r="X23" s="188">
        <f>IF(V23&gt;=90,"O",IF(V23&gt;=80,"A",IF(V23&gt;=70,"B",IF(V23&gt;=60,"C",IF(V23&gt;=50,"D",IF(V23&gt;=45,"E",IF(V23&gt;=40,"P","F")))))))</f>
      </c>
      <c r="Y23" s="190">
        <v>13</v>
      </c>
      <c r="Z23" s="33">
        <v>55</v>
      </c>
      <c r="AA23" s="195">
        <f>SUM(Y23:Z23)</f>
      </c>
      <c r="AB23" s="33">
        <v>3</v>
      </c>
      <c r="AC23" s="188">
        <f>IF(AA23&gt;=90,"O",IF(AA23&gt;=80,"A",IF(AA23&gt;=70,"B",IF(AA23&gt;=60,"C",IF(AA23&gt;=50,"D",IF(AA23&gt;=45,"E",IF(AA23&gt;=40,"P","F")))))))</f>
      </c>
      <c r="AD23" s="39">
        <v>11</v>
      </c>
      <c r="AE23" s="33">
        <v>25</v>
      </c>
      <c r="AF23" s="33">
        <f>SUM(AD23:AE23)</f>
      </c>
      <c r="AG23" s="33">
        <v>2</v>
      </c>
      <c r="AH23" s="188">
        <f>IF(AF23&gt;=67,"O",IF(AF23&gt;=60,"A",IF(AF23&gt;=51,"B",IF(AF23&gt;=45,"C",IF(AF23&gt;=41,"D",IF(AF23&gt;=32,"E",IF(L23&gt;=31,"P","F")))))))</f>
      </c>
      <c r="AI23" s="39">
        <v>12</v>
      </c>
      <c r="AJ23" s="33">
        <v>43</v>
      </c>
      <c r="AK23" s="33">
        <f>SUM(AI23:AJ23)</f>
      </c>
      <c r="AL23" s="33">
        <v>2</v>
      </c>
      <c r="AM23" s="188">
        <f>IF(AK23&gt;67,"O",IF(AK23&gt;=60,"A",IF(AK23&gt;=51,"B",IF(AK23&gt;=45,"C",IF(AK23&gt;=41,"D",IF(AK23&gt;=32,"E",IF(Q23&gt;=31,"P","F")))))))</f>
      </c>
      <c r="AN23" s="39">
        <v>30</v>
      </c>
      <c r="AO23" s="33">
        <v>1</v>
      </c>
      <c r="AP23" s="188">
        <f>IF(AN23&gt;=45,"O",IF(AN23&gt;=40,"A",IF(AN23&gt;=35,"B",IF(AN23&gt;=30,"C",IF(AN23&gt;=25,"D",IF(AN23&gt;=20,"E",IF(AN23&gt;=15,"P","F")))))))</f>
      </c>
      <c r="AQ23" s="39">
        <v>25</v>
      </c>
      <c r="AR23" s="33">
        <v>1</v>
      </c>
      <c r="AS23" s="188">
        <f>IF(AQ23&gt;=45,"O",IF(AQ23&gt;=40,"A",IF(AQ23&gt;=35,"B",IF(AQ23&gt;=30,"C",IF(AQ23&gt;=25,"D",IF(AQ23&gt;=20,"E",IF(AQ23&gt;=15,"P","F")))))))</f>
      </c>
      <c r="AT23" s="33">
        <v>22</v>
      </c>
      <c r="AU23" s="33">
        <v>157</v>
      </c>
      <c r="AV23" s="35">
        <f>AU23/AT23</f>
      </c>
      <c r="AW23" s="33">
        <v>0</v>
      </c>
      <c r="AX23" s="6"/>
      <c r="AY23" s="39">
        <v>21</v>
      </c>
      <c r="AZ23" s="33">
        <v>33</v>
      </c>
      <c r="BA23" s="33">
        <f>SUM(AY23:AZ23)</f>
      </c>
      <c r="BB23" s="33">
        <v>3</v>
      </c>
      <c r="BC23" s="188">
        <f>IF(BA23&gt;=90,"O",IF(BA23&gt;=80,"A",IF(BA23&gt;=70,"B",IF(BA23&gt;=60,"C",IF(BA23&gt;=50,"D",IF(BA23&gt;=45,"E",IF(BA23&gt;=40,"P","F")))))))</f>
      </c>
      <c r="BD23" s="190">
        <v>25</v>
      </c>
      <c r="BE23" s="33">
        <v>54</v>
      </c>
      <c r="BF23" s="33">
        <f>SUM(BD23:BE23)</f>
      </c>
      <c r="BG23" s="33">
        <v>3</v>
      </c>
      <c r="BH23" s="194">
        <f>IF(BF23&gt;=90,"O",IF(BF23&gt;=80,"A",IF(BF23&gt;=70,"B",IF(BF23&gt;=60,"C",IF(BF23&gt;=50,"D",IF(BF23&gt;=45,"E",IF(BF23&gt;=40,"P","F")))))))</f>
      </c>
      <c r="BI23" s="189">
        <v>29</v>
      </c>
      <c r="BJ23" s="33">
        <v>33</v>
      </c>
      <c r="BK23" s="195">
        <f>SUM(BI23:BJ23)</f>
      </c>
      <c r="BL23" s="33">
        <v>3</v>
      </c>
      <c r="BM23" s="188">
        <f>IF(BK23&gt;=90,"O",IF(BK23&gt;=80,"A",IF(BK23&gt;=70,"B",IF(BK23&gt;=60,"C",IF(BK23&gt;=50,"D",IF(BK23&gt;=45,"E",IF(BK23&gt;=40,"P","F")))))))</f>
      </c>
      <c r="BN23" s="189">
        <v>24</v>
      </c>
      <c r="BO23" s="33">
        <v>47</v>
      </c>
      <c r="BP23" s="195">
        <f>SUM(BN23:BO23)</f>
      </c>
      <c r="BQ23" s="33">
        <v>3</v>
      </c>
      <c r="BR23" s="188">
        <f>IF(BP23&gt;=90,"O",IF(BP23&gt;=80,"A",IF(BP23&gt;=70,"B",IF(BP23&gt;=60,"C",IF(BP23&gt;=50,"D",IF(BP23&gt;=45,"E",IF(BP23&gt;=40,"P","F")))))))</f>
      </c>
      <c r="BS23" s="190">
        <v>24</v>
      </c>
      <c r="BT23" s="33">
        <v>41</v>
      </c>
      <c r="BU23" s="195">
        <f>SUM(BS23:BT23)</f>
      </c>
      <c r="BV23" s="33">
        <v>3</v>
      </c>
      <c r="BW23" s="188">
        <f>IF(BU23&gt;=90,"O",IF(BU23&gt;=80,"A",IF(BU23&gt;=70,"B",IF(BU23&gt;=60,"C",IF(BU23&gt;=50,"D",IF(BU23&gt;=45,"E",IF(BU23&gt;=40,"P","F")))))))</f>
      </c>
      <c r="BX23" s="39">
        <v>23</v>
      </c>
      <c r="BY23" s="33">
        <v>48</v>
      </c>
      <c r="BZ23" s="33">
        <f>SUM(BX23:BY23)</f>
      </c>
      <c r="CA23" s="33">
        <v>2</v>
      </c>
      <c r="CB23" s="196" t="s">
        <v>314</v>
      </c>
      <c r="CC23" s="39">
        <v>45</v>
      </c>
      <c r="CD23" s="33">
        <v>1</v>
      </c>
      <c r="CE23" s="188">
        <f>IF(CC23&gt;=45,"O",IF(CC23&gt;=40,"A",IF(CC23&gt;=35,"B",IF(CC23&gt;=30,"C",IF(CC23&gt;=25,"D",IF(CC23&gt;=20,"E",IF(CC23&gt;=15,"P","F")))))))</f>
      </c>
      <c r="CF23" s="39">
        <v>22</v>
      </c>
      <c r="CG23" s="33">
        <v>49</v>
      </c>
      <c r="CH23" s="33">
        <f>SUM(CF23:CG23)</f>
      </c>
      <c r="CI23" s="33">
        <v>2</v>
      </c>
      <c r="CJ23" s="191" t="s">
        <v>314</v>
      </c>
      <c r="CK23" s="39">
        <v>46</v>
      </c>
      <c r="CL23" s="33">
        <v>1</v>
      </c>
      <c r="CM23" s="188">
        <f>IF(CK23&gt;=45,"O",IF(CK23&gt;=40,"A",IF(CK23&gt;=35,"B",IF(CK23&gt;=30,"C",IF(CK23&gt;=25,"D",IF(CK23&gt;=20,"E",IF(CK23&gt;=15,"P","F")))))))</f>
      </c>
      <c r="CN23" s="36">
        <v>43</v>
      </c>
      <c r="CO23" s="33">
        <v>379</v>
      </c>
      <c r="CP23" s="33">
        <v>8</v>
      </c>
      <c r="CQ23" s="33">
        <v>0</v>
      </c>
      <c r="CR23" s="6"/>
      <c r="CS23" s="33">
        <v>14</v>
      </c>
      <c r="CT23" s="186">
        <v>5249</v>
      </c>
      <c r="CU23" s="192" t="s">
        <v>36</v>
      </c>
      <c r="CV23" s="193">
        <v>21</v>
      </c>
      <c r="CW23" s="33">
        <v>37</v>
      </c>
      <c r="CX23" s="33">
        <f>SUM(CV23:CW23)</f>
      </c>
      <c r="CY23" s="33">
        <v>3</v>
      </c>
      <c r="CZ23" s="188">
        <f>IF(CX23&gt;=90,"O",IF(CX23&gt;=80,"A",IF(CX23&gt;=70,"B",IF(CX23&gt;=60,"C",IF(CX23&gt;=50,"D",IF(CX23&gt;=45,"E",IF(CX23&gt;=40,"P","F")))))))</f>
      </c>
      <c r="DA23" s="193">
        <v>20</v>
      </c>
      <c r="DB23" s="33">
        <v>42</v>
      </c>
      <c r="DC23" s="33">
        <f>SUM(DA23:DB23)</f>
      </c>
      <c r="DD23" s="33">
        <v>3</v>
      </c>
      <c r="DE23" s="188">
        <f>IF(DC23&gt;=90,"O",IF(DC23&gt;=80,"A",IF(DC23&gt;=70,"B",IF(DC23&gt;=60,"C",IF(DC23&gt;=50,"D",IF(DC23&gt;=45,"E",IF(DC23&gt;=40,"P","F")))))))</f>
      </c>
      <c r="DF23" s="193">
        <v>19</v>
      </c>
      <c r="DG23" s="33">
        <v>38</v>
      </c>
      <c r="DH23" s="33">
        <f>SUM(DF23:DG23)</f>
      </c>
      <c r="DI23" s="33">
        <v>3</v>
      </c>
      <c r="DJ23" s="188">
        <f>IF(DH23&gt;=90,"O",IF(DH23&gt;=80,"A",IF(DH23&gt;=70,"B",IF(DH23&gt;=60,"C",IF(DH23&gt;=50,"D",IF(DH23&gt;=45,"E",IF(DH23&gt;=40,"P","F")))))))</f>
      </c>
      <c r="DK23" s="193">
        <v>18</v>
      </c>
      <c r="DL23" s="33">
        <v>32</v>
      </c>
      <c r="DM23" s="33">
        <f>SUM(DK23:DL23)</f>
      </c>
      <c r="DN23" s="33">
        <v>3</v>
      </c>
      <c r="DO23" s="188">
        <f>IF(DM23&gt;=90,"O",IF(DM23&gt;=80,"A",IF(DM23&gt;=70,"B",IF(DM23&gt;=60,"C",IF(DM23&gt;=50,"D",IF(DM23&gt;=45,"E",IF(DM23&gt;=40,"P","F")))))))</f>
      </c>
      <c r="DP23" s="193">
        <v>21</v>
      </c>
      <c r="DQ23" s="33">
        <v>40</v>
      </c>
      <c r="DR23" s="33">
        <f>SUM(DP23:DQ23)</f>
      </c>
      <c r="DS23" s="33">
        <v>3</v>
      </c>
      <c r="DT23" s="188">
        <f>IF(DR23&gt;=90,"O",IF(DR23&gt;=80,"A",IF(DR23&gt;=70,"B",IF(DR23&gt;=60,"C",IF(DR23&gt;=50,"D",IF(DR23&gt;=45,"E",IF(DR23&gt;=40,"P","F")))))))</f>
      </c>
      <c r="DU23" s="193">
        <v>30</v>
      </c>
      <c r="DV23" s="33">
        <v>1</v>
      </c>
      <c r="DW23" s="191" t="s">
        <v>312</v>
      </c>
      <c r="DX23" s="193">
        <v>20</v>
      </c>
      <c r="DY23" s="33">
        <v>35</v>
      </c>
      <c r="DZ23" s="33">
        <f>SUM(DX23:DY23)</f>
      </c>
      <c r="EA23" s="33">
        <v>2</v>
      </c>
      <c r="EB23" s="191" t="s">
        <v>248</v>
      </c>
      <c r="EC23" s="193">
        <v>20</v>
      </c>
      <c r="ED23" s="33">
        <v>42</v>
      </c>
      <c r="EE23" s="33">
        <f>SUM(EC23:ED23)</f>
      </c>
      <c r="EF23" s="33">
        <v>2</v>
      </c>
      <c r="EG23" s="191" t="s">
        <v>246</v>
      </c>
      <c r="EH23" s="193">
        <v>45</v>
      </c>
      <c r="EI23" s="33">
        <v>1</v>
      </c>
      <c r="EJ23" s="191" t="s">
        <v>314</v>
      </c>
      <c r="EK23" s="33">
        <v>64</v>
      </c>
      <c r="EL23" s="33">
        <v>440</v>
      </c>
      <c r="EM23" s="33">
        <v>7</v>
      </c>
      <c r="EN23" s="187" t="s">
        <v>311</v>
      </c>
      <c r="EO23" s="33">
        <v>0</v>
      </c>
      <c r="EP23" s="6"/>
    </row>
    <row x14ac:dyDescent="0.25" r="24" customHeight="1" ht="19.5">
      <c r="A24" s="33">
        <v>15</v>
      </c>
      <c r="B24" s="186">
        <v>5029</v>
      </c>
      <c r="C24" s="34" t="s">
        <v>37</v>
      </c>
      <c r="D24" s="187" t="s">
        <v>311</v>
      </c>
      <c r="E24" s="39">
        <v>30</v>
      </c>
      <c r="F24" s="33">
        <v>67</v>
      </c>
      <c r="G24" s="33">
        <f>SUM(E24:F24)</f>
      </c>
      <c r="H24" s="33">
        <v>3</v>
      </c>
      <c r="I24" s="188">
        <f>IF(G24&gt;=90,"O",IF(G24&gt;=80,"A",IF(G24&gt;=70,"B",IF(G24&gt;=60,"C",IF(G24&gt;=50,"D",IF(G24&gt;=45,"E",IF(G24&gt;=40,"P","F")))))))</f>
      </c>
      <c r="J24" s="190">
        <v>29</v>
      </c>
      <c r="K24" s="33">
        <v>70</v>
      </c>
      <c r="L24" s="33">
        <f>SUM(J24:K24)</f>
      </c>
      <c r="M24" s="33">
        <v>3</v>
      </c>
      <c r="N24" s="194">
        <f>IF(L24&gt;=90,"O",IF(L24&gt;=80,"A",IF(L24&gt;=70,"B",IF(L24&gt;=60,"C",IF(L24&gt;=50,"D",IF(L24&gt;=45,"E",IF(L24&gt;=40,"P","F")))))))</f>
      </c>
      <c r="O24" s="189">
        <v>23</v>
      </c>
      <c r="P24" s="33">
        <v>66</v>
      </c>
      <c r="Q24" s="195">
        <f>SUM(O24:P24)</f>
      </c>
      <c r="R24" s="33">
        <v>3</v>
      </c>
      <c r="S24" s="188">
        <f>IF(Q24&gt;=90,"O",IF(Q24&gt;=80,"A",IF(Q24&gt;=70,"B",IF(Q24&gt;=60,"C",IF(Q24&gt;=50,"D",IF(Q24&gt;=45,"E",IF(Q24&gt;=40,"P","F")))))))</f>
      </c>
      <c r="T24" s="189">
        <v>27</v>
      </c>
      <c r="U24" s="33">
        <v>66</v>
      </c>
      <c r="V24" s="195">
        <f>SUM(T24:U24)</f>
      </c>
      <c r="W24" s="33">
        <v>3</v>
      </c>
      <c r="X24" s="188">
        <f>IF(V24&gt;=90,"O",IF(V24&gt;=80,"A",IF(V24&gt;=70,"B",IF(V24&gt;=60,"C",IF(V24&gt;=50,"D",IF(V24&gt;=45,"E",IF(V24&gt;=40,"P","F")))))))</f>
      </c>
      <c r="Y24" s="190">
        <v>21</v>
      </c>
      <c r="Z24" s="33">
        <v>66</v>
      </c>
      <c r="AA24" s="195">
        <f>SUM(Y24:Z24)</f>
      </c>
      <c r="AB24" s="33">
        <v>3</v>
      </c>
      <c r="AC24" s="188">
        <f>IF(AA24&gt;=90,"O",IF(AA24&gt;=80,"A",IF(AA24&gt;=70,"B",IF(AA24&gt;=60,"C",IF(AA24&gt;=50,"D",IF(AA24&gt;=45,"E",IF(AA24&gt;=40,"P","F")))))))</f>
      </c>
      <c r="AD24" s="39">
        <v>11</v>
      </c>
      <c r="AE24" s="33">
        <v>30</v>
      </c>
      <c r="AF24" s="33">
        <f>SUM(AD24:AE24)</f>
      </c>
      <c r="AG24" s="33">
        <v>2</v>
      </c>
      <c r="AH24" s="188">
        <f>IF(AF24&gt;=67,"O",IF(AF24&gt;=60,"A",IF(AF24&gt;=51,"B",IF(AF24&gt;=45,"C",IF(AF24&gt;=41,"D",IF(AF24&gt;=32,"E",IF(L24&gt;=31,"P","F")))))))</f>
      </c>
      <c r="AI24" s="39">
        <v>18</v>
      </c>
      <c r="AJ24" s="33">
        <v>45</v>
      </c>
      <c r="AK24" s="33">
        <f>SUM(AI24:AJ24)</f>
      </c>
      <c r="AL24" s="33">
        <v>2</v>
      </c>
      <c r="AM24" s="188">
        <f>IF(AK24&gt;67,"O",IF(AK24&gt;=60,"A",IF(AK24&gt;=51,"B",IF(AK24&gt;=45,"C",IF(AK24&gt;=41,"D",IF(AK24&gt;=32,"E",IF(Q24&gt;=31,"P","F")))))))</f>
      </c>
      <c r="AN24" s="39">
        <v>47</v>
      </c>
      <c r="AO24" s="33">
        <v>1</v>
      </c>
      <c r="AP24" s="188">
        <f>IF(AN24&gt;=45,"O",IF(AN24&gt;=40,"A",IF(AN24&gt;=35,"B",IF(AN24&gt;=30,"C",IF(AN24&gt;=25,"D",IF(AN24&gt;=20,"E",IF(AN24&gt;=15,"P","F")))))))</f>
      </c>
      <c r="AQ24" s="39">
        <v>36</v>
      </c>
      <c r="AR24" s="33">
        <v>1</v>
      </c>
      <c r="AS24" s="188">
        <f>IF(AQ24&gt;=45,"O",IF(AQ24&gt;=40,"A",IF(AQ24&gt;=35,"B",IF(AQ24&gt;=30,"C",IF(AQ24&gt;=25,"D",IF(AQ24&gt;=20,"E",IF(AQ24&gt;=15,"P","F")))))))</f>
      </c>
      <c r="AT24" s="33">
        <v>22</v>
      </c>
      <c r="AU24" s="33">
        <v>202</v>
      </c>
      <c r="AV24" s="35">
        <f>AU24/AT24</f>
      </c>
      <c r="AW24" s="33">
        <v>0</v>
      </c>
      <c r="AX24" s="6"/>
      <c r="AY24" s="39">
        <v>18</v>
      </c>
      <c r="AZ24" s="33">
        <v>37</v>
      </c>
      <c r="BA24" s="33">
        <f>SUM(AY24:AZ24)</f>
      </c>
      <c r="BB24" s="33">
        <v>3</v>
      </c>
      <c r="BC24" s="188">
        <f>IF(BA24&gt;=90,"O",IF(BA24&gt;=80,"A",IF(BA24&gt;=70,"B",IF(BA24&gt;=60,"C",IF(BA24&gt;=50,"D",IF(BA24&gt;=45,"E",IF(BA24&gt;=40,"P","F")))))))</f>
      </c>
      <c r="BD24" s="190">
        <v>22</v>
      </c>
      <c r="BE24" s="33">
        <v>29</v>
      </c>
      <c r="BF24" s="33">
        <f>SUM(BD24:BE24)</f>
      </c>
      <c r="BG24" s="33">
        <v>3</v>
      </c>
      <c r="BH24" s="194">
        <f>IF(BF24&gt;=90,"O",IF(BF24&gt;=80,"A",IF(BF24&gt;=70,"B",IF(BF24&gt;=60,"C",IF(BF24&gt;=50,"D",IF(BF24&gt;=45,"E",IF(BF24&gt;=40,"P","F")))))))</f>
      </c>
      <c r="BI24" s="189">
        <v>17</v>
      </c>
      <c r="BJ24" s="33">
        <v>49</v>
      </c>
      <c r="BK24" s="195">
        <f>SUM(BI24:BJ24)</f>
      </c>
      <c r="BL24" s="33">
        <v>3</v>
      </c>
      <c r="BM24" s="188">
        <f>IF(BK24&gt;=90,"O",IF(BK24&gt;=80,"A",IF(BK24&gt;=70,"B",IF(BK24&gt;=60,"C",IF(BK24&gt;=50,"D",IF(BK24&gt;=45,"E",IF(BK24&gt;=40,"P","F")))))))</f>
      </c>
      <c r="BN24" s="189">
        <v>15</v>
      </c>
      <c r="BO24" s="33">
        <v>28</v>
      </c>
      <c r="BP24" s="195">
        <f>SUM(BN24:BO24)</f>
      </c>
      <c r="BQ24" s="33">
        <v>3</v>
      </c>
      <c r="BR24" s="188">
        <f>IF(BP24&gt;=90,"O",IF(BP24&gt;=80,"A",IF(BP24&gt;=70,"B",IF(BP24&gt;=60,"C",IF(BP24&gt;=50,"D",IF(BP24&gt;=45,"E",IF(BP24&gt;=40,"P","F")))))))</f>
      </c>
      <c r="BS24" s="190">
        <v>17</v>
      </c>
      <c r="BT24" s="33">
        <v>45</v>
      </c>
      <c r="BU24" s="195">
        <f>SUM(BS24:BT24)</f>
      </c>
      <c r="BV24" s="33">
        <v>3</v>
      </c>
      <c r="BW24" s="188">
        <f>IF(BU24&gt;=90,"O",IF(BU24&gt;=80,"A",IF(BU24&gt;=70,"B",IF(BU24&gt;=60,"C",IF(BU24&gt;=50,"D",IF(BU24&gt;=45,"E",IF(BU24&gt;=40,"P","F")))))))</f>
      </c>
      <c r="BX24" s="39">
        <v>18</v>
      </c>
      <c r="BY24" s="33">
        <v>36</v>
      </c>
      <c r="BZ24" s="33">
        <f>SUM(BX24:BY24)</f>
      </c>
      <c r="CA24" s="33">
        <v>2</v>
      </c>
      <c r="CB24" s="196" t="s">
        <v>248</v>
      </c>
      <c r="CC24" s="39">
        <v>30</v>
      </c>
      <c r="CD24" s="33">
        <v>1</v>
      </c>
      <c r="CE24" s="188">
        <f>IF(CC24&gt;=45,"O",IF(CC24&gt;=40,"A",IF(CC24&gt;=35,"B",IF(CC24&gt;=30,"C",IF(CC24&gt;=25,"D",IF(CC24&gt;=20,"E",IF(CC24&gt;=15,"P","F")))))))</f>
      </c>
      <c r="CF24" s="39">
        <v>16</v>
      </c>
      <c r="CG24" s="33">
        <v>37</v>
      </c>
      <c r="CH24" s="33">
        <f>SUM(CF24:CG24)</f>
      </c>
      <c r="CI24" s="33">
        <v>2</v>
      </c>
      <c r="CJ24" s="191" t="s">
        <v>248</v>
      </c>
      <c r="CK24" s="39">
        <v>34</v>
      </c>
      <c r="CL24" s="33">
        <v>1</v>
      </c>
      <c r="CM24" s="188">
        <f>IF(CK24&gt;=45,"O",IF(CK24&gt;=40,"A",IF(CK24&gt;=35,"B",IF(CK24&gt;=30,"C",IF(CK24&gt;=25,"D",IF(CK24&gt;=20,"E",IF(CK24&gt;=15,"P","F")))))))</f>
      </c>
      <c r="CN24" s="36">
        <v>43</v>
      </c>
      <c r="CO24" s="33">
        <v>336</v>
      </c>
      <c r="CP24" s="35">
        <v>6.48</v>
      </c>
      <c r="CQ24" s="33">
        <v>0</v>
      </c>
      <c r="CR24" s="6"/>
      <c r="CS24" s="33">
        <v>15</v>
      </c>
      <c r="CT24" s="186">
        <v>5251</v>
      </c>
      <c r="CU24" s="192" t="s">
        <v>37</v>
      </c>
      <c r="CV24" s="193">
        <v>22</v>
      </c>
      <c r="CW24" s="33">
        <v>37</v>
      </c>
      <c r="CX24" s="33">
        <f>SUM(CV24:CW24)</f>
      </c>
      <c r="CY24" s="33">
        <v>3</v>
      </c>
      <c r="CZ24" s="188">
        <f>IF(CX24&gt;=90,"O",IF(CX24&gt;=80,"A",IF(CX24&gt;=70,"B",IF(CX24&gt;=60,"C",IF(CX24&gt;=50,"D",IF(CX24&gt;=45,"E",IF(CX24&gt;=40,"P","F")))))))</f>
      </c>
      <c r="DA24" s="193">
        <v>18</v>
      </c>
      <c r="DB24" s="33">
        <v>41</v>
      </c>
      <c r="DC24" s="33">
        <f>SUM(DA24:DB24)</f>
      </c>
      <c r="DD24" s="33">
        <v>3</v>
      </c>
      <c r="DE24" s="188">
        <f>IF(DC24&gt;=90,"O",IF(DC24&gt;=80,"A",IF(DC24&gt;=70,"B",IF(DC24&gt;=60,"C",IF(DC24&gt;=50,"D",IF(DC24&gt;=45,"E",IF(DC24&gt;=40,"P","F")))))))</f>
      </c>
      <c r="DF24" s="193">
        <v>19</v>
      </c>
      <c r="DG24" s="33">
        <v>42</v>
      </c>
      <c r="DH24" s="33">
        <f>SUM(DF24:DG24)</f>
      </c>
      <c r="DI24" s="33">
        <v>3</v>
      </c>
      <c r="DJ24" s="188">
        <f>IF(DH24&gt;=90,"O",IF(DH24&gt;=80,"A",IF(DH24&gt;=70,"B",IF(DH24&gt;=60,"C",IF(DH24&gt;=50,"D",IF(DH24&gt;=45,"E",IF(DH24&gt;=40,"P","F")))))))</f>
      </c>
      <c r="DK24" s="193">
        <v>22</v>
      </c>
      <c r="DL24" s="33">
        <v>41</v>
      </c>
      <c r="DM24" s="33">
        <f>SUM(DK24:DL24)</f>
      </c>
      <c r="DN24" s="33">
        <v>3</v>
      </c>
      <c r="DO24" s="188">
        <f>IF(DM24&gt;=90,"O",IF(DM24&gt;=80,"A",IF(DM24&gt;=70,"B",IF(DM24&gt;=60,"C",IF(DM24&gt;=50,"D",IF(DM24&gt;=45,"E",IF(DM24&gt;=40,"P","F")))))))</f>
      </c>
      <c r="DP24" s="193">
        <v>18</v>
      </c>
      <c r="DQ24" s="33">
        <v>43</v>
      </c>
      <c r="DR24" s="33">
        <f>SUM(DP24:DQ24)</f>
      </c>
      <c r="DS24" s="33">
        <v>3</v>
      </c>
      <c r="DT24" s="188">
        <f>IF(DR24&gt;=90,"O",IF(DR24&gt;=80,"A",IF(DR24&gt;=70,"B",IF(DR24&gt;=60,"C",IF(DR24&gt;=50,"D",IF(DR24&gt;=45,"E",IF(DR24&gt;=40,"P","F")))))))</f>
      </c>
      <c r="DU24" s="193">
        <v>34</v>
      </c>
      <c r="DV24" s="33">
        <v>1</v>
      </c>
      <c r="DW24" s="191" t="s">
        <v>312</v>
      </c>
      <c r="DX24" s="193">
        <v>21</v>
      </c>
      <c r="DY24" s="33">
        <v>36</v>
      </c>
      <c r="DZ24" s="33">
        <f>SUM(DX24:DY24)</f>
      </c>
      <c r="EA24" s="33">
        <v>2</v>
      </c>
      <c r="EB24" s="191" t="s">
        <v>248</v>
      </c>
      <c r="EC24" s="193">
        <v>23</v>
      </c>
      <c r="ED24" s="33">
        <v>44</v>
      </c>
      <c r="EE24" s="33">
        <f>SUM(EC24:ED24)</f>
      </c>
      <c r="EF24" s="33">
        <v>2</v>
      </c>
      <c r="EG24" s="191" t="s">
        <v>246</v>
      </c>
      <c r="EH24" s="193">
        <v>37</v>
      </c>
      <c r="EI24" s="33">
        <v>1</v>
      </c>
      <c r="EJ24" s="191" t="s">
        <v>248</v>
      </c>
      <c r="EK24" s="33">
        <v>64</v>
      </c>
      <c r="EL24" s="33">
        <v>496</v>
      </c>
      <c r="EM24" s="35">
        <v>7.05</v>
      </c>
      <c r="EN24" s="187" t="s">
        <v>311</v>
      </c>
      <c r="EO24" s="33">
        <v>0</v>
      </c>
      <c r="EP24" s="6"/>
    </row>
    <row x14ac:dyDescent="0.25" r="25" customHeight="1" ht="19.5">
      <c r="A25" s="33">
        <v>16</v>
      </c>
      <c r="B25" s="186">
        <v>5113</v>
      </c>
      <c r="C25" s="34" t="s">
        <v>38</v>
      </c>
      <c r="D25" s="187" t="s">
        <v>316</v>
      </c>
      <c r="E25" s="39">
        <v>27</v>
      </c>
      <c r="F25" s="33">
        <v>59</v>
      </c>
      <c r="G25" s="33">
        <f>SUM(E25:F25)</f>
      </c>
      <c r="H25" s="33">
        <v>3</v>
      </c>
      <c r="I25" s="188">
        <f>IF(G25&gt;=90,"O",IF(G25&gt;=80,"A",IF(G25&gt;=70,"B",IF(G25&gt;=60,"C",IF(G25&gt;=50,"D",IF(G25&gt;=45,"E",IF(G25&gt;=40,"P","F")))))))</f>
      </c>
      <c r="J25" s="190">
        <v>28</v>
      </c>
      <c r="K25" s="33">
        <v>70</v>
      </c>
      <c r="L25" s="33">
        <f>SUM(J25:K25)</f>
      </c>
      <c r="M25" s="33">
        <v>3</v>
      </c>
      <c r="N25" s="194">
        <f>IF(L25&gt;=90,"O",IF(L25&gt;=80,"A",IF(L25&gt;=70,"B",IF(L25&gt;=60,"C",IF(L25&gt;=50,"D",IF(L25&gt;=45,"E",IF(L25&gt;=40,"P","F")))))))</f>
      </c>
      <c r="O25" s="189">
        <v>24</v>
      </c>
      <c r="P25" s="33">
        <v>64</v>
      </c>
      <c r="Q25" s="195">
        <f>SUM(O25:P25)</f>
      </c>
      <c r="R25" s="33">
        <v>3</v>
      </c>
      <c r="S25" s="188">
        <f>IF(Q25&gt;=90,"O",IF(Q25&gt;=80,"A",IF(Q25&gt;=70,"B",IF(Q25&gt;=60,"C",IF(Q25&gt;=50,"D",IF(Q25&gt;=45,"E",IF(Q25&gt;=40,"P","F")))))))</f>
      </c>
      <c r="T25" s="189">
        <v>26</v>
      </c>
      <c r="U25" s="33">
        <v>70</v>
      </c>
      <c r="V25" s="195">
        <f>SUM(T25:U25)</f>
      </c>
      <c r="W25" s="33">
        <v>3</v>
      </c>
      <c r="X25" s="188">
        <f>IF(V25&gt;=90,"O",IF(V25&gt;=80,"A",IF(V25&gt;=70,"B",IF(V25&gt;=60,"C",IF(V25&gt;=50,"D",IF(V25&gt;=45,"E",IF(V25&gt;=40,"P","F")))))))</f>
      </c>
      <c r="Y25" s="190">
        <v>21</v>
      </c>
      <c r="Z25" s="33">
        <v>67</v>
      </c>
      <c r="AA25" s="195">
        <f>SUM(Y25:Z25)</f>
      </c>
      <c r="AB25" s="33">
        <v>3</v>
      </c>
      <c r="AC25" s="188">
        <f>IF(AA25&gt;=90,"O",IF(AA25&gt;=80,"A",IF(AA25&gt;=70,"B",IF(AA25&gt;=60,"C",IF(AA25&gt;=50,"D",IF(AA25&gt;=45,"E",IF(AA25&gt;=40,"P","F")))))))</f>
      </c>
      <c r="AD25" s="39">
        <v>11</v>
      </c>
      <c r="AE25" s="33">
        <v>38</v>
      </c>
      <c r="AF25" s="33">
        <f>SUM(AD25:AE25)</f>
      </c>
      <c r="AG25" s="33">
        <v>2</v>
      </c>
      <c r="AH25" s="188">
        <f>IF(AF25&gt;=67,"O",IF(AF25&gt;=60,"A",IF(AF25&gt;=51,"B",IF(AF25&gt;=45,"C",IF(AF25&gt;=41,"D",IF(AF25&gt;=32,"E",IF(L25&gt;=31,"P","F")))))))</f>
      </c>
      <c r="AI25" s="39">
        <v>18</v>
      </c>
      <c r="AJ25" s="33">
        <v>45</v>
      </c>
      <c r="AK25" s="33">
        <f>SUM(AI25:AJ25)</f>
      </c>
      <c r="AL25" s="33">
        <v>2</v>
      </c>
      <c r="AM25" s="188">
        <f>IF(AK25&gt;67,"O",IF(AK25&gt;=60,"A",IF(AK25&gt;=51,"B",IF(AK25&gt;=45,"C",IF(AK25&gt;=41,"D",IF(AK25&gt;=32,"E",IF(Q25&gt;=31,"P","F")))))))</f>
      </c>
      <c r="AN25" s="39">
        <v>43</v>
      </c>
      <c r="AO25" s="33">
        <v>1</v>
      </c>
      <c r="AP25" s="188">
        <f>IF(AN25&gt;=45,"O",IF(AN25&gt;=40,"A",IF(AN25&gt;=35,"B",IF(AN25&gt;=30,"C",IF(AN25&gt;=25,"D",IF(AN25&gt;=20,"E",IF(AN25&gt;=15,"P","F")))))))</f>
      </c>
      <c r="AQ25" s="39">
        <v>40</v>
      </c>
      <c r="AR25" s="33">
        <v>1</v>
      </c>
      <c r="AS25" s="188">
        <f>IF(AQ25&gt;=45,"O",IF(AQ25&gt;=40,"A",IF(AQ25&gt;=35,"B",IF(AQ25&gt;=30,"C",IF(AQ25&gt;=25,"D",IF(AQ25&gt;=20,"E",IF(AQ25&gt;=15,"P","F")))))))</f>
      </c>
      <c r="AT25" s="33">
        <v>22</v>
      </c>
      <c r="AU25" s="33">
        <v>200</v>
      </c>
      <c r="AV25" s="35">
        <f>AU25/AT25</f>
      </c>
      <c r="AW25" s="33">
        <v>0</v>
      </c>
      <c r="AX25" s="6"/>
      <c r="AY25" s="39">
        <v>21</v>
      </c>
      <c r="AZ25" s="33">
        <v>30</v>
      </c>
      <c r="BA25" s="33">
        <f>SUM(AY25:AZ25)</f>
      </c>
      <c r="BB25" s="33">
        <v>3</v>
      </c>
      <c r="BC25" s="188">
        <f>IF(BA25&gt;=90,"O",IF(BA25&gt;=80,"A",IF(BA25&gt;=70,"B",IF(BA25&gt;=60,"C",IF(BA25&gt;=50,"D",IF(BA25&gt;=45,"E",IF(BA25&gt;=40,"P","F")))))))</f>
      </c>
      <c r="BD25" s="190">
        <v>21</v>
      </c>
      <c r="BE25" s="33">
        <v>44</v>
      </c>
      <c r="BF25" s="33">
        <f>SUM(BD25:BE25)</f>
      </c>
      <c r="BG25" s="33">
        <v>3</v>
      </c>
      <c r="BH25" s="194">
        <f>IF(BF25&gt;=90,"O",IF(BF25&gt;=80,"A",IF(BF25&gt;=70,"B",IF(BF25&gt;=60,"C",IF(BF25&gt;=50,"D",IF(BF25&gt;=45,"E",IF(BF25&gt;=40,"P","F")))))))</f>
      </c>
      <c r="BI25" s="189">
        <v>25</v>
      </c>
      <c r="BJ25" s="33">
        <v>28</v>
      </c>
      <c r="BK25" s="195">
        <f>SUM(BI25:BJ25)</f>
      </c>
      <c r="BL25" s="33">
        <v>3</v>
      </c>
      <c r="BM25" s="188">
        <f>IF(BK25&gt;=90,"O",IF(BK25&gt;=80,"A",IF(BK25&gt;=70,"B",IF(BK25&gt;=60,"C",IF(BK25&gt;=50,"D",IF(BK25&gt;=45,"E",IF(BK25&gt;=40,"P","F")))))))</f>
      </c>
      <c r="BN25" s="189">
        <v>19</v>
      </c>
      <c r="BO25" s="33">
        <v>38</v>
      </c>
      <c r="BP25" s="195">
        <f>SUM(BN25:BO25)</f>
      </c>
      <c r="BQ25" s="33">
        <v>3</v>
      </c>
      <c r="BR25" s="188">
        <f>IF(BP25&gt;=90,"O",IF(BP25&gt;=80,"A",IF(BP25&gt;=70,"B",IF(BP25&gt;=60,"C",IF(BP25&gt;=50,"D",IF(BP25&gt;=45,"E",IF(BP25&gt;=40,"P","F")))))))</f>
      </c>
      <c r="BS25" s="190">
        <v>22</v>
      </c>
      <c r="BT25" s="33">
        <v>30</v>
      </c>
      <c r="BU25" s="195">
        <f>SUM(BS25:BT25)</f>
      </c>
      <c r="BV25" s="33">
        <v>3</v>
      </c>
      <c r="BW25" s="188">
        <f>IF(BU25&gt;=90,"O",IF(BU25&gt;=80,"A",IF(BU25&gt;=70,"B",IF(BU25&gt;=60,"C",IF(BU25&gt;=50,"D",IF(BU25&gt;=45,"E",IF(BU25&gt;=40,"P","F")))))))</f>
      </c>
      <c r="BX25" s="39">
        <v>23</v>
      </c>
      <c r="BY25" s="33">
        <v>48</v>
      </c>
      <c r="BZ25" s="33">
        <f>SUM(BX25:BY25)</f>
      </c>
      <c r="CA25" s="33">
        <v>2</v>
      </c>
      <c r="CB25" s="196" t="s">
        <v>314</v>
      </c>
      <c r="CC25" s="39">
        <v>43</v>
      </c>
      <c r="CD25" s="33">
        <v>1</v>
      </c>
      <c r="CE25" s="188">
        <f>IF(CC25&gt;=45,"O",IF(CC25&gt;=40,"A",IF(CC25&gt;=35,"B",IF(CC25&gt;=30,"C",IF(CC25&gt;=25,"D",IF(CC25&gt;=20,"E",IF(CC25&gt;=15,"P","F")))))))</f>
      </c>
      <c r="CF25" s="39">
        <v>24</v>
      </c>
      <c r="CG25" s="33">
        <v>48</v>
      </c>
      <c r="CH25" s="33">
        <f>SUM(CF25:CG25)</f>
      </c>
      <c r="CI25" s="33">
        <v>2</v>
      </c>
      <c r="CJ25" s="191" t="s">
        <v>314</v>
      </c>
      <c r="CK25" s="39">
        <v>44</v>
      </c>
      <c r="CL25" s="33">
        <v>1</v>
      </c>
      <c r="CM25" s="188">
        <f>IF(CK25&gt;=45,"O",IF(CK25&gt;=40,"A",IF(CK25&gt;=35,"B",IF(CK25&gt;=30,"C",IF(CK25&gt;=25,"D",IF(CK25&gt;=20,"E",IF(CK25&gt;=15,"P","F")))))))</f>
      </c>
      <c r="CN25" s="36">
        <v>43</v>
      </c>
      <c r="CO25" s="33">
        <v>361</v>
      </c>
      <c r="CP25" s="35">
        <v>7.19</v>
      </c>
      <c r="CQ25" s="33">
        <v>0</v>
      </c>
      <c r="CR25" s="6"/>
      <c r="CS25" s="33">
        <v>16</v>
      </c>
      <c r="CT25" s="186">
        <v>5320</v>
      </c>
      <c r="CU25" s="192" t="s">
        <v>38</v>
      </c>
      <c r="CV25" s="193">
        <v>21</v>
      </c>
      <c r="CW25" s="33">
        <v>28</v>
      </c>
      <c r="CX25" s="33">
        <f>SUM(CV25:CW25)</f>
      </c>
      <c r="CY25" s="33">
        <v>3</v>
      </c>
      <c r="CZ25" s="188">
        <f>IF(CX25&gt;=90,"O",IF(CX25&gt;=80,"A",IF(CX25&gt;=70,"B",IF(CX25&gt;=60,"C",IF(CX25&gt;=50,"D",IF(CX25&gt;=45,"E",IF(CX25&gt;=40,"P","F")))))))</f>
      </c>
      <c r="DA25" s="193">
        <v>18</v>
      </c>
      <c r="DB25" s="33">
        <v>37</v>
      </c>
      <c r="DC25" s="33">
        <f>SUM(DA25:DB25)</f>
      </c>
      <c r="DD25" s="33">
        <v>3</v>
      </c>
      <c r="DE25" s="188">
        <f>IF(DC25&gt;=90,"O",IF(DC25&gt;=80,"A",IF(DC25&gt;=70,"B",IF(DC25&gt;=60,"C",IF(DC25&gt;=50,"D",IF(DC25&gt;=45,"E",IF(DC25&gt;=40,"P","F")))))))</f>
      </c>
      <c r="DF25" s="193">
        <v>19</v>
      </c>
      <c r="DG25" s="33">
        <v>41</v>
      </c>
      <c r="DH25" s="33">
        <f>SUM(DF25:DG25)</f>
      </c>
      <c r="DI25" s="33">
        <v>3</v>
      </c>
      <c r="DJ25" s="188">
        <f>IF(DH25&gt;=90,"O",IF(DH25&gt;=80,"A",IF(DH25&gt;=70,"B",IF(DH25&gt;=60,"C",IF(DH25&gt;=50,"D",IF(DH25&gt;=45,"E",IF(DH25&gt;=40,"P","F")))))))</f>
      </c>
      <c r="DK25" s="193">
        <v>20</v>
      </c>
      <c r="DL25" s="33">
        <v>40</v>
      </c>
      <c r="DM25" s="33">
        <f>SUM(DK25:DL25)</f>
      </c>
      <c r="DN25" s="33">
        <v>3</v>
      </c>
      <c r="DO25" s="188">
        <f>IF(DM25&gt;=90,"O",IF(DM25&gt;=80,"A",IF(DM25&gt;=70,"B",IF(DM25&gt;=60,"C",IF(DM25&gt;=50,"D",IF(DM25&gt;=45,"E",IF(DM25&gt;=40,"P","F")))))))</f>
      </c>
      <c r="DP25" s="193">
        <v>18</v>
      </c>
      <c r="DQ25" s="33">
        <v>39</v>
      </c>
      <c r="DR25" s="33">
        <f>SUM(DP25:DQ25)</f>
      </c>
      <c r="DS25" s="33">
        <v>3</v>
      </c>
      <c r="DT25" s="188">
        <f>IF(DR25&gt;=90,"O",IF(DR25&gt;=80,"A",IF(DR25&gt;=70,"B",IF(DR25&gt;=60,"C",IF(DR25&gt;=50,"D",IF(DR25&gt;=45,"E",IF(DR25&gt;=40,"P","F")))))))</f>
      </c>
      <c r="DU25" s="193">
        <v>35</v>
      </c>
      <c r="DV25" s="33">
        <v>1</v>
      </c>
      <c r="DW25" s="191" t="s">
        <v>248</v>
      </c>
      <c r="DX25" s="193">
        <v>21</v>
      </c>
      <c r="DY25" s="33">
        <v>36</v>
      </c>
      <c r="DZ25" s="33">
        <f>SUM(DX25:DY25)</f>
      </c>
      <c r="EA25" s="33">
        <v>2</v>
      </c>
      <c r="EB25" s="191" t="s">
        <v>248</v>
      </c>
      <c r="EC25" s="193">
        <v>23</v>
      </c>
      <c r="ED25" s="33">
        <v>43</v>
      </c>
      <c r="EE25" s="33">
        <f>SUM(EC25:ED25)</f>
      </c>
      <c r="EF25" s="33">
        <v>2</v>
      </c>
      <c r="EG25" s="191" t="s">
        <v>246</v>
      </c>
      <c r="EH25" s="193">
        <v>41</v>
      </c>
      <c r="EI25" s="33">
        <v>1</v>
      </c>
      <c r="EJ25" s="191" t="s">
        <v>246</v>
      </c>
      <c r="EK25" s="33">
        <v>64</v>
      </c>
      <c r="EL25" s="33">
        <v>479</v>
      </c>
      <c r="EM25" s="35">
        <v>6.86</v>
      </c>
      <c r="EN25" s="187" t="s">
        <v>316</v>
      </c>
      <c r="EO25" s="33">
        <v>0</v>
      </c>
      <c r="EP25" s="6"/>
    </row>
    <row x14ac:dyDescent="0.25" r="26" customHeight="1" ht="19.5">
      <c r="A26" s="33">
        <v>17</v>
      </c>
      <c r="B26" s="186">
        <v>5030</v>
      </c>
      <c r="C26" s="34" t="s">
        <v>39</v>
      </c>
      <c r="D26" s="187" t="s">
        <v>311</v>
      </c>
      <c r="E26" s="39">
        <v>30</v>
      </c>
      <c r="F26" s="33">
        <v>66</v>
      </c>
      <c r="G26" s="33">
        <f>SUM(E26:F26)</f>
      </c>
      <c r="H26" s="33">
        <v>3</v>
      </c>
      <c r="I26" s="188">
        <f>IF(G26&gt;=90,"O",IF(G26&gt;=80,"A",IF(G26&gt;=70,"B",IF(G26&gt;=60,"C",IF(G26&gt;=50,"D",IF(G26&gt;=45,"E",IF(G26&gt;=40,"P","F")))))))</f>
      </c>
      <c r="J26" s="190">
        <v>29</v>
      </c>
      <c r="K26" s="33">
        <v>70</v>
      </c>
      <c r="L26" s="33">
        <f>SUM(J26:K26)</f>
      </c>
      <c r="M26" s="33">
        <v>3</v>
      </c>
      <c r="N26" s="194">
        <f>IF(L26&gt;=90,"O",IF(L26&gt;=80,"A",IF(L26&gt;=70,"B",IF(L26&gt;=60,"C",IF(L26&gt;=50,"D",IF(L26&gt;=45,"E",IF(L26&gt;=40,"P","F")))))))</f>
      </c>
      <c r="O26" s="189">
        <v>25</v>
      </c>
      <c r="P26" s="33">
        <v>70</v>
      </c>
      <c r="Q26" s="195">
        <f>SUM(O26:P26)</f>
      </c>
      <c r="R26" s="33">
        <v>3</v>
      </c>
      <c r="S26" s="188">
        <f>IF(Q26&gt;=90,"O",IF(Q26&gt;=80,"A",IF(Q26&gt;=70,"B",IF(Q26&gt;=60,"C",IF(Q26&gt;=50,"D",IF(Q26&gt;=45,"E",IF(Q26&gt;=40,"P","F")))))))</f>
      </c>
      <c r="T26" s="189">
        <v>26</v>
      </c>
      <c r="U26" s="33">
        <v>70</v>
      </c>
      <c r="V26" s="195">
        <f>SUM(T26:U26)</f>
      </c>
      <c r="W26" s="33">
        <v>3</v>
      </c>
      <c r="X26" s="188">
        <f>IF(V26&gt;=90,"O",IF(V26&gt;=80,"A",IF(V26&gt;=70,"B",IF(V26&gt;=60,"C",IF(V26&gt;=50,"D",IF(V26&gt;=45,"E",IF(V26&gt;=40,"P","F")))))))</f>
      </c>
      <c r="Y26" s="190">
        <v>20</v>
      </c>
      <c r="Z26" s="33">
        <v>60</v>
      </c>
      <c r="AA26" s="195">
        <f>SUM(Y26:Z26)</f>
      </c>
      <c r="AB26" s="33">
        <v>3</v>
      </c>
      <c r="AC26" s="188">
        <f>IF(AA26&gt;=90,"O",IF(AA26&gt;=80,"A",IF(AA26&gt;=70,"B",IF(AA26&gt;=60,"C",IF(AA26&gt;=50,"D",IF(AA26&gt;=45,"E",IF(AA26&gt;=40,"P","F")))))))</f>
      </c>
      <c r="AD26" s="39">
        <v>11</v>
      </c>
      <c r="AE26" s="33">
        <v>32</v>
      </c>
      <c r="AF26" s="33">
        <f>SUM(AD26:AE26)</f>
      </c>
      <c r="AG26" s="33">
        <v>2</v>
      </c>
      <c r="AH26" s="188">
        <f>IF(AF26&gt;=67,"O",IF(AF26&gt;=60,"A",IF(AF26&gt;=51,"B",IF(AF26&gt;=45,"C",IF(AF26&gt;=41,"D",IF(AF26&gt;=32,"E",IF(L26&gt;=31,"P","F")))))))</f>
      </c>
      <c r="AI26" s="39">
        <v>12</v>
      </c>
      <c r="AJ26" s="33">
        <v>48</v>
      </c>
      <c r="AK26" s="33">
        <f>SUM(AI26:AJ26)</f>
      </c>
      <c r="AL26" s="33">
        <v>2</v>
      </c>
      <c r="AM26" s="188">
        <f>IF(AK26&gt;67,"O",IF(AK26&gt;=60,"A",IF(AK26&gt;=51,"B",IF(AK26&gt;=45,"C",IF(AK26&gt;=41,"D",IF(AK26&gt;=32,"E",IF(Q26&gt;=31,"P","F")))))))</f>
      </c>
      <c r="AN26" s="39">
        <v>37</v>
      </c>
      <c r="AO26" s="33">
        <v>1</v>
      </c>
      <c r="AP26" s="188">
        <f>IF(AN26&gt;=45,"O",IF(AN26&gt;=40,"A",IF(AN26&gt;=35,"B",IF(AN26&gt;=30,"C",IF(AN26&gt;=25,"D",IF(AN26&gt;=20,"E",IF(AN26&gt;=15,"P","F")))))))</f>
      </c>
      <c r="AQ26" s="39">
        <v>35</v>
      </c>
      <c r="AR26" s="33">
        <v>1</v>
      </c>
      <c r="AS26" s="188">
        <f>IF(AQ26&gt;=45,"O",IF(AQ26&gt;=40,"A",IF(AQ26&gt;=35,"B",IF(AQ26&gt;=30,"C",IF(AQ26&gt;=25,"D",IF(AQ26&gt;=20,"E",IF(AQ26&gt;=15,"P","F")))))))</f>
      </c>
      <c r="AT26" s="33">
        <v>22</v>
      </c>
      <c r="AU26" s="33">
        <v>201</v>
      </c>
      <c r="AV26" s="35">
        <f>AU26/AT26</f>
      </c>
      <c r="AW26" s="33">
        <v>0</v>
      </c>
      <c r="AX26" s="6"/>
      <c r="AY26" s="39">
        <v>17</v>
      </c>
      <c r="AZ26" s="33">
        <v>32</v>
      </c>
      <c r="BA26" s="33">
        <f>SUM(AY26:AZ26)</f>
      </c>
      <c r="BB26" s="33">
        <v>3</v>
      </c>
      <c r="BC26" s="188">
        <f>IF(BA26&gt;=90,"O",IF(BA26&gt;=80,"A",IF(BA26&gt;=70,"B",IF(BA26&gt;=60,"C",IF(BA26&gt;=50,"D",IF(BA26&gt;=45,"E",IF(BA26&gt;=40,"P","F")))))))</f>
      </c>
      <c r="BD26" s="190">
        <v>22</v>
      </c>
      <c r="BE26" s="33">
        <v>40</v>
      </c>
      <c r="BF26" s="33">
        <f>SUM(BD26:BE26)</f>
      </c>
      <c r="BG26" s="33">
        <v>3</v>
      </c>
      <c r="BH26" s="194">
        <f>IF(BF26&gt;=90,"O",IF(BF26&gt;=80,"A",IF(BF26&gt;=70,"B",IF(BF26&gt;=60,"C",IF(BF26&gt;=50,"D",IF(BF26&gt;=45,"E",IF(BF26&gt;=40,"P","F")))))))</f>
      </c>
      <c r="BI26" s="189">
        <v>18</v>
      </c>
      <c r="BJ26" s="33">
        <v>33</v>
      </c>
      <c r="BK26" s="195">
        <f>SUM(BI26:BJ26)</f>
      </c>
      <c r="BL26" s="33">
        <v>3</v>
      </c>
      <c r="BM26" s="188">
        <f>IF(BK26&gt;=90,"O",IF(BK26&gt;=80,"A",IF(BK26&gt;=70,"B",IF(BK26&gt;=60,"C",IF(BK26&gt;=50,"D",IF(BK26&gt;=45,"E",IF(BK26&gt;=40,"P","F")))))))</f>
      </c>
      <c r="BN26" s="189">
        <v>23</v>
      </c>
      <c r="BO26" s="33">
        <v>37</v>
      </c>
      <c r="BP26" s="195">
        <f>SUM(BN26:BO26)</f>
      </c>
      <c r="BQ26" s="33">
        <v>3</v>
      </c>
      <c r="BR26" s="188">
        <f>IF(BP26&gt;=90,"O",IF(BP26&gt;=80,"A",IF(BP26&gt;=70,"B",IF(BP26&gt;=60,"C",IF(BP26&gt;=50,"D",IF(BP26&gt;=45,"E",IF(BP26&gt;=40,"P","F")))))))</f>
      </c>
      <c r="BS26" s="190">
        <v>21</v>
      </c>
      <c r="BT26" s="33">
        <v>34</v>
      </c>
      <c r="BU26" s="195">
        <f>SUM(BS26:BT26)</f>
      </c>
      <c r="BV26" s="33">
        <v>3</v>
      </c>
      <c r="BW26" s="188">
        <f>IF(BU26&gt;=90,"O",IF(BU26&gt;=80,"A",IF(BU26&gt;=70,"B",IF(BU26&gt;=60,"C",IF(BU26&gt;=50,"D",IF(BU26&gt;=45,"E",IF(BU26&gt;=40,"P","F")))))))</f>
      </c>
      <c r="BX26" s="39">
        <v>22</v>
      </c>
      <c r="BY26" s="33">
        <v>34</v>
      </c>
      <c r="BZ26" s="33">
        <f>SUM(BX26:BY26)</f>
      </c>
      <c r="CA26" s="33">
        <v>2</v>
      </c>
      <c r="CB26" s="196" t="s">
        <v>248</v>
      </c>
      <c r="CC26" s="39">
        <v>33</v>
      </c>
      <c r="CD26" s="33">
        <v>1</v>
      </c>
      <c r="CE26" s="188">
        <f>IF(CC26&gt;=45,"O",IF(CC26&gt;=40,"A",IF(CC26&gt;=35,"B",IF(CC26&gt;=30,"C",IF(CC26&gt;=25,"D",IF(CC26&gt;=20,"E",IF(CC26&gt;=15,"P","F")))))))</f>
      </c>
      <c r="CF26" s="39">
        <v>15</v>
      </c>
      <c r="CG26" s="33">
        <v>35</v>
      </c>
      <c r="CH26" s="33">
        <f>SUM(CF26:CG26)</f>
      </c>
      <c r="CI26" s="33">
        <v>2</v>
      </c>
      <c r="CJ26" s="191" t="s">
        <v>312</v>
      </c>
      <c r="CK26" s="39">
        <v>45</v>
      </c>
      <c r="CL26" s="33">
        <v>1</v>
      </c>
      <c r="CM26" s="188">
        <f>IF(CK26&gt;=45,"O",IF(CK26&gt;=40,"A",IF(CK26&gt;=35,"B",IF(CK26&gt;=30,"C",IF(CK26&gt;=25,"D",IF(CK26&gt;=20,"E",IF(CK26&gt;=15,"P","F")))))))</f>
      </c>
      <c r="CN26" s="36">
        <v>43</v>
      </c>
      <c r="CO26" s="33">
        <v>340</v>
      </c>
      <c r="CP26" s="35">
        <v>6.67</v>
      </c>
      <c r="CQ26" s="33">
        <v>0</v>
      </c>
      <c r="CR26" s="6"/>
      <c r="CS26" s="33">
        <v>17</v>
      </c>
      <c r="CT26" s="186">
        <v>5252</v>
      </c>
      <c r="CU26" s="192" t="s">
        <v>39</v>
      </c>
      <c r="CV26" s="193">
        <v>12</v>
      </c>
      <c r="CW26" s="33">
        <v>31</v>
      </c>
      <c r="CX26" s="33">
        <f>SUM(CV26:CW26)</f>
      </c>
      <c r="CY26" s="33">
        <v>3</v>
      </c>
      <c r="CZ26" s="188">
        <f>IF(CX26&gt;=90,"O",IF(CX26&gt;=80,"A",IF(CX26&gt;=70,"B",IF(CX26&gt;=60,"C",IF(CX26&gt;=50,"D",IF(CX26&gt;=45,"E",IF(CX26&gt;=40,"P","F")))))))</f>
      </c>
      <c r="DA26" s="193">
        <v>12</v>
      </c>
      <c r="DB26" s="33">
        <v>35</v>
      </c>
      <c r="DC26" s="33">
        <f>SUM(DA26:DB26)</f>
      </c>
      <c r="DD26" s="33">
        <v>3</v>
      </c>
      <c r="DE26" s="188">
        <f>IF(DC26&gt;=90,"O",IF(DC26&gt;=80,"A",IF(DC26&gt;=70,"B",IF(DC26&gt;=60,"C",IF(DC26&gt;=50,"D",IF(DC26&gt;=45,"E",IF(DC26&gt;=40,"P","F")))))))</f>
      </c>
      <c r="DF26" s="193">
        <v>14</v>
      </c>
      <c r="DG26" s="33">
        <v>38</v>
      </c>
      <c r="DH26" s="33">
        <f>SUM(DF26:DG26)</f>
      </c>
      <c r="DI26" s="33">
        <v>3</v>
      </c>
      <c r="DJ26" s="188">
        <f>IF(DH26&gt;=90,"O",IF(DH26&gt;=80,"A",IF(DH26&gt;=70,"B",IF(DH26&gt;=60,"C",IF(DH26&gt;=50,"D",IF(DH26&gt;=45,"E",IF(DH26&gt;=40,"P","F")))))))</f>
      </c>
      <c r="DK26" s="193">
        <v>13</v>
      </c>
      <c r="DL26" s="33">
        <v>28</v>
      </c>
      <c r="DM26" s="33">
        <f>SUM(DK26:DL26)</f>
      </c>
      <c r="DN26" s="33">
        <v>3</v>
      </c>
      <c r="DO26" s="188">
        <f>IF(DM26&gt;=90,"O",IF(DM26&gt;=80,"A",IF(DM26&gt;=70,"B",IF(DM26&gt;=60,"C",IF(DM26&gt;=50,"D",IF(DM26&gt;=45,"E",IF(DM26&gt;=40,"P","F")))))))</f>
      </c>
      <c r="DP26" s="193">
        <v>12</v>
      </c>
      <c r="DQ26" s="33">
        <v>42</v>
      </c>
      <c r="DR26" s="33">
        <f>SUM(DP26:DQ26)</f>
      </c>
      <c r="DS26" s="33">
        <v>3</v>
      </c>
      <c r="DT26" s="188">
        <f>IF(DR26&gt;=90,"O",IF(DR26&gt;=80,"A",IF(DR26&gt;=70,"B",IF(DR26&gt;=60,"C",IF(DR26&gt;=50,"D",IF(DR26&gt;=45,"E",IF(DR26&gt;=40,"P","F")))))))</f>
      </c>
      <c r="DU26" s="193">
        <v>40</v>
      </c>
      <c r="DV26" s="33">
        <v>1</v>
      </c>
      <c r="DW26" s="191" t="s">
        <v>246</v>
      </c>
      <c r="DX26" s="193">
        <v>16</v>
      </c>
      <c r="DY26" s="33">
        <v>44</v>
      </c>
      <c r="DZ26" s="33">
        <f>SUM(DX26:DY26)</f>
      </c>
      <c r="EA26" s="33">
        <v>2</v>
      </c>
      <c r="EB26" s="191" t="s">
        <v>246</v>
      </c>
      <c r="EC26" s="193">
        <v>16</v>
      </c>
      <c r="ED26" s="33">
        <v>36</v>
      </c>
      <c r="EE26" s="33">
        <f>SUM(EC26:ED26)</f>
      </c>
      <c r="EF26" s="33">
        <v>2</v>
      </c>
      <c r="EG26" s="191" t="s">
        <v>312</v>
      </c>
      <c r="EH26" s="193">
        <v>27</v>
      </c>
      <c r="EI26" s="33">
        <v>1</v>
      </c>
      <c r="EJ26" s="191" t="s">
        <v>315</v>
      </c>
      <c r="EK26" s="33">
        <v>64</v>
      </c>
      <c r="EL26" s="33">
        <v>455</v>
      </c>
      <c r="EM26" s="35">
        <v>5.81</v>
      </c>
      <c r="EN26" s="187" t="s">
        <v>311</v>
      </c>
      <c r="EO26" s="33">
        <v>0</v>
      </c>
      <c r="EP26" s="6"/>
    </row>
    <row x14ac:dyDescent="0.25" r="27" customHeight="1" ht="19.5">
      <c r="A27" s="33">
        <v>18</v>
      </c>
      <c r="B27" s="186">
        <v>5032</v>
      </c>
      <c r="C27" s="34" t="s">
        <v>40</v>
      </c>
      <c r="D27" s="187" t="s">
        <v>316</v>
      </c>
      <c r="E27" s="39">
        <v>29</v>
      </c>
      <c r="F27" s="33">
        <v>52</v>
      </c>
      <c r="G27" s="33">
        <f>SUM(E27:F27)</f>
      </c>
      <c r="H27" s="33">
        <v>3</v>
      </c>
      <c r="I27" s="188">
        <f>IF(G27&gt;=90,"O",IF(G27&gt;=80,"A",IF(G27&gt;=70,"B",IF(G27&gt;=60,"C",IF(G27&gt;=50,"D",IF(G27&gt;=45,"E",IF(G27&gt;=40,"P","F")))))))</f>
      </c>
      <c r="J27" s="190">
        <v>27</v>
      </c>
      <c r="K27" s="33">
        <v>70</v>
      </c>
      <c r="L27" s="33">
        <f>SUM(J27:K27)</f>
      </c>
      <c r="M27" s="33">
        <v>3</v>
      </c>
      <c r="N27" s="194">
        <f>IF(L27&gt;=90,"O",IF(L27&gt;=80,"A",IF(L27&gt;=70,"B",IF(L27&gt;=60,"C",IF(L27&gt;=50,"D",IF(L27&gt;=45,"E",IF(L27&gt;=40,"P","F")))))))</f>
      </c>
      <c r="O27" s="189">
        <v>25</v>
      </c>
      <c r="P27" s="33">
        <v>70</v>
      </c>
      <c r="Q27" s="195">
        <f>SUM(O27:P27)</f>
      </c>
      <c r="R27" s="33">
        <v>3</v>
      </c>
      <c r="S27" s="188">
        <f>IF(Q27&gt;=90,"O",IF(Q27&gt;=80,"A",IF(Q27&gt;=70,"B",IF(Q27&gt;=60,"C",IF(Q27&gt;=50,"D",IF(Q27&gt;=45,"E",IF(Q27&gt;=40,"P","F")))))))</f>
      </c>
      <c r="T27" s="189">
        <v>27</v>
      </c>
      <c r="U27" s="33">
        <v>70</v>
      </c>
      <c r="V27" s="195">
        <f>SUM(T27:U27)</f>
      </c>
      <c r="W27" s="33">
        <v>3</v>
      </c>
      <c r="X27" s="188">
        <f>IF(V27&gt;=90,"O",IF(V27&gt;=80,"A",IF(V27&gt;=70,"B",IF(V27&gt;=60,"C",IF(V27&gt;=50,"D",IF(V27&gt;=45,"E",IF(V27&gt;=40,"P","F")))))))</f>
      </c>
      <c r="Y27" s="190">
        <v>22</v>
      </c>
      <c r="Z27" s="33">
        <v>70</v>
      </c>
      <c r="AA27" s="195">
        <f>SUM(Y27:Z27)</f>
      </c>
      <c r="AB27" s="33">
        <v>3</v>
      </c>
      <c r="AC27" s="188">
        <f>IF(AA27&gt;=90,"O",IF(AA27&gt;=80,"A",IF(AA27&gt;=70,"B",IF(AA27&gt;=60,"C",IF(AA27&gt;=50,"D",IF(AA27&gt;=45,"E",IF(AA27&gt;=40,"P","F")))))))</f>
      </c>
      <c r="AD27" s="39">
        <v>11</v>
      </c>
      <c r="AE27" s="33">
        <v>38</v>
      </c>
      <c r="AF27" s="33">
        <f>SUM(AD27:AE27)</f>
      </c>
      <c r="AG27" s="33">
        <v>2</v>
      </c>
      <c r="AH27" s="188">
        <f>IF(AF27&gt;=67,"O",IF(AF27&gt;=60,"A",IF(AF27&gt;=51,"B",IF(AF27&gt;=45,"C",IF(AF27&gt;=41,"D",IF(AF27&gt;=32,"E",IF(L27&gt;=31,"P","F")))))))</f>
      </c>
      <c r="AI27" s="39">
        <v>19</v>
      </c>
      <c r="AJ27" s="33">
        <v>44</v>
      </c>
      <c r="AK27" s="33">
        <f>SUM(AI27:AJ27)</f>
      </c>
      <c r="AL27" s="33">
        <v>2</v>
      </c>
      <c r="AM27" s="188">
        <f>IF(AK27&gt;67,"O",IF(AK27&gt;=60,"A",IF(AK27&gt;=51,"B",IF(AK27&gt;=45,"C",IF(AK27&gt;=41,"D",IF(AK27&gt;=32,"E",IF(Q27&gt;=31,"P","F")))))))</f>
      </c>
      <c r="AN27" s="39">
        <v>45</v>
      </c>
      <c r="AO27" s="33">
        <v>1</v>
      </c>
      <c r="AP27" s="188">
        <f>IF(AN27&gt;=45,"O",IF(AN27&gt;=40,"A",IF(AN27&gt;=35,"B",IF(AN27&gt;=30,"C",IF(AN27&gt;=25,"D",IF(AN27&gt;=20,"E",IF(AN27&gt;=15,"P","F")))))))</f>
      </c>
      <c r="AQ27" s="39">
        <v>36</v>
      </c>
      <c r="AR27" s="33">
        <v>1</v>
      </c>
      <c r="AS27" s="188">
        <f>IF(AQ27&gt;=45,"O",IF(AQ27&gt;=40,"A",IF(AQ27&gt;=35,"B",IF(AQ27&gt;=30,"C",IF(AQ27&gt;=25,"D",IF(AQ27&gt;=20,"E",IF(AQ27&gt;=15,"P","F")))))))</f>
      </c>
      <c r="AT27" s="33">
        <v>22</v>
      </c>
      <c r="AU27" s="33">
        <v>207</v>
      </c>
      <c r="AV27" s="35">
        <f>AU27/AT27</f>
      </c>
      <c r="AW27" s="33">
        <v>0</v>
      </c>
      <c r="AX27" s="6"/>
      <c r="AY27" s="39">
        <v>18</v>
      </c>
      <c r="AZ27" s="33">
        <v>22</v>
      </c>
      <c r="BA27" s="33">
        <f>SUM(AY27:AZ27)</f>
      </c>
      <c r="BB27" s="33">
        <v>3</v>
      </c>
      <c r="BC27" s="188">
        <f>IF(BA27&gt;=90,"O",IF(BA27&gt;=80,"A",IF(BA27&gt;=70,"B",IF(BA27&gt;=60,"C",IF(BA27&gt;=50,"D",IF(BA27&gt;=45,"E",IF(BA27&gt;=40,"P","F")))))))</f>
      </c>
      <c r="BD27" s="190">
        <v>24</v>
      </c>
      <c r="BE27" s="33">
        <v>31</v>
      </c>
      <c r="BF27" s="33">
        <f>SUM(BD27:BE27)</f>
      </c>
      <c r="BG27" s="33">
        <v>3</v>
      </c>
      <c r="BH27" s="194">
        <f>IF(BF27&gt;=90,"O",IF(BF27&gt;=80,"A",IF(BF27&gt;=70,"B",IF(BF27&gt;=60,"C",IF(BF27&gt;=50,"D",IF(BF27&gt;=45,"E",IF(BF27&gt;=40,"P","F")))))))</f>
      </c>
      <c r="BI27" s="189">
        <v>17</v>
      </c>
      <c r="BJ27" s="33">
        <v>31</v>
      </c>
      <c r="BK27" s="195">
        <f>SUM(BI27:BJ27)</f>
      </c>
      <c r="BL27" s="33">
        <v>3</v>
      </c>
      <c r="BM27" s="188">
        <f>IF(BK27&gt;=90,"O",IF(BK27&gt;=80,"A",IF(BK27&gt;=70,"B",IF(BK27&gt;=60,"C",IF(BK27&gt;=50,"D",IF(BK27&gt;=45,"E",IF(BK27&gt;=40,"P","F")))))))</f>
      </c>
      <c r="BN27" s="189">
        <v>17</v>
      </c>
      <c r="BO27" s="33">
        <v>31</v>
      </c>
      <c r="BP27" s="195">
        <f>SUM(BN27:BO27)</f>
      </c>
      <c r="BQ27" s="33">
        <v>3</v>
      </c>
      <c r="BR27" s="188">
        <f>IF(BP27&gt;=90,"O",IF(BP27&gt;=80,"A",IF(BP27&gt;=70,"B",IF(BP27&gt;=60,"C",IF(BP27&gt;=50,"D",IF(BP27&gt;=45,"E",IF(BP27&gt;=40,"P","F")))))))</f>
      </c>
      <c r="BS27" s="190">
        <v>22</v>
      </c>
      <c r="BT27" s="33">
        <v>30</v>
      </c>
      <c r="BU27" s="195">
        <f>SUM(BS27:BT27)</f>
      </c>
      <c r="BV27" s="33">
        <v>3</v>
      </c>
      <c r="BW27" s="188">
        <f>IF(BU27&gt;=90,"O",IF(BU27&gt;=80,"A",IF(BU27&gt;=70,"B",IF(BU27&gt;=60,"C",IF(BU27&gt;=50,"D",IF(BU27&gt;=45,"E",IF(BU27&gt;=40,"P","F")))))))</f>
      </c>
      <c r="BX27" s="39">
        <v>22</v>
      </c>
      <c r="BY27" s="33">
        <v>47</v>
      </c>
      <c r="BZ27" s="33">
        <f>SUM(BX27:BY27)</f>
      </c>
      <c r="CA27" s="33">
        <v>2</v>
      </c>
      <c r="CB27" s="196" t="s">
        <v>314</v>
      </c>
      <c r="CC27" s="39">
        <v>32</v>
      </c>
      <c r="CD27" s="33">
        <v>1</v>
      </c>
      <c r="CE27" s="188">
        <f>IF(CC27&gt;=45,"O",IF(CC27&gt;=40,"A",IF(CC27&gt;=35,"B",IF(CC27&gt;=30,"C",IF(CC27&gt;=25,"D",IF(CC27&gt;=20,"E",IF(CC27&gt;=15,"P","F")))))))</f>
      </c>
      <c r="CF27" s="39">
        <v>15</v>
      </c>
      <c r="CG27" s="33">
        <v>40</v>
      </c>
      <c r="CH27" s="33">
        <f>SUM(CF27:CG27)</f>
      </c>
      <c r="CI27" s="33">
        <v>2</v>
      </c>
      <c r="CJ27" s="191" t="s">
        <v>248</v>
      </c>
      <c r="CK27" s="39">
        <v>40</v>
      </c>
      <c r="CL27" s="33">
        <v>1</v>
      </c>
      <c r="CM27" s="188">
        <f>IF(CK27&gt;=45,"O",IF(CK27&gt;=40,"A",IF(CK27&gt;=35,"B",IF(CK27&gt;=30,"C",IF(CK27&gt;=25,"D",IF(CK27&gt;=20,"E",IF(CK27&gt;=15,"P","F")))))))</f>
      </c>
      <c r="CN27" s="36">
        <v>43</v>
      </c>
      <c r="CO27" s="33">
        <v>340</v>
      </c>
      <c r="CP27" s="35">
        <v>6.19</v>
      </c>
      <c r="CQ27" s="33">
        <v>0</v>
      </c>
      <c r="CR27" s="6"/>
      <c r="CS27" s="33">
        <v>18</v>
      </c>
      <c r="CT27" s="186">
        <v>5254</v>
      </c>
      <c r="CU27" s="192" t="s">
        <v>40</v>
      </c>
      <c r="CV27" s="193">
        <v>21</v>
      </c>
      <c r="CW27" s="33">
        <v>45</v>
      </c>
      <c r="CX27" s="33">
        <f>SUM(CV27:CW27)</f>
      </c>
      <c r="CY27" s="33">
        <v>3</v>
      </c>
      <c r="CZ27" s="188">
        <f>IF(CX27&gt;=90,"O",IF(CX27&gt;=80,"A",IF(CX27&gt;=70,"B",IF(CX27&gt;=60,"C",IF(CX27&gt;=50,"D",IF(CX27&gt;=45,"E",IF(CX27&gt;=40,"P","F")))))))</f>
      </c>
      <c r="DA27" s="193">
        <v>18</v>
      </c>
      <c r="DB27" s="33">
        <v>44</v>
      </c>
      <c r="DC27" s="33">
        <f>SUM(DA27:DB27)</f>
      </c>
      <c r="DD27" s="33">
        <v>3</v>
      </c>
      <c r="DE27" s="188">
        <f>IF(DC27&gt;=90,"O",IF(DC27&gt;=80,"A",IF(DC27&gt;=70,"B",IF(DC27&gt;=60,"C",IF(DC27&gt;=50,"D",IF(DC27&gt;=45,"E",IF(DC27&gt;=40,"P","F")))))))</f>
      </c>
      <c r="DF27" s="193">
        <v>17</v>
      </c>
      <c r="DG27" s="33">
        <v>46</v>
      </c>
      <c r="DH27" s="33">
        <f>SUM(DF27:DG27)</f>
      </c>
      <c r="DI27" s="33">
        <v>3</v>
      </c>
      <c r="DJ27" s="188">
        <f>IF(DH27&gt;=90,"O",IF(DH27&gt;=80,"A",IF(DH27&gt;=70,"B",IF(DH27&gt;=60,"C",IF(DH27&gt;=50,"D",IF(DH27&gt;=45,"E",IF(DH27&gt;=40,"P","F")))))))</f>
      </c>
      <c r="DK27" s="193">
        <v>22</v>
      </c>
      <c r="DL27" s="33">
        <v>46</v>
      </c>
      <c r="DM27" s="33">
        <f>SUM(DK27:DL27)</f>
      </c>
      <c r="DN27" s="33">
        <v>3</v>
      </c>
      <c r="DO27" s="188">
        <f>IF(DM27&gt;=90,"O",IF(DM27&gt;=80,"A",IF(DM27&gt;=70,"B",IF(DM27&gt;=60,"C",IF(DM27&gt;=50,"D",IF(DM27&gt;=45,"E",IF(DM27&gt;=40,"P","F")))))))</f>
      </c>
      <c r="DP27" s="193">
        <v>18</v>
      </c>
      <c r="DQ27" s="33">
        <v>40</v>
      </c>
      <c r="DR27" s="33">
        <f>SUM(DP27:DQ27)</f>
      </c>
      <c r="DS27" s="33">
        <v>3</v>
      </c>
      <c r="DT27" s="188">
        <f>IF(DR27&gt;=90,"O",IF(DR27&gt;=80,"A",IF(DR27&gt;=70,"B",IF(DR27&gt;=60,"C",IF(DR27&gt;=50,"D",IF(DR27&gt;=45,"E",IF(DR27&gt;=40,"P","F")))))))</f>
      </c>
      <c r="DU27" s="193">
        <v>34</v>
      </c>
      <c r="DV27" s="33">
        <v>1</v>
      </c>
      <c r="DW27" s="191" t="s">
        <v>312</v>
      </c>
      <c r="DX27" s="193">
        <v>21</v>
      </c>
      <c r="DY27" s="33">
        <v>35</v>
      </c>
      <c r="DZ27" s="33">
        <f>SUM(DX27:DY27)</f>
      </c>
      <c r="EA27" s="33">
        <v>2</v>
      </c>
      <c r="EB27" s="191" t="s">
        <v>248</v>
      </c>
      <c r="EC27" s="193">
        <v>19</v>
      </c>
      <c r="ED27" s="33">
        <v>41</v>
      </c>
      <c r="EE27" s="33">
        <f>SUM(EC27:ED27)</f>
      </c>
      <c r="EF27" s="33">
        <v>2</v>
      </c>
      <c r="EG27" s="191" t="s">
        <v>246</v>
      </c>
      <c r="EH27" s="193">
        <v>22</v>
      </c>
      <c r="EI27" s="33">
        <v>1</v>
      </c>
      <c r="EJ27" s="191" t="s">
        <v>313</v>
      </c>
      <c r="EK27" s="33">
        <v>64</v>
      </c>
      <c r="EL27" s="33">
        <v>477</v>
      </c>
      <c r="EM27" s="33">
        <v>7</v>
      </c>
      <c r="EN27" s="187" t="s">
        <v>316</v>
      </c>
      <c r="EO27" s="33">
        <v>0</v>
      </c>
      <c r="EP27" s="6"/>
    </row>
    <row x14ac:dyDescent="0.25" r="28" customHeight="1" ht="19.5">
      <c r="A28" s="33">
        <v>19</v>
      </c>
      <c r="B28" s="186">
        <v>5034</v>
      </c>
      <c r="C28" s="34" t="s">
        <v>41</v>
      </c>
      <c r="D28" s="187" t="s">
        <v>311</v>
      </c>
      <c r="E28" s="39">
        <v>30</v>
      </c>
      <c r="F28" s="33">
        <v>70</v>
      </c>
      <c r="G28" s="33">
        <f>SUM(E28:F28)</f>
      </c>
      <c r="H28" s="33">
        <v>3</v>
      </c>
      <c r="I28" s="188">
        <f>IF(G28&gt;=90,"O",IF(G28&gt;=80,"A",IF(G28&gt;=70,"B",IF(G28&gt;=60,"C",IF(G28&gt;=50,"D",IF(G28&gt;=45,"E",IF(G28&gt;=40,"P","F")))))))</f>
      </c>
      <c r="J28" s="190">
        <v>27</v>
      </c>
      <c r="K28" s="33">
        <v>70</v>
      </c>
      <c r="L28" s="33">
        <f>SUM(J28:K28)</f>
      </c>
      <c r="M28" s="33">
        <v>3</v>
      </c>
      <c r="N28" s="194">
        <f>IF(L28&gt;=90,"O",IF(L28&gt;=80,"A",IF(L28&gt;=70,"B",IF(L28&gt;=60,"C",IF(L28&gt;=50,"D",IF(L28&gt;=45,"E",IF(L28&gt;=40,"P","F")))))))</f>
      </c>
      <c r="O28" s="189">
        <v>25</v>
      </c>
      <c r="P28" s="33">
        <v>67</v>
      </c>
      <c r="Q28" s="195">
        <f>SUM(O28:P28)</f>
      </c>
      <c r="R28" s="33">
        <v>3</v>
      </c>
      <c r="S28" s="188">
        <f>IF(Q28&gt;=90,"O",IF(Q28&gt;=80,"A",IF(Q28&gt;=70,"B",IF(Q28&gt;=60,"C",IF(Q28&gt;=50,"D",IF(Q28&gt;=45,"E",IF(Q28&gt;=40,"P","F")))))))</f>
      </c>
      <c r="T28" s="189">
        <v>28</v>
      </c>
      <c r="U28" s="33">
        <v>70</v>
      </c>
      <c r="V28" s="195">
        <f>SUM(T28:U28)</f>
      </c>
      <c r="W28" s="33">
        <v>3</v>
      </c>
      <c r="X28" s="188">
        <f>IF(V28&gt;=90,"O",IF(V28&gt;=80,"A",IF(V28&gt;=70,"B",IF(V28&gt;=60,"C",IF(V28&gt;=50,"D",IF(V28&gt;=45,"E",IF(V28&gt;=40,"P","F")))))))</f>
      </c>
      <c r="Y28" s="190">
        <v>23</v>
      </c>
      <c r="Z28" s="33">
        <v>59</v>
      </c>
      <c r="AA28" s="195">
        <f>SUM(Y28:Z28)</f>
      </c>
      <c r="AB28" s="33">
        <v>3</v>
      </c>
      <c r="AC28" s="188">
        <f>IF(AA28&gt;=90,"O",IF(AA28&gt;=80,"A",IF(AA28&gt;=70,"B",IF(AA28&gt;=60,"C",IF(AA28&gt;=50,"D",IF(AA28&gt;=45,"E",IF(AA28&gt;=40,"P","F")))))))</f>
      </c>
      <c r="AD28" s="39">
        <v>11</v>
      </c>
      <c r="AE28" s="33">
        <v>25</v>
      </c>
      <c r="AF28" s="33">
        <f>SUM(AD28:AE28)</f>
      </c>
      <c r="AG28" s="33">
        <v>2</v>
      </c>
      <c r="AH28" s="188">
        <f>IF(AF28&gt;=67,"O",IF(AF28&gt;=60,"A",IF(AF28&gt;=51,"B",IF(AF28&gt;=45,"C",IF(AF28&gt;=41,"D",IF(AF28&gt;=32,"E",IF(L28&gt;=31,"P","F")))))))</f>
      </c>
      <c r="AI28" s="39">
        <v>19</v>
      </c>
      <c r="AJ28" s="33">
        <v>48</v>
      </c>
      <c r="AK28" s="33">
        <f>SUM(AI28:AJ28)</f>
      </c>
      <c r="AL28" s="33">
        <v>2</v>
      </c>
      <c r="AM28" s="188">
        <f>IF(AK28&gt;67,"O",IF(AK28&gt;=60,"A",IF(AK28&gt;=51,"B",IF(AK28&gt;=45,"C",IF(AK28&gt;=41,"D",IF(AK28&gt;=32,"E",IF(Q28&gt;=31,"P","F")))))))</f>
      </c>
      <c r="AN28" s="39">
        <v>45</v>
      </c>
      <c r="AO28" s="33">
        <v>1</v>
      </c>
      <c r="AP28" s="188">
        <f>IF(AN28&gt;=45,"O",IF(AN28&gt;=40,"A",IF(AN28&gt;=35,"B",IF(AN28&gt;=30,"C",IF(AN28&gt;=25,"D",IF(AN28&gt;=20,"E",IF(AN28&gt;=15,"P","F")))))))</f>
      </c>
      <c r="AQ28" s="39">
        <v>40</v>
      </c>
      <c r="AR28" s="33">
        <v>1</v>
      </c>
      <c r="AS28" s="188">
        <f>IF(AQ28&gt;=45,"O",IF(AQ28&gt;=40,"A",IF(AQ28&gt;=35,"B",IF(AQ28&gt;=30,"C",IF(AQ28&gt;=25,"D",IF(AQ28&gt;=20,"E",IF(AQ28&gt;=15,"P","F")))))))</f>
      </c>
      <c r="AT28" s="33">
        <v>22</v>
      </c>
      <c r="AU28" s="33">
        <v>204</v>
      </c>
      <c r="AV28" s="35">
        <f>AU28/AT28</f>
      </c>
      <c r="AW28" s="33">
        <v>0</v>
      </c>
      <c r="AX28" s="6"/>
      <c r="AY28" s="39">
        <v>15</v>
      </c>
      <c r="AZ28" s="33">
        <v>28</v>
      </c>
      <c r="BA28" s="33">
        <f>SUM(AY28:AZ28)</f>
      </c>
      <c r="BB28" s="33">
        <v>3</v>
      </c>
      <c r="BC28" s="188">
        <f>IF(BA28&gt;=90,"O",IF(BA28&gt;=80,"A",IF(BA28&gt;=70,"B",IF(BA28&gt;=60,"C",IF(BA28&gt;=50,"D",IF(BA28&gt;=45,"E",IF(BA28&gt;=40,"P","F")))))))</f>
      </c>
      <c r="BD28" s="190">
        <v>23</v>
      </c>
      <c r="BE28" s="33">
        <v>38</v>
      </c>
      <c r="BF28" s="33">
        <f>SUM(BD28:BE28)</f>
      </c>
      <c r="BG28" s="33">
        <v>3</v>
      </c>
      <c r="BH28" s="194">
        <f>IF(BF28&gt;=90,"O",IF(BF28&gt;=80,"A",IF(BF28&gt;=70,"B",IF(BF28&gt;=60,"C",IF(BF28&gt;=50,"D",IF(BF28&gt;=45,"E",IF(BF28&gt;=40,"P","F")))))))</f>
      </c>
      <c r="BI28" s="189">
        <v>18</v>
      </c>
      <c r="BJ28" s="33">
        <v>31</v>
      </c>
      <c r="BK28" s="195">
        <f>SUM(BI28:BJ28)</f>
      </c>
      <c r="BL28" s="33">
        <v>3</v>
      </c>
      <c r="BM28" s="188">
        <f>IF(BK28&gt;=90,"O",IF(BK28&gt;=80,"A",IF(BK28&gt;=70,"B",IF(BK28&gt;=60,"C",IF(BK28&gt;=50,"D",IF(BK28&gt;=45,"E",IF(BK28&gt;=40,"P","F")))))))</f>
      </c>
      <c r="BN28" s="189">
        <v>17</v>
      </c>
      <c r="BO28" s="33">
        <v>35</v>
      </c>
      <c r="BP28" s="195">
        <f>SUM(BN28:BO28)</f>
      </c>
      <c r="BQ28" s="33">
        <v>3</v>
      </c>
      <c r="BR28" s="188">
        <f>IF(BP28&gt;=90,"O",IF(BP28&gt;=80,"A",IF(BP28&gt;=70,"B",IF(BP28&gt;=60,"C",IF(BP28&gt;=50,"D",IF(BP28&gt;=45,"E",IF(BP28&gt;=40,"P","F")))))))</f>
      </c>
      <c r="BS28" s="190">
        <v>24</v>
      </c>
      <c r="BT28" s="33">
        <v>33</v>
      </c>
      <c r="BU28" s="195">
        <f>SUM(BS28:BT28)</f>
      </c>
      <c r="BV28" s="33">
        <v>3</v>
      </c>
      <c r="BW28" s="188">
        <f>IF(BU28&gt;=90,"O",IF(BU28&gt;=80,"A",IF(BU28&gt;=70,"B",IF(BU28&gt;=60,"C",IF(BU28&gt;=50,"D",IF(BU28&gt;=45,"E",IF(BU28&gt;=40,"P","F")))))))</f>
      </c>
      <c r="BX28" s="39">
        <v>17</v>
      </c>
      <c r="BY28" s="33">
        <v>40</v>
      </c>
      <c r="BZ28" s="33">
        <f>SUM(BX28:BY28)</f>
      </c>
      <c r="CA28" s="33">
        <v>2</v>
      </c>
      <c r="CB28" s="196" t="s">
        <v>248</v>
      </c>
      <c r="CC28" s="39">
        <v>35</v>
      </c>
      <c r="CD28" s="33">
        <v>1</v>
      </c>
      <c r="CE28" s="188">
        <f>IF(CC28&gt;=45,"O",IF(CC28&gt;=40,"A",IF(CC28&gt;=35,"B",IF(CC28&gt;=30,"C",IF(CC28&gt;=25,"D",IF(CC28&gt;=20,"E",IF(CC28&gt;=15,"P","F")))))))</f>
      </c>
      <c r="CF28" s="39">
        <v>17</v>
      </c>
      <c r="CG28" s="33">
        <v>35</v>
      </c>
      <c r="CH28" s="33">
        <f>SUM(CF28:CG28)</f>
      </c>
      <c r="CI28" s="33">
        <v>2</v>
      </c>
      <c r="CJ28" s="191" t="s">
        <v>312</v>
      </c>
      <c r="CK28" s="39">
        <v>29</v>
      </c>
      <c r="CL28" s="33">
        <v>1</v>
      </c>
      <c r="CM28" s="188">
        <f>IF(CK28&gt;=45,"O",IF(CK28&gt;=40,"A",IF(CK28&gt;=35,"B",IF(CK28&gt;=30,"C",IF(CK28&gt;=25,"D",IF(CK28&gt;=20,"E",IF(CK28&gt;=15,"P","F")))))))</f>
      </c>
      <c r="CN28" s="36">
        <v>43</v>
      </c>
      <c r="CO28" s="33">
        <v>331</v>
      </c>
      <c r="CP28" s="35">
        <v>6.1</v>
      </c>
      <c r="CQ28" s="33">
        <v>0</v>
      </c>
      <c r="CR28" s="6"/>
      <c r="CS28" s="33">
        <v>19</v>
      </c>
      <c r="CT28" s="186">
        <v>5256</v>
      </c>
      <c r="CU28" s="192" t="s">
        <v>41</v>
      </c>
      <c r="CV28" s="193">
        <v>22</v>
      </c>
      <c r="CW28" s="33">
        <v>46</v>
      </c>
      <c r="CX28" s="33">
        <f>SUM(CV28:CW28)</f>
      </c>
      <c r="CY28" s="33">
        <v>3</v>
      </c>
      <c r="CZ28" s="188">
        <f>IF(CX28&gt;=90,"O",IF(CX28&gt;=80,"A",IF(CX28&gt;=70,"B",IF(CX28&gt;=60,"C",IF(CX28&gt;=50,"D",IF(CX28&gt;=45,"E",IF(CX28&gt;=40,"P","F")))))))</f>
      </c>
      <c r="DA28" s="193">
        <v>19</v>
      </c>
      <c r="DB28" s="33">
        <v>35</v>
      </c>
      <c r="DC28" s="33">
        <f>SUM(DA28:DB28)</f>
      </c>
      <c r="DD28" s="33">
        <v>3</v>
      </c>
      <c r="DE28" s="188">
        <f>IF(DC28&gt;=90,"O",IF(DC28&gt;=80,"A",IF(DC28&gt;=70,"B",IF(DC28&gt;=60,"C",IF(DC28&gt;=50,"D",IF(DC28&gt;=45,"E",IF(DC28&gt;=40,"P","F")))))))</f>
      </c>
      <c r="DF28" s="193">
        <v>18</v>
      </c>
      <c r="DG28" s="33">
        <v>39</v>
      </c>
      <c r="DH28" s="33">
        <f>SUM(DF28:DG28)</f>
      </c>
      <c r="DI28" s="33">
        <v>3</v>
      </c>
      <c r="DJ28" s="188">
        <f>IF(DH28&gt;=90,"O",IF(DH28&gt;=80,"A",IF(DH28&gt;=70,"B",IF(DH28&gt;=60,"C",IF(DH28&gt;=50,"D",IF(DH28&gt;=45,"E",IF(DH28&gt;=40,"P","F")))))))</f>
      </c>
      <c r="DK28" s="193">
        <v>24</v>
      </c>
      <c r="DL28" s="33">
        <v>34</v>
      </c>
      <c r="DM28" s="33">
        <f>SUM(DK28:DL28)</f>
      </c>
      <c r="DN28" s="33">
        <v>3</v>
      </c>
      <c r="DO28" s="188">
        <f>IF(DM28&gt;=90,"O",IF(DM28&gt;=80,"A",IF(DM28&gt;=70,"B",IF(DM28&gt;=60,"C",IF(DM28&gt;=50,"D",IF(DM28&gt;=45,"E",IF(DM28&gt;=40,"P","F")))))))</f>
      </c>
      <c r="DP28" s="193">
        <v>21</v>
      </c>
      <c r="DQ28" s="33">
        <v>28</v>
      </c>
      <c r="DR28" s="33">
        <f>SUM(DP28:DQ28)</f>
      </c>
      <c r="DS28" s="33">
        <v>3</v>
      </c>
      <c r="DT28" s="188">
        <f>IF(DR28&gt;=90,"O",IF(DR28&gt;=80,"A",IF(DR28&gt;=70,"B",IF(DR28&gt;=60,"C",IF(DR28&gt;=50,"D",IF(DR28&gt;=45,"E",IF(DR28&gt;=40,"P","F")))))))</f>
      </c>
      <c r="DU28" s="193">
        <v>39</v>
      </c>
      <c r="DV28" s="33">
        <v>1</v>
      </c>
      <c r="DW28" s="191" t="s">
        <v>248</v>
      </c>
      <c r="DX28" s="193">
        <v>20</v>
      </c>
      <c r="DY28" s="33">
        <v>41</v>
      </c>
      <c r="DZ28" s="33">
        <f>SUM(DX28:DY28)</f>
      </c>
      <c r="EA28" s="33">
        <v>2</v>
      </c>
      <c r="EB28" s="191" t="s">
        <v>246</v>
      </c>
      <c r="EC28" s="193">
        <v>24</v>
      </c>
      <c r="ED28" s="33">
        <v>46</v>
      </c>
      <c r="EE28" s="33">
        <f>SUM(EC28:ED28)</f>
      </c>
      <c r="EF28" s="33">
        <v>2</v>
      </c>
      <c r="EG28" s="191" t="s">
        <v>314</v>
      </c>
      <c r="EH28" s="193">
        <v>24</v>
      </c>
      <c r="EI28" s="33">
        <v>1</v>
      </c>
      <c r="EJ28" s="191" t="s">
        <v>317</v>
      </c>
      <c r="EK28" s="33">
        <v>64</v>
      </c>
      <c r="EL28" s="33">
        <v>477</v>
      </c>
      <c r="EM28" s="35">
        <v>6.71</v>
      </c>
      <c r="EN28" s="187" t="s">
        <v>311</v>
      </c>
      <c r="EO28" s="33">
        <v>0</v>
      </c>
      <c r="EP28" s="6"/>
    </row>
    <row x14ac:dyDescent="0.25" r="29" customHeight="1" ht="19.5">
      <c r="A29" s="33">
        <v>20</v>
      </c>
      <c r="B29" s="186">
        <v>5079</v>
      </c>
      <c r="C29" s="34" t="s">
        <v>42</v>
      </c>
      <c r="D29" s="187" t="s">
        <v>316</v>
      </c>
      <c r="E29" s="39">
        <v>26</v>
      </c>
      <c r="F29" s="33">
        <v>63</v>
      </c>
      <c r="G29" s="33">
        <f>SUM(E29:F29)</f>
      </c>
      <c r="H29" s="33">
        <v>3</v>
      </c>
      <c r="I29" s="188">
        <f>IF(G29&gt;=90,"O",IF(G29&gt;=80,"A",IF(G29&gt;=70,"B",IF(G29&gt;=60,"C",IF(G29&gt;=50,"D",IF(G29&gt;=45,"E",IF(G29&gt;=40,"P","F")))))))</f>
      </c>
      <c r="J29" s="190">
        <v>27</v>
      </c>
      <c r="K29" s="33">
        <v>70</v>
      </c>
      <c r="L29" s="33">
        <f>SUM(J29:K29)</f>
      </c>
      <c r="M29" s="33">
        <v>3</v>
      </c>
      <c r="N29" s="194">
        <f>IF(L29&gt;=90,"O",IF(L29&gt;=80,"A",IF(L29&gt;=70,"B",IF(L29&gt;=60,"C",IF(L29&gt;=50,"D",IF(L29&gt;=45,"E",IF(L29&gt;=40,"P","F")))))))</f>
      </c>
      <c r="O29" s="189">
        <v>24</v>
      </c>
      <c r="P29" s="33">
        <v>70</v>
      </c>
      <c r="Q29" s="195">
        <f>SUM(O29:P29)</f>
      </c>
      <c r="R29" s="33">
        <v>3</v>
      </c>
      <c r="S29" s="188">
        <f>IF(Q29&gt;=90,"O",IF(Q29&gt;=80,"A",IF(Q29&gt;=70,"B",IF(Q29&gt;=60,"C",IF(Q29&gt;=50,"D",IF(Q29&gt;=45,"E",IF(Q29&gt;=40,"P","F")))))))</f>
      </c>
      <c r="T29" s="189">
        <v>25</v>
      </c>
      <c r="U29" s="33">
        <v>69</v>
      </c>
      <c r="V29" s="195">
        <f>SUM(T29:U29)</f>
      </c>
      <c r="W29" s="33">
        <v>3</v>
      </c>
      <c r="X29" s="188">
        <f>IF(V29&gt;=90,"O",IF(V29&gt;=80,"A",IF(V29&gt;=70,"B",IF(V29&gt;=60,"C",IF(V29&gt;=50,"D",IF(V29&gt;=45,"E",IF(V29&gt;=40,"P","F")))))))</f>
      </c>
      <c r="Y29" s="190">
        <v>19</v>
      </c>
      <c r="Z29" s="33">
        <v>60</v>
      </c>
      <c r="AA29" s="195">
        <f>SUM(Y29:Z29)</f>
      </c>
      <c r="AB29" s="33">
        <v>3</v>
      </c>
      <c r="AC29" s="188">
        <f>IF(AA29&gt;=90,"O",IF(AA29&gt;=80,"A",IF(AA29&gt;=70,"B",IF(AA29&gt;=60,"C",IF(AA29&gt;=50,"D",IF(AA29&gt;=45,"E",IF(AA29&gt;=40,"P","F")))))))</f>
      </c>
      <c r="AD29" s="39">
        <v>11</v>
      </c>
      <c r="AE29" s="33">
        <v>42</v>
      </c>
      <c r="AF29" s="33">
        <f>SUM(AD29:AE29)</f>
      </c>
      <c r="AG29" s="33">
        <v>2</v>
      </c>
      <c r="AH29" s="188">
        <f>IF(AF29&gt;=67,"O",IF(AF29&gt;=60,"A",IF(AF29&gt;=51,"B",IF(AF29&gt;=45,"C",IF(AF29&gt;=41,"D",IF(AF29&gt;=32,"E",IF(L29&gt;=31,"P","F")))))))</f>
      </c>
      <c r="AI29" s="39">
        <v>16</v>
      </c>
      <c r="AJ29" s="33">
        <v>48</v>
      </c>
      <c r="AK29" s="33">
        <f>SUM(AI29:AJ29)</f>
      </c>
      <c r="AL29" s="33">
        <v>2</v>
      </c>
      <c r="AM29" s="188">
        <f>IF(AK29&gt;67,"O",IF(AK29&gt;=60,"A",IF(AK29&gt;=51,"B",IF(AK29&gt;=45,"C",IF(AK29&gt;=41,"D",IF(AK29&gt;=32,"E",IF(Q29&gt;=31,"P","F")))))))</f>
      </c>
      <c r="AN29" s="39">
        <v>40</v>
      </c>
      <c r="AO29" s="33">
        <v>1</v>
      </c>
      <c r="AP29" s="188">
        <f>IF(AN29&gt;=45,"O",IF(AN29&gt;=40,"A",IF(AN29&gt;=35,"B",IF(AN29&gt;=30,"C",IF(AN29&gt;=25,"D",IF(AN29&gt;=20,"E",IF(AN29&gt;=15,"P","F")))))))</f>
      </c>
      <c r="AQ29" s="39">
        <v>41</v>
      </c>
      <c r="AR29" s="33">
        <v>1</v>
      </c>
      <c r="AS29" s="188">
        <f>IF(AQ29&gt;=45,"O",IF(AQ29&gt;=40,"A",IF(AQ29&gt;=35,"B",IF(AQ29&gt;=30,"C",IF(AQ29&gt;=25,"D",IF(AQ29&gt;=20,"E",IF(AQ29&gt;=15,"P","F")))))))</f>
      </c>
      <c r="AT29" s="33">
        <v>22</v>
      </c>
      <c r="AU29" s="33">
        <v>202</v>
      </c>
      <c r="AV29" s="35">
        <f>AU29/AT29</f>
      </c>
      <c r="AW29" s="33">
        <v>0</v>
      </c>
      <c r="AX29" s="6"/>
      <c r="AY29" s="39">
        <v>16</v>
      </c>
      <c r="AZ29" s="33">
        <v>46</v>
      </c>
      <c r="BA29" s="33">
        <f>SUM(AY29:AZ29)</f>
      </c>
      <c r="BB29" s="33">
        <v>3</v>
      </c>
      <c r="BC29" s="188">
        <f>IF(BA29&gt;=90,"O",IF(BA29&gt;=80,"A",IF(BA29&gt;=70,"B",IF(BA29&gt;=60,"C",IF(BA29&gt;=50,"D",IF(BA29&gt;=45,"E",IF(BA29&gt;=40,"P","F")))))))</f>
      </c>
      <c r="BD29" s="190">
        <v>21</v>
      </c>
      <c r="BE29" s="33">
        <v>37</v>
      </c>
      <c r="BF29" s="33">
        <f>SUM(BD29:BE29)</f>
      </c>
      <c r="BG29" s="33">
        <v>3</v>
      </c>
      <c r="BH29" s="194">
        <f>IF(BF29&gt;=90,"O",IF(BF29&gt;=80,"A",IF(BF29&gt;=70,"B",IF(BF29&gt;=60,"C",IF(BF29&gt;=50,"D",IF(BF29&gt;=45,"E",IF(BF29&gt;=40,"P","F")))))))</f>
      </c>
      <c r="BI29" s="189">
        <v>23</v>
      </c>
      <c r="BJ29" s="33">
        <v>47</v>
      </c>
      <c r="BK29" s="195">
        <f>SUM(BI29:BJ29)</f>
      </c>
      <c r="BL29" s="33">
        <v>3</v>
      </c>
      <c r="BM29" s="188">
        <f>IF(BK29&gt;=90,"O",IF(BK29&gt;=80,"A",IF(BK29&gt;=70,"B",IF(BK29&gt;=60,"C",IF(BK29&gt;=50,"D",IF(BK29&gt;=45,"E",IF(BK29&gt;=40,"P","F")))))))</f>
      </c>
      <c r="BN29" s="189">
        <v>16</v>
      </c>
      <c r="BO29" s="33">
        <v>35</v>
      </c>
      <c r="BP29" s="195">
        <f>SUM(BN29:BO29)</f>
      </c>
      <c r="BQ29" s="33">
        <v>3</v>
      </c>
      <c r="BR29" s="188">
        <f>IF(BP29&gt;=90,"O",IF(BP29&gt;=80,"A",IF(BP29&gt;=70,"B",IF(BP29&gt;=60,"C",IF(BP29&gt;=50,"D",IF(BP29&gt;=45,"E",IF(BP29&gt;=40,"P","F")))))))</f>
      </c>
      <c r="BS29" s="190">
        <v>22</v>
      </c>
      <c r="BT29" s="33">
        <v>40</v>
      </c>
      <c r="BU29" s="195">
        <f>SUM(BS29:BT29)</f>
      </c>
      <c r="BV29" s="33">
        <v>3</v>
      </c>
      <c r="BW29" s="188">
        <f>IF(BU29&gt;=90,"O",IF(BU29&gt;=80,"A",IF(BU29&gt;=70,"B",IF(BU29&gt;=60,"C",IF(BU29&gt;=50,"D",IF(BU29&gt;=45,"E",IF(BU29&gt;=40,"P","F")))))))</f>
      </c>
      <c r="BX29" s="39">
        <v>19</v>
      </c>
      <c r="BY29" s="33">
        <v>33</v>
      </c>
      <c r="BZ29" s="33">
        <f>SUM(BX29:BY29)</f>
      </c>
      <c r="CA29" s="33">
        <v>2</v>
      </c>
      <c r="CB29" s="196" t="s">
        <v>312</v>
      </c>
      <c r="CC29" s="39">
        <v>42</v>
      </c>
      <c r="CD29" s="33">
        <v>1</v>
      </c>
      <c r="CE29" s="188">
        <f>IF(CC29&gt;=45,"O",IF(CC29&gt;=40,"A",IF(CC29&gt;=35,"B",IF(CC29&gt;=30,"C",IF(CC29&gt;=25,"D",IF(CC29&gt;=20,"E",IF(CC29&gt;=15,"P","F")))))))</f>
      </c>
      <c r="CF29" s="39">
        <v>17</v>
      </c>
      <c r="CG29" s="33">
        <v>35</v>
      </c>
      <c r="CH29" s="33">
        <f>SUM(CF29:CG29)</f>
      </c>
      <c r="CI29" s="33">
        <v>2</v>
      </c>
      <c r="CJ29" s="191" t="s">
        <v>312</v>
      </c>
      <c r="CK29" s="39">
        <v>28</v>
      </c>
      <c r="CL29" s="33">
        <v>1</v>
      </c>
      <c r="CM29" s="188">
        <f>IF(CK29&gt;=45,"O",IF(CK29&gt;=40,"A",IF(CK29&gt;=35,"B",IF(CK29&gt;=30,"C",IF(CK29&gt;=25,"D",IF(CK29&gt;=20,"E",IF(CK29&gt;=15,"P","F")))))))</f>
      </c>
      <c r="CN29" s="36">
        <v>43</v>
      </c>
      <c r="CO29" s="33">
        <v>350</v>
      </c>
      <c r="CP29" s="35">
        <v>6.9</v>
      </c>
      <c r="CQ29" s="33">
        <v>0</v>
      </c>
      <c r="CR29" s="6"/>
      <c r="CS29" s="33">
        <v>20</v>
      </c>
      <c r="CT29" s="186">
        <v>5291</v>
      </c>
      <c r="CU29" s="192" t="s">
        <v>42</v>
      </c>
      <c r="CV29" s="193">
        <v>22</v>
      </c>
      <c r="CW29" s="33">
        <v>40</v>
      </c>
      <c r="CX29" s="33">
        <f>SUM(CV29:CW29)</f>
      </c>
      <c r="CY29" s="33">
        <v>3</v>
      </c>
      <c r="CZ29" s="188">
        <f>IF(CX29&gt;=90,"O",IF(CX29&gt;=80,"A",IF(CX29&gt;=70,"B",IF(CX29&gt;=60,"C",IF(CX29&gt;=50,"D",IF(CX29&gt;=45,"E",IF(CX29&gt;=40,"P","F")))))))</f>
      </c>
      <c r="DA29" s="193">
        <v>20</v>
      </c>
      <c r="DB29" s="33">
        <v>52</v>
      </c>
      <c r="DC29" s="33">
        <f>SUM(DA29:DB29)</f>
      </c>
      <c r="DD29" s="33">
        <v>3</v>
      </c>
      <c r="DE29" s="188">
        <f>IF(DC29&gt;=90,"O",IF(DC29&gt;=80,"A",IF(DC29&gt;=70,"B",IF(DC29&gt;=60,"C",IF(DC29&gt;=50,"D",IF(DC29&gt;=45,"E",IF(DC29&gt;=40,"P","F")))))))</f>
      </c>
      <c r="DF29" s="193">
        <v>17</v>
      </c>
      <c r="DG29" s="33">
        <v>49</v>
      </c>
      <c r="DH29" s="33">
        <f>SUM(DF29:DG29)</f>
      </c>
      <c r="DI29" s="33">
        <v>3</v>
      </c>
      <c r="DJ29" s="188">
        <f>IF(DH29&gt;=90,"O",IF(DH29&gt;=80,"A",IF(DH29&gt;=70,"B",IF(DH29&gt;=60,"C",IF(DH29&gt;=50,"D",IF(DH29&gt;=45,"E",IF(DH29&gt;=40,"P","F")))))))</f>
      </c>
      <c r="DK29" s="193">
        <v>19</v>
      </c>
      <c r="DL29" s="33">
        <v>37</v>
      </c>
      <c r="DM29" s="33">
        <f>SUM(DK29:DL29)</f>
      </c>
      <c r="DN29" s="33">
        <v>3</v>
      </c>
      <c r="DO29" s="188">
        <f>IF(DM29&gt;=90,"O",IF(DM29&gt;=80,"A",IF(DM29&gt;=70,"B",IF(DM29&gt;=60,"C",IF(DM29&gt;=50,"D",IF(DM29&gt;=45,"E",IF(DM29&gt;=40,"P","F")))))))</f>
      </c>
      <c r="DP29" s="193">
        <v>20</v>
      </c>
      <c r="DQ29" s="33">
        <v>52</v>
      </c>
      <c r="DR29" s="33">
        <f>SUM(DP29:DQ29)</f>
      </c>
      <c r="DS29" s="33">
        <v>3</v>
      </c>
      <c r="DT29" s="188">
        <f>IF(DR29&gt;=90,"O",IF(DR29&gt;=80,"A",IF(DR29&gt;=70,"B",IF(DR29&gt;=60,"C",IF(DR29&gt;=50,"D",IF(DR29&gt;=45,"E",IF(DR29&gt;=40,"P","F")))))))</f>
      </c>
      <c r="DU29" s="193">
        <v>34</v>
      </c>
      <c r="DV29" s="33">
        <v>1</v>
      </c>
      <c r="DW29" s="191" t="s">
        <v>312</v>
      </c>
      <c r="DX29" s="193">
        <v>17</v>
      </c>
      <c r="DY29" s="33">
        <v>42</v>
      </c>
      <c r="DZ29" s="33">
        <f>SUM(DX29:DY29)</f>
      </c>
      <c r="EA29" s="33">
        <v>2</v>
      </c>
      <c r="EB29" s="191" t="s">
        <v>248</v>
      </c>
      <c r="EC29" s="193">
        <v>19</v>
      </c>
      <c r="ED29" s="33">
        <v>40</v>
      </c>
      <c r="EE29" s="33">
        <f>SUM(EC29:ED29)</f>
      </c>
      <c r="EF29" s="33">
        <v>2</v>
      </c>
      <c r="EG29" s="191" t="s">
        <v>248</v>
      </c>
      <c r="EH29" s="193">
        <v>41</v>
      </c>
      <c r="EI29" s="33">
        <v>1</v>
      </c>
      <c r="EJ29" s="191" t="s">
        <v>246</v>
      </c>
      <c r="EK29" s="33">
        <v>64</v>
      </c>
      <c r="EL29" s="33">
        <v>504</v>
      </c>
      <c r="EM29" s="35">
        <v>7.43</v>
      </c>
      <c r="EN29" s="187" t="s">
        <v>316</v>
      </c>
      <c r="EO29" s="33">
        <v>0</v>
      </c>
      <c r="EP29" s="6"/>
    </row>
    <row x14ac:dyDescent="0.25" r="30" customHeight="1" ht="19.5">
      <c r="A30" s="33">
        <v>21</v>
      </c>
      <c r="B30" s="186">
        <v>5035</v>
      </c>
      <c r="C30" s="34" t="s">
        <v>43</v>
      </c>
      <c r="D30" s="187" t="s">
        <v>316</v>
      </c>
      <c r="E30" s="39">
        <v>30</v>
      </c>
      <c r="F30" s="33">
        <v>69</v>
      </c>
      <c r="G30" s="33">
        <f>SUM(E30:F30)</f>
      </c>
      <c r="H30" s="33">
        <v>3</v>
      </c>
      <c r="I30" s="188">
        <f>IF(G30&gt;=90,"O",IF(G30&gt;=80,"A",IF(G30&gt;=70,"B",IF(G30&gt;=60,"C",IF(G30&gt;=50,"D",IF(G30&gt;=45,"E",IF(G30&gt;=40,"P","F")))))))</f>
      </c>
      <c r="J30" s="190">
        <v>28</v>
      </c>
      <c r="K30" s="33">
        <v>70</v>
      </c>
      <c r="L30" s="33">
        <f>SUM(J30:K30)</f>
      </c>
      <c r="M30" s="33">
        <v>3</v>
      </c>
      <c r="N30" s="194">
        <f>IF(L30&gt;=90,"O",IF(L30&gt;=80,"A",IF(L30&gt;=70,"B",IF(L30&gt;=60,"C",IF(L30&gt;=50,"D",IF(L30&gt;=45,"E",IF(L30&gt;=40,"P","F")))))))</f>
      </c>
      <c r="O30" s="189">
        <v>26</v>
      </c>
      <c r="P30" s="33">
        <v>69</v>
      </c>
      <c r="Q30" s="195">
        <f>SUM(O30:P30)</f>
      </c>
      <c r="R30" s="33">
        <v>3</v>
      </c>
      <c r="S30" s="188">
        <f>IF(Q30&gt;=90,"O",IF(Q30&gt;=80,"A",IF(Q30&gt;=70,"B",IF(Q30&gt;=60,"C",IF(Q30&gt;=50,"D",IF(Q30&gt;=45,"E",IF(Q30&gt;=40,"P","F")))))))</f>
      </c>
      <c r="T30" s="189">
        <v>27</v>
      </c>
      <c r="U30" s="33">
        <v>70</v>
      </c>
      <c r="V30" s="195">
        <f>SUM(T30:U30)</f>
      </c>
      <c r="W30" s="33">
        <v>3</v>
      </c>
      <c r="X30" s="188">
        <f>IF(V30&gt;=90,"O",IF(V30&gt;=80,"A",IF(V30&gt;=70,"B",IF(V30&gt;=60,"C",IF(V30&gt;=50,"D",IF(V30&gt;=45,"E",IF(V30&gt;=40,"P","F")))))))</f>
      </c>
      <c r="Y30" s="190">
        <v>23</v>
      </c>
      <c r="Z30" s="33">
        <v>69</v>
      </c>
      <c r="AA30" s="195">
        <f>SUM(Y30:Z30)</f>
      </c>
      <c r="AB30" s="33">
        <v>3</v>
      </c>
      <c r="AC30" s="188">
        <f>IF(AA30&gt;=90,"O",IF(AA30&gt;=80,"A",IF(AA30&gt;=70,"B",IF(AA30&gt;=60,"C",IF(AA30&gt;=50,"D",IF(AA30&gt;=45,"E",IF(AA30&gt;=40,"P","F")))))))</f>
      </c>
      <c r="AD30" s="39">
        <v>11</v>
      </c>
      <c r="AE30" s="33">
        <v>43</v>
      </c>
      <c r="AF30" s="33">
        <f>SUM(AD30:AE30)</f>
      </c>
      <c r="AG30" s="33">
        <v>2</v>
      </c>
      <c r="AH30" s="188">
        <f>IF(AF30&gt;=67,"O",IF(AF30&gt;=60,"A",IF(AF30&gt;=51,"B",IF(AF30&gt;=45,"C",IF(AF30&gt;=41,"D",IF(AF30&gt;=32,"E",IF(L30&gt;=31,"P","F")))))))</f>
      </c>
      <c r="AI30" s="39">
        <v>18</v>
      </c>
      <c r="AJ30" s="33">
        <v>43</v>
      </c>
      <c r="AK30" s="33">
        <f>SUM(AI30:AJ30)</f>
      </c>
      <c r="AL30" s="33">
        <v>2</v>
      </c>
      <c r="AM30" s="188">
        <f>IF(AK30&gt;67,"O",IF(AK30&gt;=60,"A",IF(AK30&gt;=51,"B",IF(AK30&gt;=45,"C",IF(AK30&gt;=41,"D",IF(AK30&gt;=32,"E",IF(Q30&gt;=31,"P","F")))))))</f>
      </c>
      <c r="AN30" s="39">
        <v>41</v>
      </c>
      <c r="AO30" s="33">
        <v>1</v>
      </c>
      <c r="AP30" s="188">
        <f>IF(AN30&gt;=45,"O",IF(AN30&gt;=40,"A",IF(AN30&gt;=35,"B",IF(AN30&gt;=30,"C",IF(AN30&gt;=25,"D",IF(AN30&gt;=20,"E",IF(AN30&gt;=15,"P","F")))))))</f>
      </c>
      <c r="AQ30" s="39">
        <v>39</v>
      </c>
      <c r="AR30" s="33">
        <v>1</v>
      </c>
      <c r="AS30" s="188">
        <f>IF(AQ30&gt;=45,"O",IF(AQ30&gt;=40,"A",IF(AQ30&gt;=35,"B",IF(AQ30&gt;=30,"C",IF(AQ30&gt;=25,"D",IF(AQ30&gt;=20,"E",IF(AQ30&gt;=15,"P","F")))))))</f>
      </c>
      <c r="AT30" s="33">
        <v>22</v>
      </c>
      <c r="AU30" s="33">
        <v>210</v>
      </c>
      <c r="AV30" s="35">
        <f>AU30/AT30</f>
      </c>
      <c r="AW30" s="33">
        <v>0</v>
      </c>
      <c r="AX30" s="6"/>
      <c r="AY30" s="39">
        <v>17</v>
      </c>
      <c r="AZ30" s="33">
        <v>40</v>
      </c>
      <c r="BA30" s="33">
        <f>SUM(AY30:AZ30)</f>
      </c>
      <c r="BB30" s="33">
        <v>3</v>
      </c>
      <c r="BC30" s="188">
        <f>IF(BA30&gt;=90,"O",IF(BA30&gt;=80,"A",IF(BA30&gt;=70,"B",IF(BA30&gt;=60,"C",IF(BA30&gt;=50,"D",IF(BA30&gt;=45,"E",IF(BA30&gt;=40,"P","F")))))))</f>
      </c>
      <c r="BD30" s="190">
        <v>24</v>
      </c>
      <c r="BE30" s="33">
        <v>42</v>
      </c>
      <c r="BF30" s="33">
        <f>SUM(BD30:BE30)</f>
      </c>
      <c r="BG30" s="33">
        <v>3</v>
      </c>
      <c r="BH30" s="194">
        <f>IF(BF30&gt;=90,"O",IF(BF30&gt;=80,"A",IF(BF30&gt;=70,"B",IF(BF30&gt;=60,"C",IF(BF30&gt;=50,"D",IF(BF30&gt;=45,"E",IF(BF30&gt;=40,"P","F")))))))</f>
      </c>
      <c r="BI30" s="189">
        <v>19</v>
      </c>
      <c r="BJ30" s="33">
        <v>47</v>
      </c>
      <c r="BK30" s="195">
        <f>SUM(BI30:BJ30)</f>
      </c>
      <c r="BL30" s="33">
        <v>3</v>
      </c>
      <c r="BM30" s="188">
        <f>IF(BK30&gt;=90,"O",IF(BK30&gt;=80,"A",IF(BK30&gt;=70,"B",IF(BK30&gt;=60,"C",IF(BK30&gt;=50,"D",IF(BK30&gt;=45,"E",IF(BK30&gt;=40,"P","F")))))))</f>
      </c>
      <c r="BN30" s="189">
        <v>15</v>
      </c>
      <c r="BO30" s="33">
        <v>37</v>
      </c>
      <c r="BP30" s="195">
        <f>SUM(BN30:BO30)</f>
      </c>
      <c r="BQ30" s="33">
        <v>3</v>
      </c>
      <c r="BR30" s="188">
        <f>IF(BP30&gt;=90,"O",IF(BP30&gt;=80,"A",IF(BP30&gt;=70,"B",IF(BP30&gt;=60,"C",IF(BP30&gt;=50,"D",IF(BP30&gt;=45,"E",IF(BP30&gt;=40,"P","F")))))))</f>
      </c>
      <c r="BS30" s="190">
        <v>23</v>
      </c>
      <c r="BT30" s="33">
        <v>40</v>
      </c>
      <c r="BU30" s="195">
        <f>SUM(BS30:BT30)</f>
      </c>
      <c r="BV30" s="33">
        <v>3</v>
      </c>
      <c r="BW30" s="188">
        <f>IF(BU30&gt;=90,"O",IF(BU30&gt;=80,"A",IF(BU30&gt;=70,"B",IF(BU30&gt;=60,"C",IF(BU30&gt;=50,"D",IF(BU30&gt;=45,"E",IF(BU30&gt;=40,"P","F")))))))</f>
      </c>
      <c r="BX30" s="39">
        <v>20</v>
      </c>
      <c r="BY30" s="33">
        <v>48</v>
      </c>
      <c r="BZ30" s="33">
        <f>SUM(BX30:BY30)</f>
      </c>
      <c r="CA30" s="33">
        <v>2</v>
      </c>
      <c r="CB30" s="196" t="s">
        <v>314</v>
      </c>
      <c r="CC30" s="39">
        <v>46</v>
      </c>
      <c r="CD30" s="33">
        <v>1</v>
      </c>
      <c r="CE30" s="188">
        <f>IF(CC30&gt;=45,"O",IF(CC30&gt;=40,"A",IF(CC30&gt;=35,"B",IF(CC30&gt;=30,"C",IF(CC30&gt;=25,"D",IF(CC30&gt;=20,"E",IF(CC30&gt;=15,"P","F")))))))</f>
      </c>
      <c r="CF30" s="39">
        <v>24</v>
      </c>
      <c r="CG30" s="33">
        <v>45</v>
      </c>
      <c r="CH30" s="33">
        <f>SUM(CF30:CG30)</f>
      </c>
      <c r="CI30" s="33">
        <v>2</v>
      </c>
      <c r="CJ30" s="191" t="s">
        <v>314</v>
      </c>
      <c r="CK30" s="39">
        <v>41</v>
      </c>
      <c r="CL30" s="33">
        <v>1</v>
      </c>
      <c r="CM30" s="188">
        <f>IF(CK30&gt;=45,"O",IF(CK30&gt;=40,"A",IF(CK30&gt;=35,"B",IF(CK30&gt;=30,"C",IF(CK30&gt;=25,"D",IF(CK30&gt;=20,"E",IF(CK30&gt;=15,"P","F")))))))</f>
      </c>
      <c r="CN30" s="36">
        <v>43</v>
      </c>
      <c r="CO30" s="33">
        <v>371</v>
      </c>
      <c r="CP30" s="35">
        <v>7.52</v>
      </c>
      <c r="CQ30" s="33">
        <v>0</v>
      </c>
      <c r="CR30" s="6"/>
      <c r="CS30" s="33">
        <v>21</v>
      </c>
      <c r="CT30" s="186">
        <v>5257</v>
      </c>
      <c r="CU30" s="192" t="s">
        <v>43</v>
      </c>
      <c r="CV30" s="193">
        <v>17</v>
      </c>
      <c r="CW30" s="33">
        <v>31</v>
      </c>
      <c r="CX30" s="33">
        <f>SUM(CV30:CW30)</f>
      </c>
      <c r="CY30" s="33">
        <v>3</v>
      </c>
      <c r="CZ30" s="188">
        <f>IF(CX30&gt;=90,"O",IF(CX30&gt;=80,"A",IF(CX30&gt;=70,"B",IF(CX30&gt;=60,"C",IF(CX30&gt;=50,"D",IF(CX30&gt;=45,"E",IF(CX30&gt;=40,"P","F")))))))</f>
      </c>
      <c r="DA30" s="193">
        <v>19</v>
      </c>
      <c r="DB30" s="33">
        <v>28</v>
      </c>
      <c r="DC30" s="33">
        <f>SUM(DA30:DB30)</f>
      </c>
      <c r="DD30" s="33">
        <v>3</v>
      </c>
      <c r="DE30" s="188">
        <f>IF(DC30&gt;=90,"O",IF(DC30&gt;=80,"A",IF(DC30&gt;=70,"B",IF(DC30&gt;=60,"C",IF(DC30&gt;=50,"D",IF(DC30&gt;=45,"E",IF(DC30&gt;=40,"P","F")))))))</f>
      </c>
      <c r="DF30" s="193">
        <v>17</v>
      </c>
      <c r="DG30" s="33">
        <v>29</v>
      </c>
      <c r="DH30" s="33">
        <f>SUM(DF30:DG30)</f>
      </c>
      <c r="DI30" s="33">
        <v>3</v>
      </c>
      <c r="DJ30" s="188">
        <f>IF(DH30&gt;=90,"O",IF(DH30&gt;=80,"A",IF(DH30&gt;=70,"B",IF(DH30&gt;=60,"C",IF(DH30&gt;=50,"D",IF(DH30&gt;=45,"E",IF(DH30&gt;=40,"P","F")))))))</f>
      </c>
      <c r="DK30" s="193">
        <v>16</v>
      </c>
      <c r="DL30" s="33">
        <v>20</v>
      </c>
      <c r="DM30" s="33">
        <f>SUM(DK30:DL30)</f>
      </c>
      <c r="DN30" s="33">
        <v>3</v>
      </c>
      <c r="DO30" s="188">
        <f>IF(DM30&gt;=90,"O",IF(DM30&gt;=80,"A",IF(DM30&gt;=70,"B",IF(DM30&gt;=60,"C",IF(DM30&gt;=50,"D",IF(DM30&gt;=45,"E",IF(DM30&gt;=40,"P","F")))))))</f>
      </c>
      <c r="DP30" s="193">
        <v>16</v>
      </c>
      <c r="DQ30" s="33">
        <v>28</v>
      </c>
      <c r="DR30" s="33">
        <f>SUM(DP30:DQ30)</f>
      </c>
      <c r="DS30" s="33">
        <v>3</v>
      </c>
      <c r="DT30" s="188">
        <f>IF(DR30&gt;=90,"O",IF(DR30&gt;=80,"A",IF(DR30&gt;=70,"B",IF(DR30&gt;=60,"C",IF(DR30&gt;=50,"D",IF(DR30&gt;=45,"E",IF(DR30&gt;=40,"P","F")))))))</f>
      </c>
      <c r="DU30" s="193">
        <v>34</v>
      </c>
      <c r="DV30" s="33">
        <v>1</v>
      </c>
      <c r="DW30" s="191" t="s">
        <v>312</v>
      </c>
      <c r="DX30" s="193">
        <v>14</v>
      </c>
      <c r="DY30" s="33">
        <v>40</v>
      </c>
      <c r="DZ30" s="33">
        <f>SUM(DX30:DY30)</f>
      </c>
      <c r="EA30" s="33">
        <v>2</v>
      </c>
      <c r="EB30" s="191" t="s">
        <v>248</v>
      </c>
      <c r="EC30" s="193">
        <v>16</v>
      </c>
      <c r="ED30" s="33">
        <v>31</v>
      </c>
      <c r="EE30" s="33">
        <f>SUM(EC30:ED30)</f>
      </c>
      <c r="EF30" s="33">
        <v>2</v>
      </c>
      <c r="EG30" s="191" t="s">
        <v>312</v>
      </c>
      <c r="EH30" s="193">
        <v>32</v>
      </c>
      <c r="EI30" s="33">
        <v>1</v>
      </c>
      <c r="EJ30" s="191" t="s">
        <v>312</v>
      </c>
      <c r="EK30" s="33"/>
      <c r="EL30" s="33"/>
      <c r="EM30" s="35"/>
      <c r="EN30" s="187" t="s">
        <v>316</v>
      </c>
      <c r="EO30" s="33">
        <v>1</v>
      </c>
      <c r="EP30" s="6"/>
    </row>
    <row x14ac:dyDescent="0.25" r="31" customHeight="1" ht="19.5">
      <c r="A31" s="33">
        <v>22</v>
      </c>
      <c r="B31" s="186">
        <v>5039</v>
      </c>
      <c r="C31" s="34" t="s">
        <v>44</v>
      </c>
      <c r="D31" s="187" t="s">
        <v>316</v>
      </c>
      <c r="E31" s="39">
        <v>30</v>
      </c>
      <c r="F31" s="33">
        <v>52</v>
      </c>
      <c r="G31" s="33">
        <f>SUM(E31:F31)</f>
      </c>
      <c r="H31" s="33">
        <v>3</v>
      </c>
      <c r="I31" s="188">
        <f>IF(G31&gt;=90,"O",IF(G31&gt;=80,"A",IF(G31&gt;=70,"B",IF(G31&gt;=60,"C",IF(G31&gt;=50,"D",IF(G31&gt;=45,"E",IF(G31&gt;=40,"P","F")))))))</f>
      </c>
      <c r="J31" s="190">
        <v>26</v>
      </c>
      <c r="K31" s="33">
        <v>70</v>
      </c>
      <c r="L31" s="33">
        <f>SUM(J31:K31)</f>
      </c>
      <c r="M31" s="33">
        <v>3</v>
      </c>
      <c r="N31" s="194">
        <f>IF(L31&gt;=90,"O",IF(L31&gt;=80,"A",IF(L31&gt;=70,"B",IF(L31&gt;=60,"C",IF(L31&gt;=50,"D",IF(L31&gt;=45,"E",IF(L31&gt;=40,"P","F")))))))</f>
      </c>
      <c r="O31" s="189">
        <v>27</v>
      </c>
      <c r="P31" s="33">
        <v>70</v>
      </c>
      <c r="Q31" s="195">
        <f>SUM(O31:P31)</f>
      </c>
      <c r="R31" s="33">
        <v>3</v>
      </c>
      <c r="S31" s="188">
        <f>IF(Q31&gt;=90,"O",IF(Q31&gt;=80,"A",IF(Q31&gt;=70,"B",IF(Q31&gt;=60,"C",IF(Q31&gt;=50,"D",IF(Q31&gt;=45,"E",IF(Q31&gt;=40,"P","F")))))))</f>
      </c>
      <c r="T31" s="189">
        <v>28</v>
      </c>
      <c r="U31" s="33">
        <v>70</v>
      </c>
      <c r="V31" s="195">
        <f>SUM(T31:U31)</f>
      </c>
      <c r="W31" s="33">
        <v>3</v>
      </c>
      <c r="X31" s="188">
        <f>IF(V31&gt;=90,"O",IF(V31&gt;=80,"A",IF(V31&gt;=70,"B",IF(V31&gt;=60,"C",IF(V31&gt;=50,"D",IF(V31&gt;=45,"E",IF(V31&gt;=40,"P","F")))))))</f>
      </c>
      <c r="Y31" s="190">
        <v>22</v>
      </c>
      <c r="Z31" s="33">
        <v>64</v>
      </c>
      <c r="AA31" s="195">
        <f>SUM(Y31:Z31)</f>
      </c>
      <c r="AB31" s="33">
        <v>3</v>
      </c>
      <c r="AC31" s="188">
        <f>IF(AA31&gt;=90,"O",IF(AA31&gt;=80,"A",IF(AA31&gt;=70,"B",IF(AA31&gt;=60,"C",IF(AA31&gt;=50,"D",IF(AA31&gt;=45,"E",IF(AA31&gt;=40,"P","F")))))))</f>
      </c>
      <c r="AD31" s="39">
        <v>11</v>
      </c>
      <c r="AE31" s="33">
        <v>47</v>
      </c>
      <c r="AF31" s="33">
        <f>SUM(AD31:AE31)</f>
      </c>
      <c r="AG31" s="33">
        <v>2</v>
      </c>
      <c r="AH31" s="188">
        <f>IF(AF31&gt;=67,"O",IF(AF31&gt;=60,"A",IF(AF31&gt;=51,"B",IF(AF31&gt;=45,"C",IF(AF31&gt;=41,"D",IF(AF31&gt;=32,"E",IF(L31&gt;=31,"P","F")))))))</f>
      </c>
      <c r="AI31" s="39">
        <v>20</v>
      </c>
      <c r="AJ31" s="33">
        <v>48</v>
      </c>
      <c r="AK31" s="33">
        <f>SUM(AI31:AJ31)</f>
      </c>
      <c r="AL31" s="33">
        <v>2</v>
      </c>
      <c r="AM31" s="188">
        <f>IF(AK31&gt;67,"O",IF(AK31&gt;=60,"A",IF(AK31&gt;=51,"B",IF(AK31&gt;=45,"C",IF(AK31&gt;=41,"D",IF(AK31&gt;=32,"E",IF(Q31&gt;=31,"P","F")))))))</f>
      </c>
      <c r="AN31" s="39">
        <v>43</v>
      </c>
      <c r="AO31" s="33">
        <v>1</v>
      </c>
      <c r="AP31" s="188">
        <f>IF(AN31&gt;=45,"O",IF(AN31&gt;=40,"A",IF(AN31&gt;=35,"B",IF(AN31&gt;=30,"C",IF(AN31&gt;=25,"D",IF(AN31&gt;=20,"E",IF(AN31&gt;=15,"P","F")))))))</f>
      </c>
      <c r="AQ31" s="39">
        <v>45</v>
      </c>
      <c r="AR31" s="33">
        <v>1</v>
      </c>
      <c r="AS31" s="188">
        <f>IF(AQ31&gt;=45,"O",IF(AQ31&gt;=40,"A",IF(AQ31&gt;=35,"B",IF(AQ31&gt;=30,"C",IF(AQ31&gt;=25,"D",IF(AQ31&gt;=20,"E",IF(AQ31&gt;=15,"P","F")))))))</f>
      </c>
      <c r="AT31" s="33">
        <v>22</v>
      </c>
      <c r="AU31" s="33">
        <v>208</v>
      </c>
      <c r="AV31" s="35">
        <f>AU31/AT31</f>
      </c>
      <c r="AW31" s="33">
        <v>0</v>
      </c>
      <c r="AX31" s="6"/>
      <c r="AY31" s="39">
        <v>18</v>
      </c>
      <c r="AZ31" s="33">
        <v>28</v>
      </c>
      <c r="BA31" s="33">
        <f>SUM(AY31:AZ31)</f>
      </c>
      <c r="BB31" s="33">
        <v>3</v>
      </c>
      <c r="BC31" s="188">
        <f>IF(BA31&gt;=90,"O",IF(BA31&gt;=80,"A",IF(BA31&gt;=70,"B",IF(BA31&gt;=60,"C",IF(BA31&gt;=50,"D",IF(BA31&gt;=45,"E",IF(BA31&gt;=40,"P","F")))))))</f>
      </c>
      <c r="BD31" s="190">
        <v>24</v>
      </c>
      <c r="BE31" s="33">
        <v>36</v>
      </c>
      <c r="BF31" s="33">
        <f>SUM(BD31:BE31)</f>
      </c>
      <c r="BG31" s="33">
        <v>3</v>
      </c>
      <c r="BH31" s="194">
        <f>IF(BF31&gt;=90,"O",IF(BF31&gt;=80,"A",IF(BF31&gt;=70,"B",IF(BF31&gt;=60,"C",IF(BF31&gt;=50,"D",IF(BF31&gt;=45,"E",IF(BF31&gt;=40,"P","F")))))))</f>
      </c>
      <c r="BI31" s="189">
        <v>24</v>
      </c>
      <c r="BJ31" s="33">
        <v>54</v>
      </c>
      <c r="BK31" s="195">
        <f>SUM(BI31:BJ31)</f>
      </c>
      <c r="BL31" s="33">
        <v>3</v>
      </c>
      <c r="BM31" s="188">
        <f>IF(BK31&gt;=90,"O",IF(BK31&gt;=80,"A",IF(BK31&gt;=70,"B",IF(BK31&gt;=60,"C",IF(BK31&gt;=50,"D",IF(BK31&gt;=45,"E",IF(BK31&gt;=40,"P","F")))))))</f>
      </c>
      <c r="BN31" s="189">
        <v>17</v>
      </c>
      <c r="BO31" s="33">
        <v>29</v>
      </c>
      <c r="BP31" s="195">
        <f>SUM(BN31:BO31)</f>
      </c>
      <c r="BQ31" s="33">
        <v>3</v>
      </c>
      <c r="BR31" s="188">
        <f>IF(BP31&gt;=90,"O",IF(BP31&gt;=80,"A",IF(BP31&gt;=70,"B",IF(BP31&gt;=60,"C",IF(BP31&gt;=50,"D",IF(BP31&gt;=45,"E",IF(BP31&gt;=40,"P","F")))))))</f>
      </c>
      <c r="BS31" s="190">
        <v>24</v>
      </c>
      <c r="BT31" s="33">
        <v>48</v>
      </c>
      <c r="BU31" s="195">
        <f>SUM(BS31:BT31)</f>
      </c>
      <c r="BV31" s="33">
        <v>3</v>
      </c>
      <c r="BW31" s="188">
        <f>IF(BU31&gt;=90,"O",IF(BU31&gt;=80,"A",IF(BU31&gt;=70,"B",IF(BU31&gt;=60,"C",IF(BU31&gt;=50,"D",IF(BU31&gt;=45,"E",IF(BU31&gt;=40,"P","F")))))))</f>
      </c>
      <c r="BX31" s="39">
        <v>21</v>
      </c>
      <c r="BY31" s="33">
        <v>35</v>
      </c>
      <c r="BZ31" s="33">
        <f>SUM(BX31:BY31)</f>
      </c>
      <c r="CA31" s="33">
        <v>2</v>
      </c>
      <c r="CB31" s="196" t="s">
        <v>248</v>
      </c>
      <c r="CC31" s="39">
        <v>38</v>
      </c>
      <c r="CD31" s="33">
        <v>1</v>
      </c>
      <c r="CE31" s="188">
        <f>IF(CC31&gt;=45,"O",IF(CC31&gt;=40,"A",IF(CC31&gt;=35,"B",IF(CC31&gt;=30,"C",IF(CC31&gt;=25,"D",IF(CC31&gt;=20,"E",IF(CC31&gt;=15,"P","F")))))))</f>
      </c>
      <c r="CF31" s="39">
        <v>14</v>
      </c>
      <c r="CG31" s="33">
        <v>35</v>
      </c>
      <c r="CH31" s="33">
        <f>SUM(CF31:CG31)</f>
      </c>
      <c r="CI31" s="33">
        <v>2</v>
      </c>
      <c r="CJ31" s="191" t="s">
        <v>312</v>
      </c>
      <c r="CK31" s="39">
        <v>37</v>
      </c>
      <c r="CL31" s="33">
        <v>1</v>
      </c>
      <c r="CM31" s="188">
        <f>IF(CK31&gt;=45,"O",IF(CK31&gt;=40,"A",IF(CK31&gt;=35,"B",IF(CK31&gt;=30,"C",IF(CK31&gt;=25,"D",IF(CK31&gt;=20,"E",IF(CK31&gt;=15,"P","F")))))))</f>
      </c>
      <c r="CN31" s="36">
        <v>43</v>
      </c>
      <c r="CO31" s="33">
        <v>343</v>
      </c>
      <c r="CP31" s="35">
        <v>6.9</v>
      </c>
      <c r="CQ31" s="33">
        <v>0</v>
      </c>
      <c r="CR31" s="6"/>
      <c r="CS31" s="33">
        <v>22</v>
      </c>
      <c r="CT31" s="186">
        <v>5259</v>
      </c>
      <c r="CU31" s="192" t="s">
        <v>44</v>
      </c>
      <c r="CV31" s="193">
        <v>19</v>
      </c>
      <c r="CW31" s="33">
        <v>53</v>
      </c>
      <c r="CX31" s="33">
        <f>SUM(CV31:CW31)</f>
      </c>
      <c r="CY31" s="33">
        <v>3</v>
      </c>
      <c r="CZ31" s="188">
        <f>IF(CX31&gt;=90,"O",IF(CX31&gt;=80,"A",IF(CX31&gt;=70,"B",IF(CX31&gt;=60,"C",IF(CX31&gt;=50,"D",IF(CX31&gt;=45,"E",IF(CX31&gt;=40,"P","F")))))))</f>
      </c>
      <c r="DA31" s="193">
        <v>18</v>
      </c>
      <c r="DB31" s="33">
        <v>42</v>
      </c>
      <c r="DC31" s="33">
        <f>SUM(DA31:DB31)</f>
      </c>
      <c r="DD31" s="33">
        <v>3</v>
      </c>
      <c r="DE31" s="188">
        <f>IF(DC31&gt;=90,"O",IF(DC31&gt;=80,"A",IF(DC31&gt;=70,"B",IF(DC31&gt;=60,"C",IF(DC31&gt;=50,"D",IF(DC31&gt;=45,"E",IF(DC31&gt;=40,"P","F")))))))</f>
      </c>
      <c r="DF31" s="193">
        <v>21</v>
      </c>
      <c r="DG31" s="33">
        <v>49</v>
      </c>
      <c r="DH31" s="33">
        <f>SUM(DF31:DG31)</f>
      </c>
      <c r="DI31" s="33">
        <v>3</v>
      </c>
      <c r="DJ31" s="188">
        <f>IF(DH31&gt;=90,"O",IF(DH31&gt;=80,"A",IF(DH31&gt;=70,"B",IF(DH31&gt;=60,"C",IF(DH31&gt;=50,"D",IF(DH31&gt;=45,"E",IF(DH31&gt;=40,"P","F")))))))</f>
      </c>
      <c r="DK31" s="193">
        <v>20</v>
      </c>
      <c r="DL31" s="33">
        <v>53</v>
      </c>
      <c r="DM31" s="33">
        <f>SUM(DK31:DL31)</f>
      </c>
      <c r="DN31" s="33">
        <v>3</v>
      </c>
      <c r="DO31" s="188">
        <f>IF(DM31&gt;=90,"O",IF(DM31&gt;=80,"A",IF(DM31&gt;=70,"B",IF(DM31&gt;=60,"C",IF(DM31&gt;=50,"D",IF(DM31&gt;=45,"E",IF(DM31&gt;=40,"P","F")))))))</f>
      </c>
      <c r="DP31" s="193">
        <v>18</v>
      </c>
      <c r="DQ31" s="33">
        <v>51</v>
      </c>
      <c r="DR31" s="33">
        <f>SUM(DP31:DQ31)</f>
      </c>
      <c r="DS31" s="33">
        <v>3</v>
      </c>
      <c r="DT31" s="188">
        <f>IF(DR31&gt;=90,"O",IF(DR31&gt;=80,"A",IF(DR31&gt;=70,"B",IF(DR31&gt;=60,"C",IF(DR31&gt;=50,"D",IF(DR31&gt;=45,"E",IF(DR31&gt;=40,"P","F")))))))</f>
      </c>
      <c r="DU31" s="193">
        <v>37</v>
      </c>
      <c r="DV31" s="33">
        <v>1</v>
      </c>
      <c r="DW31" s="191" t="s">
        <v>248</v>
      </c>
      <c r="DX31" s="193">
        <v>19</v>
      </c>
      <c r="DY31" s="33">
        <v>45</v>
      </c>
      <c r="DZ31" s="33">
        <f>SUM(DX31:DY31)</f>
      </c>
      <c r="EA31" s="33">
        <v>2</v>
      </c>
      <c r="EB31" s="191" t="s">
        <v>246</v>
      </c>
      <c r="EC31" s="193">
        <v>22</v>
      </c>
      <c r="ED31" s="33">
        <v>45</v>
      </c>
      <c r="EE31" s="33">
        <f>SUM(EC31:ED31)</f>
      </c>
      <c r="EF31" s="33">
        <v>2</v>
      </c>
      <c r="EG31" s="191" t="s">
        <v>246</v>
      </c>
      <c r="EH31" s="193">
        <v>43</v>
      </c>
      <c r="EI31" s="33">
        <v>1</v>
      </c>
      <c r="EJ31" s="191" t="s">
        <v>246</v>
      </c>
      <c r="EK31" s="33">
        <v>64</v>
      </c>
      <c r="EL31" s="33">
        <v>522</v>
      </c>
      <c r="EM31" s="35">
        <v>7.95</v>
      </c>
      <c r="EN31" s="187" t="s">
        <v>316</v>
      </c>
      <c r="EO31" s="33">
        <v>0</v>
      </c>
      <c r="EP31" s="6"/>
    </row>
    <row x14ac:dyDescent="0.25" r="32" customHeight="1" ht="15">
      <c r="A32" s="33">
        <v>23</v>
      </c>
      <c r="B32" s="186">
        <v>5036</v>
      </c>
      <c r="C32" s="34" t="s">
        <v>45</v>
      </c>
      <c r="D32" s="187" t="s">
        <v>311</v>
      </c>
      <c r="E32" s="39">
        <v>28</v>
      </c>
      <c r="F32" s="33">
        <v>70</v>
      </c>
      <c r="G32" s="33">
        <f>SUM(E32:F32)</f>
      </c>
      <c r="H32" s="33">
        <v>3</v>
      </c>
      <c r="I32" s="188">
        <f>IF(G32&gt;=90,"O",IF(G32&gt;=80,"A",IF(G32&gt;=70,"B",IF(G32&gt;=60,"C",IF(G32&gt;=50,"D",IF(G32&gt;=45,"E",IF(G32&gt;=40,"P","F")))))))</f>
      </c>
      <c r="J32" s="190">
        <v>29</v>
      </c>
      <c r="K32" s="33">
        <v>69</v>
      </c>
      <c r="L32" s="33">
        <f>SUM(J32:K32)</f>
      </c>
      <c r="M32" s="33">
        <v>3</v>
      </c>
      <c r="N32" s="194">
        <f>IF(L32&gt;=90,"O",IF(L32&gt;=80,"A",IF(L32&gt;=70,"B",IF(L32&gt;=60,"C",IF(L32&gt;=50,"D",IF(L32&gt;=45,"E",IF(L32&gt;=40,"P","F")))))))</f>
      </c>
      <c r="O32" s="189">
        <v>27</v>
      </c>
      <c r="P32" s="33">
        <v>69</v>
      </c>
      <c r="Q32" s="195">
        <f>SUM(O32:P32)</f>
      </c>
      <c r="R32" s="33">
        <v>3</v>
      </c>
      <c r="S32" s="188">
        <f>IF(Q32&gt;=90,"O",IF(Q32&gt;=80,"A",IF(Q32&gt;=70,"B",IF(Q32&gt;=60,"C",IF(Q32&gt;=50,"D",IF(Q32&gt;=45,"E",IF(Q32&gt;=40,"P","F")))))))</f>
      </c>
      <c r="T32" s="189">
        <v>27</v>
      </c>
      <c r="U32" s="33">
        <v>70</v>
      </c>
      <c r="V32" s="195">
        <f>SUM(T32:U32)</f>
      </c>
      <c r="W32" s="33">
        <v>3</v>
      </c>
      <c r="X32" s="188">
        <f>IF(V32&gt;=90,"O",IF(V32&gt;=80,"A",IF(V32&gt;=70,"B",IF(V32&gt;=60,"C",IF(V32&gt;=50,"D",IF(V32&gt;=45,"E",IF(V32&gt;=40,"P","F")))))))</f>
      </c>
      <c r="Y32" s="190">
        <v>22</v>
      </c>
      <c r="Z32" s="33">
        <v>70</v>
      </c>
      <c r="AA32" s="195">
        <f>SUM(Y32:Z32)</f>
      </c>
      <c r="AB32" s="33">
        <v>3</v>
      </c>
      <c r="AC32" s="188">
        <f>IF(AA32&gt;=90,"O",IF(AA32&gt;=80,"A",IF(AA32&gt;=70,"B",IF(AA32&gt;=60,"C",IF(AA32&gt;=50,"D",IF(AA32&gt;=45,"E",IF(AA32&gt;=40,"P","F")))))))</f>
      </c>
      <c r="AD32" s="39">
        <v>11</v>
      </c>
      <c r="AE32" s="33">
        <v>35</v>
      </c>
      <c r="AF32" s="33">
        <f>SUM(AD32:AE32)</f>
      </c>
      <c r="AG32" s="33">
        <v>2</v>
      </c>
      <c r="AH32" s="188">
        <f>IF(AF32&gt;=67,"O",IF(AF32&gt;=60,"A",IF(AF32&gt;=51,"B",IF(AF32&gt;=45,"C",IF(AF32&gt;=41,"D",IF(AF32&gt;=32,"E",IF(L32&gt;=31,"P","F")))))))</f>
      </c>
      <c r="AI32" s="39">
        <v>17</v>
      </c>
      <c r="AJ32" s="33">
        <v>45</v>
      </c>
      <c r="AK32" s="33">
        <f>SUM(AI32:AJ32)</f>
      </c>
      <c r="AL32" s="33">
        <v>2</v>
      </c>
      <c r="AM32" s="188">
        <f>IF(AK32&gt;67,"O",IF(AK32&gt;=60,"A",IF(AK32&gt;=51,"B",IF(AK32&gt;=45,"C",IF(AK32&gt;=41,"D",IF(AK32&gt;=32,"E",IF(Q32&gt;=31,"P","F")))))))</f>
      </c>
      <c r="AN32" s="39">
        <v>42</v>
      </c>
      <c r="AO32" s="33">
        <v>1</v>
      </c>
      <c r="AP32" s="188">
        <f>IF(AN32&gt;=45,"O",IF(AN32&gt;=40,"A",IF(AN32&gt;=35,"B",IF(AN32&gt;=30,"C",IF(AN32&gt;=25,"D",IF(AN32&gt;=20,"E",IF(AN32&gt;=15,"P","F")))))))</f>
      </c>
      <c r="AQ32" s="39">
        <v>36</v>
      </c>
      <c r="AR32" s="33">
        <v>1</v>
      </c>
      <c r="AS32" s="188">
        <f>IF(AQ32&gt;=45,"O",IF(AQ32&gt;=40,"A",IF(AQ32&gt;=35,"B",IF(AQ32&gt;=30,"C",IF(AQ32&gt;=25,"D",IF(AQ32&gt;=20,"E",IF(AQ32&gt;=15,"P","F")))))))</f>
      </c>
      <c r="AT32" s="33">
        <v>22</v>
      </c>
      <c r="AU32" s="33">
        <v>208</v>
      </c>
      <c r="AV32" s="35">
        <f>AU32/AT32</f>
      </c>
      <c r="AW32" s="33">
        <v>0</v>
      </c>
      <c r="AX32" s="6"/>
      <c r="AY32" s="39">
        <v>18</v>
      </c>
      <c r="AZ32" s="33">
        <v>28</v>
      </c>
      <c r="BA32" s="33">
        <f>SUM(AY32:AZ32)</f>
      </c>
      <c r="BB32" s="33">
        <v>3</v>
      </c>
      <c r="BC32" s="188">
        <f>IF(BA32&gt;=90,"O",IF(BA32&gt;=80,"A",IF(BA32&gt;=70,"B",IF(BA32&gt;=60,"C",IF(BA32&gt;=50,"D",IF(BA32&gt;=45,"E",IF(BA32&gt;=40,"P","F")))))))</f>
      </c>
      <c r="BD32" s="190">
        <v>18</v>
      </c>
      <c r="BE32" s="33">
        <v>22</v>
      </c>
      <c r="BF32" s="33">
        <f>SUM(BD32:BE32)</f>
      </c>
      <c r="BG32" s="33">
        <v>3</v>
      </c>
      <c r="BH32" s="194">
        <f>IF(BF32&gt;=90,"O",IF(BF32&gt;=80,"A",IF(BF32&gt;=70,"B",IF(BF32&gt;=60,"C",IF(BF32&gt;=50,"D",IF(BF32&gt;=45,"E",IF(BF32&gt;=40,"P","F")))))))</f>
      </c>
      <c r="BI32" s="189">
        <v>23</v>
      </c>
      <c r="BJ32" s="33">
        <v>28</v>
      </c>
      <c r="BK32" s="195">
        <f>SUM(BI32:BJ32)</f>
      </c>
      <c r="BL32" s="33">
        <v>3</v>
      </c>
      <c r="BM32" s="188">
        <f>IF(BK32&gt;=90,"O",IF(BK32&gt;=80,"A",IF(BK32&gt;=70,"B",IF(BK32&gt;=60,"C",IF(BK32&gt;=50,"D",IF(BK32&gt;=45,"E",IF(BK32&gt;=40,"P","F")))))))</f>
      </c>
      <c r="BN32" s="189">
        <v>14</v>
      </c>
      <c r="BO32" s="33">
        <v>26</v>
      </c>
      <c r="BP32" s="195">
        <f>SUM(BN32:BO32)</f>
      </c>
      <c r="BQ32" s="33">
        <v>3</v>
      </c>
      <c r="BR32" s="188">
        <f>IF(BP32&gt;=90,"O",IF(BP32&gt;=80,"A",IF(BP32&gt;=70,"B",IF(BP32&gt;=60,"C",IF(BP32&gt;=50,"D",IF(BP32&gt;=45,"E",IF(BP32&gt;=40,"P","F")))))))</f>
      </c>
      <c r="BS32" s="190">
        <v>21</v>
      </c>
      <c r="BT32" s="33">
        <v>19</v>
      </c>
      <c r="BU32" s="195">
        <f>SUM(BS32:BT32)</f>
      </c>
      <c r="BV32" s="33">
        <v>3</v>
      </c>
      <c r="BW32" s="188">
        <f>IF(BU32&gt;=90,"O",IF(BU32&gt;=80,"A",IF(BU32&gt;=70,"B",IF(BU32&gt;=60,"C",IF(BU32&gt;=50,"D",IF(BU32&gt;=45,"E",IF(BU32&gt;=40,"P","F")))))))</f>
      </c>
      <c r="BX32" s="39">
        <v>19</v>
      </c>
      <c r="BY32" s="33">
        <v>34</v>
      </c>
      <c r="BZ32" s="33">
        <f>SUM(BX32:BY32)</f>
      </c>
      <c r="CA32" s="33">
        <v>2</v>
      </c>
      <c r="CB32" s="196" t="s">
        <v>248</v>
      </c>
      <c r="CC32" s="39">
        <v>30</v>
      </c>
      <c r="CD32" s="33">
        <v>1</v>
      </c>
      <c r="CE32" s="188">
        <f>IF(CC32&gt;=45,"O",IF(CC32&gt;=40,"A",IF(CC32&gt;=35,"B",IF(CC32&gt;=30,"C",IF(CC32&gt;=25,"D",IF(CC32&gt;=20,"E",IF(CC32&gt;=15,"P","F")))))))</f>
      </c>
      <c r="CF32" s="39">
        <v>13</v>
      </c>
      <c r="CG32" s="33">
        <v>31</v>
      </c>
      <c r="CH32" s="33">
        <f>SUM(CF32:CG32)</f>
      </c>
      <c r="CI32" s="33">
        <v>2</v>
      </c>
      <c r="CJ32" s="191" t="s">
        <v>315</v>
      </c>
      <c r="CK32" s="39">
        <v>41</v>
      </c>
      <c r="CL32" s="33">
        <v>1</v>
      </c>
      <c r="CM32" s="188">
        <f>IF(CK32&gt;=45,"O",IF(CK32&gt;=40,"A",IF(CK32&gt;=35,"B",IF(CK32&gt;=30,"C",IF(CK32&gt;=25,"D",IF(CK32&gt;=20,"E",IF(CK32&gt;=15,"P","F")))))))</f>
      </c>
      <c r="CN32" s="36">
        <v>43</v>
      </c>
      <c r="CO32" s="33">
        <v>315</v>
      </c>
      <c r="CP32" s="35">
        <v>5.38</v>
      </c>
      <c r="CQ32" s="33">
        <v>0</v>
      </c>
      <c r="CR32" s="6"/>
      <c r="CS32" s="33">
        <v>23</v>
      </c>
      <c r="CT32" s="186">
        <v>5212</v>
      </c>
      <c r="CU32" s="192" t="s">
        <v>45</v>
      </c>
      <c r="CV32" s="193">
        <v>19</v>
      </c>
      <c r="CW32" s="33">
        <v>19</v>
      </c>
      <c r="CX32" s="33">
        <f>SUM(CV32:CW32)</f>
      </c>
      <c r="CY32" s="33">
        <v>3</v>
      </c>
      <c r="CZ32" s="188">
        <f>IF(CX32&gt;=90,"O",IF(CX32&gt;=80,"A",IF(CX32&gt;=70,"B",IF(CX32&gt;=60,"C",IF(CX32&gt;=50,"D",IF(CX32&gt;=45,"E",IF(CX32&gt;=40,"P","F")))))))</f>
      </c>
      <c r="DA32" s="193">
        <v>19</v>
      </c>
      <c r="DB32" s="33">
        <v>17</v>
      </c>
      <c r="DC32" s="33">
        <f>SUM(DA32:DB32)</f>
      </c>
      <c r="DD32" s="33">
        <v>3</v>
      </c>
      <c r="DE32" s="188">
        <f>IF(DC32&gt;=90,"O",IF(DC32&gt;=80,"A",IF(DC32&gt;=70,"B",IF(DC32&gt;=60,"C",IF(DC32&gt;=50,"D",IF(DC32&gt;=45,"E",IF(DC32&gt;=40,"P","F")))))))</f>
      </c>
      <c r="DF32" s="193">
        <v>15</v>
      </c>
      <c r="DG32" s="33">
        <v>12</v>
      </c>
      <c r="DH32" s="33">
        <f>SUM(DF32:DG32)</f>
      </c>
      <c r="DI32" s="33">
        <v>3</v>
      </c>
      <c r="DJ32" s="188">
        <f>IF(DH32&gt;=90,"O",IF(DH32&gt;=80,"A",IF(DH32&gt;=70,"B",IF(DH32&gt;=60,"C",IF(DH32&gt;=50,"D",IF(DH32&gt;=45,"E",IF(DH32&gt;=40,"P","F")))))))</f>
      </c>
      <c r="DK32" s="193">
        <v>20</v>
      </c>
      <c r="DL32" s="33">
        <v>21</v>
      </c>
      <c r="DM32" s="33">
        <f>SUM(DK32:DL32)</f>
      </c>
      <c r="DN32" s="33">
        <v>3</v>
      </c>
      <c r="DO32" s="191" t="s">
        <v>316</v>
      </c>
      <c r="DP32" s="193">
        <v>19</v>
      </c>
      <c r="DQ32" s="33">
        <v>10</v>
      </c>
      <c r="DR32" s="33">
        <f>SUM(DP32:DQ32)</f>
      </c>
      <c r="DS32" s="33">
        <v>3</v>
      </c>
      <c r="DT32" s="188">
        <f>IF(DR32&gt;=90,"O",IF(DR32&gt;=80,"A",IF(DR32&gt;=70,"B",IF(DR32&gt;=60,"C",IF(DR32&gt;=50,"D",IF(DR32&gt;=45,"E",IF(DR32&gt;=40,"P","F")))))))</f>
      </c>
      <c r="DU32" s="193">
        <v>40</v>
      </c>
      <c r="DV32" s="33">
        <v>1</v>
      </c>
      <c r="DW32" s="191" t="s">
        <v>246</v>
      </c>
      <c r="DX32" s="193">
        <v>19</v>
      </c>
      <c r="DY32" s="33">
        <v>38</v>
      </c>
      <c r="DZ32" s="33">
        <f>SUM(DX32:DY32)</f>
      </c>
      <c r="EA32" s="33">
        <v>2</v>
      </c>
      <c r="EB32" s="191" t="s">
        <v>248</v>
      </c>
      <c r="EC32" s="193">
        <v>21</v>
      </c>
      <c r="ED32" s="33">
        <v>40</v>
      </c>
      <c r="EE32" s="33">
        <f>SUM(EC32:ED32)</f>
      </c>
      <c r="EF32" s="33">
        <v>2</v>
      </c>
      <c r="EG32" s="191" t="s">
        <v>246</v>
      </c>
      <c r="EH32" s="193">
        <v>25</v>
      </c>
      <c r="EI32" s="33">
        <v>1</v>
      </c>
      <c r="EJ32" s="191" t="s">
        <v>315</v>
      </c>
      <c r="EK32" s="33"/>
      <c r="EL32" s="33"/>
      <c r="EM32" s="35"/>
      <c r="EN32" s="187" t="s">
        <v>311</v>
      </c>
      <c r="EO32" s="33">
        <v>4</v>
      </c>
      <c r="EP32" s="6"/>
    </row>
    <row x14ac:dyDescent="0.25" r="33" customHeight="1" ht="15">
      <c r="A33" s="33">
        <v>24</v>
      </c>
      <c r="B33" s="186">
        <v>5037</v>
      </c>
      <c r="C33" s="34" t="s">
        <v>46</v>
      </c>
      <c r="D33" s="187" t="s">
        <v>311</v>
      </c>
      <c r="E33" s="39">
        <v>30</v>
      </c>
      <c r="F33" s="33">
        <v>62</v>
      </c>
      <c r="G33" s="33">
        <f>SUM(E33:F33)</f>
      </c>
      <c r="H33" s="33">
        <v>3</v>
      </c>
      <c r="I33" s="188">
        <f>IF(G33&gt;=90,"O",IF(G33&gt;=80,"A",IF(G33&gt;=70,"B",IF(G33&gt;=60,"C",IF(G33&gt;=50,"D",IF(G33&gt;=45,"E",IF(G33&gt;=40,"P","F")))))))</f>
      </c>
      <c r="J33" s="190">
        <v>28</v>
      </c>
      <c r="K33" s="33">
        <v>70</v>
      </c>
      <c r="L33" s="33">
        <f>SUM(J33:K33)</f>
      </c>
      <c r="M33" s="33">
        <v>3</v>
      </c>
      <c r="N33" s="194">
        <f>IF(L33&gt;=90,"O",IF(L33&gt;=80,"A",IF(L33&gt;=70,"B",IF(L33&gt;=60,"C",IF(L33&gt;=50,"D",IF(L33&gt;=45,"E",IF(L33&gt;=40,"P","F")))))))</f>
      </c>
      <c r="O33" s="189">
        <v>25</v>
      </c>
      <c r="P33" s="33">
        <v>66</v>
      </c>
      <c r="Q33" s="195">
        <f>SUM(O33:P33)</f>
      </c>
      <c r="R33" s="33">
        <v>3</v>
      </c>
      <c r="S33" s="188">
        <f>IF(Q33&gt;=90,"O",IF(Q33&gt;=80,"A",IF(Q33&gt;=70,"B",IF(Q33&gt;=60,"C",IF(Q33&gt;=50,"D",IF(Q33&gt;=45,"E",IF(Q33&gt;=40,"P","F")))))))</f>
      </c>
      <c r="T33" s="189">
        <v>25</v>
      </c>
      <c r="U33" s="33">
        <v>70</v>
      </c>
      <c r="V33" s="195">
        <f>SUM(T33:U33)</f>
      </c>
      <c r="W33" s="33">
        <v>3</v>
      </c>
      <c r="X33" s="188">
        <f>IF(V33&gt;=90,"O",IF(V33&gt;=80,"A",IF(V33&gt;=70,"B",IF(V33&gt;=60,"C",IF(V33&gt;=50,"D",IF(V33&gt;=45,"E",IF(V33&gt;=40,"P","F")))))))</f>
      </c>
      <c r="Y33" s="190">
        <v>20</v>
      </c>
      <c r="Z33" s="33">
        <v>60</v>
      </c>
      <c r="AA33" s="195">
        <f>SUM(Y33:Z33)</f>
      </c>
      <c r="AB33" s="33">
        <v>3</v>
      </c>
      <c r="AC33" s="188">
        <f>IF(AA33&gt;=90,"O",IF(AA33&gt;=80,"A",IF(AA33&gt;=70,"B",IF(AA33&gt;=60,"C",IF(AA33&gt;=50,"D",IF(AA33&gt;=45,"E",IF(AA33&gt;=40,"P","F")))))))</f>
      </c>
      <c r="AD33" s="39">
        <v>11</v>
      </c>
      <c r="AE33" s="33">
        <v>32</v>
      </c>
      <c r="AF33" s="33">
        <f>SUM(AD33:AE33)</f>
      </c>
      <c r="AG33" s="33">
        <v>2</v>
      </c>
      <c r="AH33" s="188">
        <f>IF(AF33&gt;=67,"O",IF(AF33&gt;=60,"A",IF(AF33&gt;=51,"B",IF(AF33&gt;=45,"C",IF(AF33&gt;=41,"D",IF(AF33&gt;=32,"E",IF(L33&gt;=31,"P","F")))))))</f>
      </c>
      <c r="AI33" s="39">
        <v>16</v>
      </c>
      <c r="AJ33" s="33">
        <v>44</v>
      </c>
      <c r="AK33" s="33">
        <f>SUM(AI33:AJ33)</f>
      </c>
      <c r="AL33" s="33">
        <v>2</v>
      </c>
      <c r="AM33" s="188">
        <f>IF(AK33&gt;67,"O",IF(AK33&gt;=60,"A",IF(AK33&gt;=51,"B",IF(AK33&gt;=45,"C",IF(AK33&gt;=41,"D",IF(AK33&gt;=32,"E",IF(Q33&gt;=31,"P","F")))))))</f>
      </c>
      <c r="AN33" s="39">
        <v>44</v>
      </c>
      <c r="AO33" s="33">
        <v>1</v>
      </c>
      <c r="AP33" s="188">
        <f>IF(AN33&gt;=45,"O",IF(AN33&gt;=40,"A",IF(AN33&gt;=35,"B",IF(AN33&gt;=30,"C",IF(AN33&gt;=25,"D",IF(AN33&gt;=20,"E",IF(AN33&gt;=15,"P","F")))))))</f>
      </c>
      <c r="AQ33" s="39">
        <v>34</v>
      </c>
      <c r="AR33" s="33">
        <v>1</v>
      </c>
      <c r="AS33" s="188">
        <f>IF(AQ33&gt;=45,"O",IF(AQ33&gt;=40,"A",IF(AQ33&gt;=35,"B",IF(AQ33&gt;=30,"C",IF(AQ33&gt;=25,"D",IF(AQ33&gt;=20,"E",IF(AQ33&gt;=15,"P","F")))))))</f>
      </c>
      <c r="AT33" s="33">
        <v>22</v>
      </c>
      <c r="AU33" s="33">
        <v>202</v>
      </c>
      <c r="AV33" s="35">
        <f>AU33/AT33</f>
      </c>
      <c r="AW33" s="33">
        <v>0</v>
      </c>
      <c r="AX33" s="6"/>
      <c r="AY33" s="39">
        <v>20</v>
      </c>
      <c r="AZ33" s="33">
        <v>39</v>
      </c>
      <c r="BA33" s="33">
        <f>SUM(AY33:AZ33)</f>
      </c>
      <c r="BB33" s="33">
        <v>3</v>
      </c>
      <c r="BC33" s="188">
        <f>IF(BA33&gt;=90,"O",IF(BA33&gt;=80,"A",IF(BA33&gt;=70,"B",IF(BA33&gt;=60,"C",IF(BA33&gt;=50,"D",IF(BA33&gt;=45,"E",IF(BA33&gt;=40,"P","F")))))))</f>
      </c>
      <c r="BD33" s="190">
        <v>19</v>
      </c>
      <c r="BE33" s="33">
        <v>37</v>
      </c>
      <c r="BF33" s="33">
        <f>SUM(BD33:BE33)</f>
      </c>
      <c r="BG33" s="33">
        <v>3</v>
      </c>
      <c r="BH33" s="194">
        <f>IF(BF33&gt;=90,"O",IF(BF33&gt;=80,"A",IF(BF33&gt;=70,"B",IF(BF33&gt;=60,"C",IF(BF33&gt;=50,"D",IF(BF33&gt;=45,"E",IF(BF33&gt;=40,"P","F")))))))</f>
      </c>
      <c r="BI33" s="189">
        <v>23</v>
      </c>
      <c r="BJ33" s="33">
        <v>47</v>
      </c>
      <c r="BK33" s="195">
        <f>SUM(BI33:BJ33)</f>
      </c>
      <c r="BL33" s="33">
        <v>3</v>
      </c>
      <c r="BM33" s="188">
        <f>IF(BK33&gt;=90,"O",IF(BK33&gt;=80,"A",IF(BK33&gt;=70,"B",IF(BK33&gt;=60,"C",IF(BK33&gt;=50,"D",IF(BK33&gt;=45,"E",IF(BK33&gt;=40,"P","F")))))))</f>
      </c>
      <c r="BN33" s="189">
        <v>21</v>
      </c>
      <c r="BO33" s="33">
        <v>40</v>
      </c>
      <c r="BP33" s="195">
        <f>SUM(BN33:BO33)</f>
      </c>
      <c r="BQ33" s="33">
        <v>3</v>
      </c>
      <c r="BR33" s="188">
        <f>IF(BP33&gt;=90,"O",IF(BP33&gt;=80,"A",IF(BP33&gt;=70,"B",IF(BP33&gt;=60,"C",IF(BP33&gt;=50,"D",IF(BP33&gt;=45,"E",IF(BP33&gt;=40,"P","F")))))))</f>
      </c>
      <c r="BS33" s="190">
        <v>24</v>
      </c>
      <c r="BT33" s="33">
        <v>34</v>
      </c>
      <c r="BU33" s="195">
        <f>SUM(BS33:BT33)</f>
      </c>
      <c r="BV33" s="33">
        <v>3</v>
      </c>
      <c r="BW33" s="188">
        <f>IF(BU33&gt;=90,"O",IF(BU33&gt;=80,"A",IF(BU33&gt;=70,"B",IF(BU33&gt;=60,"C",IF(BU33&gt;=50,"D",IF(BU33&gt;=45,"E",IF(BU33&gt;=40,"P","F")))))))</f>
      </c>
      <c r="BX33" s="39">
        <v>16</v>
      </c>
      <c r="BY33" s="33">
        <v>44</v>
      </c>
      <c r="BZ33" s="33">
        <f>SUM(BX33:BY33)</f>
      </c>
      <c r="CA33" s="33">
        <v>2</v>
      </c>
      <c r="CB33" s="196" t="s">
        <v>246</v>
      </c>
      <c r="CC33" s="39">
        <v>34</v>
      </c>
      <c r="CD33" s="33">
        <v>1</v>
      </c>
      <c r="CE33" s="188">
        <f>IF(CC33&gt;=45,"O",IF(CC33&gt;=40,"A",IF(CC33&gt;=35,"B",IF(CC33&gt;=30,"C",IF(CC33&gt;=25,"D",IF(CC33&gt;=20,"E",IF(CC33&gt;=15,"P","F")))))))</f>
      </c>
      <c r="CF33" s="39">
        <v>23</v>
      </c>
      <c r="CG33" s="33">
        <v>43</v>
      </c>
      <c r="CH33" s="33">
        <f>SUM(CF33:CG33)</f>
      </c>
      <c r="CI33" s="33">
        <v>2</v>
      </c>
      <c r="CJ33" s="191" t="s">
        <v>246</v>
      </c>
      <c r="CK33" s="39">
        <v>34</v>
      </c>
      <c r="CL33" s="33">
        <v>1</v>
      </c>
      <c r="CM33" s="188">
        <f>IF(CK33&gt;=45,"O",IF(CK33&gt;=40,"A",IF(CK33&gt;=35,"B",IF(CK33&gt;=30,"C",IF(CK33&gt;=25,"D",IF(CK33&gt;=20,"E",IF(CK33&gt;=15,"P","F")))))))</f>
      </c>
      <c r="CN33" s="36">
        <v>43</v>
      </c>
      <c r="CO33" s="33">
        <v>352</v>
      </c>
      <c r="CP33" s="35">
        <v>7.1</v>
      </c>
      <c r="CQ33" s="33">
        <v>0</v>
      </c>
      <c r="CR33" s="6"/>
      <c r="CS33" s="33">
        <v>24</v>
      </c>
      <c r="CT33" s="186">
        <v>5213</v>
      </c>
      <c r="CU33" s="192" t="s">
        <v>46</v>
      </c>
      <c r="CV33" s="193">
        <v>16</v>
      </c>
      <c r="CW33" s="33">
        <v>14</v>
      </c>
      <c r="CX33" s="33">
        <f>SUM(CV33:CW33)</f>
      </c>
      <c r="CY33" s="33">
        <v>3</v>
      </c>
      <c r="CZ33" s="188">
        <f>IF(CX33&gt;=90,"O",IF(CX33&gt;=80,"A",IF(CX33&gt;=70,"B",IF(CX33&gt;=60,"C",IF(CX33&gt;=50,"D",IF(CX33&gt;=45,"E",IF(CX33&gt;=40,"P","F")))))))</f>
      </c>
      <c r="DA33" s="193">
        <v>13</v>
      </c>
      <c r="DB33" s="33">
        <v>15</v>
      </c>
      <c r="DC33" s="33">
        <f>SUM(DA33:DB33)</f>
      </c>
      <c r="DD33" s="33">
        <v>3</v>
      </c>
      <c r="DE33" s="188">
        <f>IF(DC33&gt;=90,"O",IF(DC33&gt;=80,"A",IF(DC33&gt;=70,"B",IF(DC33&gt;=60,"C",IF(DC33&gt;=50,"D",IF(DC33&gt;=45,"E",IF(DC33&gt;=40,"P","F")))))))</f>
      </c>
      <c r="DF33" s="193">
        <v>20</v>
      </c>
      <c r="DG33" s="33">
        <v>13</v>
      </c>
      <c r="DH33" s="33">
        <f>SUM(DF33:DG33)</f>
      </c>
      <c r="DI33" s="33">
        <v>3</v>
      </c>
      <c r="DJ33" s="188">
        <f>IF(DH33&gt;=90,"O",IF(DH33&gt;=80,"A",IF(DH33&gt;=70,"B",IF(DH33&gt;=60,"C",IF(DH33&gt;=50,"D",IF(DH33&gt;=45,"E",IF(DH33&gt;=40,"P","F")))))))</f>
      </c>
      <c r="DK33" s="193">
        <v>14</v>
      </c>
      <c r="DL33" s="33">
        <v>10</v>
      </c>
      <c r="DM33" s="33">
        <f>SUM(DK33:DL33)</f>
      </c>
      <c r="DN33" s="33">
        <v>3</v>
      </c>
      <c r="DO33" s="188">
        <f>IF(DM33&gt;=90,"O",IF(DM33&gt;=80,"A",IF(DM33&gt;=70,"B",IF(DM33&gt;=60,"C",IF(DM33&gt;=50,"D",IF(DM33&gt;=45,"E",IF(DM33&gt;=40,"P","F")))))))</f>
      </c>
      <c r="DP33" s="193">
        <v>18</v>
      </c>
      <c r="DQ33" s="33">
        <v>9</v>
      </c>
      <c r="DR33" s="33">
        <f>SUM(DP33:DQ33)</f>
      </c>
      <c r="DS33" s="33">
        <v>3</v>
      </c>
      <c r="DT33" s="188">
        <f>IF(DR33&gt;=90,"O",IF(DR33&gt;=80,"A",IF(DR33&gt;=70,"B",IF(DR33&gt;=60,"C",IF(DR33&gt;=50,"D",IF(DR33&gt;=45,"E",IF(DR33&gt;=40,"P","F")))))))</f>
      </c>
      <c r="DU33" s="193">
        <v>27</v>
      </c>
      <c r="DV33" s="33">
        <v>1</v>
      </c>
      <c r="DW33" s="191" t="s">
        <v>315</v>
      </c>
      <c r="DX33" s="193">
        <v>15</v>
      </c>
      <c r="DY33" s="33">
        <v>30</v>
      </c>
      <c r="DZ33" s="33">
        <f>SUM(DX33:DY33)</f>
      </c>
      <c r="EA33" s="33">
        <v>2</v>
      </c>
      <c r="EB33" s="191" t="s">
        <v>312</v>
      </c>
      <c r="EC33" s="193">
        <v>13</v>
      </c>
      <c r="ED33" s="33">
        <v>30</v>
      </c>
      <c r="EE33" s="33">
        <f>SUM(EC33:ED33)</f>
      </c>
      <c r="EF33" s="33">
        <v>2</v>
      </c>
      <c r="EG33" s="191" t="s">
        <v>315</v>
      </c>
      <c r="EH33" s="193">
        <v>23</v>
      </c>
      <c r="EI33" s="33">
        <v>1</v>
      </c>
      <c r="EJ33" s="191" t="s">
        <v>317</v>
      </c>
      <c r="EK33" s="33"/>
      <c r="EL33" s="33"/>
      <c r="EM33" s="35"/>
      <c r="EN33" s="187" t="s">
        <v>311</v>
      </c>
      <c r="EO33" s="33">
        <v>6</v>
      </c>
      <c r="EP33" s="6"/>
    </row>
    <row x14ac:dyDescent="0.25" r="34" customHeight="1" ht="15">
      <c r="A34" s="33">
        <v>25</v>
      </c>
      <c r="B34" s="186">
        <v>5038</v>
      </c>
      <c r="C34" s="34" t="s">
        <v>47</v>
      </c>
      <c r="D34" s="187" t="s">
        <v>311</v>
      </c>
      <c r="E34" s="39">
        <v>30</v>
      </c>
      <c r="F34" s="33">
        <v>64</v>
      </c>
      <c r="G34" s="33">
        <f>SUM(E34:F34)</f>
      </c>
      <c r="H34" s="33">
        <v>3</v>
      </c>
      <c r="I34" s="188">
        <f>IF(G34&gt;=90,"O",IF(G34&gt;=80,"A",IF(G34&gt;=70,"B",IF(G34&gt;=60,"C",IF(G34&gt;=50,"D",IF(G34&gt;=45,"E",IF(G34&gt;=40,"P","F")))))))</f>
      </c>
      <c r="J34" s="190">
        <v>23</v>
      </c>
      <c r="K34" s="33">
        <v>70</v>
      </c>
      <c r="L34" s="33">
        <f>SUM(J34:K34)</f>
      </c>
      <c r="M34" s="33">
        <v>3</v>
      </c>
      <c r="N34" s="194">
        <f>IF(L34&gt;=90,"O",IF(L34&gt;=80,"A",IF(L34&gt;=70,"B",IF(L34&gt;=60,"C",IF(L34&gt;=50,"D",IF(L34&gt;=45,"E",IF(L34&gt;=40,"P","F")))))))</f>
      </c>
      <c r="O34" s="189">
        <v>25</v>
      </c>
      <c r="P34" s="33">
        <v>69</v>
      </c>
      <c r="Q34" s="195">
        <f>SUM(O34:P34)</f>
      </c>
      <c r="R34" s="33">
        <v>3</v>
      </c>
      <c r="S34" s="188">
        <f>IF(Q34&gt;=90,"O",IF(Q34&gt;=80,"A",IF(Q34&gt;=70,"B",IF(Q34&gt;=60,"C",IF(Q34&gt;=50,"D",IF(Q34&gt;=45,"E",IF(Q34&gt;=40,"P","F")))))))</f>
      </c>
      <c r="T34" s="189">
        <v>23</v>
      </c>
      <c r="U34" s="33">
        <v>70</v>
      </c>
      <c r="V34" s="195">
        <f>SUM(T34:U34)</f>
      </c>
      <c r="W34" s="33">
        <v>3</v>
      </c>
      <c r="X34" s="188">
        <f>IF(V34&gt;=90,"O",IF(V34&gt;=80,"A",IF(V34&gt;=70,"B",IF(V34&gt;=60,"C",IF(V34&gt;=50,"D",IF(V34&gt;=45,"E",IF(V34&gt;=40,"P","F")))))))</f>
      </c>
      <c r="Y34" s="190">
        <v>22</v>
      </c>
      <c r="Z34" s="33">
        <v>69</v>
      </c>
      <c r="AA34" s="195">
        <f>SUM(Y34:Z34)</f>
      </c>
      <c r="AB34" s="33">
        <v>3</v>
      </c>
      <c r="AC34" s="188">
        <f>IF(AA34&gt;=90,"O",IF(AA34&gt;=80,"A",IF(AA34&gt;=70,"B",IF(AA34&gt;=60,"C",IF(AA34&gt;=50,"D",IF(AA34&gt;=45,"E",IF(AA34&gt;=40,"P","F")))))))</f>
      </c>
      <c r="AD34" s="39">
        <v>11</v>
      </c>
      <c r="AE34" s="33">
        <v>32</v>
      </c>
      <c r="AF34" s="33">
        <f>SUM(AD34:AE34)</f>
      </c>
      <c r="AG34" s="33">
        <v>2</v>
      </c>
      <c r="AH34" s="188">
        <f>IF(AF34&gt;=67,"O",IF(AF34&gt;=60,"A",IF(AF34&gt;=51,"B",IF(AF34&gt;=45,"C",IF(AF34&gt;=41,"D",IF(AF34&gt;=32,"E",IF(L34&gt;=31,"P","F")))))))</f>
      </c>
      <c r="AI34" s="39">
        <v>17</v>
      </c>
      <c r="AJ34" s="33">
        <v>44</v>
      </c>
      <c r="AK34" s="33">
        <f>SUM(AI34:AJ34)</f>
      </c>
      <c r="AL34" s="33">
        <v>2</v>
      </c>
      <c r="AM34" s="188">
        <f>IF(AK34&gt;67,"O",IF(AK34&gt;=60,"A",IF(AK34&gt;=51,"B",IF(AK34&gt;=45,"C",IF(AK34&gt;=41,"D",IF(AK34&gt;=32,"E",IF(Q34&gt;=31,"P","F")))))))</f>
      </c>
      <c r="AN34" s="39">
        <v>40</v>
      </c>
      <c r="AO34" s="33">
        <v>1</v>
      </c>
      <c r="AP34" s="188">
        <f>IF(AN34&gt;=45,"O",IF(AN34&gt;=40,"A",IF(AN34&gt;=35,"B",IF(AN34&gt;=30,"C",IF(AN34&gt;=25,"D",IF(AN34&gt;=20,"E",IF(AN34&gt;=15,"P","F")))))))</f>
      </c>
      <c r="AQ34" s="39">
        <v>35</v>
      </c>
      <c r="AR34" s="33">
        <v>1</v>
      </c>
      <c r="AS34" s="188">
        <f>IF(AQ34&gt;=45,"O",IF(AQ34&gt;=40,"A",IF(AQ34&gt;=35,"B",IF(AQ34&gt;=30,"C",IF(AQ34&gt;=25,"D",IF(AQ34&gt;=20,"E",IF(AQ34&gt;=15,"P","F")))))))</f>
      </c>
      <c r="AT34" s="33">
        <v>22</v>
      </c>
      <c r="AU34" s="33">
        <v>206</v>
      </c>
      <c r="AV34" s="35">
        <f>AU34/AT34</f>
      </c>
      <c r="AW34" s="33">
        <v>0</v>
      </c>
      <c r="AX34" s="6"/>
      <c r="AY34" s="39">
        <v>19</v>
      </c>
      <c r="AZ34" s="33">
        <v>36</v>
      </c>
      <c r="BA34" s="33">
        <f>SUM(AY34:AZ34)</f>
      </c>
      <c r="BB34" s="33">
        <v>3</v>
      </c>
      <c r="BC34" s="188">
        <f>IF(BA34&gt;=90,"O",IF(BA34&gt;=80,"A",IF(BA34&gt;=70,"B",IF(BA34&gt;=60,"C",IF(BA34&gt;=50,"D",IF(BA34&gt;=45,"E",IF(BA34&gt;=40,"P","F")))))))</f>
      </c>
      <c r="BD34" s="190">
        <v>26</v>
      </c>
      <c r="BE34" s="33">
        <v>37</v>
      </c>
      <c r="BF34" s="33">
        <f>SUM(BD34:BE34)</f>
      </c>
      <c r="BG34" s="33">
        <v>3</v>
      </c>
      <c r="BH34" s="194">
        <f>IF(BF34&gt;=90,"O",IF(BF34&gt;=80,"A",IF(BF34&gt;=70,"B",IF(BF34&gt;=60,"C",IF(BF34&gt;=50,"D",IF(BF34&gt;=45,"E",IF(BF34&gt;=40,"P","F")))))))</f>
      </c>
      <c r="BI34" s="189">
        <v>21</v>
      </c>
      <c r="BJ34" s="33">
        <v>54</v>
      </c>
      <c r="BK34" s="195">
        <f>SUM(BI34:BJ34)</f>
      </c>
      <c r="BL34" s="33">
        <v>3</v>
      </c>
      <c r="BM34" s="188">
        <f>IF(BK34&gt;=90,"O",IF(BK34&gt;=80,"A",IF(BK34&gt;=70,"B",IF(BK34&gt;=60,"C",IF(BK34&gt;=50,"D",IF(BK34&gt;=45,"E",IF(BK34&gt;=40,"P","F")))))))</f>
      </c>
      <c r="BN34" s="189">
        <v>20</v>
      </c>
      <c r="BO34" s="33">
        <v>43</v>
      </c>
      <c r="BP34" s="195">
        <f>SUM(BN34:BO34)</f>
      </c>
      <c r="BQ34" s="33">
        <v>3</v>
      </c>
      <c r="BR34" s="188">
        <f>IF(BP34&gt;=90,"O",IF(BP34&gt;=80,"A",IF(BP34&gt;=70,"B",IF(BP34&gt;=60,"C",IF(BP34&gt;=50,"D",IF(BP34&gt;=45,"E",IF(BP34&gt;=40,"P","F")))))))</f>
      </c>
      <c r="BS34" s="190">
        <v>23</v>
      </c>
      <c r="BT34" s="33">
        <v>40</v>
      </c>
      <c r="BU34" s="195">
        <f>SUM(BS34:BT34)</f>
      </c>
      <c r="BV34" s="33">
        <v>3</v>
      </c>
      <c r="BW34" s="188">
        <f>IF(BU34&gt;=90,"O",IF(BU34&gt;=80,"A",IF(BU34&gt;=70,"B",IF(BU34&gt;=60,"C",IF(BU34&gt;=50,"D",IF(BU34&gt;=45,"E",IF(BU34&gt;=40,"P","F")))))))</f>
      </c>
      <c r="BX34" s="39">
        <v>20</v>
      </c>
      <c r="BY34" s="33">
        <v>47</v>
      </c>
      <c r="BZ34" s="33">
        <f>SUM(BX34:BY34)</f>
      </c>
      <c r="CA34" s="33">
        <v>2</v>
      </c>
      <c r="CB34" s="196" t="s">
        <v>246</v>
      </c>
      <c r="CC34" s="39">
        <v>34</v>
      </c>
      <c r="CD34" s="33">
        <v>1</v>
      </c>
      <c r="CE34" s="188">
        <f>IF(CC34&gt;=45,"O",IF(CC34&gt;=40,"A",IF(CC34&gt;=35,"B",IF(CC34&gt;=30,"C",IF(CC34&gt;=25,"D",IF(CC34&gt;=20,"E",IF(CC34&gt;=15,"P","F")))))))</f>
      </c>
      <c r="CF34" s="39">
        <v>18</v>
      </c>
      <c r="CG34" s="33">
        <v>38</v>
      </c>
      <c r="CH34" s="33">
        <f>SUM(CF34:CG34)</f>
      </c>
      <c r="CI34" s="33">
        <v>2</v>
      </c>
      <c r="CJ34" s="191" t="s">
        <v>248</v>
      </c>
      <c r="CK34" s="39">
        <v>38</v>
      </c>
      <c r="CL34" s="33">
        <v>1</v>
      </c>
      <c r="CM34" s="188">
        <f>IF(CK34&gt;=45,"O",IF(CK34&gt;=40,"A",IF(CK34&gt;=35,"B",IF(CK34&gt;=30,"C",IF(CK34&gt;=25,"D",IF(CK34&gt;=20,"E",IF(CK34&gt;=15,"P","F")))))))</f>
      </c>
      <c r="CN34" s="36">
        <v>43</v>
      </c>
      <c r="CO34" s="33">
        <v>353</v>
      </c>
      <c r="CP34" s="35">
        <v>7.33</v>
      </c>
      <c r="CQ34" s="33">
        <v>0</v>
      </c>
      <c r="CR34" s="6"/>
      <c r="CS34" s="33">
        <v>25</v>
      </c>
      <c r="CT34" s="186">
        <v>5258</v>
      </c>
      <c r="CU34" s="192" t="s">
        <v>47</v>
      </c>
      <c r="CV34" s="193">
        <v>17</v>
      </c>
      <c r="CW34" s="33">
        <v>30</v>
      </c>
      <c r="CX34" s="33">
        <f>SUM(CV34:CW34)</f>
      </c>
      <c r="CY34" s="33">
        <v>3</v>
      </c>
      <c r="CZ34" s="188">
        <f>IF(CX34&gt;=90,"O",IF(CX34&gt;=80,"A",IF(CX34&gt;=70,"B",IF(CX34&gt;=60,"C",IF(CX34&gt;=50,"D",IF(CX34&gt;=45,"E",IF(CX34&gt;=40,"P","F")))))))</f>
      </c>
      <c r="DA34" s="193">
        <v>16</v>
      </c>
      <c r="DB34" s="33">
        <v>38</v>
      </c>
      <c r="DC34" s="33">
        <f>SUM(DA34:DB34)</f>
      </c>
      <c r="DD34" s="33">
        <v>3</v>
      </c>
      <c r="DE34" s="188">
        <f>IF(DC34&gt;=90,"O",IF(DC34&gt;=80,"A",IF(DC34&gt;=70,"B",IF(DC34&gt;=60,"C",IF(DC34&gt;=50,"D",IF(DC34&gt;=45,"E",IF(DC34&gt;=40,"P","F")))))))</f>
      </c>
      <c r="DF34" s="193">
        <v>15</v>
      </c>
      <c r="DG34" s="33">
        <v>31</v>
      </c>
      <c r="DH34" s="33">
        <f>SUM(DF34:DG34)</f>
      </c>
      <c r="DI34" s="33">
        <v>3</v>
      </c>
      <c r="DJ34" s="188">
        <f>IF(DH34&gt;=90,"O",IF(DH34&gt;=80,"A",IF(DH34&gt;=70,"B",IF(DH34&gt;=60,"C",IF(DH34&gt;=50,"D",IF(DH34&gt;=45,"E",IF(DH34&gt;=40,"P","F")))))))</f>
      </c>
      <c r="DK34" s="193">
        <v>22</v>
      </c>
      <c r="DL34" s="33">
        <v>34</v>
      </c>
      <c r="DM34" s="33">
        <f>SUM(DK34:DL34)</f>
      </c>
      <c r="DN34" s="33">
        <v>3</v>
      </c>
      <c r="DO34" s="188">
        <f>IF(DM34&gt;=90,"O",IF(DM34&gt;=80,"A",IF(DM34&gt;=70,"B",IF(DM34&gt;=60,"C",IF(DM34&gt;=50,"D",IF(DM34&gt;=45,"E",IF(DM34&gt;=40,"P","F")))))))</f>
      </c>
      <c r="DP34" s="193">
        <v>19</v>
      </c>
      <c r="DQ34" s="33">
        <v>30</v>
      </c>
      <c r="DR34" s="33">
        <f>SUM(DP34:DQ34)</f>
      </c>
      <c r="DS34" s="33">
        <v>3</v>
      </c>
      <c r="DT34" s="188">
        <f>IF(DR34&gt;=90,"O",IF(DR34&gt;=80,"A",IF(DR34&gt;=70,"B",IF(DR34&gt;=60,"C",IF(DR34&gt;=50,"D",IF(DR34&gt;=45,"E",IF(DR34&gt;=40,"P","F")))))))</f>
      </c>
      <c r="DU34" s="193">
        <v>36</v>
      </c>
      <c r="DV34" s="33">
        <v>1</v>
      </c>
      <c r="DW34" s="191" t="s">
        <v>248</v>
      </c>
      <c r="DX34" s="193">
        <v>20</v>
      </c>
      <c r="DY34" s="33">
        <v>38</v>
      </c>
      <c r="DZ34" s="33">
        <f>SUM(DX34:DY34)</f>
      </c>
      <c r="EA34" s="33">
        <v>2</v>
      </c>
      <c r="EB34" s="191" t="s">
        <v>248</v>
      </c>
      <c r="EC34" s="193">
        <v>18</v>
      </c>
      <c r="ED34" s="33">
        <v>39</v>
      </c>
      <c r="EE34" s="33">
        <f>SUM(EC34:ED34)</f>
      </c>
      <c r="EF34" s="33">
        <v>2</v>
      </c>
      <c r="EG34" s="191" t="s">
        <v>248</v>
      </c>
      <c r="EH34" s="193">
        <v>23</v>
      </c>
      <c r="EI34" s="33">
        <v>1</v>
      </c>
      <c r="EJ34" s="191" t="s">
        <v>317</v>
      </c>
      <c r="EK34" s="33">
        <v>64</v>
      </c>
      <c r="EL34" s="33">
        <v>460</v>
      </c>
      <c r="EM34" s="33">
        <v>6</v>
      </c>
      <c r="EN34" s="187" t="s">
        <v>311</v>
      </c>
      <c r="EO34" s="33">
        <v>0</v>
      </c>
      <c r="EP34" s="6"/>
    </row>
    <row x14ac:dyDescent="0.25" r="35" customHeight="1" ht="15">
      <c r="A35" s="33">
        <v>26</v>
      </c>
      <c r="B35" s="186">
        <v>5041</v>
      </c>
      <c r="C35" s="34" t="s">
        <v>48</v>
      </c>
      <c r="D35" s="187" t="s">
        <v>311</v>
      </c>
      <c r="E35" s="39">
        <v>24</v>
      </c>
      <c r="F35" s="33">
        <v>69</v>
      </c>
      <c r="G35" s="33">
        <f>SUM(E35:F35)</f>
      </c>
      <c r="H35" s="33">
        <v>3</v>
      </c>
      <c r="I35" s="188">
        <f>IF(G35&gt;=90,"O",IF(G35&gt;=80,"A",IF(G35&gt;=70,"B",IF(G35&gt;=60,"C",IF(G35&gt;=50,"D",IF(G35&gt;=45,"E",IF(G35&gt;=40,"P","F")))))))</f>
      </c>
      <c r="J35" s="190">
        <v>27</v>
      </c>
      <c r="K35" s="33">
        <v>70</v>
      </c>
      <c r="L35" s="33">
        <f>SUM(J35:K35)</f>
      </c>
      <c r="M35" s="33">
        <v>3</v>
      </c>
      <c r="N35" s="194">
        <f>IF(L35&gt;=90,"O",IF(L35&gt;=80,"A",IF(L35&gt;=70,"B",IF(L35&gt;=60,"C",IF(L35&gt;=50,"D",IF(L35&gt;=45,"E",IF(L35&gt;=40,"P","F")))))))</f>
      </c>
      <c r="O35" s="189">
        <v>24</v>
      </c>
      <c r="P35" s="33">
        <v>67</v>
      </c>
      <c r="Q35" s="195">
        <f>SUM(O35:P35)</f>
      </c>
      <c r="R35" s="33">
        <v>3</v>
      </c>
      <c r="S35" s="188">
        <f>IF(Q35&gt;=90,"O",IF(Q35&gt;=80,"A",IF(Q35&gt;=70,"B",IF(Q35&gt;=60,"C",IF(Q35&gt;=50,"D",IF(Q35&gt;=45,"E",IF(Q35&gt;=40,"P","F")))))))</f>
      </c>
      <c r="T35" s="189">
        <v>27</v>
      </c>
      <c r="U35" s="33">
        <v>70</v>
      </c>
      <c r="V35" s="195">
        <f>SUM(T35:U35)</f>
      </c>
      <c r="W35" s="33">
        <v>3</v>
      </c>
      <c r="X35" s="188">
        <f>IF(V35&gt;=90,"O",IF(V35&gt;=80,"A",IF(V35&gt;=70,"B",IF(V35&gt;=60,"C",IF(V35&gt;=50,"D",IF(V35&gt;=45,"E",IF(V35&gt;=40,"P","F")))))))</f>
      </c>
      <c r="Y35" s="190">
        <v>21</v>
      </c>
      <c r="Z35" s="33">
        <v>63</v>
      </c>
      <c r="AA35" s="195">
        <f>SUM(Y35:Z35)</f>
      </c>
      <c r="AB35" s="33">
        <v>3</v>
      </c>
      <c r="AC35" s="188">
        <f>IF(AA35&gt;=90,"O",IF(AA35&gt;=80,"A",IF(AA35&gt;=70,"B",IF(AA35&gt;=60,"C",IF(AA35&gt;=50,"D",IF(AA35&gt;=45,"E",IF(AA35&gt;=40,"P","F")))))))</f>
      </c>
      <c r="AD35" s="39">
        <v>11</v>
      </c>
      <c r="AE35" s="33">
        <v>27</v>
      </c>
      <c r="AF35" s="33">
        <f>SUM(AD35:AE35)</f>
      </c>
      <c r="AG35" s="33">
        <v>2</v>
      </c>
      <c r="AH35" s="191" t="s">
        <v>315</v>
      </c>
      <c r="AI35" s="39">
        <v>14</v>
      </c>
      <c r="AJ35" s="33">
        <v>45</v>
      </c>
      <c r="AK35" s="33">
        <f>SUM(AI35:AJ35)</f>
      </c>
      <c r="AL35" s="33">
        <v>2</v>
      </c>
      <c r="AM35" s="188">
        <f>IF(AK35&gt;67,"O",IF(AK35&gt;=60,"A",IF(AK35&gt;=51,"B",IF(AK35&gt;=45,"C",IF(AK35&gt;=41,"D",IF(AK35&gt;=32,"E",IF(Q35&gt;=31,"P","F")))))))</f>
      </c>
      <c r="AN35" s="39">
        <v>40</v>
      </c>
      <c r="AO35" s="33">
        <v>1</v>
      </c>
      <c r="AP35" s="188">
        <f>IF(AN35&gt;=45,"O",IF(AN35&gt;=40,"A",IF(AN35&gt;=35,"B",IF(AN35&gt;=30,"C",IF(AN35&gt;=25,"D",IF(AN35&gt;=20,"E",IF(AN35&gt;=15,"P","F")))))))</f>
      </c>
      <c r="AQ35" s="39">
        <v>25</v>
      </c>
      <c r="AR35" s="33">
        <v>1</v>
      </c>
      <c r="AS35" s="188">
        <f>IF(AQ35&gt;=45,"O",IF(AQ35&gt;=40,"A",IF(AQ35&gt;=35,"B",IF(AQ35&gt;=30,"C",IF(AQ35&gt;=25,"D",IF(AQ35&gt;=20,"E",IF(AQ35&gt;=15,"P","F")))))))</f>
      </c>
      <c r="AT35" s="33">
        <v>22</v>
      </c>
      <c r="AU35" s="33">
        <v>199</v>
      </c>
      <c r="AV35" s="35">
        <f>AU35/AT35</f>
      </c>
      <c r="AW35" s="33">
        <v>0</v>
      </c>
      <c r="AX35" s="6"/>
      <c r="AY35" s="39">
        <v>19</v>
      </c>
      <c r="AZ35" s="33">
        <v>35</v>
      </c>
      <c r="BA35" s="33">
        <f>SUM(AY35:AZ35)</f>
      </c>
      <c r="BB35" s="33">
        <v>3</v>
      </c>
      <c r="BC35" s="188">
        <f>IF(BA35&gt;=90,"O",IF(BA35&gt;=80,"A",IF(BA35&gt;=70,"B",IF(BA35&gt;=60,"C",IF(BA35&gt;=50,"D",IF(BA35&gt;=45,"E",IF(BA35&gt;=40,"P","F")))))))</f>
      </c>
      <c r="BD35" s="190">
        <v>24</v>
      </c>
      <c r="BE35" s="33">
        <v>39</v>
      </c>
      <c r="BF35" s="33">
        <f>SUM(BD35:BE35)</f>
      </c>
      <c r="BG35" s="33">
        <v>3</v>
      </c>
      <c r="BH35" s="194">
        <f>IF(BF35&gt;=90,"O",IF(BF35&gt;=80,"A",IF(BF35&gt;=70,"B",IF(BF35&gt;=60,"C",IF(BF35&gt;=50,"D",IF(BF35&gt;=45,"E",IF(BF35&gt;=40,"P","F")))))))</f>
      </c>
      <c r="BI35" s="189">
        <v>22</v>
      </c>
      <c r="BJ35" s="33">
        <v>51</v>
      </c>
      <c r="BK35" s="195">
        <f>SUM(BI35:BJ35)</f>
      </c>
      <c r="BL35" s="33">
        <v>3</v>
      </c>
      <c r="BM35" s="188">
        <f>IF(BK35&gt;=90,"O",IF(BK35&gt;=80,"A",IF(BK35&gt;=70,"B",IF(BK35&gt;=60,"C",IF(BK35&gt;=50,"D",IF(BK35&gt;=45,"E",IF(BK35&gt;=40,"P","F")))))))</f>
      </c>
      <c r="BN35" s="189">
        <v>21</v>
      </c>
      <c r="BO35" s="33">
        <v>34</v>
      </c>
      <c r="BP35" s="195">
        <f>SUM(BN35:BO35)</f>
      </c>
      <c r="BQ35" s="33">
        <v>3</v>
      </c>
      <c r="BR35" s="188">
        <f>IF(BP35&gt;=90,"O",IF(BP35&gt;=80,"A",IF(BP35&gt;=70,"B",IF(BP35&gt;=60,"C",IF(BP35&gt;=50,"D",IF(BP35&gt;=45,"E",IF(BP35&gt;=40,"P","F")))))))</f>
      </c>
      <c r="BS35" s="190">
        <v>23</v>
      </c>
      <c r="BT35" s="33">
        <v>30</v>
      </c>
      <c r="BU35" s="195">
        <f>SUM(BS35:BT35)</f>
      </c>
      <c r="BV35" s="33">
        <v>3</v>
      </c>
      <c r="BW35" s="188">
        <f>IF(BU35&gt;=90,"O",IF(BU35&gt;=80,"A",IF(BU35&gt;=70,"B",IF(BU35&gt;=60,"C",IF(BU35&gt;=50,"D",IF(BU35&gt;=45,"E",IF(BU35&gt;=40,"P","F")))))))</f>
      </c>
      <c r="BX35" s="39">
        <v>22</v>
      </c>
      <c r="BY35" s="33">
        <v>48</v>
      </c>
      <c r="BZ35" s="33">
        <f>SUM(BX35:BY35)</f>
      </c>
      <c r="CA35" s="33">
        <v>2</v>
      </c>
      <c r="CB35" s="196" t="s">
        <v>314</v>
      </c>
      <c r="CC35" s="39">
        <v>36</v>
      </c>
      <c r="CD35" s="33">
        <v>1</v>
      </c>
      <c r="CE35" s="188">
        <f>IF(CC35&gt;=45,"O",IF(CC35&gt;=40,"A",IF(CC35&gt;=35,"B",IF(CC35&gt;=30,"C",IF(CC35&gt;=25,"D",IF(CC35&gt;=20,"E",IF(CC35&gt;=15,"P","F")))))))</f>
      </c>
      <c r="CF35" s="39">
        <v>22</v>
      </c>
      <c r="CG35" s="33">
        <v>47</v>
      </c>
      <c r="CH35" s="33">
        <f>SUM(CF35:CG35)</f>
      </c>
      <c r="CI35" s="33">
        <v>2</v>
      </c>
      <c r="CJ35" s="191" t="s">
        <v>314</v>
      </c>
      <c r="CK35" s="39">
        <v>46</v>
      </c>
      <c r="CL35" s="33">
        <v>1</v>
      </c>
      <c r="CM35" s="188">
        <f>IF(CK35&gt;=45,"O",IF(CK35&gt;=40,"A",IF(CK35&gt;=35,"B",IF(CK35&gt;=30,"C",IF(CK35&gt;=25,"D",IF(CK35&gt;=20,"E",IF(CK35&gt;=15,"P","F")))))))</f>
      </c>
      <c r="CN35" s="36">
        <v>43</v>
      </c>
      <c r="CO35" s="33">
        <v>366</v>
      </c>
      <c r="CP35" s="35">
        <v>7.48</v>
      </c>
      <c r="CQ35" s="33">
        <v>0</v>
      </c>
      <c r="CR35" s="6"/>
      <c r="CS35" s="33">
        <v>26</v>
      </c>
      <c r="CT35" s="186">
        <v>5215</v>
      </c>
      <c r="CU35" s="192" t="s">
        <v>48</v>
      </c>
      <c r="CV35" s="193">
        <v>12</v>
      </c>
      <c r="CW35" s="33">
        <v>28</v>
      </c>
      <c r="CX35" s="33">
        <f>SUM(CV35:CW35)</f>
      </c>
      <c r="CY35" s="33">
        <v>3</v>
      </c>
      <c r="CZ35" s="188">
        <f>IF(CX35&gt;=90,"O",IF(CX35&gt;=80,"A",IF(CX35&gt;=70,"B",IF(CX35&gt;=60,"C",IF(CX35&gt;=50,"D",IF(CX35&gt;=45,"E",IF(CX35&gt;=40,"P","F")))))))</f>
      </c>
      <c r="DA35" s="193">
        <v>12</v>
      </c>
      <c r="DB35" s="33" t="s">
        <v>319</v>
      </c>
      <c r="DC35" s="33">
        <f>SUM(DA35:DB35)</f>
      </c>
      <c r="DD35" s="33">
        <v>3</v>
      </c>
      <c r="DE35" s="188">
        <f>IF(DC35&gt;=90,"O",IF(DC35&gt;=80,"A",IF(DC35&gt;=70,"B",IF(DC35&gt;=60,"C",IF(DC35&gt;=50,"D",IF(DC35&gt;=45,"E",IF(DC35&gt;=40,"P","F")))))))</f>
      </c>
      <c r="DF35" s="193">
        <v>14</v>
      </c>
      <c r="DG35" s="33">
        <v>35</v>
      </c>
      <c r="DH35" s="33">
        <f>SUM(DF35:DG35)</f>
      </c>
      <c r="DI35" s="33">
        <v>3</v>
      </c>
      <c r="DJ35" s="188">
        <f>IF(DH35&gt;=90,"O",IF(DH35&gt;=80,"A",IF(DH35&gt;=70,"B",IF(DH35&gt;=60,"C",IF(DH35&gt;=50,"D",IF(DH35&gt;=45,"E",IF(DH35&gt;=40,"P","F")))))))</f>
      </c>
      <c r="DK35" s="193">
        <v>13</v>
      </c>
      <c r="DL35" s="33">
        <v>28</v>
      </c>
      <c r="DM35" s="33">
        <f>SUM(DK35:DL35)</f>
      </c>
      <c r="DN35" s="33">
        <v>3</v>
      </c>
      <c r="DO35" s="188">
        <f>IF(DM35&gt;=90,"O",IF(DM35&gt;=80,"A",IF(DM35&gt;=70,"B",IF(DM35&gt;=60,"C",IF(DM35&gt;=50,"D",IF(DM35&gt;=45,"E",IF(DM35&gt;=40,"P","F")))))))</f>
      </c>
      <c r="DP35" s="193">
        <v>12</v>
      </c>
      <c r="DQ35" s="33">
        <v>13</v>
      </c>
      <c r="DR35" s="33">
        <f>SUM(DP35:DQ35)</f>
      </c>
      <c r="DS35" s="33">
        <v>3</v>
      </c>
      <c r="DT35" s="188">
        <f>IF(DR35&gt;=90,"O",IF(DR35&gt;=80,"A",IF(DR35&gt;=70,"B",IF(DR35&gt;=60,"C",IF(DR35&gt;=50,"D",IF(DR35&gt;=45,"E",IF(DR35&gt;=40,"P","F")))))))</f>
      </c>
      <c r="DU35" s="193">
        <v>21</v>
      </c>
      <c r="DV35" s="33">
        <v>1</v>
      </c>
      <c r="DW35" s="191" t="s">
        <v>313</v>
      </c>
      <c r="DX35" s="193">
        <v>11</v>
      </c>
      <c r="DY35" s="33">
        <v>30</v>
      </c>
      <c r="DZ35" s="33">
        <f>SUM(DX35:DY35)</f>
      </c>
      <c r="EA35" s="33">
        <v>2</v>
      </c>
      <c r="EB35" s="191" t="s">
        <v>315</v>
      </c>
      <c r="EC35" s="193">
        <v>12</v>
      </c>
      <c r="ED35" s="33">
        <v>39</v>
      </c>
      <c r="EE35" s="33">
        <f>SUM(EC35:ED35)</f>
      </c>
      <c r="EF35" s="33">
        <v>2</v>
      </c>
      <c r="EG35" s="191" t="s">
        <v>312</v>
      </c>
      <c r="EH35" s="193">
        <v>43</v>
      </c>
      <c r="EI35" s="33">
        <v>1</v>
      </c>
      <c r="EJ35" s="191" t="s">
        <v>246</v>
      </c>
      <c r="EK35" s="33"/>
      <c r="EL35" s="33"/>
      <c r="EM35" s="35"/>
      <c r="EN35" s="187" t="s">
        <v>311</v>
      </c>
      <c r="EO35" s="33">
        <v>2</v>
      </c>
      <c r="EP35" s="61" t="s">
        <v>322</v>
      </c>
    </row>
    <row x14ac:dyDescent="0.25" r="36" customHeight="1" ht="15">
      <c r="A36" s="39">
        <v>27</v>
      </c>
      <c r="B36" s="197" t="s">
        <v>318</v>
      </c>
      <c r="C36" s="38" t="s">
        <v>49</v>
      </c>
      <c r="D36" s="198"/>
      <c r="E36" s="39">
        <v>30</v>
      </c>
      <c r="F36" s="39">
        <v>49</v>
      </c>
      <c r="G36" s="39">
        <f>SUM(E36:F36)</f>
      </c>
      <c r="H36" s="39">
        <v>3</v>
      </c>
      <c r="I36" s="199">
        <f>IF(G36&gt;=90,"O",IF(G36&gt;=80,"A",IF(G36&gt;=70,"B",IF(G36&gt;=60,"C",IF(G36&gt;=50,"D",IF(G36&gt;=45,"E",IF(G36&gt;=40,"P","F")))))))</f>
      </c>
      <c r="J36" s="190">
        <v>23</v>
      </c>
      <c r="K36" s="39">
        <v>70</v>
      </c>
      <c r="L36" s="39">
        <f>SUM(J36:K36)</f>
      </c>
      <c r="M36" s="39">
        <v>3</v>
      </c>
      <c r="N36" s="199">
        <f>IF(L36&gt;=90,"O",IF(L36&gt;=80,"A",IF(L36&gt;=70,"B",IF(L36&gt;=60,"C",IF(L36&gt;=50,"D",IF(L36&gt;=45,"E",IF(L36&gt;=40,"P","F")))))))</f>
      </c>
      <c r="O36" s="189">
        <v>21</v>
      </c>
      <c r="P36" s="39">
        <v>70</v>
      </c>
      <c r="Q36" s="39">
        <f>SUM(O36:P36)</f>
      </c>
      <c r="R36" s="39">
        <v>3</v>
      </c>
      <c r="S36" s="199">
        <f>IF(Q36&gt;=90,"O",IF(Q36&gt;=80,"A",IF(Q36&gt;=70,"B",IF(Q36&gt;=60,"C",IF(Q36&gt;=50,"D",IF(Q36&gt;=45,"E",IF(Q36&gt;=40,"P","F")))))))</f>
      </c>
      <c r="T36" s="189">
        <v>24</v>
      </c>
      <c r="U36" s="39">
        <v>70</v>
      </c>
      <c r="V36" s="39">
        <f>SUM(T36:U36)</f>
      </c>
      <c r="W36" s="39">
        <v>3</v>
      </c>
      <c r="X36" s="199">
        <f>IF(V36&gt;=90,"O",IF(V36&gt;=80,"A",IF(V36&gt;=70,"B",IF(V36&gt;=60,"C",IF(V36&gt;=50,"D",IF(V36&gt;=45,"E",IF(V36&gt;=40,"P","F")))))))</f>
      </c>
      <c r="Y36" s="190">
        <v>19</v>
      </c>
      <c r="Z36" s="39">
        <v>57</v>
      </c>
      <c r="AA36" s="39">
        <f>SUM(Y36:Z36)</f>
      </c>
      <c r="AB36" s="39">
        <v>3</v>
      </c>
      <c r="AC36" s="200" t="s">
        <v>248</v>
      </c>
      <c r="AD36" s="39">
        <v>11</v>
      </c>
      <c r="AE36" s="39">
        <v>27</v>
      </c>
      <c r="AF36" s="39">
        <f>SUM(AD36:AE36)</f>
      </c>
      <c r="AG36" s="39">
        <v>2</v>
      </c>
      <c r="AH36" s="200" t="s">
        <v>315</v>
      </c>
      <c r="AI36" s="39">
        <v>12</v>
      </c>
      <c r="AJ36" s="39">
        <v>48</v>
      </c>
      <c r="AK36" s="39">
        <f>SUM(AI36:AJ36)</f>
      </c>
      <c r="AL36" s="39">
        <v>2</v>
      </c>
      <c r="AM36" s="199">
        <f>IF(AK36&gt;67,"O",IF(AK36&gt;=60,"A",IF(AK36&gt;=51,"B",IF(AK36&gt;=45,"C",IF(AK36&gt;=41,"D",IF(AK36&gt;=32,"E",IF(Q36&gt;=31,"P","F")))))))</f>
      </c>
      <c r="AN36" s="39">
        <v>41</v>
      </c>
      <c r="AO36" s="39">
        <v>1</v>
      </c>
      <c r="AP36" s="199">
        <f>IF(AN36&gt;=45,"O",IF(AN36&gt;=40,"A",IF(AN36&gt;=35,"B",IF(AN36&gt;=30,"C",IF(AN36&gt;=25,"D",IF(AN36&gt;=20,"E",IF(AN36&gt;=15,"P","F")))))))</f>
      </c>
      <c r="AQ36" s="39">
        <v>35</v>
      </c>
      <c r="AR36" s="39">
        <v>1</v>
      </c>
      <c r="AS36" s="199">
        <f>IF(AQ36&gt;=45,"O",IF(AQ36&gt;=40,"A",IF(AQ36&gt;=35,"B",IF(AQ36&gt;=30,"C",IF(AQ36&gt;=25,"D",IF(AQ36&gt;=20,"E",IF(AQ36&gt;=15,"P","F")))))))</f>
      </c>
      <c r="AT36" s="39">
        <v>22</v>
      </c>
      <c r="AU36" s="39">
        <v>194</v>
      </c>
      <c r="AV36" s="40">
        <f>AU36/AT36</f>
      </c>
      <c r="AW36" s="39">
        <v>0</v>
      </c>
      <c r="AX36" s="6"/>
      <c r="AY36" s="39">
        <v>20</v>
      </c>
      <c r="AZ36" s="39">
        <v>44</v>
      </c>
      <c r="BA36" s="39">
        <f>SUM(AY36:AZ36)</f>
      </c>
      <c r="BB36" s="39">
        <v>3</v>
      </c>
      <c r="BC36" s="199">
        <f>IF(BA36&gt;=90,"O",IF(BA36&gt;=80,"A",IF(BA36&gt;=70,"B",IF(BA36&gt;=60,"C",IF(BA36&gt;=50,"D",IF(BA36&gt;=45,"E",IF(BA36&gt;=40,"P","F")))))))</f>
      </c>
      <c r="BD36" s="190">
        <v>25</v>
      </c>
      <c r="BE36" s="39">
        <v>41</v>
      </c>
      <c r="BF36" s="39">
        <f>SUM(BD36:BE36)</f>
      </c>
      <c r="BG36" s="39">
        <v>3</v>
      </c>
      <c r="BH36" s="199">
        <f>IF(BF36&gt;=90,"O",IF(BF36&gt;=80,"A",IF(BF36&gt;=70,"B",IF(BF36&gt;=60,"C",IF(BF36&gt;=50,"D",IF(BF36&gt;=45,"E",IF(BF36&gt;=40,"P","F")))))))</f>
      </c>
      <c r="BI36" s="189">
        <v>25</v>
      </c>
      <c r="BJ36" s="39">
        <v>56</v>
      </c>
      <c r="BK36" s="39">
        <f>SUM(BI36:BJ36)</f>
      </c>
      <c r="BL36" s="39">
        <v>3</v>
      </c>
      <c r="BM36" s="199">
        <f>IF(BK36&gt;=90,"O",IF(BK36&gt;=80,"A",IF(BK36&gt;=70,"B",IF(BK36&gt;=60,"C",IF(BK36&gt;=50,"D",IF(BK36&gt;=45,"E",IF(BK36&gt;=40,"P","F")))))))</f>
      </c>
      <c r="BN36" s="189">
        <v>16</v>
      </c>
      <c r="BO36" s="39">
        <v>38</v>
      </c>
      <c r="BP36" s="39">
        <f>SUM(BN36:BO36)</f>
      </c>
      <c r="BQ36" s="39">
        <v>3</v>
      </c>
      <c r="BR36" s="199">
        <f>IF(BP36&gt;=90,"O",IF(BP36&gt;=80,"A",IF(BP36&gt;=70,"B",IF(BP36&gt;=60,"C",IF(BP36&gt;=50,"D",IF(BP36&gt;=45,"E",IF(BP36&gt;=40,"P","F")))))))</f>
      </c>
      <c r="BS36" s="190">
        <v>23</v>
      </c>
      <c r="BT36" s="39">
        <v>53</v>
      </c>
      <c r="BU36" s="39">
        <f>SUM(BS36:BT36)</f>
      </c>
      <c r="BV36" s="39">
        <v>3</v>
      </c>
      <c r="BW36" s="200" t="s">
        <v>248</v>
      </c>
      <c r="BX36" s="39">
        <v>16</v>
      </c>
      <c r="BY36" s="39">
        <v>47</v>
      </c>
      <c r="BZ36" s="39">
        <f>SUM(BX36:BY36)</f>
      </c>
      <c r="CA36" s="39">
        <v>2</v>
      </c>
      <c r="CB36" s="200" t="s">
        <v>246</v>
      </c>
      <c r="CC36" s="39">
        <v>39</v>
      </c>
      <c r="CD36" s="39">
        <v>1</v>
      </c>
      <c r="CE36" s="199">
        <f>IF(CC36&gt;=45,"O",IF(CC36&gt;=40,"A",IF(CC36&gt;=35,"B",IF(CC36&gt;=30,"C",IF(CC36&gt;=25,"D",IF(CC36&gt;=20,"E",IF(CC36&gt;=15,"P","F")))))))</f>
      </c>
      <c r="CF36" s="39">
        <v>21</v>
      </c>
      <c r="CG36" s="39">
        <v>47</v>
      </c>
      <c r="CH36" s="39">
        <f>SUM(CF36:CG36)</f>
      </c>
      <c r="CI36" s="39">
        <v>2</v>
      </c>
      <c r="CJ36" s="200" t="s">
        <v>314</v>
      </c>
      <c r="CK36" s="39">
        <v>44</v>
      </c>
      <c r="CL36" s="39">
        <v>1</v>
      </c>
      <c r="CM36" s="199">
        <f>IF(CK36&gt;=45,"O",IF(CK36&gt;=40,"A",IF(CK36&gt;=35,"B",IF(CK36&gt;=30,"C",IF(CK36&gt;=25,"D",IF(CK36&gt;=20,"E",IF(CK36&gt;=15,"P","F")))))))</f>
      </c>
      <c r="CN36" s="41">
        <v>43</v>
      </c>
      <c r="CO36" s="39">
        <v>377</v>
      </c>
      <c r="CP36" s="40">
        <v>7.9</v>
      </c>
      <c r="CQ36" s="39">
        <v>0</v>
      </c>
      <c r="CR36" s="6"/>
      <c r="CS36" s="39">
        <v>27</v>
      </c>
      <c r="CT36" s="197"/>
      <c r="CU36" s="201" t="s">
        <v>49</v>
      </c>
      <c r="CV36" s="193"/>
      <c r="CW36" s="39"/>
      <c r="CX36" s="39">
        <f>SUM(CV36:CW36)</f>
      </c>
      <c r="CY36" s="39">
        <v>3</v>
      </c>
      <c r="CZ36" s="199">
        <f>IF(CX36&gt;=90,"O",IF(CX36&gt;=80,"A",IF(CX36&gt;=70,"B",IF(CX36&gt;=60,"C",IF(CX36&gt;=50,"D",IF(CX36&gt;=45,"E",IF(CX36&gt;=40,"P","F")))))))</f>
      </c>
      <c r="DA36" s="193"/>
      <c r="DB36" s="39"/>
      <c r="DC36" s="39">
        <f>SUM(DA36:DB36)</f>
      </c>
      <c r="DD36" s="39">
        <v>3</v>
      </c>
      <c r="DE36" s="199">
        <f>IF(DC36&gt;=90,"O",IF(DC36&gt;=80,"A",IF(DC36&gt;=70,"B",IF(DC36&gt;=60,"C",IF(DC36&gt;=50,"D",IF(DC36&gt;=45,"E",IF(DC36&gt;=40,"P","F")))))))</f>
      </c>
      <c r="DF36" s="193"/>
      <c r="DG36" s="39"/>
      <c r="DH36" s="39">
        <f>SUM(DF36:DG36)</f>
      </c>
      <c r="DI36" s="39">
        <v>3</v>
      </c>
      <c r="DJ36" s="199">
        <f>IF(DH36&gt;=90,"O",IF(DH36&gt;=80,"A",IF(DH36&gt;=70,"B",IF(DH36&gt;=60,"C",IF(DH36&gt;=50,"D",IF(DH36&gt;=45,"E",IF(DH36&gt;=40,"P","F")))))))</f>
      </c>
      <c r="DK36" s="193"/>
      <c r="DL36" s="39"/>
      <c r="DM36" s="39">
        <f>SUM(DK36:DL36)</f>
      </c>
      <c r="DN36" s="39">
        <v>3</v>
      </c>
      <c r="DO36" s="199">
        <f>IF(DM36&gt;=90,"O",IF(DM36&gt;=80,"A",IF(DM36&gt;=70,"B",IF(DM36&gt;=60,"C",IF(DM36&gt;=50,"D",IF(DM36&gt;=45,"E",IF(DM36&gt;=40,"P","F")))))))</f>
      </c>
      <c r="DP36" s="193"/>
      <c r="DQ36" s="39"/>
      <c r="DR36" s="39">
        <f>SUM(DP36:DQ36)</f>
      </c>
      <c r="DS36" s="39">
        <v>3</v>
      </c>
      <c r="DT36" s="199">
        <f>IF(DR36&gt;=90,"O",IF(DR36&gt;=80,"A",IF(DR36&gt;=70,"B",IF(DR36&gt;=60,"C",IF(DR36&gt;=50,"D",IF(DR36&gt;=45,"E",IF(DR36&gt;=40,"P","F")))))))</f>
      </c>
      <c r="DU36" s="193"/>
      <c r="DV36" s="39">
        <v>1</v>
      </c>
      <c r="DW36" s="200"/>
      <c r="DX36" s="193"/>
      <c r="DY36" s="39"/>
      <c r="DZ36" s="39">
        <f>SUM(DX36:DY36)</f>
      </c>
      <c r="EA36" s="39">
        <v>2</v>
      </c>
      <c r="EB36" s="200"/>
      <c r="EC36" s="193"/>
      <c r="ED36" s="39"/>
      <c r="EE36" s="39">
        <f>SUM(EC36:ED36)</f>
      </c>
      <c r="EF36" s="39">
        <v>2</v>
      </c>
      <c r="EG36" s="200"/>
      <c r="EH36" s="193"/>
      <c r="EI36" s="39">
        <v>1</v>
      </c>
      <c r="EJ36" s="200"/>
      <c r="EK36" s="39">
        <v>64</v>
      </c>
      <c r="EL36" s="39"/>
      <c r="EM36" s="40"/>
      <c r="EN36" s="198"/>
      <c r="EO36" s="39"/>
      <c r="EP36" s="6"/>
    </row>
    <row x14ac:dyDescent="0.25" r="37" customHeight="1" ht="15">
      <c r="A37" s="33">
        <v>28</v>
      </c>
      <c r="B37" s="186">
        <v>5046</v>
      </c>
      <c r="C37" s="34" t="s">
        <v>50</v>
      </c>
      <c r="D37" s="187" t="s">
        <v>316</v>
      </c>
      <c r="E37" s="39">
        <v>23</v>
      </c>
      <c r="F37" s="33">
        <v>62</v>
      </c>
      <c r="G37" s="33">
        <f>SUM(E37:F37)</f>
      </c>
      <c r="H37" s="33">
        <v>3</v>
      </c>
      <c r="I37" s="188">
        <f>IF(G37&gt;=90,"O",IF(G37&gt;=80,"A",IF(G37&gt;=70,"B",IF(G37&gt;=60,"C",IF(G37&gt;=50,"D",IF(G37&gt;=45,"E",IF(G37&gt;=40,"P","F")))))))</f>
      </c>
      <c r="J37" s="190">
        <v>27</v>
      </c>
      <c r="K37" s="33">
        <v>70</v>
      </c>
      <c r="L37" s="33">
        <f>SUM(J37:K37)</f>
      </c>
      <c r="M37" s="33">
        <v>3</v>
      </c>
      <c r="N37" s="194">
        <f>IF(L37&gt;=90,"O",IF(L37&gt;=80,"A",IF(L37&gt;=70,"B",IF(L37&gt;=60,"C",IF(L37&gt;=50,"D",IF(L37&gt;=45,"E",IF(L37&gt;=40,"P","F")))))))</f>
      </c>
      <c r="O37" s="189">
        <v>26</v>
      </c>
      <c r="P37" s="33">
        <v>70</v>
      </c>
      <c r="Q37" s="195">
        <f>SUM(O37:P37)</f>
      </c>
      <c r="R37" s="33">
        <v>3</v>
      </c>
      <c r="S37" s="188">
        <f>IF(Q37&gt;=90,"O",IF(Q37&gt;=80,"A",IF(Q37&gt;=70,"B",IF(Q37&gt;=60,"C",IF(Q37&gt;=50,"D",IF(Q37&gt;=45,"E",IF(Q37&gt;=40,"P","F")))))))</f>
      </c>
      <c r="T37" s="189">
        <v>25</v>
      </c>
      <c r="U37" s="33">
        <v>70</v>
      </c>
      <c r="V37" s="195">
        <f>SUM(T37:U37)</f>
      </c>
      <c r="W37" s="33">
        <v>3</v>
      </c>
      <c r="X37" s="188">
        <f>IF(V37&gt;=90,"O",IF(V37&gt;=80,"A",IF(V37&gt;=70,"B",IF(V37&gt;=60,"C",IF(V37&gt;=50,"D",IF(V37&gt;=45,"E",IF(V37&gt;=40,"P","F")))))))</f>
      </c>
      <c r="Y37" s="190">
        <v>22</v>
      </c>
      <c r="Z37" s="33">
        <v>67</v>
      </c>
      <c r="AA37" s="195">
        <f>SUM(Y37:Z37)</f>
      </c>
      <c r="AB37" s="33">
        <v>3</v>
      </c>
      <c r="AC37" s="188">
        <f>IF(AA37&gt;=90,"O",IF(AA37&gt;=80,"A",IF(AA37&gt;=70,"B",IF(AA37&gt;=60,"C",IF(AA37&gt;=50,"D",IF(AA37&gt;=45,"E",IF(AA37&gt;=40,"P","F")))))))</f>
      </c>
      <c r="AD37" s="39">
        <v>11</v>
      </c>
      <c r="AE37" s="33">
        <v>30</v>
      </c>
      <c r="AF37" s="33">
        <f>SUM(AD37:AE37)</f>
      </c>
      <c r="AG37" s="33">
        <v>2</v>
      </c>
      <c r="AH37" s="188">
        <f>IF(AF37&gt;=67,"O",IF(AF37&gt;=60,"A",IF(AF37&gt;=51,"B",IF(AF37&gt;=45,"C",IF(AF37&gt;=41,"D",IF(AF37&gt;=32,"E",IF(L37&gt;=31,"P","F")))))))</f>
      </c>
      <c r="AI37" s="39">
        <v>12</v>
      </c>
      <c r="AJ37" s="33">
        <v>43</v>
      </c>
      <c r="AK37" s="33">
        <f>SUM(AI37:AJ37)</f>
      </c>
      <c r="AL37" s="33">
        <v>2</v>
      </c>
      <c r="AM37" s="188">
        <f>IF(AK37&gt;67,"O",IF(AK37&gt;=60,"A",IF(AK37&gt;=51,"B",IF(AK37&gt;=45,"C",IF(AK37&gt;=41,"D",IF(AK37&gt;=32,"E",IF(Q37&gt;=31,"P","F")))))))</f>
      </c>
      <c r="AN37" s="39">
        <v>38</v>
      </c>
      <c r="AO37" s="33">
        <v>1</v>
      </c>
      <c r="AP37" s="188">
        <f>IF(AN37&gt;=45,"O",IF(AN37&gt;=40,"A",IF(AN37&gt;=35,"B",IF(AN37&gt;=30,"C",IF(AN37&gt;=25,"D",IF(AN37&gt;=20,"E",IF(AN37&gt;=15,"P","F")))))))</f>
      </c>
      <c r="AQ37" s="39">
        <v>38</v>
      </c>
      <c r="AR37" s="33">
        <v>1</v>
      </c>
      <c r="AS37" s="188">
        <f>IF(AQ37&gt;=45,"O",IF(AQ37&gt;=40,"A",IF(AQ37&gt;=35,"B",IF(AQ37&gt;=30,"C",IF(AQ37&gt;=25,"D",IF(AQ37&gt;=20,"E",IF(AQ37&gt;=15,"P","F")))))))</f>
      </c>
      <c r="AT37" s="33">
        <v>22</v>
      </c>
      <c r="AU37" s="33">
        <v>196</v>
      </c>
      <c r="AV37" s="35">
        <f>AU37/AT37</f>
      </c>
      <c r="AW37" s="33">
        <v>0</v>
      </c>
      <c r="AX37" s="6"/>
      <c r="AY37" s="39">
        <v>18</v>
      </c>
      <c r="AZ37" s="33">
        <v>38</v>
      </c>
      <c r="BA37" s="33">
        <f>SUM(AY37:AZ37)</f>
      </c>
      <c r="BB37" s="33">
        <v>3</v>
      </c>
      <c r="BC37" s="188">
        <f>IF(BA37&gt;=90,"O",IF(BA37&gt;=80,"A",IF(BA37&gt;=70,"B",IF(BA37&gt;=60,"C",IF(BA37&gt;=50,"D",IF(BA37&gt;=45,"E",IF(BA37&gt;=40,"P","F")))))))</f>
      </c>
      <c r="BD37" s="190">
        <v>19</v>
      </c>
      <c r="BE37" s="33">
        <v>21</v>
      </c>
      <c r="BF37" s="33">
        <f>SUM(BD37:BE37)</f>
      </c>
      <c r="BG37" s="33">
        <v>3</v>
      </c>
      <c r="BH37" s="194">
        <f>IF(BF37&gt;=90,"O",IF(BF37&gt;=80,"A",IF(BF37&gt;=70,"B",IF(BF37&gt;=60,"C",IF(BF37&gt;=50,"D",IF(BF37&gt;=45,"E",IF(BF37&gt;=40,"P","F")))))))</f>
      </c>
      <c r="BI37" s="189">
        <v>19</v>
      </c>
      <c r="BJ37" s="33">
        <v>47</v>
      </c>
      <c r="BK37" s="195">
        <f>SUM(BI37:BJ37)</f>
      </c>
      <c r="BL37" s="33">
        <v>3</v>
      </c>
      <c r="BM37" s="188">
        <f>IF(BK37&gt;=90,"O",IF(BK37&gt;=80,"A",IF(BK37&gt;=70,"B",IF(BK37&gt;=60,"C",IF(BK37&gt;=50,"D",IF(BK37&gt;=45,"E",IF(BK37&gt;=40,"P","F")))))))</f>
      </c>
      <c r="BN37" s="189">
        <v>13</v>
      </c>
      <c r="BO37" s="33">
        <v>27</v>
      </c>
      <c r="BP37" s="195">
        <f>SUM(BN37:BO37)</f>
      </c>
      <c r="BQ37" s="33">
        <v>3</v>
      </c>
      <c r="BR37" s="188">
        <f>IF(BP37&gt;=90,"O",IF(BP37&gt;=80,"A",IF(BP37&gt;=70,"B",IF(BP37&gt;=60,"C",IF(BP37&gt;=50,"D",IF(BP37&gt;=45,"E",IF(BP37&gt;=40,"P","F")))))))</f>
      </c>
      <c r="BS37" s="190">
        <v>20</v>
      </c>
      <c r="BT37" s="33">
        <v>32</v>
      </c>
      <c r="BU37" s="195">
        <f>SUM(BS37:BT37)</f>
      </c>
      <c r="BV37" s="33">
        <v>3</v>
      </c>
      <c r="BW37" s="188">
        <f>IF(BU37&gt;=90,"O",IF(BU37&gt;=80,"A",IF(BU37&gt;=70,"B",IF(BU37&gt;=60,"C",IF(BU37&gt;=50,"D",IF(BU37&gt;=45,"E",IF(BU37&gt;=40,"P","F")))))))</f>
      </c>
      <c r="BX37" s="39">
        <v>20</v>
      </c>
      <c r="BY37" s="33">
        <v>31</v>
      </c>
      <c r="BZ37" s="33">
        <f>SUM(BX37:BY37)</f>
      </c>
      <c r="CA37" s="33">
        <v>2</v>
      </c>
      <c r="CB37" s="196" t="s">
        <v>312</v>
      </c>
      <c r="CC37" s="39">
        <v>29</v>
      </c>
      <c r="CD37" s="33">
        <v>1</v>
      </c>
      <c r="CE37" s="188">
        <f>IF(CC37&gt;=45,"O",IF(CC37&gt;=40,"A",IF(CC37&gt;=35,"B",IF(CC37&gt;=30,"C",IF(CC37&gt;=25,"D",IF(CC37&gt;=20,"E",IF(CC37&gt;=15,"P","F")))))))</f>
      </c>
      <c r="CF37" s="39">
        <v>18</v>
      </c>
      <c r="CG37" s="33">
        <v>41</v>
      </c>
      <c r="CH37" s="33">
        <f>SUM(CF37:CG37)</f>
      </c>
      <c r="CI37" s="33">
        <v>2</v>
      </c>
      <c r="CJ37" s="191" t="s">
        <v>248</v>
      </c>
      <c r="CK37" s="39">
        <v>44</v>
      </c>
      <c r="CL37" s="33">
        <v>1</v>
      </c>
      <c r="CM37" s="188">
        <f>IF(CK37&gt;=45,"O",IF(CK37&gt;=40,"A",IF(CK37&gt;=35,"B",IF(CK37&gt;=30,"C",IF(CK37&gt;=25,"D",IF(CK37&gt;=20,"E",IF(CK37&gt;=15,"P","F")))))))</f>
      </c>
      <c r="CN37" s="36">
        <v>43</v>
      </c>
      <c r="CO37" s="33">
        <v>325</v>
      </c>
      <c r="CP37" s="33">
        <v>6</v>
      </c>
      <c r="CQ37" s="33">
        <v>0</v>
      </c>
      <c r="CR37" s="6"/>
      <c r="CS37" s="33">
        <v>28</v>
      </c>
      <c r="CT37" s="186">
        <v>5264</v>
      </c>
      <c r="CU37" s="192" t="s">
        <v>50</v>
      </c>
      <c r="CV37" s="193">
        <v>16</v>
      </c>
      <c r="CW37" s="33">
        <v>28</v>
      </c>
      <c r="CX37" s="33">
        <f>SUM(CV37:CW37)</f>
      </c>
      <c r="CY37" s="33">
        <v>3</v>
      </c>
      <c r="CZ37" s="188">
        <f>IF(CX37&gt;=90,"O",IF(CX37&gt;=80,"A",IF(CX37&gt;=70,"B",IF(CX37&gt;=60,"C",IF(CX37&gt;=50,"D",IF(CX37&gt;=45,"E",IF(CX37&gt;=40,"P","F")))))))</f>
      </c>
      <c r="DA37" s="193">
        <v>12</v>
      </c>
      <c r="DB37" s="33">
        <v>28</v>
      </c>
      <c r="DC37" s="33">
        <f>SUM(DA37:DB37)</f>
      </c>
      <c r="DD37" s="33">
        <v>3</v>
      </c>
      <c r="DE37" s="188">
        <f>IF(DC37&gt;=90,"O",IF(DC37&gt;=80,"A",IF(DC37&gt;=70,"B",IF(DC37&gt;=60,"C",IF(DC37&gt;=50,"D",IF(DC37&gt;=45,"E",IF(DC37&gt;=40,"P","F")))))))</f>
      </c>
      <c r="DF37" s="193">
        <v>14</v>
      </c>
      <c r="DG37" s="33">
        <v>38</v>
      </c>
      <c r="DH37" s="33">
        <f>SUM(DF37:DG37)</f>
      </c>
      <c r="DI37" s="33">
        <v>3</v>
      </c>
      <c r="DJ37" s="188">
        <f>IF(DH37&gt;=90,"O",IF(DH37&gt;=80,"A",IF(DH37&gt;=70,"B",IF(DH37&gt;=60,"C",IF(DH37&gt;=50,"D",IF(DH37&gt;=45,"E",IF(DH37&gt;=40,"P","F")))))))</f>
      </c>
      <c r="DK37" s="193">
        <v>19</v>
      </c>
      <c r="DL37" s="33">
        <v>38</v>
      </c>
      <c r="DM37" s="33">
        <f>SUM(DK37:DL37)</f>
      </c>
      <c r="DN37" s="33">
        <v>3</v>
      </c>
      <c r="DO37" s="188">
        <f>IF(DM37&gt;=90,"O",IF(DM37&gt;=80,"A",IF(DM37&gt;=70,"B",IF(DM37&gt;=60,"C",IF(DM37&gt;=50,"D",IF(DM37&gt;=45,"E",IF(DM37&gt;=40,"P","F")))))))</f>
      </c>
      <c r="DP37" s="193">
        <v>16</v>
      </c>
      <c r="DQ37" s="33">
        <v>28</v>
      </c>
      <c r="DR37" s="33">
        <f>SUM(DP37:DQ37)</f>
      </c>
      <c r="DS37" s="33">
        <v>3</v>
      </c>
      <c r="DT37" s="188">
        <f>IF(DR37&gt;=90,"O",IF(DR37&gt;=80,"A",IF(DR37&gt;=70,"B",IF(DR37&gt;=60,"C",IF(DR37&gt;=50,"D",IF(DR37&gt;=45,"E",IF(DR37&gt;=40,"P","F")))))))</f>
      </c>
      <c r="DU37" s="193">
        <v>29</v>
      </c>
      <c r="DV37" s="33">
        <v>1</v>
      </c>
      <c r="DW37" s="191" t="s">
        <v>315</v>
      </c>
      <c r="DX37" s="193">
        <v>16</v>
      </c>
      <c r="DY37" s="33">
        <v>30</v>
      </c>
      <c r="DZ37" s="33">
        <f>SUM(DX37:DY37)</f>
      </c>
      <c r="EA37" s="33">
        <v>2</v>
      </c>
      <c r="EB37" s="191" t="s">
        <v>312</v>
      </c>
      <c r="EC37" s="193">
        <v>13</v>
      </c>
      <c r="ED37" s="33">
        <v>29</v>
      </c>
      <c r="EE37" s="33">
        <f>SUM(EC37:ED37)</f>
      </c>
      <c r="EF37" s="33">
        <v>2</v>
      </c>
      <c r="EG37" s="191" t="s">
        <v>315</v>
      </c>
      <c r="EH37" s="193">
        <v>23</v>
      </c>
      <c r="EI37" s="33">
        <v>1</v>
      </c>
      <c r="EJ37" s="191" t="s">
        <v>317</v>
      </c>
      <c r="EK37" s="33">
        <v>64</v>
      </c>
      <c r="EL37" s="33">
        <v>419</v>
      </c>
      <c r="EM37" s="35">
        <v>5.05</v>
      </c>
      <c r="EN37" s="187" t="s">
        <v>316</v>
      </c>
      <c r="EO37" s="33">
        <v>0</v>
      </c>
      <c r="EP37" s="6"/>
    </row>
    <row x14ac:dyDescent="0.25" r="38" customHeight="1" ht="15">
      <c r="A38" s="39">
        <v>29</v>
      </c>
      <c r="B38" s="197">
        <v>5049</v>
      </c>
      <c r="C38" s="38" t="s">
        <v>51</v>
      </c>
      <c r="D38" s="198"/>
      <c r="E38" s="39">
        <v>25</v>
      </c>
      <c r="F38" s="39">
        <v>69</v>
      </c>
      <c r="G38" s="39">
        <f>SUM(E38:F38)</f>
      </c>
      <c r="H38" s="39">
        <v>3</v>
      </c>
      <c r="I38" s="199">
        <f>IF(G38&gt;=90,"O",IF(G38&gt;=80,"A",IF(G38&gt;=70,"B",IF(G38&gt;=60,"C",IF(G38&gt;=50,"D",IF(G38&gt;=45,"E",IF(G38&gt;=40,"P","F")))))))</f>
      </c>
      <c r="J38" s="190">
        <v>24</v>
      </c>
      <c r="K38" s="39">
        <v>67</v>
      </c>
      <c r="L38" s="39">
        <f>SUM(J38:K38)</f>
      </c>
      <c r="M38" s="39">
        <v>3</v>
      </c>
      <c r="N38" s="199">
        <f>IF(L38&gt;=90,"O",IF(L38&gt;=80,"A",IF(L38&gt;=70,"B",IF(L38&gt;=60,"C",IF(L38&gt;=50,"D",IF(L38&gt;=45,"E",IF(L38&gt;=40,"P","F")))))))</f>
      </c>
      <c r="O38" s="189">
        <v>15</v>
      </c>
      <c r="P38" s="39">
        <v>67</v>
      </c>
      <c r="Q38" s="39">
        <f>SUM(O38:P38)</f>
      </c>
      <c r="R38" s="39">
        <v>3</v>
      </c>
      <c r="S38" s="199">
        <f>IF(Q38&gt;=90,"O",IF(Q38&gt;=80,"A",IF(Q38&gt;=70,"B",IF(Q38&gt;=60,"C",IF(Q38&gt;=50,"D",IF(Q38&gt;=45,"E",IF(Q38&gt;=40,"P","F")))))))</f>
      </c>
      <c r="T38" s="189">
        <v>17</v>
      </c>
      <c r="U38" s="39">
        <v>70</v>
      </c>
      <c r="V38" s="39">
        <f>SUM(T38:U38)</f>
      </c>
      <c r="W38" s="39">
        <v>3</v>
      </c>
      <c r="X38" s="199">
        <f>IF(V38&gt;=90,"O",IF(V38&gt;=80,"A",IF(V38&gt;=70,"B",IF(V38&gt;=60,"C",IF(V38&gt;=50,"D",IF(V38&gt;=45,"E",IF(V38&gt;=40,"P","F")))))))</f>
      </c>
      <c r="Y38" s="190">
        <v>13</v>
      </c>
      <c r="Z38" s="39">
        <v>57</v>
      </c>
      <c r="AA38" s="39">
        <f>SUM(Y38:Z38)</f>
      </c>
      <c r="AB38" s="39">
        <v>3</v>
      </c>
      <c r="AC38" s="199">
        <f>IF(AA38&gt;=90,"O",IF(AA38&gt;=80,"A",IF(AA38&gt;=70,"B",IF(AA38&gt;=60,"C",IF(AA38&gt;=50,"D",IF(AA38&gt;=45,"E",IF(AA38&gt;=40,"P","F")))))))</f>
      </c>
      <c r="AD38" s="39">
        <v>12</v>
      </c>
      <c r="AE38" s="39">
        <v>30</v>
      </c>
      <c r="AF38" s="39">
        <f>SUM(AD38:AE38)</f>
      </c>
      <c r="AG38" s="39">
        <v>2</v>
      </c>
      <c r="AH38" s="199">
        <f>IF(AF38&gt;=67,"O",IF(AF38&gt;=60,"A",IF(AF38&gt;=51,"B",IF(AF38&gt;=45,"C",IF(AF38&gt;=41,"D",IF(AF38&gt;=32,"E",IF(L38&gt;=31,"P","F")))))))</f>
      </c>
      <c r="AI38" s="39">
        <v>14</v>
      </c>
      <c r="AJ38" s="39">
        <v>44</v>
      </c>
      <c r="AK38" s="39">
        <f>SUM(AI38:AJ38)</f>
      </c>
      <c r="AL38" s="39">
        <v>2</v>
      </c>
      <c r="AM38" s="199">
        <f>IF(AK38&gt;67,"O",IF(AK38&gt;=60,"A",IF(AK38&gt;=51,"B",IF(AK38&gt;=45,"C",IF(AK38&gt;=41,"D",IF(AK38&gt;=32,"E",IF(Q38&gt;=31,"P","F")))))))</f>
      </c>
      <c r="AN38" s="39">
        <v>42</v>
      </c>
      <c r="AO38" s="39">
        <v>1</v>
      </c>
      <c r="AP38" s="199">
        <f>IF(AN38&gt;=45,"O",IF(AN38&gt;=40,"A",IF(AN38&gt;=35,"B",IF(AN38&gt;=30,"C",IF(AN38&gt;=25,"D",IF(AN38&gt;=20,"E",IF(AN38&gt;=15,"P","F")))))))</f>
      </c>
      <c r="AQ38" s="39">
        <v>36</v>
      </c>
      <c r="AR38" s="39">
        <v>1</v>
      </c>
      <c r="AS38" s="199">
        <f>IF(AQ38&gt;=45,"O",IF(AQ38&gt;=40,"A",IF(AQ38&gt;=35,"B",IF(AQ38&gt;=30,"C",IF(AQ38&gt;=25,"D",IF(AQ38&gt;=20,"E",IF(AQ38&gt;=15,"P","F")))))))</f>
      </c>
      <c r="AT38" s="39">
        <v>22</v>
      </c>
      <c r="AU38" s="39">
        <v>192</v>
      </c>
      <c r="AV38" s="40">
        <f>AU38/AT38</f>
      </c>
      <c r="AW38" s="39">
        <v>0</v>
      </c>
      <c r="AX38" s="6"/>
      <c r="AY38" s="39">
        <v>15</v>
      </c>
      <c r="AZ38" s="39">
        <v>33</v>
      </c>
      <c r="BA38" s="39">
        <f>SUM(AY38:AZ38)</f>
      </c>
      <c r="BB38" s="39">
        <v>3</v>
      </c>
      <c r="BC38" s="199">
        <f>IF(BA38&gt;=90,"O",IF(BA38&gt;=80,"A",IF(BA38&gt;=70,"B",IF(BA38&gt;=60,"C",IF(BA38&gt;=50,"D",IF(BA38&gt;=45,"E",IF(BA38&gt;=40,"P","F")))))))</f>
      </c>
      <c r="BD38" s="190">
        <v>15</v>
      </c>
      <c r="BE38" s="39">
        <v>25</v>
      </c>
      <c r="BF38" s="39">
        <f>SUM(BD38:BE38)</f>
      </c>
      <c r="BG38" s="39">
        <v>3</v>
      </c>
      <c r="BH38" s="199">
        <f>IF(BF38&gt;=90,"O",IF(BF38&gt;=80,"A",IF(BF38&gt;=70,"B",IF(BF38&gt;=60,"C",IF(BF38&gt;=50,"D",IF(BF38&gt;=45,"E",IF(BF38&gt;=40,"P","F")))))))</f>
      </c>
      <c r="BI38" s="189">
        <v>17</v>
      </c>
      <c r="BJ38" s="39">
        <v>34</v>
      </c>
      <c r="BK38" s="39">
        <f>SUM(BI38:BJ38)</f>
      </c>
      <c r="BL38" s="39">
        <v>3</v>
      </c>
      <c r="BM38" s="199">
        <f>IF(BK38&gt;=90,"O",IF(BK38&gt;=80,"A",IF(BK38&gt;=70,"B",IF(BK38&gt;=60,"C",IF(BK38&gt;=50,"D",IF(BK38&gt;=45,"E",IF(BK38&gt;=40,"P","F")))))))</f>
      </c>
      <c r="BN38" s="189">
        <v>12</v>
      </c>
      <c r="BO38" s="39">
        <v>28</v>
      </c>
      <c r="BP38" s="39">
        <f>SUM(BN38:BO38)</f>
      </c>
      <c r="BQ38" s="39">
        <v>3</v>
      </c>
      <c r="BR38" s="199">
        <f>IF(BP38&gt;=90,"O",IF(BP38&gt;=80,"A",IF(BP38&gt;=70,"B",IF(BP38&gt;=60,"C",IF(BP38&gt;=50,"D",IF(BP38&gt;=45,"E",IF(BP38&gt;=40,"P","F")))))))</f>
      </c>
      <c r="BS38" s="190">
        <v>19</v>
      </c>
      <c r="BT38" s="39">
        <v>21</v>
      </c>
      <c r="BU38" s="39">
        <f>SUM(BS38:BT38)</f>
      </c>
      <c r="BV38" s="39">
        <v>3</v>
      </c>
      <c r="BW38" s="199">
        <f>IF(BU38&gt;=90,"O",IF(BU38&gt;=80,"A",IF(BU38&gt;=70,"B",IF(BU38&gt;=60,"C",IF(BU38&gt;=50,"D",IF(BU38&gt;=45,"E",IF(BU38&gt;=40,"P","F")))))))</f>
      </c>
      <c r="BX38" s="39">
        <v>12</v>
      </c>
      <c r="BY38" s="39">
        <v>28</v>
      </c>
      <c r="BZ38" s="39">
        <f>SUM(BX38:BY38)</f>
      </c>
      <c r="CA38" s="39">
        <v>2</v>
      </c>
      <c r="CB38" s="200" t="s">
        <v>315</v>
      </c>
      <c r="CC38" s="39">
        <v>22</v>
      </c>
      <c r="CD38" s="39">
        <v>1</v>
      </c>
      <c r="CE38" s="200" t="s">
        <v>313</v>
      </c>
      <c r="CF38" s="39">
        <v>11</v>
      </c>
      <c r="CG38" s="39">
        <v>26</v>
      </c>
      <c r="CH38" s="39">
        <f>SUM(CF38:CG38)</f>
      </c>
      <c r="CI38" s="39">
        <v>2</v>
      </c>
      <c r="CJ38" s="200" t="s">
        <v>317</v>
      </c>
      <c r="CK38" s="39">
        <v>35</v>
      </c>
      <c r="CL38" s="39">
        <v>1</v>
      </c>
      <c r="CM38" s="199">
        <f>IF(CK38&gt;=45,"O",IF(CK38&gt;=40,"A",IF(CK38&gt;=35,"B",IF(CK38&gt;=30,"C",IF(CK38&gt;=25,"D",IF(CK38&gt;=20,"E",IF(CK38&gt;=15,"P","F")))))))</f>
      </c>
      <c r="CN38" s="41">
        <v>43</v>
      </c>
      <c r="CO38" s="39">
        <v>292</v>
      </c>
      <c r="CP38" s="40">
        <v>4.9</v>
      </c>
      <c r="CQ38" s="39">
        <v>0</v>
      </c>
      <c r="CR38" s="6"/>
      <c r="CS38" s="39">
        <v>29</v>
      </c>
      <c r="CT38" s="197"/>
      <c r="CU38" s="201" t="s">
        <v>51</v>
      </c>
      <c r="CV38" s="193"/>
      <c r="CW38" s="39"/>
      <c r="CX38" s="39">
        <f>SUM(CV38:CW38)</f>
      </c>
      <c r="CY38" s="39">
        <v>3</v>
      </c>
      <c r="CZ38" s="199">
        <f>IF(CX38&gt;=90,"O",IF(CX38&gt;=80,"A",IF(CX38&gt;=70,"B",IF(CX38&gt;=60,"C",IF(CX38&gt;=50,"D",IF(CX38&gt;=45,"E",IF(CX38&gt;=40,"P","F")))))))</f>
      </c>
      <c r="DA38" s="193"/>
      <c r="DB38" s="39"/>
      <c r="DC38" s="39">
        <f>SUM(DA38:DB38)</f>
      </c>
      <c r="DD38" s="39">
        <v>3</v>
      </c>
      <c r="DE38" s="199">
        <f>IF(DC38&gt;=90,"O",IF(DC38&gt;=80,"A",IF(DC38&gt;=70,"B",IF(DC38&gt;=60,"C",IF(DC38&gt;=50,"D",IF(DC38&gt;=45,"E",IF(DC38&gt;=40,"P","F")))))))</f>
      </c>
      <c r="DF38" s="193"/>
      <c r="DG38" s="39"/>
      <c r="DH38" s="39">
        <f>SUM(DF38:DG38)</f>
      </c>
      <c r="DI38" s="39">
        <v>3</v>
      </c>
      <c r="DJ38" s="199">
        <f>IF(DH38&gt;=90,"O",IF(DH38&gt;=80,"A",IF(DH38&gt;=70,"B",IF(DH38&gt;=60,"C",IF(DH38&gt;=50,"D",IF(DH38&gt;=45,"E",IF(DH38&gt;=40,"P","F")))))))</f>
      </c>
      <c r="DK38" s="193"/>
      <c r="DL38" s="39"/>
      <c r="DM38" s="39">
        <f>SUM(DK38:DL38)</f>
      </c>
      <c r="DN38" s="39">
        <v>3</v>
      </c>
      <c r="DO38" s="199">
        <f>IF(DM38&gt;=90,"O",IF(DM38&gt;=80,"A",IF(DM38&gt;=70,"B",IF(DM38&gt;=60,"C",IF(DM38&gt;=50,"D",IF(DM38&gt;=45,"E",IF(DM38&gt;=40,"P","F")))))))</f>
      </c>
      <c r="DP38" s="193"/>
      <c r="DQ38" s="39"/>
      <c r="DR38" s="39">
        <f>SUM(DP38:DQ38)</f>
      </c>
      <c r="DS38" s="39">
        <v>3</v>
      </c>
      <c r="DT38" s="199">
        <f>IF(DR38&gt;=90,"O",IF(DR38&gt;=80,"A",IF(DR38&gt;=70,"B",IF(DR38&gt;=60,"C",IF(DR38&gt;=50,"D",IF(DR38&gt;=45,"E",IF(DR38&gt;=40,"P","F")))))))</f>
      </c>
      <c r="DU38" s="193"/>
      <c r="DV38" s="39">
        <v>1</v>
      </c>
      <c r="DW38" s="200"/>
      <c r="DX38" s="193"/>
      <c r="DY38" s="39"/>
      <c r="DZ38" s="39">
        <f>SUM(DX38:DY38)</f>
      </c>
      <c r="EA38" s="39">
        <v>2</v>
      </c>
      <c r="EB38" s="200"/>
      <c r="EC38" s="193"/>
      <c r="ED38" s="39"/>
      <c r="EE38" s="39">
        <f>SUM(EC38:ED38)</f>
      </c>
      <c r="EF38" s="39">
        <v>2</v>
      </c>
      <c r="EG38" s="200"/>
      <c r="EH38" s="193"/>
      <c r="EI38" s="39">
        <v>1</v>
      </c>
      <c r="EJ38" s="200"/>
      <c r="EK38" s="39"/>
      <c r="EL38" s="39"/>
      <c r="EM38" s="40"/>
      <c r="EN38" s="198"/>
      <c r="EO38" s="39"/>
      <c r="EP38" s="6"/>
    </row>
    <row x14ac:dyDescent="0.25" r="39" customHeight="1" ht="15">
      <c r="A39" s="33">
        <v>30</v>
      </c>
      <c r="B39" s="186">
        <v>5050</v>
      </c>
      <c r="C39" s="34" t="s">
        <v>52</v>
      </c>
      <c r="D39" s="187" t="s">
        <v>316</v>
      </c>
      <c r="E39" s="39">
        <v>17</v>
      </c>
      <c r="F39" s="33">
        <v>70</v>
      </c>
      <c r="G39" s="33">
        <f>SUM(E39:F39)</f>
      </c>
      <c r="H39" s="33">
        <v>3</v>
      </c>
      <c r="I39" s="188">
        <f>IF(G39&gt;=90,"O",IF(G39&gt;=80,"A",IF(G39&gt;=70,"B",IF(G39&gt;=60,"C",IF(G39&gt;=50,"D",IF(G39&gt;=45,"E",IF(G39&gt;=40,"P","F")))))))</f>
      </c>
      <c r="J39" s="190">
        <v>28</v>
      </c>
      <c r="K39" s="33">
        <v>70</v>
      </c>
      <c r="L39" s="33">
        <f>SUM(J39:K39)</f>
      </c>
      <c r="M39" s="33">
        <v>3</v>
      </c>
      <c r="N39" s="194">
        <f>IF(L39&gt;=90,"O",IF(L39&gt;=80,"A",IF(L39&gt;=70,"B",IF(L39&gt;=60,"C",IF(L39&gt;=50,"D",IF(L39&gt;=45,"E",IF(L39&gt;=40,"P","F")))))))</f>
      </c>
      <c r="O39" s="189">
        <v>25</v>
      </c>
      <c r="P39" s="33">
        <v>66</v>
      </c>
      <c r="Q39" s="195">
        <f>SUM(O39:P39)</f>
      </c>
      <c r="R39" s="33">
        <v>3</v>
      </c>
      <c r="S39" s="188">
        <f>IF(Q39&gt;=90,"O",IF(Q39&gt;=80,"A",IF(Q39&gt;=70,"B",IF(Q39&gt;=60,"C",IF(Q39&gt;=50,"D",IF(Q39&gt;=45,"E",IF(Q39&gt;=40,"P","F")))))))</f>
      </c>
      <c r="T39" s="189">
        <v>26</v>
      </c>
      <c r="U39" s="33">
        <v>70</v>
      </c>
      <c r="V39" s="195">
        <f>SUM(T39:U39)</f>
      </c>
      <c r="W39" s="33">
        <v>3</v>
      </c>
      <c r="X39" s="188">
        <f>IF(V39&gt;=90,"O",IF(V39&gt;=80,"A",IF(V39&gt;=70,"B",IF(V39&gt;=60,"C",IF(V39&gt;=50,"D",IF(V39&gt;=45,"E",IF(V39&gt;=40,"P","F")))))))</f>
      </c>
      <c r="Y39" s="190">
        <v>22</v>
      </c>
      <c r="Z39" s="33">
        <v>64</v>
      </c>
      <c r="AA39" s="195">
        <f>SUM(Y39:Z39)</f>
      </c>
      <c r="AB39" s="33">
        <v>3</v>
      </c>
      <c r="AC39" s="188">
        <f>IF(AA39&gt;=90,"O",IF(AA39&gt;=80,"A",IF(AA39&gt;=70,"B",IF(AA39&gt;=60,"C",IF(AA39&gt;=50,"D",IF(AA39&gt;=45,"E",IF(AA39&gt;=40,"P","F")))))))</f>
      </c>
      <c r="AD39" s="39">
        <v>11</v>
      </c>
      <c r="AE39" s="33">
        <v>31</v>
      </c>
      <c r="AF39" s="33">
        <f>SUM(AD39:AE39)</f>
      </c>
      <c r="AG39" s="33">
        <v>2</v>
      </c>
      <c r="AH39" s="188">
        <f>IF(AF39&gt;=67,"O",IF(AF39&gt;=60,"A",IF(AF39&gt;=51,"B",IF(AF39&gt;=45,"C",IF(AF39&gt;=41,"D",IF(AF39&gt;=32,"E",IF(L39&gt;=31,"P","F")))))))</f>
      </c>
      <c r="AI39" s="39">
        <v>15</v>
      </c>
      <c r="AJ39" s="33">
        <v>44</v>
      </c>
      <c r="AK39" s="33">
        <f>SUM(AI39:AJ39)</f>
      </c>
      <c r="AL39" s="33">
        <v>2</v>
      </c>
      <c r="AM39" s="188">
        <f>IF(AK39&gt;67,"O",IF(AK39&gt;=60,"A",IF(AK39&gt;=51,"B",IF(AK39&gt;=45,"C",IF(AK39&gt;=41,"D",IF(AK39&gt;=32,"E",IF(Q39&gt;=31,"P","F")))))))</f>
      </c>
      <c r="AN39" s="39">
        <v>40</v>
      </c>
      <c r="AO39" s="33">
        <v>1</v>
      </c>
      <c r="AP39" s="188">
        <f>IF(AN39&gt;=45,"O",IF(AN39&gt;=40,"A",IF(AN39&gt;=35,"B",IF(AN39&gt;=30,"C",IF(AN39&gt;=25,"D",IF(AN39&gt;=20,"E",IF(AN39&gt;=15,"P","F")))))))</f>
      </c>
      <c r="AQ39" s="39">
        <v>25</v>
      </c>
      <c r="AR39" s="33">
        <v>1</v>
      </c>
      <c r="AS39" s="188">
        <f>IF(AQ39&gt;=45,"O",IF(AQ39&gt;=40,"A",IF(AQ39&gt;=35,"B",IF(AQ39&gt;=30,"C",IF(AQ39&gt;=25,"D",IF(AQ39&gt;=20,"E",IF(AQ39&gt;=15,"P","F")))))))</f>
      </c>
      <c r="AT39" s="33">
        <v>22</v>
      </c>
      <c r="AU39" s="33">
        <v>196</v>
      </c>
      <c r="AV39" s="35">
        <f>AU39/AT39</f>
      </c>
      <c r="AW39" s="33">
        <v>0</v>
      </c>
      <c r="AX39" s="6"/>
      <c r="AY39" s="39">
        <v>16</v>
      </c>
      <c r="AZ39" s="33">
        <v>14</v>
      </c>
      <c r="BA39" s="33">
        <f>SUM(AY39:AZ39)</f>
      </c>
      <c r="BB39" s="33">
        <v>3</v>
      </c>
      <c r="BC39" s="188">
        <f>IF(BA39&gt;=90,"O",IF(BA39&gt;=80,"A",IF(BA39&gt;=70,"B",IF(BA39&gt;=60,"C",IF(BA39&gt;=50,"D",IF(BA39&gt;=45,"E",IF(BA39&gt;=40,"P","F")))))))</f>
      </c>
      <c r="BD39" s="190">
        <v>20</v>
      </c>
      <c r="BE39" s="33">
        <v>13</v>
      </c>
      <c r="BF39" s="33">
        <f>SUM(BD39:BE39)</f>
      </c>
      <c r="BG39" s="33">
        <v>3</v>
      </c>
      <c r="BH39" s="194">
        <f>IF(BF39&gt;=90,"O",IF(BF39&gt;=80,"A",IF(BF39&gt;=70,"B",IF(BF39&gt;=60,"C",IF(BF39&gt;=50,"D",IF(BF39&gt;=45,"E",IF(BF39&gt;=40,"P","F")))))))</f>
      </c>
      <c r="BI39" s="189">
        <v>18</v>
      </c>
      <c r="BJ39" s="33">
        <v>17</v>
      </c>
      <c r="BK39" s="195">
        <f>SUM(BI39:BJ39)</f>
      </c>
      <c r="BL39" s="33">
        <v>3</v>
      </c>
      <c r="BM39" s="188">
        <f>IF(BK39&gt;=90,"O",IF(BK39&gt;=80,"A",IF(BK39&gt;=70,"B",IF(BK39&gt;=60,"C",IF(BK39&gt;=50,"D",IF(BK39&gt;=45,"E",IF(BK39&gt;=40,"P","F")))))))</f>
      </c>
      <c r="BN39" s="189">
        <v>14</v>
      </c>
      <c r="BO39" s="33">
        <v>16</v>
      </c>
      <c r="BP39" s="195">
        <f>SUM(BN39:BO39)</f>
      </c>
      <c r="BQ39" s="33">
        <v>3</v>
      </c>
      <c r="BR39" s="188">
        <f>IF(BP39&gt;=90,"O",IF(BP39&gt;=80,"A",IF(BP39&gt;=70,"B",IF(BP39&gt;=60,"C",IF(BP39&gt;=50,"D",IF(BP39&gt;=45,"E",IF(BP39&gt;=40,"P","F")))))))</f>
      </c>
      <c r="BS39" s="190">
        <v>17</v>
      </c>
      <c r="BT39" s="33">
        <v>5</v>
      </c>
      <c r="BU39" s="195">
        <f>SUM(BS39:BT39)</f>
      </c>
      <c r="BV39" s="33">
        <v>3</v>
      </c>
      <c r="BW39" s="188">
        <f>IF(BU39&gt;=90,"O",IF(BU39&gt;=80,"A",IF(BU39&gt;=70,"B",IF(BU39&gt;=60,"C",IF(BU39&gt;=50,"D",IF(BU39&gt;=45,"E",IF(BU39&gt;=40,"P","F")))))))</f>
      </c>
      <c r="BX39" s="39">
        <v>14</v>
      </c>
      <c r="BY39" s="33">
        <v>29</v>
      </c>
      <c r="BZ39" s="33">
        <f>SUM(BX39:BY39)</f>
      </c>
      <c r="CA39" s="33">
        <v>2</v>
      </c>
      <c r="CB39" s="196" t="s">
        <v>315</v>
      </c>
      <c r="CC39" s="39">
        <v>26</v>
      </c>
      <c r="CD39" s="33">
        <v>1</v>
      </c>
      <c r="CE39" s="188">
        <f>IF(CC39&gt;=45,"O",IF(CC39&gt;=40,"A",IF(CC39&gt;=35,"B",IF(CC39&gt;=30,"C",IF(CC39&gt;=25,"D",IF(CC39&gt;=20,"E",IF(CC39&gt;=15,"P","F")))))))</f>
      </c>
      <c r="CF39" s="39">
        <v>17</v>
      </c>
      <c r="CG39" s="33">
        <v>39</v>
      </c>
      <c r="CH39" s="33">
        <f>SUM(CF39:CG39)</f>
      </c>
      <c r="CI39" s="33">
        <v>2</v>
      </c>
      <c r="CJ39" s="191" t="s">
        <v>248</v>
      </c>
      <c r="CK39" s="39">
        <v>35</v>
      </c>
      <c r="CL39" s="33">
        <v>1</v>
      </c>
      <c r="CM39" s="188">
        <f>IF(CK39&gt;=45,"O",IF(CK39&gt;=40,"A",IF(CK39&gt;=35,"B",IF(CK39&gt;=30,"C",IF(CK39&gt;=25,"D",IF(CK39&gt;=20,"E",IF(CK39&gt;=15,"P","F")))))))</f>
      </c>
      <c r="CN39" s="36">
        <v>43</v>
      </c>
      <c r="CO39" s="33"/>
      <c r="CP39" s="33"/>
      <c r="CQ39" s="33">
        <v>5</v>
      </c>
      <c r="CR39" s="6"/>
      <c r="CS39" s="33">
        <v>30</v>
      </c>
      <c r="CT39" s="186">
        <v>5267</v>
      </c>
      <c r="CU39" s="192" t="s">
        <v>52</v>
      </c>
      <c r="CV39" s="193">
        <v>24</v>
      </c>
      <c r="CW39" s="33">
        <v>30</v>
      </c>
      <c r="CX39" s="33">
        <f>SUM(CV39:CW39)</f>
      </c>
      <c r="CY39" s="33">
        <v>3</v>
      </c>
      <c r="CZ39" s="188">
        <f>IF(CX39&gt;=90,"O",IF(CX39&gt;=80,"A",IF(CX39&gt;=70,"B",IF(CX39&gt;=60,"C",IF(CX39&gt;=50,"D",IF(CX39&gt;=45,"E",IF(CX39&gt;=40,"P","F")))))))</f>
      </c>
      <c r="DA39" s="193">
        <v>19</v>
      </c>
      <c r="DB39" s="33">
        <v>40</v>
      </c>
      <c r="DC39" s="33">
        <f>SUM(DA39:DB39)</f>
      </c>
      <c r="DD39" s="33">
        <v>3</v>
      </c>
      <c r="DE39" s="188">
        <f>IF(DC39&gt;=90,"O",IF(DC39&gt;=80,"A",IF(DC39&gt;=70,"B",IF(DC39&gt;=60,"C",IF(DC39&gt;=50,"D",IF(DC39&gt;=45,"E",IF(DC39&gt;=40,"P","F")))))))</f>
      </c>
      <c r="DF39" s="193">
        <v>20</v>
      </c>
      <c r="DG39" s="33">
        <v>43</v>
      </c>
      <c r="DH39" s="33">
        <f>SUM(DF39:DG39)</f>
      </c>
      <c r="DI39" s="33">
        <v>3</v>
      </c>
      <c r="DJ39" s="188">
        <f>IF(DH39&gt;=90,"O",IF(DH39&gt;=80,"A",IF(DH39&gt;=70,"B",IF(DH39&gt;=60,"C",IF(DH39&gt;=50,"D",IF(DH39&gt;=45,"E",IF(DH39&gt;=40,"P","F")))))))</f>
      </c>
      <c r="DK39" s="193">
        <v>22</v>
      </c>
      <c r="DL39" s="33">
        <v>33</v>
      </c>
      <c r="DM39" s="33">
        <f>SUM(DK39:DL39)</f>
      </c>
      <c r="DN39" s="33">
        <v>3</v>
      </c>
      <c r="DO39" s="188">
        <f>IF(DM39&gt;=90,"O",IF(DM39&gt;=80,"A",IF(DM39&gt;=70,"B",IF(DM39&gt;=60,"C",IF(DM39&gt;=50,"D",IF(DM39&gt;=45,"E",IF(DM39&gt;=40,"P","F")))))))</f>
      </c>
      <c r="DP39" s="193">
        <v>23</v>
      </c>
      <c r="DQ39" s="33">
        <v>30</v>
      </c>
      <c r="DR39" s="33">
        <f>SUM(DP39:DQ39)</f>
      </c>
      <c r="DS39" s="33">
        <v>3</v>
      </c>
      <c r="DT39" s="188">
        <f>IF(DR39&gt;=90,"O",IF(DR39&gt;=80,"A",IF(DR39&gt;=70,"B",IF(DR39&gt;=60,"C",IF(DR39&gt;=50,"D",IF(DR39&gt;=45,"E",IF(DR39&gt;=40,"P","F")))))))</f>
      </c>
      <c r="DU39" s="193">
        <v>43</v>
      </c>
      <c r="DV39" s="33">
        <v>1</v>
      </c>
      <c r="DW39" s="191" t="s">
        <v>246</v>
      </c>
      <c r="DX39" s="193">
        <v>22</v>
      </c>
      <c r="DY39" s="33">
        <v>38</v>
      </c>
      <c r="DZ39" s="33">
        <f>SUM(DX39:DY39)</f>
      </c>
      <c r="EA39" s="33">
        <v>2</v>
      </c>
      <c r="EB39" s="191" t="s">
        <v>246</v>
      </c>
      <c r="EC39" s="193">
        <v>20</v>
      </c>
      <c r="ED39" s="33">
        <v>44</v>
      </c>
      <c r="EE39" s="33">
        <f>SUM(EC39:ED39)</f>
      </c>
      <c r="EF39" s="33">
        <v>2</v>
      </c>
      <c r="EG39" s="191" t="s">
        <v>246</v>
      </c>
      <c r="EH39" s="193">
        <v>48</v>
      </c>
      <c r="EI39" s="33">
        <v>1</v>
      </c>
      <c r="EJ39" s="191" t="s">
        <v>314</v>
      </c>
      <c r="EK39" s="33">
        <v>64</v>
      </c>
      <c r="EL39" s="33">
        <v>490</v>
      </c>
      <c r="EM39" s="35">
        <v>7.05</v>
      </c>
      <c r="EN39" s="187" t="s">
        <v>316</v>
      </c>
      <c r="EO39" s="33">
        <v>0</v>
      </c>
      <c r="EP39" s="6"/>
    </row>
    <row x14ac:dyDescent="0.25" r="40" customHeight="1" ht="15">
      <c r="A40" s="39">
        <v>31</v>
      </c>
      <c r="B40" s="197">
        <v>5052</v>
      </c>
      <c r="C40" s="38" t="s">
        <v>53</v>
      </c>
      <c r="D40" s="198"/>
      <c r="E40" s="39">
        <v>24</v>
      </c>
      <c r="F40" s="39">
        <v>67</v>
      </c>
      <c r="G40" s="39">
        <f>SUM(E40:F40)</f>
      </c>
      <c r="H40" s="39">
        <v>3</v>
      </c>
      <c r="I40" s="199">
        <f>IF(G40&gt;=90,"O",IF(G40&gt;=80,"A",IF(G40&gt;=70,"B",IF(G40&gt;=60,"C",IF(G40&gt;=50,"D",IF(G40&gt;=45,"E",IF(G40&gt;=40,"P","F")))))))</f>
      </c>
      <c r="J40" s="190">
        <v>27</v>
      </c>
      <c r="K40" s="39">
        <v>70</v>
      </c>
      <c r="L40" s="39">
        <f>SUM(J40:K40)</f>
      </c>
      <c r="M40" s="39">
        <v>3</v>
      </c>
      <c r="N40" s="199">
        <f>IF(L40&gt;=90,"O",IF(L40&gt;=80,"A",IF(L40&gt;=70,"B",IF(L40&gt;=60,"C",IF(L40&gt;=50,"D",IF(L40&gt;=45,"E",IF(L40&gt;=40,"P","F")))))))</f>
      </c>
      <c r="O40" s="189">
        <v>25</v>
      </c>
      <c r="P40" s="39">
        <v>70</v>
      </c>
      <c r="Q40" s="39">
        <f>SUM(O40:P40)</f>
      </c>
      <c r="R40" s="39">
        <v>3</v>
      </c>
      <c r="S40" s="199">
        <f>IF(Q40&gt;=90,"O",IF(Q40&gt;=80,"A",IF(Q40&gt;=70,"B",IF(Q40&gt;=60,"C",IF(Q40&gt;=50,"D",IF(Q40&gt;=45,"E",IF(Q40&gt;=40,"P","F")))))))</f>
      </c>
      <c r="T40" s="189">
        <v>25</v>
      </c>
      <c r="U40" s="39">
        <v>67</v>
      </c>
      <c r="V40" s="39">
        <f>SUM(T40:U40)</f>
      </c>
      <c r="W40" s="39">
        <v>3</v>
      </c>
      <c r="X40" s="199">
        <f>IF(V40&gt;=90,"O",IF(V40&gt;=80,"A",IF(V40&gt;=70,"B",IF(V40&gt;=60,"C",IF(V40&gt;=50,"D",IF(V40&gt;=45,"E",IF(V40&gt;=40,"P","F")))))))</f>
      </c>
      <c r="Y40" s="190">
        <v>21</v>
      </c>
      <c r="Z40" s="39">
        <v>56</v>
      </c>
      <c r="AA40" s="39">
        <f>SUM(Y40:Z40)</f>
      </c>
      <c r="AB40" s="39">
        <v>3</v>
      </c>
      <c r="AC40" s="199">
        <f>IF(AA40&gt;=90,"O",IF(AA40&gt;=80,"A",IF(AA40&gt;=70,"B",IF(AA40&gt;=60,"C",IF(AA40&gt;=50,"D",IF(AA40&gt;=45,"E",IF(AA40&gt;=40,"P","F")))))))</f>
      </c>
      <c r="AD40" s="39">
        <v>11</v>
      </c>
      <c r="AE40" s="39">
        <v>32</v>
      </c>
      <c r="AF40" s="39">
        <f>SUM(AD40:AE40)</f>
      </c>
      <c r="AG40" s="39">
        <v>2</v>
      </c>
      <c r="AH40" s="199">
        <f>IF(AF40&gt;=67,"O",IF(AF40&gt;=60,"A",IF(AF40&gt;=51,"B",IF(AF40&gt;=45,"C",IF(AF40&gt;=41,"D",IF(AF40&gt;=32,"E",IF(L40&gt;=31,"P","F")))))))</f>
      </c>
      <c r="AI40" s="39">
        <v>12</v>
      </c>
      <c r="AJ40" s="39">
        <v>44</v>
      </c>
      <c r="AK40" s="39">
        <f>SUM(AI40:AJ40)</f>
      </c>
      <c r="AL40" s="39">
        <v>2</v>
      </c>
      <c r="AM40" s="199">
        <f>IF(AK40&gt;67,"O",IF(AK40&gt;=60,"A",IF(AK40&gt;=51,"B",IF(AK40&gt;=45,"C",IF(AK40&gt;=41,"D",IF(AK40&gt;=32,"E",IF(Q40&gt;=31,"P","F")))))))</f>
      </c>
      <c r="AN40" s="39">
        <v>34</v>
      </c>
      <c r="AO40" s="39">
        <v>1</v>
      </c>
      <c r="AP40" s="199">
        <f>IF(AN40&gt;=45,"O",IF(AN40&gt;=40,"A",IF(AN40&gt;=35,"B",IF(AN40&gt;=30,"C",IF(AN40&gt;=25,"D",IF(AN40&gt;=20,"E",IF(AN40&gt;=15,"P","F")))))))</f>
      </c>
      <c r="AQ40" s="39">
        <v>26</v>
      </c>
      <c r="AR40" s="39">
        <v>1</v>
      </c>
      <c r="AS40" s="199">
        <f>IF(AQ40&gt;=45,"O",IF(AQ40&gt;=40,"A",IF(AQ40&gt;=35,"B",IF(AQ40&gt;=30,"C",IF(AQ40&gt;=25,"D",IF(AQ40&gt;=20,"E",IF(AQ40&gt;=15,"P","F")))))))</f>
      </c>
      <c r="AT40" s="39">
        <v>22</v>
      </c>
      <c r="AU40" s="39">
        <v>192</v>
      </c>
      <c r="AV40" s="40">
        <f>AU40/AT40</f>
      </c>
      <c r="AW40" s="39">
        <v>0</v>
      </c>
      <c r="AX40" s="6"/>
      <c r="AY40" s="39">
        <v>16</v>
      </c>
      <c r="AZ40" s="39">
        <v>33</v>
      </c>
      <c r="BA40" s="39">
        <f>SUM(AY40:AZ40)</f>
      </c>
      <c r="BB40" s="39">
        <v>3</v>
      </c>
      <c r="BC40" s="199">
        <f>IF(BA40&gt;=90,"O",IF(BA40&gt;=80,"A",IF(BA40&gt;=70,"B",IF(BA40&gt;=60,"C",IF(BA40&gt;=50,"D",IF(BA40&gt;=45,"E",IF(BA40&gt;=40,"P","F")))))))</f>
      </c>
      <c r="BD40" s="190">
        <v>19</v>
      </c>
      <c r="BE40" s="39">
        <v>21</v>
      </c>
      <c r="BF40" s="39">
        <f>SUM(BD40:BE40)</f>
      </c>
      <c r="BG40" s="39">
        <v>3</v>
      </c>
      <c r="BH40" s="199">
        <f>IF(BF40&gt;=90,"O",IF(BF40&gt;=80,"A",IF(BF40&gt;=70,"B",IF(BF40&gt;=60,"C",IF(BF40&gt;=50,"D",IF(BF40&gt;=45,"E",IF(BF40&gt;=40,"P","F")))))))</f>
      </c>
      <c r="BI40" s="189">
        <v>14</v>
      </c>
      <c r="BJ40" s="39">
        <v>26</v>
      </c>
      <c r="BK40" s="39">
        <f>SUM(BI40:BJ40)</f>
      </c>
      <c r="BL40" s="39">
        <v>3</v>
      </c>
      <c r="BM40" s="199">
        <f>IF(BK40&gt;=90,"O",IF(BK40&gt;=80,"A",IF(BK40&gt;=70,"B",IF(BK40&gt;=60,"C",IF(BK40&gt;=50,"D",IF(BK40&gt;=45,"E",IF(BK40&gt;=40,"P","F")))))))</f>
      </c>
      <c r="BN40" s="189">
        <v>14</v>
      </c>
      <c r="BO40" s="39">
        <v>33</v>
      </c>
      <c r="BP40" s="39">
        <f>SUM(BN40:BO40)</f>
      </c>
      <c r="BQ40" s="39">
        <v>3</v>
      </c>
      <c r="BR40" s="199">
        <f>IF(BP40&gt;=90,"O",IF(BP40&gt;=80,"A",IF(BP40&gt;=70,"B",IF(BP40&gt;=60,"C",IF(BP40&gt;=50,"D",IF(BP40&gt;=45,"E",IF(BP40&gt;=40,"P","F")))))))</f>
      </c>
      <c r="BS40" s="190">
        <v>19</v>
      </c>
      <c r="BT40" s="39">
        <v>34</v>
      </c>
      <c r="BU40" s="39">
        <f>SUM(BS40:BT40)</f>
      </c>
      <c r="BV40" s="39">
        <v>3</v>
      </c>
      <c r="BW40" s="199">
        <f>IF(BU40&gt;=90,"O",IF(BU40&gt;=80,"A",IF(BU40&gt;=70,"B",IF(BU40&gt;=60,"C",IF(BU40&gt;=50,"D",IF(BU40&gt;=45,"E",IF(BU40&gt;=40,"P","F")))))))</f>
      </c>
      <c r="BX40" s="39">
        <v>13</v>
      </c>
      <c r="BY40" s="39">
        <v>35</v>
      </c>
      <c r="BZ40" s="39">
        <f>SUM(BX40:BY40)</f>
      </c>
      <c r="CA40" s="39">
        <v>2</v>
      </c>
      <c r="CB40" s="200" t="s">
        <v>312</v>
      </c>
      <c r="CC40" s="39">
        <v>23</v>
      </c>
      <c r="CD40" s="39">
        <v>1</v>
      </c>
      <c r="CE40" s="199">
        <f>IF(CC40&gt;=45,"O",IF(CC40&gt;=40,"A",IF(CC40&gt;=35,"B",IF(CC40&gt;=30,"C",IF(CC40&gt;=25,"D",IF(CC40&gt;=20,"E",IF(CC40&gt;=15,"P","F")))))))</f>
      </c>
      <c r="CF40" s="39">
        <v>14</v>
      </c>
      <c r="CG40" s="39">
        <v>33</v>
      </c>
      <c r="CH40" s="39">
        <f>SUM(CF40:CG40)</f>
      </c>
      <c r="CI40" s="39">
        <v>2</v>
      </c>
      <c r="CJ40" s="200" t="s">
        <v>312</v>
      </c>
      <c r="CK40" s="39">
        <v>34</v>
      </c>
      <c r="CL40" s="39">
        <v>1</v>
      </c>
      <c r="CM40" s="199">
        <f>IF(CK40&gt;=45,"O",IF(CK40&gt;=40,"A",IF(CK40&gt;=35,"B",IF(CK40&gt;=30,"C",IF(CK40&gt;=25,"D",IF(CK40&gt;=20,"E",IF(CK40&gt;=15,"P","F")))))))</f>
      </c>
      <c r="CN40" s="41">
        <v>43</v>
      </c>
      <c r="CO40" s="39">
        <v>310</v>
      </c>
      <c r="CP40" s="40">
        <v>5.33</v>
      </c>
      <c r="CQ40" s="39">
        <v>0</v>
      </c>
      <c r="CR40" s="6"/>
      <c r="CS40" s="39">
        <v>31</v>
      </c>
      <c r="CT40" s="197"/>
      <c r="CU40" s="201" t="s">
        <v>53</v>
      </c>
      <c r="CV40" s="193"/>
      <c r="CW40" s="39"/>
      <c r="CX40" s="39">
        <f>SUM(CV40:CW40)</f>
      </c>
      <c r="CY40" s="39">
        <v>3</v>
      </c>
      <c r="CZ40" s="199">
        <f>IF(CX40&gt;=90,"O",IF(CX40&gt;=80,"A",IF(CX40&gt;=70,"B",IF(CX40&gt;=60,"C",IF(CX40&gt;=50,"D",IF(CX40&gt;=45,"E",IF(CX40&gt;=40,"P","F")))))))</f>
      </c>
      <c r="DA40" s="193"/>
      <c r="DB40" s="39"/>
      <c r="DC40" s="39">
        <f>SUM(DA40:DB40)</f>
      </c>
      <c r="DD40" s="39">
        <v>3</v>
      </c>
      <c r="DE40" s="199">
        <f>IF(DC40&gt;=90,"O",IF(DC40&gt;=80,"A",IF(DC40&gt;=70,"B",IF(DC40&gt;=60,"C",IF(DC40&gt;=50,"D",IF(DC40&gt;=45,"E",IF(DC40&gt;=40,"P","F")))))))</f>
      </c>
      <c r="DF40" s="193"/>
      <c r="DG40" s="39"/>
      <c r="DH40" s="39">
        <f>SUM(DF40:DG40)</f>
      </c>
      <c r="DI40" s="39">
        <v>3</v>
      </c>
      <c r="DJ40" s="199">
        <f>IF(DH40&gt;=90,"O",IF(DH40&gt;=80,"A",IF(DH40&gt;=70,"B",IF(DH40&gt;=60,"C",IF(DH40&gt;=50,"D",IF(DH40&gt;=45,"E",IF(DH40&gt;=40,"P","F")))))))</f>
      </c>
      <c r="DK40" s="193"/>
      <c r="DL40" s="39"/>
      <c r="DM40" s="39">
        <f>SUM(DK40:DL40)</f>
      </c>
      <c r="DN40" s="39">
        <v>3</v>
      </c>
      <c r="DO40" s="199">
        <f>IF(DM40&gt;=90,"O",IF(DM40&gt;=80,"A",IF(DM40&gt;=70,"B",IF(DM40&gt;=60,"C",IF(DM40&gt;=50,"D",IF(DM40&gt;=45,"E",IF(DM40&gt;=40,"P","F")))))))</f>
      </c>
      <c r="DP40" s="193"/>
      <c r="DQ40" s="39"/>
      <c r="DR40" s="39">
        <f>SUM(DP40:DQ40)</f>
      </c>
      <c r="DS40" s="39">
        <v>3</v>
      </c>
      <c r="DT40" s="199">
        <f>IF(DR40&gt;=90,"O",IF(DR40&gt;=80,"A",IF(DR40&gt;=70,"B",IF(DR40&gt;=60,"C",IF(DR40&gt;=50,"D",IF(DR40&gt;=45,"E",IF(DR40&gt;=40,"P","F")))))))</f>
      </c>
      <c r="DU40" s="193"/>
      <c r="DV40" s="39">
        <v>1</v>
      </c>
      <c r="DW40" s="200"/>
      <c r="DX40" s="193"/>
      <c r="DY40" s="39"/>
      <c r="DZ40" s="39">
        <f>SUM(DX40:DY40)</f>
      </c>
      <c r="EA40" s="39">
        <v>2</v>
      </c>
      <c r="EB40" s="200"/>
      <c r="EC40" s="193"/>
      <c r="ED40" s="39"/>
      <c r="EE40" s="39">
        <f>SUM(EC40:ED40)</f>
      </c>
      <c r="EF40" s="39">
        <v>2</v>
      </c>
      <c r="EG40" s="200"/>
      <c r="EH40" s="193"/>
      <c r="EI40" s="39">
        <v>1</v>
      </c>
      <c r="EJ40" s="200"/>
      <c r="EK40" s="39"/>
      <c r="EL40" s="39"/>
      <c r="EM40" s="40"/>
      <c r="EN40" s="198"/>
      <c r="EO40" s="39"/>
      <c r="EP40" s="6"/>
    </row>
    <row x14ac:dyDescent="0.25" r="41" customHeight="1" ht="15">
      <c r="A41" s="33">
        <v>32</v>
      </c>
      <c r="B41" s="186">
        <v>5053</v>
      </c>
      <c r="C41" s="34" t="s">
        <v>54</v>
      </c>
      <c r="D41" s="187" t="s">
        <v>316</v>
      </c>
      <c r="E41" s="39">
        <v>28</v>
      </c>
      <c r="F41" s="33">
        <v>70</v>
      </c>
      <c r="G41" s="33">
        <f>SUM(E41:F41)</f>
      </c>
      <c r="H41" s="33">
        <v>3</v>
      </c>
      <c r="I41" s="188">
        <f>IF(G41&gt;=90,"O",IF(G41&gt;=80,"A",IF(G41&gt;=70,"B",IF(G41&gt;=60,"C",IF(G41&gt;=50,"D",IF(G41&gt;=45,"E",IF(G41&gt;=40,"P","F")))))))</f>
      </c>
      <c r="J41" s="190">
        <v>24</v>
      </c>
      <c r="K41" s="33">
        <v>60</v>
      </c>
      <c r="L41" s="33">
        <f>SUM(J41:K41)</f>
      </c>
      <c r="M41" s="33">
        <v>3</v>
      </c>
      <c r="N41" s="194">
        <f>IF(L41&gt;=90,"O",IF(L41&gt;=80,"A",IF(L41&gt;=70,"B",IF(L41&gt;=60,"C",IF(L41&gt;=50,"D",IF(L41&gt;=45,"E",IF(L41&gt;=40,"P","F")))))))</f>
      </c>
      <c r="O41" s="189">
        <v>22</v>
      </c>
      <c r="P41" s="33">
        <v>56</v>
      </c>
      <c r="Q41" s="195">
        <f>SUM(O41:P41)</f>
      </c>
      <c r="R41" s="33">
        <v>3</v>
      </c>
      <c r="S41" s="188">
        <f>IF(Q41&gt;=90,"O",IF(Q41&gt;=80,"A",IF(Q41&gt;=70,"B",IF(Q41&gt;=60,"C",IF(Q41&gt;=50,"D",IF(Q41&gt;=45,"E",IF(Q41&gt;=40,"P","F")))))))</f>
      </c>
      <c r="T41" s="189">
        <v>21</v>
      </c>
      <c r="U41" s="33">
        <v>67</v>
      </c>
      <c r="V41" s="195">
        <f>SUM(T41:U41)</f>
      </c>
      <c r="W41" s="33">
        <v>3</v>
      </c>
      <c r="X41" s="188">
        <f>IF(V41&gt;=90,"O",IF(V41&gt;=80,"A",IF(V41&gt;=70,"B",IF(V41&gt;=60,"C",IF(V41&gt;=50,"D",IF(V41&gt;=45,"E",IF(V41&gt;=40,"P","F")))))))</f>
      </c>
      <c r="Y41" s="190">
        <v>19</v>
      </c>
      <c r="Z41" s="33">
        <v>62</v>
      </c>
      <c r="AA41" s="195">
        <f>SUM(Y41:Z41)</f>
      </c>
      <c r="AB41" s="33">
        <v>3</v>
      </c>
      <c r="AC41" s="188">
        <f>IF(AA41&gt;=90,"O",IF(AA41&gt;=80,"A",IF(AA41&gt;=70,"B",IF(AA41&gt;=60,"C",IF(AA41&gt;=50,"D",IF(AA41&gt;=45,"E",IF(AA41&gt;=40,"P","F")))))))</f>
      </c>
      <c r="AD41" s="39">
        <v>11</v>
      </c>
      <c r="AE41" s="33">
        <v>40</v>
      </c>
      <c r="AF41" s="33">
        <f>SUM(AD41:AE41)</f>
      </c>
      <c r="AG41" s="33">
        <v>2</v>
      </c>
      <c r="AH41" s="191" t="s">
        <v>312</v>
      </c>
      <c r="AI41" s="39">
        <v>21</v>
      </c>
      <c r="AJ41" s="33">
        <v>48</v>
      </c>
      <c r="AK41" s="33">
        <f>SUM(AI41:AJ41)</f>
      </c>
      <c r="AL41" s="33">
        <v>2</v>
      </c>
      <c r="AM41" s="188">
        <f>IF(AK41&gt;67,"O",IF(AK41&gt;=60,"A",IF(AK41&gt;=51,"B",IF(AK41&gt;=45,"C",IF(AK41&gt;=41,"D",IF(AK41&gt;=32,"E",IF(Q41&gt;=31,"P","F")))))))</f>
      </c>
      <c r="AN41" s="39">
        <v>43</v>
      </c>
      <c r="AO41" s="33">
        <v>1</v>
      </c>
      <c r="AP41" s="188">
        <f>IF(AN41&gt;=45,"O",IF(AN41&gt;=40,"A",IF(AN41&gt;=35,"B",IF(AN41&gt;=30,"C",IF(AN41&gt;=25,"D",IF(AN41&gt;=20,"E",IF(AN41&gt;=15,"P","F")))))))</f>
      </c>
      <c r="AQ41" s="39">
        <v>35</v>
      </c>
      <c r="AR41" s="33">
        <v>1</v>
      </c>
      <c r="AS41" s="188">
        <f>IF(AQ41&gt;=45,"O",IF(AQ41&gt;=40,"A",IF(AQ41&gt;=35,"B",IF(AQ41&gt;=30,"C",IF(AQ41&gt;=25,"D",IF(AQ41&gt;=20,"E",IF(AQ41&gt;=15,"P","F")))))))</f>
      </c>
      <c r="AT41" s="33">
        <v>22</v>
      </c>
      <c r="AU41" s="33">
        <v>195</v>
      </c>
      <c r="AV41" s="35">
        <f>AU41/AT41</f>
      </c>
      <c r="AW41" s="33">
        <v>0</v>
      </c>
      <c r="AX41" s="6"/>
      <c r="AY41" s="39">
        <v>18</v>
      </c>
      <c r="AZ41" s="33">
        <v>28</v>
      </c>
      <c r="BA41" s="33">
        <f>SUM(AY41:AZ41)</f>
      </c>
      <c r="BB41" s="33">
        <v>3</v>
      </c>
      <c r="BC41" s="188">
        <f>IF(BA41&gt;=90,"O",IF(BA41&gt;=80,"A",IF(BA41&gt;=70,"B",IF(BA41&gt;=60,"C",IF(BA41&gt;=50,"D",IF(BA41&gt;=45,"E",IF(BA41&gt;=40,"P","F")))))))</f>
      </c>
      <c r="BD41" s="190">
        <v>20</v>
      </c>
      <c r="BE41" s="33">
        <v>21</v>
      </c>
      <c r="BF41" s="33">
        <f>SUM(BD41:BE41)</f>
      </c>
      <c r="BG41" s="33">
        <v>3</v>
      </c>
      <c r="BH41" s="194">
        <f>IF(BF41&gt;=90,"O",IF(BF41&gt;=80,"A",IF(BF41&gt;=70,"B",IF(BF41&gt;=60,"C",IF(BF41&gt;=50,"D",IF(BF41&gt;=45,"E",IF(BF41&gt;=40,"P","F")))))))</f>
      </c>
      <c r="BI41" s="189">
        <v>17</v>
      </c>
      <c r="BJ41" s="33">
        <v>32</v>
      </c>
      <c r="BK41" s="195">
        <f>SUM(BI41:BJ41)</f>
      </c>
      <c r="BL41" s="33">
        <v>3</v>
      </c>
      <c r="BM41" s="188">
        <f>IF(BK41&gt;=90,"O",IF(BK41&gt;=80,"A",IF(BK41&gt;=70,"B",IF(BK41&gt;=60,"C",IF(BK41&gt;=50,"D",IF(BK41&gt;=45,"E",IF(BK41&gt;=40,"P","F")))))))</f>
      </c>
      <c r="BN41" s="189">
        <v>16</v>
      </c>
      <c r="BO41" s="33">
        <v>24</v>
      </c>
      <c r="BP41" s="195">
        <f>SUM(BN41:BO41)</f>
      </c>
      <c r="BQ41" s="33">
        <v>3</v>
      </c>
      <c r="BR41" s="188">
        <f>IF(BP41&gt;=90,"O",IF(BP41&gt;=80,"A",IF(BP41&gt;=70,"B",IF(BP41&gt;=60,"C",IF(BP41&gt;=50,"D",IF(BP41&gt;=45,"E",IF(BP41&gt;=40,"P","F")))))))</f>
      </c>
      <c r="BS41" s="190">
        <v>19</v>
      </c>
      <c r="BT41" s="33">
        <v>21</v>
      </c>
      <c r="BU41" s="195">
        <f>SUM(BS41:BT41)</f>
      </c>
      <c r="BV41" s="33">
        <v>3</v>
      </c>
      <c r="BW41" s="188">
        <f>IF(BU41&gt;=90,"O",IF(BU41&gt;=80,"A",IF(BU41&gt;=70,"B",IF(BU41&gt;=60,"C",IF(BU41&gt;=50,"D",IF(BU41&gt;=45,"E",IF(BU41&gt;=40,"P","F")))))))</f>
      </c>
      <c r="BX41" s="39">
        <v>16</v>
      </c>
      <c r="BY41" s="33">
        <v>32</v>
      </c>
      <c r="BZ41" s="33">
        <f>SUM(BX41:BY41)</f>
      </c>
      <c r="CA41" s="33">
        <v>2</v>
      </c>
      <c r="CB41" s="196" t="s">
        <v>312</v>
      </c>
      <c r="CC41" s="39">
        <v>22</v>
      </c>
      <c r="CD41" s="33">
        <v>1</v>
      </c>
      <c r="CE41" s="188">
        <f>IF(CC41&gt;=45,"O",IF(CC41&gt;=40,"A",IF(CC41&gt;=35,"B",IF(CC41&gt;=30,"C",IF(CC41&gt;=25,"D",IF(CC41&gt;=20,"E",IF(CC41&gt;=15,"P","F")))))))</f>
      </c>
      <c r="CF41" s="39">
        <v>15</v>
      </c>
      <c r="CG41" s="33">
        <v>35</v>
      </c>
      <c r="CH41" s="33">
        <f>SUM(CF41:CG41)</f>
      </c>
      <c r="CI41" s="33">
        <v>2</v>
      </c>
      <c r="CJ41" s="191" t="s">
        <v>312</v>
      </c>
      <c r="CK41" s="39">
        <v>31</v>
      </c>
      <c r="CL41" s="33">
        <v>1</v>
      </c>
      <c r="CM41" s="188">
        <f>IF(CK41&gt;=45,"O",IF(CK41&gt;=40,"A",IF(CK41&gt;=35,"B",IF(CK41&gt;=30,"C",IF(CK41&gt;=25,"D",IF(CK41&gt;=20,"E",IF(CK41&gt;=15,"P","F")))))))</f>
      </c>
      <c r="CN41" s="36">
        <v>43</v>
      </c>
      <c r="CO41" s="33">
        <v>296</v>
      </c>
      <c r="CP41" s="33">
        <v>5</v>
      </c>
      <c r="CQ41" s="33">
        <v>0</v>
      </c>
      <c r="CR41" s="6"/>
      <c r="CS41" s="33">
        <v>32</v>
      </c>
      <c r="CT41" s="186">
        <v>5268</v>
      </c>
      <c r="CU41" s="192" t="s">
        <v>54</v>
      </c>
      <c r="CV41" s="193">
        <v>23</v>
      </c>
      <c r="CW41" s="33">
        <v>44</v>
      </c>
      <c r="CX41" s="33">
        <f>SUM(CV41:CW41)</f>
      </c>
      <c r="CY41" s="33">
        <v>3</v>
      </c>
      <c r="CZ41" s="188">
        <f>IF(CX41&gt;=90,"O",IF(CX41&gt;=80,"A",IF(CX41&gt;=70,"B",IF(CX41&gt;=60,"C",IF(CX41&gt;=50,"D",IF(CX41&gt;=45,"E",IF(CX41&gt;=40,"P","F")))))))</f>
      </c>
      <c r="DA41" s="193">
        <v>22</v>
      </c>
      <c r="DB41" s="33">
        <v>40</v>
      </c>
      <c r="DC41" s="33">
        <f>SUM(DA41:DB41)</f>
      </c>
      <c r="DD41" s="33">
        <v>3</v>
      </c>
      <c r="DE41" s="188">
        <f>IF(DC41&gt;=90,"O",IF(DC41&gt;=80,"A",IF(DC41&gt;=70,"B",IF(DC41&gt;=60,"C",IF(DC41&gt;=50,"D",IF(DC41&gt;=45,"E",IF(DC41&gt;=40,"P","F")))))))</f>
      </c>
      <c r="DF41" s="193">
        <v>16</v>
      </c>
      <c r="DG41" s="33">
        <v>53</v>
      </c>
      <c r="DH41" s="33">
        <f>SUM(DF41:DG41)</f>
      </c>
      <c r="DI41" s="33">
        <v>3</v>
      </c>
      <c r="DJ41" s="188">
        <f>IF(DH41&gt;=90,"O",IF(DH41&gt;=80,"A",IF(DH41&gt;=70,"B",IF(DH41&gt;=60,"C",IF(DH41&gt;=50,"D",IF(DH41&gt;=45,"E",IF(DH41&gt;=40,"P","F")))))))</f>
      </c>
      <c r="DK41" s="193">
        <v>19</v>
      </c>
      <c r="DL41" s="33">
        <v>38</v>
      </c>
      <c r="DM41" s="33">
        <f>SUM(DK41:DL41)</f>
      </c>
      <c r="DN41" s="33">
        <v>3</v>
      </c>
      <c r="DO41" s="188">
        <f>IF(DM41&gt;=90,"O",IF(DM41&gt;=80,"A",IF(DM41&gt;=70,"B",IF(DM41&gt;=60,"C",IF(DM41&gt;=50,"D",IF(DM41&gt;=45,"E",IF(DM41&gt;=40,"P","F")))))))</f>
      </c>
      <c r="DP41" s="193">
        <v>19</v>
      </c>
      <c r="DQ41" s="33">
        <v>48</v>
      </c>
      <c r="DR41" s="33">
        <f>SUM(DP41:DQ41)</f>
      </c>
      <c r="DS41" s="33">
        <v>3</v>
      </c>
      <c r="DT41" s="188">
        <f>IF(DR41&gt;=90,"O",IF(DR41&gt;=80,"A",IF(DR41&gt;=70,"B",IF(DR41&gt;=60,"C",IF(DR41&gt;=50,"D",IF(DR41&gt;=45,"E",IF(DR41&gt;=40,"P","F")))))))</f>
      </c>
      <c r="DU41" s="193">
        <v>42</v>
      </c>
      <c r="DV41" s="33">
        <v>1</v>
      </c>
      <c r="DW41" s="191" t="s">
        <v>246</v>
      </c>
      <c r="DX41" s="193">
        <v>23</v>
      </c>
      <c r="DY41" s="33">
        <v>45</v>
      </c>
      <c r="DZ41" s="33">
        <f>SUM(DX41:DY41)</f>
      </c>
      <c r="EA41" s="33">
        <v>2</v>
      </c>
      <c r="EB41" s="191" t="s">
        <v>314</v>
      </c>
      <c r="EC41" s="193">
        <v>24</v>
      </c>
      <c r="ED41" s="33">
        <v>46</v>
      </c>
      <c r="EE41" s="33">
        <f>SUM(EC41:ED41)</f>
      </c>
      <c r="EF41" s="33">
        <v>2</v>
      </c>
      <c r="EG41" s="191" t="s">
        <v>314</v>
      </c>
      <c r="EH41" s="193">
        <v>41</v>
      </c>
      <c r="EI41" s="33">
        <v>1</v>
      </c>
      <c r="EJ41" s="191" t="s">
        <v>246</v>
      </c>
      <c r="EK41" s="33">
        <v>64</v>
      </c>
      <c r="EL41" s="33">
        <v>510</v>
      </c>
      <c r="EM41" s="35">
        <v>7.62</v>
      </c>
      <c r="EN41" s="187" t="s">
        <v>316</v>
      </c>
      <c r="EO41" s="33">
        <v>0</v>
      </c>
      <c r="EP41" s="6"/>
    </row>
    <row x14ac:dyDescent="0.25" r="42" customHeight="1" ht="15">
      <c r="A42" s="33">
        <v>33</v>
      </c>
      <c r="B42" s="186">
        <v>5056</v>
      </c>
      <c r="C42" s="34" t="s">
        <v>55</v>
      </c>
      <c r="D42" s="187" t="s">
        <v>316</v>
      </c>
      <c r="E42" s="39">
        <v>25</v>
      </c>
      <c r="F42" s="33">
        <v>59</v>
      </c>
      <c r="G42" s="33">
        <f>SUM(E42:F42)</f>
      </c>
      <c r="H42" s="33">
        <v>3</v>
      </c>
      <c r="I42" s="188">
        <f>IF(G42&gt;=90,"O",IF(G42&gt;=80,"A",IF(G42&gt;=70,"B",IF(G42&gt;=60,"C",IF(G42&gt;=50,"D",IF(G42&gt;=45,"E",IF(G42&gt;=40,"P","F")))))))</f>
      </c>
      <c r="J42" s="190">
        <v>29</v>
      </c>
      <c r="K42" s="33">
        <v>64</v>
      </c>
      <c r="L42" s="33">
        <f>SUM(J42:K42)</f>
      </c>
      <c r="M42" s="33">
        <v>3</v>
      </c>
      <c r="N42" s="194">
        <f>IF(L42&gt;=90,"O",IF(L42&gt;=80,"A",IF(L42&gt;=70,"B",IF(L42&gt;=60,"C",IF(L42&gt;=50,"D",IF(L42&gt;=45,"E",IF(L42&gt;=40,"P","F")))))))</f>
      </c>
      <c r="O42" s="189">
        <v>23</v>
      </c>
      <c r="P42" s="33">
        <v>70</v>
      </c>
      <c r="Q42" s="195">
        <f>SUM(O42:P42)</f>
      </c>
      <c r="R42" s="33">
        <v>3</v>
      </c>
      <c r="S42" s="188">
        <f>IF(Q42&gt;=90,"O",IF(Q42&gt;=80,"A",IF(Q42&gt;=70,"B",IF(Q42&gt;=60,"C",IF(Q42&gt;=50,"D",IF(Q42&gt;=45,"E",IF(Q42&gt;=40,"P","F")))))))</f>
      </c>
      <c r="T42" s="189">
        <v>25</v>
      </c>
      <c r="U42" s="33">
        <v>62</v>
      </c>
      <c r="V42" s="195">
        <f>SUM(T42:U42)</f>
      </c>
      <c r="W42" s="33">
        <v>3</v>
      </c>
      <c r="X42" s="188">
        <f>IF(V42&gt;=90,"O",IF(V42&gt;=80,"A",IF(V42&gt;=70,"B",IF(V42&gt;=60,"C",IF(V42&gt;=50,"D",IF(V42&gt;=45,"E",IF(V42&gt;=40,"P","F")))))))</f>
      </c>
      <c r="Y42" s="190">
        <v>20</v>
      </c>
      <c r="Z42" s="33">
        <v>55</v>
      </c>
      <c r="AA42" s="195">
        <f>SUM(Y42:Z42)</f>
      </c>
      <c r="AB42" s="33">
        <v>3</v>
      </c>
      <c r="AC42" s="188">
        <f>IF(AA42&gt;=90,"O",IF(AA42&gt;=80,"A",IF(AA42&gt;=70,"B",IF(AA42&gt;=60,"C",IF(AA42&gt;=50,"D",IF(AA42&gt;=45,"E",IF(AA42&gt;=40,"P","F")))))))</f>
      </c>
      <c r="AD42" s="39">
        <v>11</v>
      </c>
      <c r="AE42" s="33">
        <v>42</v>
      </c>
      <c r="AF42" s="33">
        <f>SUM(AD42:AE42)</f>
      </c>
      <c r="AG42" s="33">
        <v>2</v>
      </c>
      <c r="AH42" s="188">
        <f>IF(AF42&gt;=67,"O",IF(AF42&gt;=60,"A",IF(AF42&gt;=51,"B",IF(AF42&gt;=45,"C",IF(AF42&gt;=41,"D",IF(AF42&gt;=32,"E",IF(L42&gt;=31,"P","F")))))))</f>
      </c>
      <c r="AI42" s="39">
        <v>19</v>
      </c>
      <c r="AJ42" s="33">
        <v>48</v>
      </c>
      <c r="AK42" s="33">
        <f>SUM(AI42:AJ42)</f>
      </c>
      <c r="AL42" s="33">
        <v>2</v>
      </c>
      <c r="AM42" s="188">
        <f>IF(AK42&gt;67,"O",IF(AK42&gt;=60,"A",IF(AK42&gt;=51,"B",IF(AK42&gt;=45,"C",IF(AK42&gt;=41,"D",IF(AK42&gt;=32,"E",IF(Q42&gt;=31,"P","F")))))))</f>
      </c>
      <c r="AN42" s="39">
        <v>42</v>
      </c>
      <c r="AO42" s="33">
        <v>1</v>
      </c>
      <c r="AP42" s="188">
        <f>IF(AN42&gt;=45,"O",IF(AN42&gt;=40,"A",IF(AN42&gt;=35,"B",IF(AN42&gt;=30,"C",IF(AN42&gt;=25,"D",IF(AN42&gt;=20,"E",IF(AN42&gt;=15,"P","F")))))))</f>
      </c>
      <c r="AQ42" s="39">
        <v>34</v>
      </c>
      <c r="AR42" s="33">
        <v>1</v>
      </c>
      <c r="AS42" s="188">
        <f>IF(AQ42&gt;=45,"O",IF(AQ42&gt;=40,"A",IF(AQ42&gt;=35,"B",IF(AQ42&gt;=30,"C",IF(AQ42&gt;=25,"D",IF(AQ42&gt;=20,"E",IF(AQ42&gt;=15,"P","F")))))))</f>
      </c>
      <c r="AT42" s="33">
        <v>22</v>
      </c>
      <c r="AU42" s="33">
        <v>197</v>
      </c>
      <c r="AV42" s="35">
        <f>AU42/AT42</f>
      </c>
      <c r="AW42" s="33">
        <v>0</v>
      </c>
      <c r="AX42" s="6"/>
      <c r="AY42" s="39">
        <v>23</v>
      </c>
      <c r="AZ42" s="33">
        <v>40</v>
      </c>
      <c r="BA42" s="33">
        <f>SUM(AY42:AZ42)</f>
      </c>
      <c r="BB42" s="33">
        <v>3</v>
      </c>
      <c r="BC42" s="188">
        <f>IF(BA42&gt;=90,"O",IF(BA42&gt;=80,"A",IF(BA42&gt;=70,"B",IF(BA42&gt;=60,"C",IF(BA42&gt;=50,"D",IF(BA42&gt;=45,"E",IF(BA42&gt;=40,"P","F")))))))</f>
      </c>
      <c r="BD42" s="190">
        <v>22</v>
      </c>
      <c r="BE42" s="33">
        <v>28</v>
      </c>
      <c r="BF42" s="33">
        <f>SUM(BD42:BE42)</f>
      </c>
      <c r="BG42" s="33">
        <v>3</v>
      </c>
      <c r="BH42" s="194">
        <f>IF(BF42&gt;=90,"O",IF(BF42&gt;=80,"A",IF(BF42&gt;=70,"B",IF(BF42&gt;=60,"C",IF(BF42&gt;=50,"D",IF(BF42&gt;=45,"E",IF(BF42&gt;=40,"P","F")))))))</f>
      </c>
      <c r="BI42" s="189">
        <v>22</v>
      </c>
      <c r="BJ42" s="33">
        <v>28</v>
      </c>
      <c r="BK42" s="195">
        <f>SUM(BI42:BJ42)</f>
      </c>
      <c r="BL42" s="33">
        <v>3</v>
      </c>
      <c r="BM42" s="188">
        <f>IF(BK42&gt;=90,"O",IF(BK42&gt;=80,"A",IF(BK42&gt;=70,"B",IF(BK42&gt;=60,"C",IF(BK42&gt;=50,"D",IF(BK42&gt;=45,"E",IF(BK42&gt;=40,"P","F")))))))</f>
      </c>
      <c r="BN42" s="189">
        <v>21</v>
      </c>
      <c r="BO42" s="33">
        <v>33</v>
      </c>
      <c r="BP42" s="195">
        <f>SUM(BN42:BO42)</f>
      </c>
      <c r="BQ42" s="33">
        <v>3</v>
      </c>
      <c r="BR42" s="188">
        <f>IF(BP42&gt;=90,"O",IF(BP42&gt;=80,"A",IF(BP42&gt;=70,"B",IF(BP42&gt;=60,"C",IF(BP42&gt;=50,"D",IF(BP42&gt;=45,"E",IF(BP42&gt;=40,"P","F")))))))</f>
      </c>
      <c r="BS42" s="190">
        <v>22</v>
      </c>
      <c r="BT42" s="33">
        <v>37</v>
      </c>
      <c r="BU42" s="195">
        <f>SUM(BS42:BT42)</f>
      </c>
      <c r="BV42" s="33">
        <v>3</v>
      </c>
      <c r="BW42" s="188">
        <f>IF(BU42&gt;=90,"O",IF(BU42&gt;=80,"A",IF(BU42&gt;=70,"B",IF(BU42&gt;=60,"C",IF(BU42&gt;=50,"D",IF(BU42&gt;=45,"E",IF(BU42&gt;=40,"P","F")))))))</f>
      </c>
      <c r="BX42" s="39">
        <v>20</v>
      </c>
      <c r="BY42" s="33">
        <v>47</v>
      </c>
      <c r="BZ42" s="33">
        <f>SUM(BX42:BY42)</f>
      </c>
      <c r="CA42" s="33">
        <v>2</v>
      </c>
      <c r="CB42" s="196" t="s">
        <v>246</v>
      </c>
      <c r="CC42" s="39">
        <v>35</v>
      </c>
      <c r="CD42" s="33">
        <v>1</v>
      </c>
      <c r="CE42" s="188">
        <f>IF(CC42&gt;=45,"O",IF(CC42&gt;=40,"A",IF(CC42&gt;=35,"B",IF(CC42&gt;=30,"C",IF(CC42&gt;=25,"D",IF(CC42&gt;=20,"E",IF(CC42&gt;=15,"P","F")))))))</f>
      </c>
      <c r="CF42" s="39">
        <v>23</v>
      </c>
      <c r="CG42" s="33">
        <v>48</v>
      </c>
      <c r="CH42" s="33">
        <f>SUM(CF42:CG42)</f>
      </c>
      <c r="CI42" s="33">
        <v>2</v>
      </c>
      <c r="CJ42" s="191" t="s">
        <v>314</v>
      </c>
      <c r="CK42" s="39">
        <v>39</v>
      </c>
      <c r="CL42" s="33">
        <v>1</v>
      </c>
      <c r="CM42" s="188">
        <f>IF(CK42&gt;=45,"O",IF(CK42&gt;=40,"A",IF(CK42&gt;=35,"B",IF(CK42&gt;=30,"C",IF(CK42&gt;=25,"D",IF(CK42&gt;=20,"E",IF(CK42&gt;=15,"P","F")))))))</f>
      </c>
      <c r="CN42" s="36">
        <v>43</v>
      </c>
      <c r="CO42" s="33">
        <v>359</v>
      </c>
      <c r="CP42" s="33">
        <v>7</v>
      </c>
      <c r="CQ42" s="33">
        <v>0</v>
      </c>
      <c r="CR42" s="6"/>
      <c r="CS42" s="33">
        <v>33</v>
      </c>
      <c r="CT42" s="186">
        <v>5271</v>
      </c>
      <c r="CU42" s="192" t="s">
        <v>55</v>
      </c>
      <c r="CV42" s="193">
        <v>21</v>
      </c>
      <c r="CW42" s="33">
        <v>32</v>
      </c>
      <c r="CX42" s="33">
        <f>SUM(CV42:CW42)</f>
      </c>
      <c r="CY42" s="33">
        <v>3</v>
      </c>
      <c r="CZ42" s="188">
        <f>IF(CX42&gt;=90,"O",IF(CX42&gt;=80,"A",IF(CX42&gt;=70,"B",IF(CX42&gt;=60,"C",IF(CX42&gt;=50,"D",IF(CX42&gt;=45,"E",IF(CX42&gt;=40,"P","F")))))))</f>
      </c>
      <c r="DA42" s="193">
        <v>21</v>
      </c>
      <c r="DB42" s="33">
        <v>38</v>
      </c>
      <c r="DC42" s="33">
        <f>SUM(DA42:DB42)</f>
      </c>
      <c r="DD42" s="33">
        <v>3</v>
      </c>
      <c r="DE42" s="188">
        <f>IF(DC42&gt;=90,"O",IF(DC42&gt;=80,"A",IF(DC42&gt;=70,"B",IF(DC42&gt;=60,"C",IF(DC42&gt;=50,"D",IF(DC42&gt;=45,"E",IF(DC42&gt;=40,"P","F")))))))</f>
      </c>
      <c r="DF42" s="193">
        <v>17</v>
      </c>
      <c r="DG42" s="33">
        <v>40</v>
      </c>
      <c r="DH42" s="33">
        <f>SUM(DF42:DG42)</f>
      </c>
      <c r="DI42" s="33">
        <v>3</v>
      </c>
      <c r="DJ42" s="188">
        <f>IF(DH42&gt;=90,"O",IF(DH42&gt;=80,"A",IF(DH42&gt;=70,"B",IF(DH42&gt;=60,"C",IF(DH42&gt;=50,"D",IF(DH42&gt;=45,"E",IF(DH42&gt;=40,"P","F")))))))</f>
      </c>
      <c r="DK42" s="193">
        <v>17</v>
      </c>
      <c r="DL42" s="33">
        <v>29</v>
      </c>
      <c r="DM42" s="33">
        <f>SUM(DK42:DL42)</f>
      </c>
      <c r="DN42" s="33">
        <v>3</v>
      </c>
      <c r="DO42" s="188">
        <f>IF(DM42&gt;=90,"O",IF(DM42&gt;=80,"A",IF(DM42&gt;=70,"B",IF(DM42&gt;=60,"C",IF(DM42&gt;=50,"D",IF(DM42&gt;=45,"E",IF(DM42&gt;=40,"P","F")))))))</f>
      </c>
      <c r="DP42" s="193">
        <v>18</v>
      </c>
      <c r="DQ42" s="33">
        <v>31</v>
      </c>
      <c r="DR42" s="33">
        <f>SUM(DP42:DQ42)</f>
      </c>
      <c r="DS42" s="33">
        <v>3</v>
      </c>
      <c r="DT42" s="188">
        <f>IF(DR42&gt;=90,"O",IF(DR42&gt;=80,"A",IF(DR42&gt;=70,"B",IF(DR42&gt;=60,"C",IF(DR42&gt;=50,"D",IF(DR42&gt;=45,"E",IF(DR42&gt;=40,"P","F")))))))</f>
      </c>
      <c r="DU42" s="193">
        <v>34</v>
      </c>
      <c r="DV42" s="33">
        <v>1</v>
      </c>
      <c r="DW42" s="191" t="s">
        <v>312</v>
      </c>
      <c r="DX42" s="193">
        <v>21</v>
      </c>
      <c r="DY42" s="33">
        <v>42</v>
      </c>
      <c r="DZ42" s="33">
        <f>SUM(DX42:DY42)</f>
      </c>
      <c r="EA42" s="33">
        <v>2</v>
      </c>
      <c r="EB42" s="191" t="s">
        <v>246</v>
      </c>
      <c r="EC42" s="193">
        <v>22</v>
      </c>
      <c r="ED42" s="33">
        <v>46</v>
      </c>
      <c r="EE42" s="33">
        <f>SUM(EC42:ED42)</f>
      </c>
      <c r="EF42" s="33">
        <v>2</v>
      </c>
      <c r="EG42" s="191" t="s">
        <v>314</v>
      </c>
      <c r="EH42" s="193">
        <v>45</v>
      </c>
      <c r="EI42" s="33">
        <v>1</v>
      </c>
      <c r="EJ42" s="191" t="s">
        <v>314</v>
      </c>
      <c r="EK42" s="33">
        <v>64</v>
      </c>
      <c r="EL42" s="33">
        <v>479</v>
      </c>
      <c r="EM42" s="35">
        <v>6.62</v>
      </c>
      <c r="EN42" s="187" t="s">
        <v>316</v>
      </c>
      <c r="EO42" s="33">
        <v>0</v>
      </c>
      <c r="EP42" s="6"/>
    </row>
    <row x14ac:dyDescent="0.25" r="43" customHeight="1" ht="15">
      <c r="A43" s="33">
        <v>34</v>
      </c>
      <c r="B43" s="186">
        <v>5057</v>
      </c>
      <c r="C43" s="34" t="s">
        <v>56</v>
      </c>
      <c r="D43" s="187" t="s">
        <v>316</v>
      </c>
      <c r="E43" s="39">
        <v>22</v>
      </c>
      <c r="F43" s="33">
        <v>53</v>
      </c>
      <c r="G43" s="33">
        <f>SUM(E43:F43)</f>
      </c>
      <c r="H43" s="33">
        <v>3</v>
      </c>
      <c r="I43" s="188">
        <f>IF(G43&gt;=90,"O",IF(G43&gt;=80,"A",IF(G43&gt;=70,"B",IF(G43&gt;=60,"C",IF(G43&gt;=50,"D",IF(G43&gt;=45,"E",IF(G43&gt;=40,"P","F")))))))</f>
      </c>
      <c r="J43" s="190">
        <v>19</v>
      </c>
      <c r="K43" s="33">
        <v>70</v>
      </c>
      <c r="L43" s="33">
        <f>SUM(J43:K43)</f>
      </c>
      <c r="M43" s="33">
        <v>3</v>
      </c>
      <c r="N43" s="194">
        <f>IF(L43&gt;=90,"O",IF(L43&gt;=80,"A",IF(L43&gt;=70,"B",IF(L43&gt;=60,"C",IF(L43&gt;=50,"D",IF(L43&gt;=45,"E",IF(L43&gt;=40,"P","F")))))))</f>
      </c>
      <c r="O43" s="189">
        <v>22</v>
      </c>
      <c r="P43" s="33">
        <v>70</v>
      </c>
      <c r="Q43" s="195">
        <f>SUM(O43:P43)</f>
      </c>
      <c r="R43" s="33">
        <v>3</v>
      </c>
      <c r="S43" s="188">
        <f>IF(Q43&gt;=90,"O",IF(Q43&gt;=80,"A",IF(Q43&gt;=70,"B",IF(Q43&gt;=60,"C",IF(Q43&gt;=50,"D",IF(Q43&gt;=45,"E",IF(Q43&gt;=40,"P","F")))))))</f>
      </c>
      <c r="T43" s="189">
        <v>19</v>
      </c>
      <c r="U43" s="33">
        <v>64</v>
      </c>
      <c r="V43" s="195">
        <f>SUM(T43:U43)</f>
      </c>
      <c r="W43" s="33">
        <v>3</v>
      </c>
      <c r="X43" s="188">
        <f>IF(V43&gt;=90,"O",IF(V43&gt;=80,"A",IF(V43&gt;=70,"B",IF(V43&gt;=60,"C",IF(V43&gt;=50,"D",IF(V43&gt;=45,"E",IF(V43&gt;=40,"P","F")))))))</f>
      </c>
      <c r="Y43" s="190">
        <v>17</v>
      </c>
      <c r="Z43" s="33">
        <v>57</v>
      </c>
      <c r="AA43" s="195">
        <f>SUM(Y43:Z43)</f>
      </c>
      <c r="AB43" s="33">
        <v>3</v>
      </c>
      <c r="AC43" s="188">
        <f>IF(AA43&gt;=90,"O",IF(AA43&gt;=80,"A",IF(AA43&gt;=70,"B",IF(AA43&gt;=60,"C",IF(AA43&gt;=50,"D",IF(AA43&gt;=45,"E",IF(AA43&gt;=40,"P","F")))))))</f>
      </c>
      <c r="AD43" s="39">
        <v>11</v>
      </c>
      <c r="AE43" s="33">
        <v>40</v>
      </c>
      <c r="AF43" s="33">
        <f>SUM(AD43:AE43)</f>
      </c>
      <c r="AG43" s="33">
        <v>2</v>
      </c>
      <c r="AH43" s="188">
        <f>IF(AF43&gt;=67,"O",IF(AF43&gt;=60,"A",IF(AF43&gt;=51,"B",IF(AF43&gt;=45,"C",IF(AF43&gt;=41,"D",IF(AF43&gt;=32,"E",IF(L43&gt;=31,"P","F")))))))</f>
      </c>
      <c r="AI43" s="39">
        <v>12</v>
      </c>
      <c r="AJ43" s="33">
        <v>43</v>
      </c>
      <c r="AK43" s="33">
        <f>SUM(AI43:AJ43)</f>
      </c>
      <c r="AL43" s="33">
        <v>2</v>
      </c>
      <c r="AM43" s="188">
        <f>IF(AK43&gt;67,"O",IF(AK43&gt;=60,"A",IF(AK43&gt;=51,"B",IF(AK43&gt;=45,"C",IF(AK43&gt;=41,"D",IF(AK43&gt;=32,"E",IF(Q43&gt;=31,"P","F")))))))</f>
      </c>
      <c r="AN43" s="39">
        <v>39</v>
      </c>
      <c r="AO43" s="33">
        <v>1</v>
      </c>
      <c r="AP43" s="188">
        <f>IF(AN43&gt;=45,"O",IF(AN43&gt;=40,"A",IF(AN43&gt;=35,"B",IF(AN43&gt;=30,"C",IF(AN43&gt;=25,"D",IF(AN43&gt;=20,"E",IF(AN43&gt;=15,"P","F")))))))</f>
      </c>
      <c r="AQ43" s="39">
        <v>36</v>
      </c>
      <c r="AR43" s="33">
        <v>1</v>
      </c>
      <c r="AS43" s="188">
        <f>IF(AQ43&gt;=45,"O",IF(AQ43&gt;=40,"A",IF(AQ43&gt;=35,"B",IF(AQ43&gt;=30,"C",IF(AQ43&gt;=25,"D",IF(AQ43&gt;=20,"E",IF(AQ43&gt;=15,"P","F")))))))</f>
      </c>
      <c r="AT43" s="33">
        <v>22</v>
      </c>
      <c r="AU43" s="33">
        <v>186</v>
      </c>
      <c r="AV43" s="35">
        <f>AU43/AT43</f>
      </c>
      <c r="AW43" s="33">
        <v>0</v>
      </c>
      <c r="AX43" s="6"/>
      <c r="AY43" s="39">
        <v>20</v>
      </c>
      <c r="AZ43" s="33">
        <v>33</v>
      </c>
      <c r="BA43" s="33">
        <f>SUM(AY43:AZ43)</f>
      </c>
      <c r="BB43" s="33">
        <v>3</v>
      </c>
      <c r="BC43" s="188">
        <f>IF(BA43&gt;=90,"O",IF(BA43&gt;=80,"A",IF(BA43&gt;=70,"B",IF(BA43&gt;=60,"C",IF(BA43&gt;=50,"D",IF(BA43&gt;=45,"E",IF(BA43&gt;=40,"P","F")))))))</f>
      </c>
      <c r="BD43" s="190">
        <v>22</v>
      </c>
      <c r="BE43" s="33">
        <v>28</v>
      </c>
      <c r="BF43" s="33">
        <f>SUM(BD43:BE43)</f>
      </c>
      <c r="BG43" s="33">
        <v>3</v>
      </c>
      <c r="BH43" s="194">
        <f>IF(BF43&gt;=90,"O",IF(BF43&gt;=80,"A",IF(BF43&gt;=70,"B",IF(BF43&gt;=60,"C",IF(BF43&gt;=50,"D",IF(BF43&gt;=45,"E",IF(BF43&gt;=40,"P","F")))))))</f>
      </c>
      <c r="BI43" s="189">
        <v>23</v>
      </c>
      <c r="BJ43" s="33">
        <v>52</v>
      </c>
      <c r="BK43" s="195">
        <f>SUM(BI43:BJ43)</f>
      </c>
      <c r="BL43" s="33">
        <v>3</v>
      </c>
      <c r="BM43" s="188">
        <f>IF(BK43&gt;=90,"O",IF(BK43&gt;=80,"A",IF(BK43&gt;=70,"B",IF(BK43&gt;=60,"C",IF(BK43&gt;=50,"D",IF(BK43&gt;=45,"E",IF(BK43&gt;=40,"P","F")))))))</f>
      </c>
      <c r="BN43" s="189">
        <v>19</v>
      </c>
      <c r="BO43" s="33">
        <v>33</v>
      </c>
      <c r="BP43" s="195">
        <f>SUM(BN43:BO43)</f>
      </c>
      <c r="BQ43" s="33">
        <v>3</v>
      </c>
      <c r="BR43" s="188">
        <f>IF(BP43&gt;=90,"O",IF(BP43&gt;=80,"A",IF(BP43&gt;=70,"B",IF(BP43&gt;=60,"C",IF(BP43&gt;=50,"D",IF(BP43&gt;=45,"E",IF(BP43&gt;=40,"P","F")))))))</f>
      </c>
      <c r="BS43" s="190">
        <v>22</v>
      </c>
      <c r="BT43" s="33">
        <v>31</v>
      </c>
      <c r="BU43" s="195">
        <f>SUM(BS43:BT43)</f>
      </c>
      <c r="BV43" s="33">
        <v>3</v>
      </c>
      <c r="BW43" s="188">
        <f>IF(BU43&gt;=90,"O",IF(BU43&gt;=80,"A",IF(BU43&gt;=70,"B",IF(BU43&gt;=60,"C",IF(BU43&gt;=50,"D",IF(BU43&gt;=45,"E",IF(BU43&gt;=40,"P","F")))))))</f>
      </c>
      <c r="BX43" s="39">
        <v>19</v>
      </c>
      <c r="BY43" s="33">
        <v>48</v>
      </c>
      <c r="BZ43" s="33">
        <f>SUM(BX43:BY43)</f>
      </c>
      <c r="CA43" s="33">
        <v>2</v>
      </c>
      <c r="CB43" s="196" t="s">
        <v>246</v>
      </c>
      <c r="CC43" s="39">
        <v>33</v>
      </c>
      <c r="CD43" s="33">
        <v>1</v>
      </c>
      <c r="CE43" s="188">
        <f>IF(CC43&gt;=45,"O",IF(CC43&gt;=40,"A",IF(CC43&gt;=35,"B",IF(CC43&gt;=30,"C",IF(CC43&gt;=25,"D",IF(CC43&gt;=20,"E",IF(CC43&gt;=15,"P","F")))))))</f>
      </c>
      <c r="CF43" s="39">
        <v>22</v>
      </c>
      <c r="CG43" s="33">
        <v>42</v>
      </c>
      <c r="CH43" s="33">
        <f>SUM(CF43:CG43)</f>
      </c>
      <c r="CI43" s="33">
        <v>2</v>
      </c>
      <c r="CJ43" s="191" t="s">
        <v>246</v>
      </c>
      <c r="CK43" s="39">
        <v>42</v>
      </c>
      <c r="CL43" s="33">
        <v>1</v>
      </c>
      <c r="CM43" s="188">
        <f>IF(CK43&gt;=45,"O",IF(CK43&gt;=40,"A",IF(CK43&gt;=35,"B",IF(CK43&gt;=30,"C",IF(CK43&gt;=25,"D",IF(CK43&gt;=20,"E",IF(CK43&gt;=15,"P","F")))))))</f>
      </c>
      <c r="CN43" s="36">
        <v>43</v>
      </c>
      <c r="CO43" s="33">
        <v>351</v>
      </c>
      <c r="CP43" s="35">
        <v>7.05</v>
      </c>
      <c r="CQ43" s="33">
        <v>0</v>
      </c>
      <c r="CR43" s="6"/>
      <c r="CS43" s="33">
        <v>34</v>
      </c>
      <c r="CT43" s="186">
        <v>5217</v>
      </c>
      <c r="CU43" s="192" t="s">
        <v>56</v>
      </c>
      <c r="CV43" s="193">
        <v>15</v>
      </c>
      <c r="CW43" s="33">
        <v>20</v>
      </c>
      <c r="CX43" s="33">
        <f>SUM(CV43:CW43)</f>
      </c>
      <c r="CY43" s="33">
        <v>3</v>
      </c>
      <c r="CZ43" s="188">
        <f>IF(CX43&gt;=90,"O",IF(CX43&gt;=80,"A",IF(CX43&gt;=70,"B",IF(CX43&gt;=60,"C",IF(CX43&gt;=50,"D",IF(CX43&gt;=45,"E",IF(CX43&gt;=40,"P","F")))))))</f>
      </c>
      <c r="DA43" s="193">
        <v>13</v>
      </c>
      <c r="DB43" s="33">
        <v>31</v>
      </c>
      <c r="DC43" s="33">
        <f>SUM(DA43:DB43)</f>
      </c>
      <c r="DD43" s="33">
        <v>3</v>
      </c>
      <c r="DE43" s="188">
        <f>IF(DC43&gt;=90,"O",IF(DC43&gt;=80,"A",IF(DC43&gt;=70,"B",IF(DC43&gt;=60,"C",IF(DC43&gt;=50,"D",IF(DC43&gt;=45,"E",IF(DC43&gt;=40,"P","F")))))))</f>
      </c>
      <c r="DF43" s="193">
        <v>12</v>
      </c>
      <c r="DG43" s="33">
        <v>35</v>
      </c>
      <c r="DH43" s="33">
        <f>SUM(DF43:DG43)</f>
      </c>
      <c r="DI43" s="33">
        <v>3</v>
      </c>
      <c r="DJ43" s="188">
        <f>IF(DH43&gt;=90,"O",IF(DH43&gt;=80,"A",IF(DH43&gt;=70,"B",IF(DH43&gt;=60,"C",IF(DH43&gt;=50,"D",IF(DH43&gt;=45,"E",IF(DH43&gt;=40,"P","F")))))))</f>
      </c>
      <c r="DK43" s="193">
        <v>19</v>
      </c>
      <c r="DL43" s="33">
        <v>30</v>
      </c>
      <c r="DM43" s="33">
        <f>SUM(DK43:DL43)</f>
      </c>
      <c r="DN43" s="33">
        <v>3</v>
      </c>
      <c r="DO43" s="188">
        <f>IF(DM43&gt;=90,"O",IF(DM43&gt;=80,"A",IF(DM43&gt;=70,"B",IF(DM43&gt;=60,"C",IF(DM43&gt;=50,"D",IF(DM43&gt;=45,"E",IF(DM43&gt;=40,"P","F")))))))</f>
      </c>
      <c r="DP43" s="193">
        <v>15</v>
      </c>
      <c r="DQ43" s="33">
        <v>28</v>
      </c>
      <c r="DR43" s="33">
        <f>SUM(DP43:DQ43)</f>
      </c>
      <c r="DS43" s="33">
        <v>3</v>
      </c>
      <c r="DT43" s="188">
        <f>IF(DR43&gt;=90,"O",IF(DR43&gt;=80,"A",IF(DR43&gt;=70,"B",IF(DR43&gt;=60,"C",IF(DR43&gt;=50,"D",IF(DR43&gt;=45,"E",IF(DR43&gt;=40,"P","F")))))))</f>
      </c>
      <c r="DU43" s="193">
        <v>25</v>
      </c>
      <c r="DV43" s="33">
        <v>1</v>
      </c>
      <c r="DW43" s="191" t="s">
        <v>315</v>
      </c>
      <c r="DX43" s="193">
        <v>15</v>
      </c>
      <c r="DY43" s="33">
        <v>30</v>
      </c>
      <c r="DZ43" s="33">
        <f>SUM(DX43:DY43)</f>
      </c>
      <c r="EA43" s="33">
        <v>2</v>
      </c>
      <c r="EB43" s="191" t="s">
        <v>312</v>
      </c>
      <c r="EC43" s="193">
        <v>14</v>
      </c>
      <c r="ED43" s="33">
        <v>32</v>
      </c>
      <c r="EE43" s="33">
        <f>SUM(EC43:ED43)</f>
      </c>
      <c r="EF43" s="33">
        <v>2</v>
      </c>
      <c r="EG43" s="191" t="s">
        <v>312</v>
      </c>
      <c r="EH43" s="193">
        <v>22</v>
      </c>
      <c r="EI43" s="33">
        <v>1</v>
      </c>
      <c r="EJ43" s="191" t="s">
        <v>313</v>
      </c>
      <c r="EK43" s="33">
        <v>64</v>
      </c>
      <c r="EL43" s="33"/>
      <c r="EM43" s="35"/>
      <c r="EN43" s="187" t="s">
        <v>316</v>
      </c>
      <c r="EO43" s="33">
        <v>1</v>
      </c>
      <c r="EP43" s="6"/>
    </row>
    <row x14ac:dyDescent="0.25" r="44" customHeight="1" ht="15">
      <c r="A44" s="33">
        <v>35</v>
      </c>
      <c r="B44" s="186">
        <v>5058</v>
      </c>
      <c r="C44" s="34" t="s">
        <v>57</v>
      </c>
      <c r="D44" s="187" t="s">
        <v>311</v>
      </c>
      <c r="E44" s="39">
        <v>30</v>
      </c>
      <c r="F44" s="33">
        <v>52</v>
      </c>
      <c r="G44" s="33">
        <f>SUM(E44:F44)</f>
      </c>
      <c r="H44" s="33">
        <v>3</v>
      </c>
      <c r="I44" s="188">
        <f>IF(G44&gt;=90,"O",IF(G44&gt;=80,"A",IF(G44&gt;=70,"B",IF(G44&gt;=60,"C",IF(G44&gt;=50,"D",IF(G44&gt;=45,"E",IF(G44&gt;=40,"P","F")))))))</f>
      </c>
      <c r="J44" s="190">
        <v>28</v>
      </c>
      <c r="K44" s="33">
        <v>70</v>
      </c>
      <c r="L44" s="33">
        <f>SUM(J44:K44)</f>
      </c>
      <c r="M44" s="33">
        <v>3</v>
      </c>
      <c r="N44" s="194">
        <f>IF(L44&gt;=90,"O",IF(L44&gt;=80,"A",IF(L44&gt;=70,"B",IF(L44&gt;=60,"C",IF(L44&gt;=50,"D",IF(L44&gt;=45,"E",IF(L44&gt;=40,"P","F")))))))</f>
      </c>
      <c r="O44" s="189">
        <v>26</v>
      </c>
      <c r="P44" s="33">
        <v>64</v>
      </c>
      <c r="Q44" s="195">
        <f>SUM(O44:P44)</f>
      </c>
      <c r="R44" s="33">
        <v>3</v>
      </c>
      <c r="S44" s="188">
        <f>IF(Q44&gt;=90,"O",IF(Q44&gt;=80,"A",IF(Q44&gt;=70,"B",IF(Q44&gt;=60,"C",IF(Q44&gt;=50,"D",IF(Q44&gt;=45,"E",IF(Q44&gt;=40,"P","F")))))))</f>
      </c>
      <c r="T44" s="189">
        <v>27</v>
      </c>
      <c r="U44" s="33">
        <v>70</v>
      </c>
      <c r="V44" s="195">
        <f>SUM(T44:U44)</f>
      </c>
      <c r="W44" s="33">
        <v>3</v>
      </c>
      <c r="X44" s="188">
        <f>IF(V44&gt;=90,"O",IF(V44&gt;=80,"A",IF(V44&gt;=70,"B",IF(V44&gt;=60,"C",IF(V44&gt;=50,"D",IF(V44&gt;=45,"E",IF(V44&gt;=40,"P","F")))))))</f>
      </c>
      <c r="Y44" s="190">
        <v>21</v>
      </c>
      <c r="Z44" s="33">
        <v>64</v>
      </c>
      <c r="AA44" s="195">
        <f>SUM(Y44:Z44)</f>
      </c>
      <c r="AB44" s="33">
        <v>3</v>
      </c>
      <c r="AC44" s="188">
        <f>IF(AA44&gt;=90,"O",IF(AA44&gt;=80,"A",IF(AA44&gt;=70,"B",IF(AA44&gt;=60,"C",IF(AA44&gt;=50,"D",IF(AA44&gt;=45,"E",IF(AA44&gt;=40,"P","F")))))))</f>
      </c>
      <c r="AD44" s="39">
        <v>11</v>
      </c>
      <c r="AE44" s="33">
        <v>25</v>
      </c>
      <c r="AF44" s="33">
        <f>SUM(AD44:AE44)</f>
      </c>
      <c r="AG44" s="33">
        <v>2</v>
      </c>
      <c r="AH44" s="188">
        <f>IF(AF44&gt;=67,"O",IF(AF44&gt;=60,"A",IF(AF44&gt;=51,"B",IF(AF44&gt;=45,"C",IF(AF44&gt;=41,"D",IF(AF44&gt;=32,"E",IF(L44&gt;=31,"P","F")))))))</f>
      </c>
      <c r="AI44" s="39">
        <v>16</v>
      </c>
      <c r="AJ44" s="33">
        <v>35</v>
      </c>
      <c r="AK44" s="33">
        <f>SUM(AI44:AJ44)</f>
      </c>
      <c r="AL44" s="33">
        <v>2</v>
      </c>
      <c r="AM44" s="188">
        <f>IF(AK44&gt;67,"O",IF(AK44&gt;=60,"A",IF(AK44&gt;=51,"B",IF(AK44&gt;=45,"C",IF(AK44&gt;=41,"D",IF(AK44&gt;=32,"E",IF(Q44&gt;=31,"P","F")))))))</f>
      </c>
      <c r="AN44" s="39">
        <v>44</v>
      </c>
      <c r="AO44" s="33">
        <v>1</v>
      </c>
      <c r="AP44" s="188">
        <f>IF(AN44&gt;=45,"O",IF(AN44&gt;=40,"A",IF(AN44&gt;=35,"B",IF(AN44&gt;=30,"C",IF(AN44&gt;=25,"D",IF(AN44&gt;=20,"E",IF(AN44&gt;=15,"P","F")))))))</f>
      </c>
      <c r="AQ44" s="39">
        <v>40</v>
      </c>
      <c r="AR44" s="33">
        <v>1</v>
      </c>
      <c r="AS44" s="188">
        <f>IF(AQ44&gt;=45,"O",IF(AQ44&gt;=40,"A",IF(AQ44&gt;=35,"B",IF(AQ44&gt;=30,"C",IF(AQ44&gt;=25,"D",IF(AQ44&gt;=20,"E",IF(AQ44&gt;=15,"P","F")))))))</f>
      </c>
      <c r="AT44" s="33">
        <v>22</v>
      </c>
      <c r="AU44" s="33">
        <v>195</v>
      </c>
      <c r="AV44" s="35">
        <f>AU44/AT44</f>
      </c>
      <c r="AW44" s="33">
        <v>0</v>
      </c>
      <c r="AX44" s="6"/>
      <c r="AY44" s="39">
        <v>20</v>
      </c>
      <c r="AZ44" s="33">
        <v>31</v>
      </c>
      <c r="BA44" s="33">
        <f>SUM(AY44:AZ44)</f>
      </c>
      <c r="BB44" s="33">
        <v>3</v>
      </c>
      <c r="BC44" s="188">
        <f>IF(BA44&gt;=90,"O",IF(BA44&gt;=80,"A",IF(BA44&gt;=70,"B",IF(BA44&gt;=60,"C",IF(BA44&gt;=50,"D",IF(BA44&gt;=45,"E",IF(BA44&gt;=40,"P","F")))))))</f>
      </c>
      <c r="BD44" s="190">
        <v>22</v>
      </c>
      <c r="BE44" s="33">
        <v>46</v>
      </c>
      <c r="BF44" s="33">
        <f>SUM(BD44:BE44)</f>
      </c>
      <c r="BG44" s="33">
        <v>3</v>
      </c>
      <c r="BH44" s="194">
        <f>IF(BF44&gt;=90,"O",IF(BF44&gt;=80,"A",IF(BF44&gt;=70,"B",IF(BF44&gt;=60,"C",IF(BF44&gt;=50,"D",IF(BF44&gt;=45,"E",IF(BF44&gt;=40,"P","F")))))))</f>
      </c>
      <c r="BI44" s="189">
        <v>23</v>
      </c>
      <c r="BJ44" s="33">
        <v>64</v>
      </c>
      <c r="BK44" s="195">
        <f>SUM(BI44:BJ44)</f>
      </c>
      <c r="BL44" s="33">
        <v>3</v>
      </c>
      <c r="BM44" s="188">
        <f>IF(BK44&gt;=90,"O",IF(BK44&gt;=80,"A",IF(BK44&gt;=70,"B",IF(BK44&gt;=60,"C",IF(BK44&gt;=50,"D",IF(BK44&gt;=45,"E",IF(BK44&gt;=40,"P","F")))))))</f>
      </c>
      <c r="BN44" s="189">
        <v>15</v>
      </c>
      <c r="BO44" s="33">
        <v>34</v>
      </c>
      <c r="BP44" s="195">
        <f>SUM(BN44:BO44)</f>
      </c>
      <c r="BQ44" s="33">
        <v>3</v>
      </c>
      <c r="BR44" s="188">
        <f>IF(BP44&gt;=90,"O",IF(BP44&gt;=80,"A",IF(BP44&gt;=70,"B",IF(BP44&gt;=60,"C",IF(BP44&gt;=50,"D",IF(BP44&gt;=45,"E",IF(BP44&gt;=40,"P","F")))))))</f>
      </c>
      <c r="BS44" s="190">
        <v>24</v>
      </c>
      <c r="BT44" s="33">
        <v>34</v>
      </c>
      <c r="BU44" s="195">
        <f>SUM(BS44:BT44)</f>
      </c>
      <c r="BV44" s="33">
        <v>3</v>
      </c>
      <c r="BW44" s="188">
        <f>IF(BU44&gt;=90,"O",IF(BU44&gt;=80,"A",IF(BU44&gt;=70,"B",IF(BU44&gt;=60,"C",IF(BU44&gt;=50,"D",IF(BU44&gt;=45,"E",IF(BU44&gt;=40,"P","F")))))))</f>
      </c>
      <c r="BX44" s="39">
        <v>21</v>
      </c>
      <c r="BY44" s="33">
        <v>47</v>
      </c>
      <c r="BZ44" s="33">
        <f>SUM(BX44:BY44)</f>
      </c>
      <c r="CA44" s="33">
        <v>2</v>
      </c>
      <c r="CB44" s="196" t="s">
        <v>314</v>
      </c>
      <c r="CC44" s="39">
        <v>35</v>
      </c>
      <c r="CD44" s="33">
        <v>1</v>
      </c>
      <c r="CE44" s="188">
        <f>IF(CC44&gt;=45,"O",IF(CC44&gt;=40,"A",IF(CC44&gt;=35,"B",IF(CC44&gt;=30,"C",IF(CC44&gt;=25,"D",IF(CC44&gt;=20,"E",IF(CC44&gt;=15,"P","F")))))))</f>
      </c>
      <c r="CF44" s="39">
        <v>24</v>
      </c>
      <c r="CG44" s="33">
        <v>48</v>
      </c>
      <c r="CH44" s="33">
        <f>SUM(CF44:CG44)</f>
      </c>
      <c r="CI44" s="33">
        <v>2</v>
      </c>
      <c r="CJ44" s="191" t="s">
        <v>314</v>
      </c>
      <c r="CK44" s="39">
        <v>41</v>
      </c>
      <c r="CL44" s="33">
        <v>1</v>
      </c>
      <c r="CM44" s="188">
        <f>IF(CK44&gt;=45,"O",IF(CK44&gt;=40,"A",IF(CK44&gt;=35,"B",IF(CK44&gt;=30,"C",IF(CK44&gt;=25,"D",IF(CK44&gt;=20,"E",IF(CK44&gt;=15,"P","F")))))))</f>
      </c>
      <c r="CN44" s="36">
        <v>43</v>
      </c>
      <c r="CO44" s="33">
        <v>357</v>
      </c>
      <c r="CP44" s="35">
        <v>7.43</v>
      </c>
      <c r="CQ44" s="33">
        <v>0</v>
      </c>
      <c r="CR44" s="6"/>
      <c r="CS44" s="33">
        <v>35</v>
      </c>
      <c r="CT44" s="186">
        <v>5272</v>
      </c>
      <c r="CU44" s="192" t="s">
        <v>57</v>
      </c>
      <c r="CV44" s="193">
        <v>17</v>
      </c>
      <c r="CW44" s="33">
        <v>28</v>
      </c>
      <c r="CX44" s="33">
        <f>SUM(CV44:CW44)</f>
      </c>
      <c r="CY44" s="33">
        <v>3</v>
      </c>
      <c r="CZ44" s="188">
        <f>IF(CX44&gt;=90,"O",IF(CX44&gt;=80,"A",IF(CX44&gt;=70,"B",IF(CX44&gt;=60,"C",IF(CX44&gt;=50,"D",IF(CX44&gt;=45,"E",IF(CX44&gt;=40,"P","F")))))))</f>
      </c>
      <c r="DA44" s="193">
        <v>16</v>
      </c>
      <c r="DB44" s="33">
        <v>28</v>
      </c>
      <c r="DC44" s="33">
        <f>SUM(DA44:DB44)</f>
      </c>
      <c r="DD44" s="33">
        <v>3</v>
      </c>
      <c r="DE44" s="188">
        <f>IF(DC44&gt;=90,"O",IF(DC44&gt;=80,"A",IF(DC44&gt;=70,"B",IF(DC44&gt;=60,"C",IF(DC44&gt;=50,"D",IF(DC44&gt;=45,"E",IF(DC44&gt;=40,"P","F")))))))</f>
      </c>
      <c r="DF44" s="193">
        <v>12</v>
      </c>
      <c r="DG44" s="33">
        <v>36</v>
      </c>
      <c r="DH44" s="33">
        <f>SUM(DF44:DG44)</f>
      </c>
      <c r="DI44" s="33">
        <v>3</v>
      </c>
      <c r="DJ44" s="188">
        <f>IF(DH44&gt;=90,"O",IF(DH44&gt;=80,"A",IF(DH44&gt;=70,"B",IF(DH44&gt;=60,"C",IF(DH44&gt;=50,"D",IF(DH44&gt;=45,"E",IF(DH44&gt;=40,"P","F")))))))</f>
      </c>
      <c r="DK44" s="193">
        <v>19</v>
      </c>
      <c r="DL44" s="33">
        <v>36</v>
      </c>
      <c r="DM44" s="33">
        <f>SUM(DK44:DL44)</f>
      </c>
      <c r="DN44" s="33">
        <v>3</v>
      </c>
      <c r="DO44" s="188">
        <f>IF(DM44&gt;=90,"O",IF(DM44&gt;=80,"A",IF(DM44&gt;=70,"B",IF(DM44&gt;=60,"C",IF(DM44&gt;=50,"D",IF(DM44&gt;=45,"E",IF(DM44&gt;=40,"P","F")))))))</f>
      </c>
      <c r="DP44" s="193">
        <v>17</v>
      </c>
      <c r="DQ44" s="33">
        <v>16</v>
      </c>
      <c r="DR44" s="33">
        <f>SUM(DP44:DQ44)</f>
      </c>
      <c r="DS44" s="33">
        <v>3</v>
      </c>
      <c r="DT44" s="188">
        <f>IF(DR44&gt;=90,"O",IF(DR44&gt;=80,"A",IF(DR44&gt;=70,"B",IF(DR44&gt;=60,"C",IF(DR44&gt;=50,"D",IF(DR44&gt;=45,"E",IF(DR44&gt;=40,"P","F")))))))</f>
      </c>
      <c r="DU44" s="193">
        <v>33</v>
      </c>
      <c r="DV44" s="33">
        <v>1</v>
      </c>
      <c r="DW44" s="191" t="s">
        <v>312</v>
      </c>
      <c r="DX44" s="193">
        <v>15</v>
      </c>
      <c r="DY44" s="33">
        <v>34</v>
      </c>
      <c r="DZ44" s="33">
        <f>SUM(DX44:DY44)</f>
      </c>
      <c r="EA44" s="33">
        <v>2</v>
      </c>
      <c r="EB44" s="191" t="s">
        <v>312</v>
      </c>
      <c r="EC44" s="193">
        <v>17</v>
      </c>
      <c r="ED44" s="33">
        <v>38</v>
      </c>
      <c r="EE44" s="33">
        <f>SUM(EC44:ED44)</f>
      </c>
      <c r="EF44" s="33">
        <v>2</v>
      </c>
      <c r="EG44" s="191" t="s">
        <v>248</v>
      </c>
      <c r="EH44" s="193">
        <v>22</v>
      </c>
      <c r="EI44" s="33">
        <v>1</v>
      </c>
      <c r="EJ44" s="191" t="s">
        <v>313</v>
      </c>
      <c r="EK44" s="33"/>
      <c r="EL44" s="33"/>
      <c r="EM44" s="35"/>
      <c r="EN44" s="187" t="s">
        <v>311</v>
      </c>
      <c r="EO44" s="33">
        <v>1</v>
      </c>
      <c r="EP44" s="6"/>
    </row>
    <row x14ac:dyDescent="0.25" r="45" customHeight="1" ht="15">
      <c r="A45" s="33">
        <v>36</v>
      </c>
      <c r="B45" s="186">
        <v>5059</v>
      </c>
      <c r="C45" s="34" t="s">
        <v>58</v>
      </c>
      <c r="D45" s="187" t="s">
        <v>311</v>
      </c>
      <c r="E45" s="39">
        <v>30</v>
      </c>
      <c r="F45" s="33">
        <v>52</v>
      </c>
      <c r="G45" s="33">
        <f>SUM(E45:F45)</f>
      </c>
      <c r="H45" s="33">
        <v>3</v>
      </c>
      <c r="I45" s="188">
        <f>IF(G45&gt;=90,"O",IF(G45&gt;=80,"A",IF(G45&gt;=70,"B",IF(G45&gt;=60,"C",IF(G45&gt;=50,"D",IF(G45&gt;=45,"E",IF(G45&gt;=40,"P","F")))))))</f>
      </c>
      <c r="J45" s="190">
        <v>26</v>
      </c>
      <c r="K45" s="33">
        <v>60</v>
      </c>
      <c r="L45" s="33">
        <f>SUM(J45:K45)</f>
      </c>
      <c r="M45" s="33">
        <v>3</v>
      </c>
      <c r="N45" s="194">
        <f>IF(L45&gt;=90,"O",IF(L45&gt;=80,"A",IF(L45&gt;=70,"B",IF(L45&gt;=60,"C",IF(L45&gt;=50,"D",IF(L45&gt;=45,"E",IF(L45&gt;=40,"P","F")))))))</f>
      </c>
      <c r="O45" s="189">
        <v>25</v>
      </c>
      <c r="P45" s="33">
        <v>55</v>
      </c>
      <c r="Q45" s="195">
        <f>SUM(O45:P45)</f>
      </c>
      <c r="R45" s="33">
        <v>3</v>
      </c>
      <c r="S45" s="188">
        <f>IF(Q45&gt;=90,"O",IF(Q45&gt;=80,"A",IF(Q45&gt;=70,"B",IF(Q45&gt;=60,"C",IF(Q45&gt;=50,"D",IF(Q45&gt;=45,"E",IF(Q45&gt;=40,"P","F")))))))</f>
      </c>
      <c r="T45" s="189">
        <v>26</v>
      </c>
      <c r="U45" s="33">
        <v>69</v>
      </c>
      <c r="V45" s="195">
        <f>SUM(T45:U45)</f>
      </c>
      <c r="W45" s="33">
        <v>3</v>
      </c>
      <c r="X45" s="188">
        <f>IF(V45&gt;=90,"O",IF(V45&gt;=80,"A",IF(V45&gt;=70,"B",IF(V45&gt;=60,"C",IF(V45&gt;=50,"D",IF(V45&gt;=45,"E",IF(V45&gt;=40,"P","F")))))))</f>
      </c>
      <c r="Y45" s="190">
        <v>21</v>
      </c>
      <c r="Z45" s="33">
        <v>55</v>
      </c>
      <c r="AA45" s="195">
        <f>SUM(Y45:Z45)</f>
      </c>
      <c r="AB45" s="33">
        <v>3</v>
      </c>
      <c r="AC45" s="188">
        <f>IF(AA45&gt;=90,"O",IF(AA45&gt;=80,"A",IF(AA45&gt;=70,"B",IF(AA45&gt;=60,"C",IF(AA45&gt;=50,"D",IF(AA45&gt;=45,"E",IF(AA45&gt;=40,"P","F")))))))</f>
      </c>
      <c r="AD45" s="39">
        <v>11</v>
      </c>
      <c r="AE45" s="33">
        <v>25</v>
      </c>
      <c r="AF45" s="33">
        <f>SUM(AD45:AE45)</f>
      </c>
      <c r="AG45" s="33">
        <v>2</v>
      </c>
      <c r="AH45" s="188">
        <f>IF(AF45&gt;=67,"O",IF(AF45&gt;=60,"A",IF(AF45&gt;=51,"B",IF(AF45&gt;=45,"C",IF(AF45&gt;=41,"D",IF(AF45&gt;=32,"E",IF(L45&gt;=31,"P","F")))))))</f>
      </c>
      <c r="AI45" s="39">
        <v>20</v>
      </c>
      <c r="AJ45" s="33">
        <v>42</v>
      </c>
      <c r="AK45" s="33">
        <f>SUM(AI45:AJ45)</f>
      </c>
      <c r="AL45" s="33">
        <v>2</v>
      </c>
      <c r="AM45" s="188">
        <f>IF(AK45&gt;67,"O",IF(AK45&gt;=60,"A",IF(AK45&gt;=51,"B",IF(AK45&gt;=45,"C",IF(AK45&gt;=41,"D",IF(AK45&gt;=32,"E",IF(Q45&gt;=31,"P","F")))))))</f>
      </c>
      <c r="AN45" s="39">
        <v>42</v>
      </c>
      <c r="AO45" s="33">
        <v>1</v>
      </c>
      <c r="AP45" s="188">
        <f>IF(AN45&gt;=45,"O",IF(AN45&gt;=40,"A",IF(AN45&gt;=35,"B",IF(AN45&gt;=30,"C",IF(AN45&gt;=25,"D",IF(AN45&gt;=20,"E",IF(AN45&gt;=15,"P","F")))))))</f>
      </c>
      <c r="AQ45" s="39">
        <v>39</v>
      </c>
      <c r="AR45" s="33">
        <v>1</v>
      </c>
      <c r="AS45" s="188">
        <f>IF(AQ45&gt;=45,"O",IF(AQ45&gt;=40,"A",IF(AQ45&gt;=35,"B",IF(AQ45&gt;=30,"C",IF(AQ45&gt;=25,"D",IF(AQ45&gt;=20,"E",IF(AQ45&gt;=15,"P","F")))))))</f>
      </c>
      <c r="AT45" s="33">
        <v>22</v>
      </c>
      <c r="AU45" s="33">
        <v>189</v>
      </c>
      <c r="AV45" s="35">
        <f>AU45/AT45</f>
      </c>
      <c r="AW45" s="33">
        <v>0</v>
      </c>
      <c r="AX45" s="6"/>
      <c r="AY45" s="39">
        <v>14</v>
      </c>
      <c r="AZ45" s="33">
        <v>26</v>
      </c>
      <c r="BA45" s="33">
        <f>SUM(AY45:AZ45)</f>
      </c>
      <c r="BB45" s="33">
        <v>3</v>
      </c>
      <c r="BC45" s="188">
        <f>IF(BA45&gt;=90,"O",IF(BA45&gt;=80,"A",IF(BA45&gt;=70,"B",IF(BA45&gt;=60,"C",IF(BA45&gt;=50,"D",IF(BA45&gt;=45,"E",IF(BA45&gt;=40,"P","F")))))))</f>
      </c>
      <c r="BD45" s="190">
        <v>14</v>
      </c>
      <c r="BE45" s="33">
        <v>20</v>
      </c>
      <c r="BF45" s="33">
        <f>SUM(BD45:BE45)</f>
      </c>
      <c r="BG45" s="33">
        <v>3</v>
      </c>
      <c r="BH45" s="194">
        <f>IF(BF45&gt;=90,"O",IF(BF45&gt;=80,"A",IF(BF45&gt;=70,"B",IF(BF45&gt;=60,"C",IF(BF45&gt;=50,"D",IF(BF45&gt;=45,"E",IF(BF45&gt;=40,"P","F")))))))</f>
      </c>
      <c r="BI45" s="189">
        <v>18</v>
      </c>
      <c r="BJ45" s="33">
        <v>36</v>
      </c>
      <c r="BK45" s="195">
        <f>SUM(BI45:BJ45)</f>
      </c>
      <c r="BL45" s="33">
        <v>3</v>
      </c>
      <c r="BM45" s="188">
        <f>IF(BK45&gt;=90,"O",IF(BK45&gt;=80,"A",IF(BK45&gt;=70,"B",IF(BK45&gt;=60,"C",IF(BK45&gt;=50,"D",IF(BK45&gt;=45,"E",IF(BK45&gt;=40,"P","F")))))))</f>
      </c>
      <c r="BN45" s="189">
        <v>14</v>
      </c>
      <c r="BO45" s="33">
        <v>20</v>
      </c>
      <c r="BP45" s="195">
        <f>SUM(BN45:BO45)</f>
      </c>
      <c r="BQ45" s="33">
        <v>3</v>
      </c>
      <c r="BR45" s="188">
        <f>IF(BP45&gt;=90,"O",IF(BP45&gt;=80,"A",IF(BP45&gt;=70,"B",IF(BP45&gt;=60,"C",IF(BP45&gt;=50,"D",IF(BP45&gt;=45,"E",IF(BP45&gt;=40,"P","F")))))))</f>
      </c>
      <c r="BS45" s="190">
        <v>16</v>
      </c>
      <c r="BT45" s="33">
        <v>12</v>
      </c>
      <c r="BU45" s="195">
        <f>SUM(BS45:BT45)</f>
      </c>
      <c r="BV45" s="33">
        <v>3</v>
      </c>
      <c r="BW45" s="188">
        <f>IF(BU45&gt;=90,"O",IF(BU45&gt;=80,"A",IF(BU45&gt;=70,"B",IF(BU45&gt;=60,"C",IF(BU45&gt;=50,"D",IF(BU45&gt;=45,"E",IF(BU45&gt;=40,"P","F")))))))</f>
      </c>
      <c r="BX45" s="39">
        <v>13</v>
      </c>
      <c r="BY45" s="33">
        <v>26</v>
      </c>
      <c r="BZ45" s="33">
        <f>SUM(BX45:BY45)</f>
      </c>
      <c r="CA45" s="33">
        <v>2</v>
      </c>
      <c r="CB45" s="196" t="s">
        <v>315</v>
      </c>
      <c r="CC45" s="39">
        <v>25</v>
      </c>
      <c r="CD45" s="33">
        <v>1</v>
      </c>
      <c r="CE45" s="188">
        <f>IF(CC45&gt;=45,"O",IF(CC45&gt;=40,"A",IF(CC45&gt;=35,"B",IF(CC45&gt;=30,"C",IF(CC45&gt;=25,"D",IF(CC45&gt;=20,"E",IF(CC45&gt;=15,"P","F")))))))</f>
      </c>
      <c r="CF45" s="39">
        <v>20</v>
      </c>
      <c r="CG45" s="33">
        <v>35</v>
      </c>
      <c r="CH45" s="33">
        <f>SUM(CF45:CG45)</f>
      </c>
      <c r="CI45" s="33">
        <v>2</v>
      </c>
      <c r="CJ45" s="191" t="s">
        <v>248</v>
      </c>
      <c r="CK45" s="39">
        <v>28</v>
      </c>
      <c r="CL45" s="33">
        <v>1</v>
      </c>
      <c r="CM45" s="188">
        <f>IF(CK45&gt;=45,"O",IF(CK45&gt;=40,"A",IF(CK45&gt;=35,"B",IF(CK45&gt;=30,"C",IF(CK45&gt;=25,"D",IF(CK45&gt;=20,"E",IF(CK45&gt;=15,"P","F")))))))</f>
      </c>
      <c r="CN45" s="36">
        <v>43</v>
      </c>
      <c r="CO45" s="33"/>
      <c r="CP45" s="33"/>
      <c r="CQ45" s="33">
        <v>3</v>
      </c>
      <c r="CR45" s="6"/>
      <c r="CS45" s="33">
        <v>36</v>
      </c>
      <c r="CT45" s="186">
        <v>5273</v>
      </c>
      <c r="CU45" s="192" t="s">
        <v>58</v>
      </c>
      <c r="CV45" s="193">
        <v>23</v>
      </c>
      <c r="CW45" s="33">
        <v>41</v>
      </c>
      <c r="CX45" s="33">
        <f>SUM(CV45:CW45)</f>
      </c>
      <c r="CY45" s="33">
        <v>3</v>
      </c>
      <c r="CZ45" s="188">
        <f>IF(CX45&gt;=90,"O",IF(CX45&gt;=80,"A",IF(CX45&gt;=70,"B",IF(CX45&gt;=60,"C",IF(CX45&gt;=50,"D",IF(CX45&gt;=45,"E",IF(CX45&gt;=40,"P","F")))))))</f>
      </c>
      <c r="DA45" s="193">
        <v>20</v>
      </c>
      <c r="DB45" s="33">
        <v>44</v>
      </c>
      <c r="DC45" s="33">
        <f>SUM(DA45:DB45)</f>
      </c>
      <c r="DD45" s="33">
        <v>3</v>
      </c>
      <c r="DE45" s="188">
        <f>IF(DC45&gt;=90,"O",IF(DC45&gt;=80,"A",IF(DC45&gt;=70,"B",IF(DC45&gt;=60,"C",IF(DC45&gt;=50,"D",IF(DC45&gt;=45,"E",IF(DC45&gt;=40,"P","F")))))))</f>
      </c>
      <c r="DF45" s="193">
        <v>18</v>
      </c>
      <c r="DG45" s="33">
        <v>37</v>
      </c>
      <c r="DH45" s="33">
        <f>SUM(DF45:DG45)</f>
      </c>
      <c r="DI45" s="33">
        <v>3</v>
      </c>
      <c r="DJ45" s="188">
        <f>IF(DH45&gt;=90,"O",IF(DH45&gt;=80,"A",IF(DH45&gt;=70,"B",IF(DH45&gt;=60,"C",IF(DH45&gt;=50,"D",IF(DH45&gt;=45,"E",IF(DH45&gt;=40,"P","F")))))))</f>
      </c>
      <c r="DK45" s="193">
        <v>20</v>
      </c>
      <c r="DL45" s="33">
        <v>28</v>
      </c>
      <c r="DM45" s="33">
        <f>SUM(DK45:DL45)</f>
      </c>
      <c r="DN45" s="33">
        <v>3</v>
      </c>
      <c r="DO45" s="188">
        <f>IF(DM45&gt;=90,"O",IF(DM45&gt;=80,"A",IF(DM45&gt;=70,"B",IF(DM45&gt;=60,"C",IF(DM45&gt;=50,"D",IF(DM45&gt;=45,"E",IF(DM45&gt;=40,"P","F")))))))</f>
      </c>
      <c r="DP45" s="193">
        <v>21</v>
      </c>
      <c r="DQ45" s="33">
        <v>34</v>
      </c>
      <c r="DR45" s="33">
        <f>SUM(DP45:DQ45)</f>
      </c>
      <c r="DS45" s="33">
        <v>3</v>
      </c>
      <c r="DT45" s="188">
        <f>IF(DR45&gt;=90,"O",IF(DR45&gt;=80,"A",IF(DR45&gt;=70,"B",IF(DR45&gt;=60,"C",IF(DR45&gt;=50,"D",IF(DR45&gt;=45,"E",IF(DR45&gt;=40,"P","F")))))))</f>
      </c>
      <c r="DU45" s="193">
        <v>35</v>
      </c>
      <c r="DV45" s="33">
        <v>1</v>
      </c>
      <c r="DW45" s="191" t="s">
        <v>248</v>
      </c>
      <c r="DX45" s="193">
        <v>20</v>
      </c>
      <c r="DY45" s="33">
        <v>44</v>
      </c>
      <c r="DZ45" s="33">
        <f>SUM(DX45:DY45)</f>
      </c>
      <c r="EA45" s="33">
        <v>2</v>
      </c>
      <c r="EB45" s="191" t="s">
        <v>246</v>
      </c>
      <c r="EC45" s="193">
        <v>21</v>
      </c>
      <c r="ED45" s="33">
        <v>42</v>
      </c>
      <c r="EE45" s="33">
        <f>SUM(EC45:ED45)</f>
      </c>
      <c r="EF45" s="33">
        <v>2</v>
      </c>
      <c r="EG45" s="191" t="s">
        <v>246</v>
      </c>
      <c r="EH45" s="193">
        <v>35</v>
      </c>
      <c r="EI45" s="33">
        <v>1</v>
      </c>
      <c r="EJ45" s="191" t="s">
        <v>248</v>
      </c>
      <c r="EK45" s="33">
        <v>64</v>
      </c>
      <c r="EL45" s="33">
        <v>475</v>
      </c>
      <c r="EM45" s="35">
        <v>6.9</v>
      </c>
      <c r="EN45" s="187" t="s">
        <v>311</v>
      </c>
      <c r="EO45" s="33">
        <v>0</v>
      </c>
      <c r="EP45" s="6"/>
    </row>
    <row x14ac:dyDescent="0.25" r="46" customHeight="1" ht="15">
      <c r="A46" s="33">
        <v>37</v>
      </c>
      <c r="B46" s="186">
        <v>5060</v>
      </c>
      <c r="C46" s="34" t="s">
        <v>59</v>
      </c>
      <c r="D46" s="187" t="s">
        <v>316</v>
      </c>
      <c r="E46" s="39">
        <v>28</v>
      </c>
      <c r="F46" s="33">
        <v>70</v>
      </c>
      <c r="G46" s="33">
        <f>SUM(E46:F46)</f>
      </c>
      <c r="H46" s="33">
        <v>3</v>
      </c>
      <c r="I46" s="188">
        <f>IF(G46&gt;=90,"O",IF(G46&gt;=80,"A",IF(G46&gt;=70,"B",IF(G46&gt;=60,"C",IF(G46&gt;=50,"D",IF(G46&gt;=45,"E",IF(G46&gt;=40,"P","F")))))))</f>
      </c>
      <c r="J46" s="190">
        <v>26</v>
      </c>
      <c r="K46" s="33">
        <v>70</v>
      </c>
      <c r="L46" s="33">
        <f>SUM(J46:K46)</f>
      </c>
      <c r="M46" s="33">
        <v>3</v>
      </c>
      <c r="N46" s="194">
        <f>IF(L46&gt;=90,"O",IF(L46&gt;=80,"A",IF(L46&gt;=70,"B",IF(L46&gt;=60,"C",IF(L46&gt;=50,"D",IF(L46&gt;=45,"E",IF(L46&gt;=40,"P","F")))))))</f>
      </c>
      <c r="O46" s="189">
        <v>25</v>
      </c>
      <c r="P46" s="33">
        <v>59</v>
      </c>
      <c r="Q46" s="195">
        <f>SUM(O46:P46)</f>
      </c>
      <c r="R46" s="33">
        <v>3</v>
      </c>
      <c r="S46" s="188">
        <f>IF(Q46&gt;=90,"O",IF(Q46&gt;=80,"A",IF(Q46&gt;=70,"B",IF(Q46&gt;=60,"C",IF(Q46&gt;=50,"D",IF(Q46&gt;=45,"E",IF(Q46&gt;=40,"P","F")))))))</f>
      </c>
      <c r="T46" s="189">
        <v>25</v>
      </c>
      <c r="U46" s="33">
        <v>67</v>
      </c>
      <c r="V46" s="195">
        <f>SUM(T46:U46)</f>
      </c>
      <c r="W46" s="33">
        <v>3</v>
      </c>
      <c r="X46" s="188">
        <f>IF(V46&gt;=90,"O",IF(V46&gt;=80,"A",IF(V46&gt;=70,"B",IF(V46&gt;=60,"C",IF(V46&gt;=50,"D",IF(V46&gt;=45,"E",IF(V46&gt;=40,"P","F")))))))</f>
      </c>
      <c r="Y46" s="190">
        <v>20</v>
      </c>
      <c r="Z46" s="33">
        <v>63</v>
      </c>
      <c r="AA46" s="195">
        <f>SUM(Y46:Z46)</f>
      </c>
      <c r="AB46" s="33">
        <v>3</v>
      </c>
      <c r="AC46" s="188">
        <f>IF(AA46&gt;=90,"O",IF(AA46&gt;=80,"A",IF(AA46&gt;=70,"B",IF(AA46&gt;=60,"C",IF(AA46&gt;=50,"D",IF(AA46&gt;=45,"E",IF(AA46&gt;=40,"P","F")))))))</f>
      </c>
      <c r="AD46" s="39">
        <v>11</v>
      </c>
      <c r="AE46" s="33">
        <v>30</v>
      </c>
      <c r="AF46" s="33">
        <f>SUM(AD46:AE46)</f>
      </c>
      <c r="AG46" s="33">
        <v>2</v>
      </c>
      <c r="AH46" s="188">
        <f>IF(AF46&gt;=67,"O",IF(AF46&gt;=60,"A",IF(AF46&gt;=51,"B",IF(AF46&gt;=45,"C",IF(AF46&gt;=41,"D",IF(AF46&gt;=32,"E",IF(L46&gt;=31,"P","F")))))))</f>
      </c>
      <c r="AI46" s="39">
        <v>18</v>
      </c>
      <c r="AJ46" s="33">
        <v>41</v>
      </c>
      <c r="AK46" s="33">
        <f>SUM(AI46:AJ46)</f>
      </c>
      <c r="AL46" s="33">
        <v>2</v>
      </c>
      <c r="AM46" s="188">
        <f>IF(AK46&gt;67,"O",IF(AK46&gt;=60,"A",IF(AK46&gt;=51,"B",IF(AK46&gt;=45,"C",IF(AK46&gt;=41,"D",IF(AK46&gt;=32,"E",IF(Q46&gt;=31,"P","F")))))))</f>
      </c>
      <c r="AN46" s="39">
        <v>43</v>
      </c>
      <c r="AO46" s="33">
        <v>1</v>
      </c>
      <c r="AP46" s="188">
        <f>IF(AN46&gt;=45,"O",IF(AN46&gt;=40,"A",IF(AN46&gt;=35,"B",IF(AN46&gt;=30,"C",IF(AN46&gt;=25,"D",IF(AN46&gt;=20,"E",IF(AN46&gt;=15,"P","F")))))))</f>
      </c>
      <c r="AQ46" s="39">
        <v>43</v>
      </c>
      <c r="AR46" s="33">
        <v>1</v>
      </c>
      <c r="AS46" s="188">
        <f>IF(AQ46&gt;=45,"O",IF(AQ46&gt;=40,"A",IF(AQ46&gt;=35,"B",IF(AQ46&gt;=30,"C",IF(AQ46&gt;=25,"D",IF(AQ46&gt;=20,"E",IF(AQ46&gt;=15,"P","F")))))))</f>
      </c>
      <c r="AT46" s="33">
        <v>22</v>
      </c>
      <c r="AU46" s="33">
        <v>199</v>
      </c>
      <c r="AV46" s="35">
        <f>AU46/AT46</f>
      </c>
      <c r="AW46" s="33">
        <v>0</v>
      </c>
      <c r="AX46" s="6"/>
      <c r="AY46" s="39">
        <v>18</v>
      </c>
      <c r="AZ46" s="33">
        <v>28</v>
      </c>
      <c r="BA46" s="33">
        <f>SUM(AY46:AZ46)</f>
      </c>
      <c r="BB46" s="33">
        <v>3</v>
      </c>
      <c r="BC46" s="188">
        <f>IF(BA46&gt;=90,"O",IF(BA46&gt;=80,"A",IF(BA46&gt;=70,"B",IF(BA46&gt;=60,"C",IF(BA46&gt;=50,"D",IF(BA46&gt;=45,"E",IF(BA46&gt;=40,"P","F")))))))</f>
      </c>
      <c r="BD46" s="190">
        <v>23</v>
      </c>
      <c r="BE46" s="33">
        <v>27</v>
      </c>
      <c r="BF46" s="33">
        <f>SUM(BD46:BE46)</f>
      </c>
      <c r="BG46" s="33">
        <v>3</v>
      </c>
      <c r="BH46" s="194">
        <f>IF(BF46&gt;=90,"O",IF(BF46&gt;=80,"A",IF(BF46&gt;=70,"B",IF(BF46&gt;=60,"C",IF(BF46&gt;=50,"D",IF(BF46&gt;=45,"E",IF(BF46&gt;=40,"P","F")))))))</f>
      </c>
      <c r="BI46" s="189">
        <v>19</v>
      </c>
      <c r="BJ46" s="33">
        <v>49</v>
      </c>
      <c r="BK46" s="195">
        <f>SUM(BI46:BJ46)</f>
      </c>
      <c r="BL46" s="33">
        <v>3</v>
      </c>
      <c r="BM46" s="188">
        <f>IF(BK46&gt;=90,"O",IF(BK46&gt;=80,"A",IF(BK46&gt;=70,"B",IF(BK46&gt;=60,"C",IF(BK46&gt;=50,"D",IF(BK46&gt;=45,"E",IF(BK46&gt;=40,"P","F")))))))</f>
      </c>
      <c r="BN46" s="189">
        <v>14</v>
      </c>
      <c r="BO46" s="33">
        <v>30</v>
      </c>
      <c r="BP46" s="195">
        <f>SUM(BN46:BO46)</f>
      </c>
      <c r="BQ46" s="33">
        <v>3</v>
      </c>
      <c r="BR46" s="188">
        <f>IF(BP46&gt;=90,"O",IF(BP46&gt;=80,"A",IF(BP46&gt;=70,"B",IF(BP46&gt;=60,"C",IF(BP46&gt;=50,"D",IF(BP46&gt;=45,"E",IF(BP46&gt;=40,"P","F")))))))</f>
      </c>
      <c r="BS46" s="190">
        <v>22</v>
      </c>
      <c r="BT46" s="33">
        <v>47</v>
      </c>
      <c r="BU46" s="195">
        <f>SUM(BS46:BT46)</f>
      </c>
      <c r="BV46" s="33">
        <v>3</v>
      </c>
      <c r="BW46" s="188">
        <f>IF(BU46&gt;=90,"O",IF(BU46&gt;=80,"A",IF(BU46&gt;=70,"B",IF(BU46&gt;=60,"C",IF(BU46&gt;=50,"D",IF(BU46&gt;=45,"E",IF(BU46&gt;=40,"P","F")))))))</f>
      </c>
      <c r="BX46" s="39">
        <v>17</v>
      </c>
      <c r="BY46" s="33">
        <v>29</v>
      </c>
      <c r="BZ46" s="33">
        <f>SUM(BX46:BY46)</f>
      </c>
      <c r="CA46" s="33">
        <v>2</v>
      </c>
      <c r="CB46" s="196" t="s">
        <v>312</v>
      </c>
      <c r="CC46" s="39">
        <v>35</v>
      </c>
      <c r="CD46" s="33">
        <v>1</v>
      </c>
      <c r="CE46" s="188">
        <f>IF(CC46&gt;=45,"O",IF(CC46&gt;=40,"A",IF(CC46&gt;=35,"B",IF(CC46&gt;=30,"C",IF(CC46&gt;=25,"D",IF(CC46&gt;=20,"E",IF(CC46&gt;=15,"P","F")))))))</f>
      </c>
      <c r="CF46" s="39">
        <v>21</v>
      </c>
      <c r="CG46" s="33">
        <v>40</v>
      </c>
      <c r="CH46" s="33">
        <f>SUM(CF46:CG46)</f>
      </c>
      <c r="CI46" s="33">
        <v>2</v>
      </c>
      <c r="CJ46" s="191" t="s">
        <v>246</v>
      </c>
      <c r="CK46" s="39">
        <v>39</v>
      </c>
      <c r="CL46" s="33">
        <v>1</v>
      </c>
      <c r="CM46" s="188">
        <f>IF(CK46&gt;=45,"O",IF(CK46&gt;=40,"A",IF(CK46&gt;=35,"B",IF(CK46&gt;=30,"C",IF(CK46&gt;=25,"D",IF(CK46&gt;=20,"E",IF(CK46&gt;=15,"P","F")))))))</f>
      </c>
      <c r="CN46" s="36">
        <v>43</v>
      </c>
      <c r="CO46" s="33">
        <v>342</v>
      </c>
      <c r="CP46" s="35">
        <v>6.43</v>
      </c>
      <c r="CQ46" s="33">
        <v>0</v>
      </c>
      <c r="CR46" s="6"/>
      <c r="CS46" s="33">
        <v>37</v>
      </c>
      <c r="CT46" s="186">
        <v>5274</v>
      </c>
      <c r="CU46" s="192" t="s">
        <v>59</v>
      </c>
      <c r="CV46" s="193">
        <v>23</v>
      </c>
      <c r="CW46" s="33">
        <v>35</v>
      </c>
      <c r="CX46" s="33">
        <f>SUM(CV46:CW46)</f>
      </c>
      <c r="CY46" s="33">
        <v>3</v>
      </c>
      <c r="CZ46" s="188">
        <f>IF(CX46&gt;=90,"O",IF(CX46&gt;=80,"A",IF(CX46&gt;=70,"B",IF(CX46&gt;=60,"C",IF(CX46&gt;=50,"D",IF(CX46&gt;=45,"E",IF(CX46&gt;=40,"P","F")))))))</f>
      </c>
      <c r="DA46" s="193">
        <v>20</v>
      </c>
      <c r="DB46" s="33">
        <v>37</v>
      </c>
      <c r="DC46" s="33">
        <f>SUM(DA46:DB46)</f>
      </c>
      <c r="DD46" s="33">
        <v>3</v>
      </c>
      <c r="DE46" s="188">
        <f>IF(DC46&gt;=90,"O",IF(DC46&gt;=80,"A",IF(DC46&gt;=70,"B",IF(DC46&gt;=60,"C",IF(DC46&gt;=50,"D",IF(DC46&gt;=45,"E",IF(DC46&gt;=40,"P","F")))))))</f>
      </c>
      <c r="DF46" s="193">
        <v>18</v>
      </c>
      <c r="DG46" s="33">
        <v>33</v>
      </c>
      <c r="DH46" s="33">
        <f>SUM(DF46:DG46)</f>
      </c>
      <c r="DI46" s="33">
        <v>3</v>
      </c>
      <c r="DJ46" s="188">
        <f>IF(DH46&gt;=90,"O",IF(DH46&gt;=80,"A",IF(DH46&gt;=70,"B",IF(DH46&gt;=60,"C",IF(DH46&gt;=50,"D",IF(DH46&gt;=45,"E",IF(DH46&gt;=40,"P","F")))))))</f>
      </c>
      <c r="DK46" s="193">
        <v>22</v>
      </c>
      <c r="DL46" s="33">
        <v>30</v>
      </c>
      <c r="DM46" s="33">
        <f>SUM(DK46:DL46)</f>
      </c>
      <c r="DN46" s="33">
        <v>3</v>
      </c>
      <c r="DO46" s="188">
        <f>IF(DM46&gt;=90,"O",IF(DM46&gt;=80,"A",IF(DM46&gt;=70,"B",IF(DM46&gt;=60,"C",IF(DM46&gt;=50,"D",IF(DM46&gt;=45,"E",IF(DM46&gt;=40,"P","F")))))))</f>
      </c>
      <c r="DP46" s="193">
        <v>21</v>
      </c>
      <c r="DQ46" s="33">
        <v>28</v>
      </c>
      <c r="DR46" s="33">
        <f>SUM(DP46:DQ46)</f>
      </c>
      <c r="DS46" s="33">
        <v>3</v>
      </c>
      <c r="DT46" s="188">
        <f>IF(DR46&gt;=90,"O",IF(DR46&gt;=80,"A",IF(DR46&gt;=70,"B",IF(DR46&gt;=60,"C",IF(DR46&gt;=50,"D",IF(DR46&gt;=45,"E",IF(DR46&gt;=40,"P","F")))))))</f>
      </c>
      <c r="DU46" s="193">
        <v>27</v>
      </c>
      <c r="DV46" s="33">
        <v>1</v>
      </c>
      <c r="DW46" s="191" t="s">
        <v>315</v>
      </c>
      <c r="DX46" s="193">
        <v>20</v>
      </c>
      <c r="DY46" s="33">
        <v>32</v>
      </c>
      <c r="DZ46" s="33">
        <f>SUM(DX46:DY46)</f>
      </c>
      <c r="EA46" s="33">
        <v>2</v>
      </c>
      <c r="EB46" s="191" t="s">
        <v>312</v>
      </c>
      <c r="EC46" s="193">
        <v>19</v>
      </c>
      <c r="ED46" s="33">
        <v>40</v>
      </c>
      <c r="EE46" s="33">
        <f>SUM(EC46:ED46)</f>
      </c>
      <c r="EF46" s="33">
        <v>2</v>
      </c>
      <c r="EG46" s="191" t="s">
        <v>248</v>
      </c>
      <c r="EH46" s="193">
        <v>44</v>
      </c>
      <c r="EI46" s="33">
        <v>1</v>
      </c>
      <c r="EJ46" s="191" t="s">
        <v>246</v>
      </c>
      <c r="EK46" s="33">
        <v>64</v>
      </c>
      <c r="EL46" s="33">
        <v>460</v>
      </c>
      <c r="EM46" s="35">
        <v>6.29</v>
      </c>
      <c r="EN46" s="187" t="s">
        <v>316</v>
      </c>
      <c r="EO46" s="33">
        <v>0</v>
      </c>
      <c r="EP46" s="6"/>
    </row>
    <row x14ac:dyDescent="0.25" r="47" customHeight="1" ht="15">
      <c r="A47" s="33">
        <v>38</v>
      </c>
      <c r="B47" s="186">
        <v>5061</v>
      </c>
      <c r="C47" s="34" t="s">
        <v>60</v>
      </c>
      <c r="D47" s="187" t="s">
        <v>311</v>
      </c>
      <c r="E47" s="39">
        <v>30</v>
      </c>
      <c r="F47" s="33">
        <v>70</v>
      </c>
      <c r="G47" s="33">
        <f>SUM(E47:F47)</f>
      </c>
      <c r="H47" s="33">
        <v>3</v>
      </c>
      <c r="I47" s="188">
        <f>IF(G47&gt;=90,"O",IF(G47&gt;=80,"A",IF(G47&gt;=70,"B",IF(G47&gt;=60,"C",IF(G47&gt;=50,"D",IF(G47&gt;=45,"E",IF(G47&gt;=40,"P","F")))))))</f>
      </c>
      <c r="J47" s="190">
        <v>30</v>
      </c>
      <c r="K47" s="33">
        <v>70</v>
      </c>
      <c r="L47" s="33">
        <f>SUM(J47:K47)</f>
      </c>
      <c r="M47" s="33">
        <v>3</v>
      </c>
      <c r="N47" s="194">
        <f>IF(L47&gt;=90,"O",IF(L47&gt;=80,"A",IF(L47&gt;=70,"B",IF(L47&gt;=60,"C",IF(L47&gt;=50,"D",IF(L47&gt;=45,"E",IF(L47&gt;=40,"P","F")))))))</f>
      </c>
      <c r="O47" s="189">
        <v>27</v>
      </c>
      <c r="P47" s="33">
        <v>70</v>
      </c>
      <c r="Q47" s="195">
        <f>SUM(O47:P47)</f>
      </c>
      <c r="R47" s="33">
        <v>3</v>
      </c>
      <c r="S47" s="188">
        <f>IF(Q47&gt;=90,"O",IF(Q47&gt;=80,"A",IF(Q47&gt;=70,"B",IF(Q47&gt;=60,"C",IF(Q47&gt;=50,"D",IF(Q47&gt;=45,"E",IF(Q47&gt;=40,"P","F")))))))</f>
      </c>
      <c r="T47" s="189">
        <v>26</v>
      </c>
      <c r="U47" s="33">
        <v>70</v>
      </c>
      <c r="V47" s="195">
        <f>SUM(T47:U47)</f>
      </c>
      <c r="W47" s="33">
        <v>3</v>
      </c>
      <c r="X47" s="188">
        <f>IF(V47&gt;=90,"O",IF(V47&gt;=80,"A",IF(V47&gt;=70,"B",IF(V47&gt;=60,"C",IF(V47&gt;=50,"D",IF(V47&gt;=45,"E",IF(V47&gt;=40,"P","F")))))))</f>
      </c>
      <c r="Y47" s="190">
        <v>24</v>
      </c>
      <c r="Z47" s="33">
        <v>70</v>
      </c>
      <c r="AA47" s="195">
        <f>SUM(Y47:Z47)</f>
      </c>
      <c r="AB47" s="33">
        <v>3</v>
      </c>
      <c r="AC47" s="188">
        <f>IF(AA47&gt;=90,"O",IF(AA47&gt;=80,"A",IF(AA47&gt;=70,"B",IF(AA47&gt;=60,"C",IF(AA47&gt;=50,"D",IF(AA47&gt;=45,"E",IF(AA47&gt;=40,"P","F")))))))</f>
      </c>
      <c r="AD47" s="39">
        <v>12</v>
      </c>
      <c r="AE47" s="33">
        <v>35</v>
      </c>
      <c r="AF47" s="33">
        <f>SUM(AD47:AE47)</f>
      </c>
      <c r="AG47" s="33">
        <v>2</v>
      </c>
      <c r="AH47" s="188">
        <f>IF(AF47&gt;=67,"O",IF(AF47&gt;=60,"A",IF(AF47&gt;=51,"B",IF(AF47&gt;=45,"C",IF(AF47&gt;=41,"D",IF(AF47&gt;=32,"E",IF(L47&gt;=31,"P","F")))))))</f>
      </c>
      <c r="AI47" s="39">
        <v>19</v>
      </c>
      <c r="AJ47" s="33">
        <v>38</v>
      </c>
      <c r="AK47" s="33">
        <f>SUM(AI47:AJ47)</f>
      </c>
      <c r="AL47" s="33">
        <v>2</v>
      </c>
      <c r="AM47" s="188">
        <f>IF(AK47&gt;67,"O",IF(AK47&gt;=60,"A",IF(AK47&gt;=51,"B",IF(AK47&gt;=45,"C",IF(AK47&gt;=41,"D",IF(AK47&gt;=32,"E",IF(Q47&gt;=31,"P","F")))))))</f>
      </c>
      <c r="AN47" s="39">
        <v>45</v>
      </c>
      <c r="AO47" s="33">
        <v>1</v>
      </c>
      <c r="AP47" s="188">
        <f>IF(AN47&gt;=45,"O",IF(AN47&gt;=40,"A",IF(AN47&gt;=35,"B",IF(AN47&gt;=30,"C",IF(AN47&gt;=25,"D",IF(AN47&gt;=20,"E",IF(AN47&gt;=15,"P","F")))))))</f>
      </c>
      <c r="AQ47" s="39">
        <v>26</v>
      </c>
      <c r="AR47" s="33">
        <v>1</v>
      </c>
      <c r="AS47" s="188">
        <f>IF(AQ47&gt;=45,"O",IF(AQ47&gt;=40,"A",IF(AQ47&gt;=35,"B",IF(AQ47&gt;=30,"C",IF(AQ47&gt;=25,"D",IF(AQ47&gt;=20,"E",IF(AQ47&gt;=15,"P","F")))))))</f>
      </c>
      <c r="AT47" s="33">
        <v>22</v>
      </c>
      <c r="AU47" s="33">
        <v>206</v>
      </c>
      <c r="AV47" s="35">
        <f>AU47/AT47</f>
      </c>
      <c r="AW47" s="33">
        <v>0</v>
      </c>
      <c r="AX47" s="6"/>
      <c r="AY47" s="39">
        <v>17</v>
      </c>
      <c r="AZ47" s="33">
        <v>23</v>
      </c>
      <c r="BA47" s="33">
        <f>SUM(AY47:AZ47)</f>
      </c>
      <c r="BB47" s="33">
        <v>3</v>
      </c>
      <c r="BC47" s="188">
        <f>IF(BA47&gt;=90,"O",IF(BA47&gt;=80,"A",IF(BA47&gt;=70,"B",IF(BA47&gt;=60,"C",IF(BA47&gt;=50,"D",IF(BA47&gt;=45,"E",IF(BA47&gt;=40,"P","F")))))))</f>
      </c>
      <c r="BD47" s="190">
        <v>17</v>
      </c>
      <c r="BE47" s="33">
        <v>10</v>
      </c>
      <c r="BF47" s="33">
        <f>SUM(BD47:BE47)</f>
      </c>
      <c r="BG47" s="33">
        <v>3</v>
      </c>
      <c r="BH47" s="194">
        <f>IF(BF47&gt;=90,"O",IF(BF47&gt;=80,"A",IF(BF47&gt;=70,"B",IF(BF47&gt;=60,"C",IF(BF47&gt;=50,"D",IF(BF47&gt;=45,"E",IF(BF47&gt;=40,"P","F")))))))</f>
      </c>
      <c r="BI47" s="189">
        <v>18</v>
      </c>
      <c r="BJ47" s="33">
        <v>27</v>
      </c>
      <c r="BK47" s="195">
        <f>SUM(BI47:BJ47)</f>
      </c>
      <c r="BL47" s="33">
        <v>3</v>
      </c>
      <c r="BM47" s="188">
        <f>IF(BK47&gt;=90,"O",IF(BK47&gt;=80,"A",IF(BK47&gt;=70,"B",IF(BK47&gt;=60,"C",IF(BK47&gt;=50,"D",IF(BK47&gt;=45,"E",IF(BK47&gt;=40,"P","F")))))))</f>
      </c>
      <c r="BN47" s="189">
        <v>15</v>
      </c>
      <c r="BO47" s="33">
        <v>11</v>
      </c>
      <c r="BP47" s="195">
        <f>SUM(BN47:BO47)</f>
      </c>
      <c r="BQ47" s="33">
        <v>3</v>
      </c>
      <c r="BR47" s="188">
        <f>IF(BP47&gt;=90,"O",IF(BP47&gt;=80,"A",IF(BP47&gt;=70,"B",IF(BP47&gt;=60,"C",IF(BP47&gt;=50,"D",IF(BP47&gt;=45,"E",IF(BP47&gt;=40,"P","F")))))))</f>
      </c>
      <c r="BS47" s="190">
        <v>20</v>
      </c>
      <c r="BT47" s="33">
        <v>15</v>
      </c>
      <c r="BU47" s="195">
        <f>SUM(BS47:BT47)</f>
      </c>
      <c r="BV47" s="33">
        <v>3</v>
      </c>
      <c r="BW47" s="188">
        <f>IF(BU47&gt;=90,"O",IF(BU47&gt;=80,"A",IF(BU47&gt;=70,"B",IF(BU47&gt;=60,"C",IF(BU47&gt;=50,"D",IF(BU47&gt;=45,"E",IF(BU47&gt;=40,"P","F")))))))</f>
      </c>
      <c r="BX47" s="39">
        <v>16</v>
      </c>
      <c r="BY47" s="33">
        <v>26</v>
      </c>
      <c r="BZ47" s="33">
        <f>SUM(BX47:BY47)</f>
      </c>
      <c r="CA47" s="33">
        <v>2</v>
      </c>
      <c r="CB47" s="196" t="s">
        <v>315</v>
      </c>
      <c r="CC47" s="39">
        <v>24</v>
      </c>
      <c r="CD47" s="33">
        <v>1</v>
      </c>
      <c r="CE47" s="188">
        <f>IF(CC47&gt;=45,"O",IF(CC47&gt;=40,"A",IF(CC47&gt;=35,"B",IF(CC47&gt;=30,"C",IF(CC47&gt;=25,"D",IF(CC47&gt;=20,"E",IF(CC47&gt;=15,"P","F")))))))</f>
      </c>
      <c r="CF47" s="39">
        <v>14</v>
      </c>
      <c r="CG47" s="33">
        <v>33</v>
      </c>
      <c r="CH47" s="33">
        <f>SUM(CF47:CG47)</f>
      </c>
      <c r="CI47" s="33">
        <v>2</v>
      </c>
      <c r="CJ47" s="191" t="s">
        <v>312</v>
      </c>
      <c r="CK47" s="39">
        <v>44</v>
      </c>
      <c r="CL47" s="33">
        <v>1</v>
      </c>
      <c r="CM47" s="188">
        <f>IF(CK47&gt;=45,"O",IF(CK47&gt;=40,"A",IF(CK47&gt;=35,"B",IF(CK47&gt;=30,"C",IF(CK47&gt;=25,"D",IF(CK47&gt;=20,"E",IF(CK47&gt;=15,"P","F")))))))</f>
      </c>
      <c r="CN47" s="36">
        <v>43</v>
      </c>
      <c r="CO47" s="33"/>
      <c r="CP47" s="33"/>
      <c r="CQ47" s="33">
        <v>3</v>
      </c>
      <c r="CR47" s="6"/>
      <c r="CS47" s="33">
        <v>38</v>
      </c>
      <c r="CT47" s="186">
        <v>5275</v>
      </c>
      <c r="CU47" s="192" t="s">
        <v>60</v>
      </c>
      <c r="CV47" s="193">
        <v>20</v>
      </c>
      <c r="CW47" s="33">
        <v>42</v>
      </c>
      <c r="CX47" s="33">
        <f>SUM(CV47:CW47)</f>
      </c>
      <c r="CY47" s="33">
        <v>3</v>
      </c>
      <c r="CZ47" s="188">
        <f>IF(CX47&gt;=90,"O",IF(CX47&gt;=80,"A",IF(CX47&gt;=70,"B",IF(CX47&gt;=60,"C",IF(CX47&gt;=50,"D",IF(CX47&gt;=45,"E",IF(CX47&gt;=40,"P","F")))))))</f>
      </c>
      <c r="DA47" s="193">
        <v>19</v>
      </c>
      <c r="DB47" s="33">
        <v>39</v>
      </c>
      <c r="DC47" s="33">
        <f>SUM(DA47:DB47)</f>
      </c>
      <c r="DD47" s="33">
        <v>3</v>
      </c>
      <c r="DE47" s="188">
        <f>IF(DC47&gt;=90,"O",IF(DC47&gt;=80,"A",IF(DC47&gt;=70,"B",IF(DC47&gt;=60,"C",IF(DC47&gt;=50,"D",IF(DC47&gt;=45,"E",IF(DC47&gt;=40,"P","F")))))))</f>
      </c>
      <c r="DF47" s="193">
        <v>17</v>
      </c>
      <c r="DG47" s="33">
        <v>40</v>
      </c>
      <c r="DH47" s="33">
        <f>SUM(DF47:DG47)</f>
      </c>
      <c r="DI47" s="33">
        <v>3</v>
      </c>
      <c r="DJ47" s="188">
        <f>IF(DH47&gt;=90,"O",IF(DH47&gt;=80,"A",IF(DH47&gt;=70,"B",IF(DH47&gt;=60,"C",IF(DH47&gt;=50,"D",IF(DH47&gt;=45,"E",IF(DH47&gt;=40,"P","F")))))))</f>
      </c>
      <c r="DK47" s="193">
        <v>17</v>
      </c>
      <c r="DL47" s="33">
        <v>32</v>
      </c>
      <c r="DM47" s="33">
        <f>SUM(DK47:DL47)</f>
      </c>
      <c r="DN47" s="33">
        <v>3</v>
      </c>
      <c r="DO47" s="188">
        <f>IF(DM47&gt;=90,"O",IF(DM47&gt;=80,"A",IF(DM47&gt;=70,"B",IF(DM47&gt;=60,"C",IF(DM47&gt;=50,"D",IF(DM47&gt;=45,"E",IF(DM47&gt;=40,"P","F")))))))</f>
      </c>
      <c r="DP47" s="193">
        <v>20</v>
      </c>
      <c r="DQ47" s="33">
        <v>28</v>
      </c>
      <c r="DR47" s="33">
        <f>SUM(DP47:DQ47)</f>
      </c>
      <c r="DS47" s="33">
        <v>3</v>
      </c>
      <c r="DT47" s="188">
        <f>IF(DR47&gt;=90,"O",IF(DR47&gt;=80,"A",IF(DR47&gt;=70,"B",IF(DR47&gt;=60,"C",IF(DR47&gt;=50,"D",IF(DR47&gt;=45,"E",IF(DR47&gt;=40,"P","F")))))))</f>
      </c>
      <c r="DU47" s="193">
        <v>38</v>
      </c>
      <c r="DV47" s="33">
        <v>1</v>
      </c>
      <c r="DW47" s="191" t="s">
        <v>248</v>
      </c>
      <c r="DX47" s="193">
        <v>17</v>
      </c>
      <c r="DY47" s="33">
        <v>44</v>
      </c>
      <c r="DZ47" s="33">
        <f>SUM(DX47:DY47)</f>
      </c>
      <c r="EA47" s="33">
        <v>2</v>
      </c>
      <c r="EB47" s="191" t="s">
        <v>246</v>
      </c>
      <c r="EC47" s="193">
        <v>19</v>
      </c>
      <c r="ED47" s="33">
        <v>40</v>
      </c>
      <c r="EE47" s="33">
        <f>SUM(EC47:ED47)</f>
      </c>
      <c r="EF47" s="33">
        <v>2</v>
      </c>
      <c r="EG47" s="191" t="s">
        <v>248</v>
      </c>
      <c r="EH47" s="193">
        <v>24</v>
      </c>
      <c r="EI47" s="33">
        <v>1</v>
      </c>
      <c r="EJ47" s="191" t="s">
        <v>317</v>
      </c>
      <c r="EK47" s="33">
        <v>64</v>
      </c>
      <c r="EL47" s="33">
        <v>495</v>
      </c>
      <c r="EM47" s="35">
        <v>6.38</v>
      </c>
      <c r="EN47" s="187" t="s">
        <v>311</v>
      </c>
      <c r="EO47" s="33">
        <v>0</v>
      </c>
      <c r="EP47" s="6"/>
    </row>
    <row x14ac:dyDescent="0.25" r="48" customHeight="1" ht="15">
      <c r="A48" s="33">
        <v>39</v>
      </c>
      <c r="B48" s="186">
        <v>5128</v>
      </c>
      <c r="C48" s="34" t="s">
        <v>61</v>
      </c>
      <c r="D48" s="187" t="s">
        <v>316</v>
      </c>
      <c r="E48" s="39">
        <v>30</v>
      </c>
      <c r="F48" s="33">
        <v>45</v>
      </c>
      <c r="G48" s="33">
        <f>SUM(E48:F48)</f>
      </c>
      <c r="H48" s="33">
        <v>3</v>
      </c>
      <c r="I48" s="188">
        <f>IF(G48&gt;=90,"O",IF(G48&gt;=80,"A",IF(G48&gt;=70,"B",IF(G48&gt;=60,"C",IF(G48&gt;=50,"D",IF(G48&gt;=45,"E",IF(G48&gt;=40,"P","F")))))))</f>
      </c>
      <c r="J48" s="190">
        <v>28</v>
      </c>
      <c r="K48" s="33">
        <v>70</v>
      </c>
      <c r="L48" s="33">
        <f>SUM(J48:K48)</f>
      </c>
      <c r="M48" s="33">
        <v>3</v>
      </c>
      <c r="N48" s="194">
        <f>IF(L48&gt;=90,"O",IF(L48&gt;=80,"A",IF(L48&gt;=70,"B",IF(L48&gt;=60,"C",IF(L48&gt;=50,"D",IF(L48&gt;=45,"E",IF(L48&gt;=40,"P","F")))))))</f>
      </c>
      <c r="O48" s="189">
        <v>25</v>
      </c>
      <c r="P48" s="33">
        <v>70</v>
      </c>
      <c r="Q48" s="195">
        <f>SUM(O48:P48)</f>
      </c>
      <c r="R48" s="33">
        <v>3</v>
      </c>
      <c r="S48" s="188">
        <f>IF(Q48&gt;=90,"O",IF(Q48&gt;=80,"A",IF(Q48&gt;=70,"B",IF(Q48&gt;=60,"C",IF(Q48&gt;=50,"D",IF(Q48&gt;=45,"E",IF(Q48&gt;=40,"P","F")))))))</f>
      </c>
      <c r="T48" s="189">
        <v>27</v>
      </c>
      <c r="U48" s="33">
        <v>70</v>
      </c>
      <c r="V48" s="195">
        <f>SUM(T48:U48)</f>
      </c>
      <c r="W48" s="33">
        <v>3</v>
      </c>
      <c r="X48" s="188">
        <f>IF(V48&gt;=90,"O",IF(V48&gt;=80,"A",IF(V48&gt;=70,"B",IF(V48&gt;=60,"C",IF(V48&gt;=50,"D",IF(V48&gt;=45,"E",IF(V48&gt;=40,"P","F")))))))</f>
      </c>
      <c r="Y48" s="190">
        <v>23</v>
      </c>
      <c r="Z48" s="33">
        <v>70</v>
      </c>
      <c r="AA48" s="195">
        <f>SUM(Y48:Z48)</f>
      </c>
      <c r="AB48" s="33">
        <v>3</v>
      </c>
      <c r="AC48" s="188">
        <f>IF(AA48&gt;=90,"O",IF(AA48&gt;=80,"A",IF(AA48&gt;=70,"B",IF(AA48&gt;=60,"C",IF(AA48&gt;=50,"D",IF(AA48&gt;=45,"E",IF(AA48&gt;=40,"P","F")))))))</f>
      </c>
      <c r="AD48" s="39">
        <v>11</v>
      </c>
      <c r="AE48" s="33">
        <v>30</v>
      </c>
      <c r="AF48" s="33">
        <f>SUM(AD48:AE48)</f>
      </c>
      <c r="AG48" s="33">
        <v>2</v>
      </c>
      <c r="AH48" s="188">
        <f>IF(AF48&gt;=67,"O",IF(AF48&gt;=60,"A",IF(AF48&gt;=51,"B",IF(AF48&gt;=45,"C",IF(AF48&gt;=41,"D",IF(AF48&gt;=32,"E",IF(L48&gt;=31,"P","F")))))))</f>
      </c>
      <c r="AI48" s="39">
        <v>20</v>
      </c>
      <c r="AJ48" s="33">
        <v>40</v>
      </c>
      <c r="AK48" s="33">
        <f>SUM(AI48:AJ48)</f>
      </c>
      <c r="AL48" s="33">
        <v>2</v>
      </c>
      <c r="AM48" s="188">
        <f>IF(AK48&gt;67,"O",IF(AK48&gt;=60,"A",IF(AK48&gt;=51,"B",IF(AK48&gt;=45,"C",IF(AK48&gt;=41,"D",IF(AK48&gt;=32,"E",IF(Q48&gt;=31,"P","F")))))))</f>
      </c>
      <c r="AN48" s="39">
        <v>44</v>
      </c>
      <c r="AO48" s="33">
        <v>1</v>
      </c>
      <c r="AP48" s="188">
        <f>IF(AN48&gt;=45,"O",IF(AN48&gt;=40,"A",IF(AN48&gt;=35,"B",IF(AN48&gt;=30,"C",IF(AN48&gt;=25,"D",IF(AN48&gt;=20,"E",IF(AN48&gt;=15,"P","F")))))))</f>
      </c>
      <c r="AQ48" s="39">
        <v>24</v>
      </c>
      <c r="AR48" s="33">
        <v>1</v>
      </c>
      <c r="AS48" s="188">
        <f>IF(AQ48&gt;=45,"O",IF(AQ48&gt;=40,"A",IF(AQ48&gt;=35,"B",IF(AQ48&gt;=30,"C",IF(AQ48&gt;=25,"D",IF(AQ48&gt;=20,"E",IF(AQ48&gt;=15,"P","F")))))))</f>
      </c>
      <c r="AT48" s="33">
        <v>22</v>
      </c>
      <c r="AU48" s="33">
        <v>197</v>
      </c>
      <c r="AV48" s="35">
        <f>AU48/AT48</f>
      </c>
      <c r="AW48" s="33">
        <v>0</v>
      </c>
      <c r="AX48" s="6"/>
      <c r="AY48" s="39">
        <v>18</v>
      </c>
      <c r="AZ48" s="33">
        <v>31</v>
      </c>
      <c r="BA48" s="33">
        <f>SUM(AY48:AZ48)</f>
      </c>
      <c r="BB48" s="33">
        <v>3</v>
      </c>
      <c r="BC48" s="188">
        <f>IF(BA48&gt;=90,"O",IF(BA48&gt;=80,"A",IF(BA48&gt;=70,"B",IF(BA48&gt;=60,"C",IF(BA48&gt;=50,"D",IF(BA48&gt;=45,"E",IF(BA48&gt;=40,"P","F")))))))</f>
      </c>
      <c r="BD48" s="190">
        <v>18</v>
      </c>
      <c r="BE48" s="33">
        <v>24</v>
      </c>
      <c r="BF48" s="33">
        <f>SUM(BD48:BE48)</f>
      </c>
      <c r="BG48" s="33">
        <v>3</v>
      </c>
      <c r="BH48" s="194">
        <f>IF(BF48&gt;=90,"O",IF(BF48&gt;=80,"A",IF(BF48&gt;=70,"B",IF(BF48&gt;=60,"C",IF(BF48&gt;=50,"D",IF(BF48&gt;=45,"E",IF(BF48&gt;=40,"P","F")))))))</f>
      </c>
      <c r="BI48" s="189">
        <v>17</v>
      </c>
      <c r="BJ48" s="33">
        <v>43</v>
      </c>
      <c r="BK48" s="195">
        <f>SUM(BI48:BJ48)</f>
      </c>
      <c r="BL48" s="33">
        <v>3</v>
      </c>
      <c r="BM48" s="188">
        <f>IF(BK48&gt;=90,"O",IF(BK48&gt;=80,"A",IF(BK48&gt;=70,"B",IF(BK48&gt;=60,"C",IF(BK48&gt;=50,"D",IF(BK48&gt;=45,"E",IF(BK48&gt;=40,"P","F")))))))</f>
      </c>
      <c r="BN48" s="189">
        <v>18</v>
      </c>
      <c r="BO48" s="33">
        <v>33</v>
      </c>
      <c r="BP48" s="195">
        <f>SUM(BN48:BO48)</f>
      </c>
      <c r="BQ48" s="33">
        <v>3</v>
      </c>
      <c r="BR48" s="188">
        <f>IF(BP48&gt;=90,"O",IF(BP48&gt;=80,"A",IF(BP48&gt;=70,"B",IF(BP48&gt;=60,"C",IF(BP48&gt;=50,"D",IF(BP48&gt;=45,"E",IF(BP48&gt;=40,"P","F")))))))</f>
      </c>
      <c r="BS48" s="190">
        <v>20</v>
      </c>
      <c r="BT48" s="33">
        <v>40</v>
      </c>
      <c r="BU48" s="195">
        <f>SUM(BS48:BT48)</f>
      </c>
      <c r="BV48" s="33">
        <v>3</v>
      </c>
      <c r="BW48" s="188">
        <f>IF(BU48&gt;=90,"O",IF(BU48&gt;=80,"A",IF(BU48&gt;=70,"B",IF(BU48&gt;=60,"C",IF(BU48&gt;=50,"D",IF(BU48&gt;=45,"E",IF(BU48&gt;=40,"P","F")))))))</f>
      </c>
      <c r="BX48" s="39">
        <v>16</v>
      </c>
      <c r="BY48" s="33">
        <v>29</v>
      </c>
      <c r="BZ48" s="33">
        <f>SUM(BX48:BY48)</f>
      </c>
      <c r="CA48" s="33">
        <v>2</v>
      </c>
      <c r="CB48" s="196" t="s">
        <v>312</v>
      </c>
      <c r="CC48" s="39">
        <v>30</v>
      </c>
      <c r="CD48" s="33">
        <v>1</v>
      </c>
      <c r="CE48" s="188">
        <f>IF(CC48&gt;=45,"O",IF(CC48&gt;=40,"A",IF(CC48&gt;=35,"B",IF(CC48&gt;=30,"C",IF(CC48&gt;=25,"D",IF(CC48&gt;=20,"E",IF(CC48&gt;=15,"P","F")))))))</f>
      </c>
      <c r="CF48" s="39">
        <v>16</v>
      </c>
      <c r="CG48" s="33">
        <v>29</v>
      </c>
      <c r="CH48" s="33">
        <f>SUM(CF48:CG48)</f>
      </c>
      <c r="CI48" s="33">
        <v>2</v>
      </c>
      <c r="CJ48" s="191" t="s">
        <v>312</v>
      </c>
      <c r="CK48" s="39">
        <v>36</v>
      </c>
      <c r="CL48" s="33">
        <v>1</v>
      </c>
      <c r="CM48" s="188">
        <f>IF(CK48&gt;=45,"O",IF(CK48&gt;=40,"A",IF(CK48&gt;=35,"B",IF(CK48&gt;=30,"C",IF(CK48&gt;=25,"D",IF(CK48&gt;=20,"E",IF(CK48&gt;=15,"P","F")))))))</f>
      </c>
      <c r="CN48" s="36">
        <v>43</v>
      </c>
      <c r="CO48" s="33">
        <v>313</v>
      </c>
      <c r="CP48" s="35">
        <v>6.19</v>
      </c>
      <c r="CQ48" s="33">
        <v>0</v>
      </c>
      <c r="CR48" s="6"/>
      <c r="CS48" s="33">
        <v>39</v>
      </c>
      <c r="CT48" s="186">
        <v>5334</v>
      </c>
      <c r="CU48" s="192" t="s">
        <v>61</v>
      </c>
      <c r="CV48" s="193">
        <v>19</v>
      </c>
      <c r="CW48" s="33">
        <v>35</v>
      </c>
      <c r="CX48" s="33">
        <f>SUM(CV48:CW48)</f>
      </c>
      <c r="CY48" s="33">
        <v>3</v>
      </c>
      <c r="CZ48" s="188">
        <f>IF(CX48&gt;=90,"O",IF(CX48&gt;=80,"A",IF(CX48&gt;=70,"B",IF(CX48&gt;=60,"C",IF(CX48&gt;=50,"D",IF(CX48&gt;=45,"E",IF(CX48&gt;=40,"P","F")))))))</f>
      </c>
      <c r="DA48" s="193">
        <v>22</v>
      </c>
      <c r="DB48" s="33">
        <v>42</v>
      </c>
      <c r="DC48" s="33">
        <f>SUM(DA48:DB48)</f>
      </c>
      <c r="DD48" s="33">
        <v>3</v>
      </c>
      <c r="DE48" s="188">
        <f>IF(DC48&gt;=90,"O",IF(DC48&gt;=80,"A",IF(DC48&gt;=70,"B",IF(DC48&gt;=60,"C",IF(DC48&gt;=50,"D",IF(DC48&gt;=45,"E",IF(DC48&gt;=40,"P","F")))))))</f>
      </c>
      <c r="DF48" s="193">
        <v>18</v>
      </c>
      <c r="DG48" s="33">
        <v>44</v>
      </c>
      <c r="DH48" s="33">
        <f>SUM(DF48:DG48)</f>
      </c>
      <c r="DI48" s="33">
        <v>3</v>
      </c>
      <c r="DJ48" s="188">
        <f>IF(DH48&gt;=90,"O",IF(DH48&gt;=80,"A",IF(DH48&gt;=70,"B",IF(DH48&gt;=60,"C",IF(DH48&gt;=50,"D",IF(DH48&gt;=45,"E",IF(DH48&gt;=40,"P","F")))))))</f>
      </c>
      <c r="DK48" s="193">
        <v>22</v>
      </c>
      <c r="DL48" s="33">
        <v>28</v>
      </c>
      <c r="DM48" s="33">
        <f>SUM(DK48:DL48)</f>
      </c>
      <c r="DN48" s="33">
        <v>3</v>
      </c>
      <c r="DO48" s="188">
        <f>IF(DM48&gt;=90,"O",IF(DM48&gt;=80,"A",IF(DM48&gt;=70,"B",IF(DM48&gt;=60,"C",IF(DM48&gt;=50,"D",IF(DM48&gt;=45,"E",IF(DM48&gt;=40,"P","F")))))))</f>
      </c>
      <c r="DP48" s="193">
        <v>22</v>
      </c>
      <c r="DQ48" s="33">
        <v>34</v>
      </c>
      <c r="DR48" s="33">
        <f>SUM(DP48:DQ48)</f>
      </c>
      <c r="DS48" s="33">
        <v>3</v>
      </c>
      <c r="DT48" s="188">
        <f>IF(DR48&gt;=90,"O",IF(DR48&gt;=80,"A",IF(DR48&gt;=70,"B",IF(DR48&gt;=60,"C",IF(DR48&gt;=50,"D",IF(DR48&gt;=45,"E",IF(DR48&gt;=40,"P","F")))))))</f>
      </c>
      <c r="DU48" s="193">
        <v>43</v>
      </c>
      <c r="DV48" s="33">
        <v>1</v>
      </c>
      <c r="DW48" s="191" t="s">
        <v>246</v>
      </c>
      <c r="DX48" s="193">
        <v>24</v>
      </c>
      <c r="DY48" s="33">
        <v>47</v>
      </c>
      <c r="DZ48" s="33">
        <f>SUM(DX48:DY48)</f>
      </c>
      <c r="EA48" s="33">
        <v>2</v>
      </c>
      <c r="EB48" s="191" t="s">
        <v>314</v>
      </c>
      <c r="EC48" s="193">
        <v>22</v>
      </c>
      <c r="ED48" s="33">
        <v>44</v>
      </c>
      <c r="EE48" s="33">
        <f>SUM(EC48:ED48)</f>
      </c>
      <c r="EF48" s="33">
        <v>2</v>
      </c>
      <c r="EG48" s="191" t="s">
        <v>246</v>
      </c>
      <c r="EH48" s="193">
        <v>37</v>
      </c>
      <c r="EI48" s="33">
        <v>1</v>
      </c>
      <c r="EJ48" s="191" t="s">
        <v>248</v>
      </c>
      <c r="EK48" s="33">
        <v>64</v>
      </c>
      <c r="EL48" s="33">
        <v>513</v>
      </c>
      <c r="EM48" s="35">
        <v>7.19</v>
      </c>
      <c r="EN48" s="187" t="s">
        <v>316</v>
      </c>
      <c r="EO48" s="33">
        <v>0</v>
      </c>
      <c r="EP48" s="6"/>
    </row>
    <row x14ac:dyDescent="0.25" r="49" customHeight="1" ht="15">
      <c r="A49" s="33">
        <v>40</v>
      </c>
      <c r="B49" s="186">
        <v>5063</v>
      </c>
      <c r="C49" s="34" t="s">
        <v>62</v>
      </c>
      <c r="D49" s="187" t="s">
        <v>311</v>
      </c>
      <c r="E49" s="39">
        <v>28</v>
      </c>
      <c r="F49" s="33">
        <v>52</v>
      </c>
      <c r="G49" s="33">
        <f>SUM(E49:F49)</f>
      </c>
      <c r="H49" s="33">
        <v>3</v>
      </c>
      <c r="I49" s="188">
        <f>IF(G49&gt;=90,"O",IF(G49&gt;=80,"A",IF(G49&gt;=70,"B",IF(G49&gt;=60,"C",IF(G49&gt;=50,"D",IF(G49&gt;=45,"E",IF(G49&gt;=40,"P","F")))))))</f>
      </c>
      <c r="J49" s="190">
        <v>25</v>
      </c>
      <c r="K49" s="33">
        <v>70</v>
      </c>
      <c r="L49" s="33">
        <f>SUM(J49:K49)</f>
      </c>
      <c r="M49" s="33">
        <v>3</v>
      </c>
      <c r="N49" s="194">
        <f>IF(L49&gt;=90,"O",IF(L49&gt;=80,"A",IF(L49&gt;=70,"B",IF(L49&gt;=60,"C",IF(L49&gt;=50,"D",IF(L49&gt;=45,"E",IF(L49&gt;=40,"P","F")))))))</f>
      </c>
      <c r="O49" s="189">
        <v>22</v>
      </c>
      <c r="P49" s="33">
        <v>56</v>
      </c>
      <c r="Q49" s="195">
        <f>SUM(O49:P49)</f>
      </c>
      <c r="R49" s="33">
        <v>3</v>
      </c>
      <c r="S49" s="188">
        <f>IF(Q49&gt;=90,"O",IF(Q49&gt;=80,"A",IF(Q49&gt;=70,"B",IF(Q49&gt;=60,"C",IF(Q49&gt;=50,"D",IF(Q49&gt;=45,"E",IF(Q49&gt;=40,"P","F")))))))</f>
      </c>
      <c r="T49" s="189">
        <v>22</v>
      </c>
      <c r="U49" s="33">
        <v>70</v>
      </c>
      <c r="V49" s="195">
        <f>SUM(T49:U49)</f>
      </c>
      <c r="W49" s="33">
        <v>3</v>
      </c>
      <c r="X49" s="188">
        <f>IF(V49&gt;=90,"O",IF(V49&gt;=80,"A",IF(V49&gt;=70,"B",IF(V49&gt;=60,"C",IF(V49&gt;=50,"D",IF(V49&gt;=45,"E",IF(V49&gt;=40,"P","F")))))))</f>
      </c>
      <c r="Y49" s="190">
        <v>20</v>
      </c>
      <c r="Z49" s="33">
        <v>52</v>
      </c>
      <c r="AA49" s="195">
        <f>SUM(Y49:Z49)</f>
      </c>
      <c r="AB49" s="33">
        <v>3</v>
      </c>
      <c r="AC49" s="188">
        <f>IF(AA49&gt;=90,"O",IF(AA49&gt;=80,"A",IF(AA49&gt;=70,"B",IF(AA49&gt;=60,"C",IF(AA49&gt;=50,"D",IF(AA49&gt;=45,"E",IF(AA49&gt;=40,"P","F")))))))</f>
      </c>
      <c r="AD49" s="39">
        <v>11</v>
      </c>
      <c r="AE49" s="33">
        <v>25</v>
      </c>
      <c r="AF49" s="33">
        <f>SUM(AD49:AE49)</f>
      </c>
      <c r="AG49" s="33">
        <v>2</v>
      </c>
      <c r="AH49" s="188">
        <f>IF(AF49&gt;=67,"O",IF(AF49&gt;=60,"A",IF(AF49&gt;=51,"B",IF(AF49&gt;=45,"C",IF(AF49&gt;=41,"D",IF(AF49&gt;=32,"E",IF(L49&gt;=31,"P","F")))))))</f>
      </c>
      <c r="AI49" s="39">
        <v>17</v>
      </c>
      <c r="AJ49" s="33">
        <v>44</v>
      </c>
      <c r="AK49" s="33">
        <f>SUM(AI49:AJ49)</f>
      </c>
      <c r="AL49" s="33">
        <v>2</v>
      </c>
      <c r="AM49" s="188">
        <f>IF(AK49&gt;67,"O",IF(AK49&gt;=60,"A",IF(AK49&gt;=51,"B",IF(AK49&gt;=45,"C",IF(AK49&gt;=41,"D",IF(AK49&gt;=32,"E",IF(Q49&gt;=31,"P","F")))))))</f>
      </c>
      <c r="AN49" s="39">
        <v>39</v>
      </c>
      <c r="AO49" s="33">
        <v>1</v>
      </c>
      <c r="AP49" s="188">
        <f>IF(AN49&gt;=45,"O",IF(AN49&gt;=40,"A",IF(AN49&gt;=35,"B",IF(AN49&gt;=30,"C",IF(AN49&gt;=25,"D",IF(AN49&gt;=20,"E",IF(AN49&gt;=15,"P","F")))))))</f>
      </c>
      <c r="AQ49" s="39">
        <v>28</v>
      </c>
      <c r="AR49" s="33">
        <v>1</v>
      </c>
      <c r="AS49" s="188">
        <f>IF(AQ49&gt;=45,"O",IF(AQ49&gt;=40,"A",IF(AQ49&gt;=35,"B",IF(AQ49&gt;=30,"C",IF(AQ49&gt;=25,"D",IF(AQ49&gt;=20,"E",IF(AQ49&gt;=15,"P","F")))))))</f>
      </c>
      <c r="AT49" s="33">
        <v>22</v>
      </c>
      <c r="AU49" s="33">
        <v>185</v>
      </c>
      <c r="AV49" s="35">
        <f>AU49/AT49</f>
      </c>
      <c r="AW49" s="33">
        <v>0</v>
      </c>
      <c r="AX49" s="6"/>
      <c r="AY49" s="39">
        <v>18</v>
      </c>
      <c r="AZ49" s="33">
        <v>32</v>
      </c>
      <c r="BA49" s="33">
        <f>SUM(AY49:AZ49)</f>
      </c>
      <c r="BB49" s="33">
        <v>3</v>
      </c>
      <c r="BC49" s="188">
        <f>IF(BA49&gt;=90,"O",IF(BA49&gt;=80,"A",IF(BA49&gt;=70,"B",IF(BA49&gt;=60,"C",IF(BA49&gt;=50,"D",IF(BA49&gt;=45,"E",IF(BA49&gt;=40,"P","F")))))))</f>
      </c>
      <c r="BD49" s="190">
        <v>18</v>
      </c>
      <c r="BE49" s="33">
        <v>30</v>
      </c>
      <c r="BF49" s="33">
        <f>SUM(BD49:BE49)</f>
      </c>
      <c r="BG49" s="33">
        <v>3</v>
      </c>
      <c r="BH49" s="194">
        <f>IF(BF49&gt;=90,"O",IF(BF49&gt;=80,"A",IF(BF49&gt;=70,"B",IF(BF49&gt;=60,"C",IF(BF49&gt;=50,"D",IF(BF49&gt;=45,"E",IF(BF49&gt;=40,"P","F")))))))</f>
      </c>
      <c r="BI49" s="189">
        <v>21</v>
      </c>
      <c r="BJ49" s="33">
        <v>40</v>
      </c>
      <c r="BK49" s="195">
        <f>SUM(BI49:BJ49)</f>
      </c>
      <c r="BL49" s="33">
        <v>3</v>
      </c>
      <c r="BM49" s="188">
        <f>IF(BK49&gt;=90,"O",IF(BK49&gt;=80,"A",IF(BK49&gt;=70,"B",IF(BK49&gt;=60,"C",IF(BK49&gt;=50,"D",IF(BK49&gt;=45,"E",IF(BK49&gt;=40,"P","F")))))))</f>
      </c>
      <c r="BN49" s="189">
        <v>17</v>
      </c>
      <c r="BO49" s="33">
        <v>23</v>
      </c>
      <c r="BP49" s="195">
        <f>SUM(BN49:BO49)</f>
      </c>
      <c r="BQ49" s="33">
        <v>3</v>
      </c>
      <c r="BR49" s="188">
        <f>IF(BP49&gt;=90,"O",IF(BP49&gt;=80,"A",IF(BP49&gt;=70,"B",IF(BP49&gt;=60,"C",IF(BP49&gt;=50,"D",IF(BP49&gt;=45,"E",IF(BP49&gt;=40,"P","F")))))))</f>
      </c>
      <c r="BS49" s="190">
        <v>22</v>
      </c>
      <c r="BT49" s="33">
        <v>35</v>
      </c>
      <c r="BU49" s="195">
        <f>SUM(BS49:BT49)</f>
      </c>
      <c r="BV49" s="33">
        <v>3</v>
      </c>
      <c r="BW49" s="188">
        <f>IF(BU49&gt;=90,"O",IF(BU49&gt;=80,"A",IF(BU49&gt;=70,"B",IF(BU49&gt;=60,"C",IF(BU49&gt;=50,"D",IF(BU49&gt;=45,"E",IF(BU49&gt;=40,"P","F")))))))</f>
      </c>
      <c r="BX49" s="39">
        <v>16</v>
      </c>
      <c r="BY49" s="33">
        <v>30</v>
      </c>
      <c r="BZ49" s="33">
        <f>SUM(BX49:BY49)</f>
      </c>
      <c r="CA49" s="33">
        <v>2</v>
      </c>
      <c r="CB49" s="196" t="s">
        <v>312</v>
      </c>
      <c r="CC49" s="39">
        <v>30</v>
      </c>
      <c r="CD49" s="33">
        <v>1</v>
      </c>
      <c r="CE49" s="188">
        <f>IF(CC49&gt;=45,"O",IF(CC49&gt;=40,"A",IF(CC49&gt;=35,"B",IF(CC49&gt;=30,"C",IF(CC49&gt;=25,"D",IF(CC49&gt;=20,"E",IF(CC49&gt;=15,"P","F")))))))</f>
      </c>
      <c r="CF49" s="39">
        <v>11</v>
      </c>
      <c r="CG49" s="33">
        <v>34</v>
      </c>
      <c r="CH49" s="33">
        <f>SUM(CF49:CG49)</f>
      </c>
      <c r="CI49" s="33">
        <v>2</v>
      </c>
      <c r="CJ49" s="191" t="s">
        <v>312</v>
      </c>
      <c r="CK49" s="39">
        <v>38</v>
      </c>
      <c r="CL49" s="33">
        <v>1</v>
      </c>
      <c r="CM49" s="188">
        <f>IF(CK49&gt;=45,"O",IF(CK49&gt;=40,"A",IF(CK49&gt;=35,"B",IF(CK49&gt;=30,"C",IF(CK49&gt;=25,"D",IF(CK49&gt;=20,"E",IF(CK49&gt;=15,"P","F")))))))</f>
      </c>
      <c r="CN49" s="36">
        <v>43</v>
      </c>
      <c r="CO49" s="33">
        <v>327</v>
      </c>
      <c r="CP49" s="35">
        <v>6.05</v>
      </c>
      <c r="CQ49" s="33">
        <v>0</v>
      </c>
      <c r="CR49" s="6"/>
      <c r="CS49" s="33">
        <v>40</v>
      </c>
      <c r="CT49" s="186">
        <v>5277</v>
      </c>
      <c r="CU49" s="192" t="s">
        <v>62</v>
      </c>
      <c r="CV49" s="193">
        <v>21</v>
      </c>
      <c r="CW49" s="33">
        <v>31</v>
      </c>
      <c r="CX49" s="33">
        <f>SUM(CV49:CW49)</f>
      </c>
      <c r="CY49" s="33">
        <v>3</v>
      </c>
      <c r="CZ49" s="188">
        <f>IF(CX49&gt;=90,"O",IF(CX49&gt;=80,"A",IF(CX49&gt;=70,"B",IF(CX49&gt;=60,"C",IF(CX49&gt;=50,"D",IF(CX49&gt;=45,"E",IF(CX49&gt;=40,"P","F")))))))</f>
      </c>
      <c r="DA49" s="193">
        <v>16</v>
      </c>
      <c r="DB49" s="33" t="s">
        <v>319</v>
      </c>
      <c r="DC49" s="33">
        <f>SUM(DA49:DB49)</f>
      </c>
      <c r="DD49" s="33">
        <v>3</v>
      </c>
      <c r="DE49" s="188">
        <f>IF(DC49&gt;=90,"O",IF(DC49&gt;=80,"A",IF(DC49&gt;=70,"B",IF(DC49&gt;=60,"C",IF(DC49&gt;=50,"D",IF(DC49&gt;=45,"E",IF(DC49&gt;=40,"P","F")))))))</f>
      </c>
      <c r="DF49" s="193">
        <v>13</v>
      </c>
      <c r="DG49" s="33" t="s">
        <v>319</v>
      </c>
      <c r="DH49" s="33">
        <f>SUM(DF49:DG49)</f>
      </c>
      <c r="DI49" s="33">
        <v>3</v>
      </c>
      <c r="DJ49" s="188">
        <f>IF(DH49&gt;=90,"O",IF(DH49&gt;=80,"A",IF(DH49&gt;=70,"B",IF(DH49&gt;=60,"C",IF(DH49&gt;=50,"D",IF(DH49&gt;=45,"E",IF(DH49&gt;=40,"P","F")))))))</f>
      </c>
      <c r="DK49" s="193">
        <v>16</v>
      </c>
      <c r="DL49" s="33">
        <v>28</v>
      </c>
      <c r="DM49" s="33">
        <f>SUM(DK49:DL49)</f>
      </c>
      <c r="DN49" s="33">
        <v>3</v>
      </c>
      <c r="DO49" s="188">
        <f>IF(DM49&gt;=90,"O",IF(DM49&gt;=80,"A",IF(DM49&gt;=70,"B",IF(DM49&gt;=60,"C",IF(DM49&gt;=50,"D",IF(DM49&gt;=45,"E",IF(DM49&gt;=40,"P","F")))))))</f>
      </c>
      <c r="DP49" s="193">
        <v>13</v>
      </c>
      <c r="DQ49" s="33">
        <v>20</v>
      </c>
      <c r="DR49" s="33">
        <f>SUM(DP49:DQ49)</f>
      </c>
      <c r="DS49" s="33">
        <v>3</v>
      </c>
      <c r="DT49" s="188">
        <f>IF(DR49&gt;=90,"O",IF(DR49&gt;=80,"A",IF(DR49&gt;=70,"B",IF(DR49&gt;=60,"C",IF(DR49&gt;=50,"D",IF(DR49&gt;=45,"E",IF(DR49&gt;=40,"P","F")))))))</f>
      </c>
      <c r="DU49" s="193">
        <v>32</v>
      </c>
      <c r="DV49" s="33">
        <v>1</v>
      </c>
      <c r="DW49" s="191" t="s">
        <v>312</v>
      </c>
      <c r="DX49" s="193">
        <v>15</v>
      </c>
      <c r="DY49" s="33">
        <v>32</v>
      </c>
      <c r="DZ49" s="33">
        <f>SUM(DX49:DY49)</f>
      </c>
      <c r="EA49" s="33">
        <v>2</v>
      </c>
      <c r="EB49" s="191" t="s">
        <v>312</v>
      </c>
      <c r="EC49" s="193">
        <v>18</v>
      </c>
      <c r="ED49" s="33">
        <v>39</v>
      </c>
      <c r="EE49" s="33">
        <f>SUM(EC49:ED49)</f>
      </c>
      <c r="EF49" s="33">
        <v>2</v>
      </c>
      <c r="EG49" s="191" t="s">
        <v>248</v>
      </c>
      <c r="EH49" s="193">
        <v>24</v>
      </c>
      <c r="EI49" s="33">
        <v>1</v>
      </c>
      <c r="EJ49" s="191" t="s">
        <v>317</v>
      </c>
      <c r="EK49" s="33"/>
      <c r="EL49" s="33"/>
      <c r="EM49" s="35"/>
      <c r="EN49" s="187" t="s">
        <v>311</v>
      </c>
      <c r="EO49" s="33">
        <v>1</v>
      </c>
      <c r="EP49" s="6" t="s">
        <v>323</v>
      </c>
    </row>
    <row x14ac:dyDescent="0.25" r="50" customHeight="1" ht="15">
      <c r="A50" s="33">
        <v>41</v>
      </c>
      <c r="B50" s="186">
        <v>5064</v>
      </c>
      <c r="C50" s="34" t="s">
        <v>63</v>
      </c>
      <c r="D50" s="187" t="s">
        <v>311</v>
      </c>
      <c r="E50" s="39">
        <v>27</v>
      </c>
      <c r="F50" s="33">
        <v>66</v>
      </c>
      <c r="G50" s="33">
        <f>SUM(E50:F50)</f>
      </c>
      <c r="H50" s="33">
        <v>3</v>
      </c>
      <c r="I50" s="188">
        <f>IF(G50&gt;=90,"O",IF(G50&gt;=80,"A",IF(G50&gt;=70,"B",IF(G50&gt;=60,"C",IF(G50&gt;=50,"D",IF(G50&gt;=45,"E",IF(G50&gt;=40,"P","F")))))))</f>
      </c>
      <c r="J50" s="190">
        <v>28</v>
      </c>
      <c r="K50" s="33">
        <v>70</v>
      </c>
      <c r="L50" s="33">
        <f>SUM(J50:K50)</f>
      </c>
      <c r="M50" s="33">
        <v>3</v>
      </c>
      <c r="N50" s="194">
        <f>IF(L50&gt;=90,"O",IF(L50&gt;=80,"A",IF(L50&gt;=70,"B",IF(L50&gt;=60,"C",IF(L50&gt;=50,"D",IF(L50&gt;=45,"E",IF(L50&gt;=40,"P","F")))))))</f>
      </c>
      <c r="O50" s="189">
        <v>23</v>
      </c>
      <c r="P50" s="33">
        <v>69</v>
      </c>
      <c r="Q50" s="195">
        <f>SUM(O50:P50)</f>
      </c>
      <c r="R50" s="33">
        <v>3</v>
      </c>
      <c r="S50" s="188">
        <f>IF(Q50&gt;=90,"O",IF(Q50&gt;=80,"A",IF(Q50&gt;=70,"B",IF(Q50&gt;=60,"C",IF(Q50&gt;=50,"D",IF(Q50&gt;=45,"E",IF(Q50&gt;=40,"P","F")))))))</f>
      </c>
      <c r="T50" s="189">
        <v>27</v>
      </c>
      <c r="U50" s="33">
        <v>63</v>
      </c>
      <c r="V50" s="195">
        <f>SUM(T50:U50)</f>
      </c>
      <c r="W50" s="33">
        <v>3</v>
      </c>
      <c r="X50" s="188">
        <f>IF(V50&gt;=90,"O",IF(V50&gt;=80,"A",IF(V50&gt;=70,"B",IF(V50&gt;=60,"C",IF(V50&gt;=50,"D",IF(V50&gt;=45,"E",IF(V50&gt;=40,"P","F")))))))</f>
      </c>
      <c r="Y50" s="190">
        <v>22</v>
      </c>
      <c r="Z50" s="33">
        <v>57</v>
      </c>
      <c r="AA50" s="195">
        <f>SUM(Y50:Z50)</f>
      </c>
      <c r="AB50" s="33">
        <v>3</v>
      </c>
      <c r="AC50" s="188">
        <f>IF(AA50&gt;=90,"O",IF(AA50&gt;=80,"A",IF(AA50&gt;=70,"B",IF(AA50&gt;=60,"C",IF(AA50&gt;=50,"D",IF(AA50&gt;=45,"E",IF(AA50&gt;=40,"P","F")))))))</f>
      </c>
      <c r="AD50" s="39">
        <v>11</v>
      </c>
      <c r="AE50" s="33">
        <v>39</v>
      </c>
      <c r="AF50" s="33">
        <f>SUM(AD50:AE50)</f>
      </c>
      <c r="AG50" s="33">
        <v>2</v>
      </c>
      <c r="AH50" s="188">
        <f>IF(AF50&gt;=67,"O",IF(AF50&gt;=60,"A",IF(AF50&gt;=51,"B",IF(AF50&gt;=45,"C",IF(AF50&gt;=41,"D",IF(AF50&gt;=32,"E",IF(L50&gt;=31,"P","F")))))))</f>
      </c>
      <c r="AI50" s="39">
        <v>19</v>
      </c>
      <c r="AJ50" s="33">
        <v>36</v>
      </c>
      <c r="AK50" s="33">
        <f>SUM(AI50:AJ50)</f>
      </c>
      <c r="AL50" s="33">
        <v>2</v>
      </c>
      <c r="AM50" s="188">
        <f>IF(AK50&gt;67,"O",IF(AK50&gt;=60,"A",IF(AK50&gt;=51,"B",IF(AK50&gt;=45,"C",IF(AK50&gt;=41,"D",IF(AK50&gt;=32,"E",IF(Q50&gt;=31,"P","F")))))))</f>
      </c>
      <c r="AN50" s="39">
        <v>44</v>
      </c>
      <c r="AO50" s="33">
        <v>1</v>
      </c>
      <c r="AP50" s="188">
        <f>IF(AN50&gt;=45,"O",IF(AN50&gt;=40,"A",IF(AN50&gt;=35,"B",IF(AN50&gt;=30,"C",IF(AN50&gt;=25,"D",IF(AN50&gt;=20,"E",IF(AN50&gt;=15,"P","F")))))))</f>
      </c>
      <c r="AQ50" s="39">
        <v>39</v>
      </c>
      <c r="AR50" s="33">
        <v>1</v>
      </c>
      <c r="AS50" s="188">
        <f>IF(AQ50&gt;=45,"O",IF(AQ50&gt;=40,"A",IF(AQ50&gt;=35,"B",IF(AQ50&gt;=30,"C",IF(AQ50&gt;=25,"D",IF(AQ50&gt;=20,"E",IF(AQ50&gt;=15,"P","F")))))))</f>
      </c>
      <c r="AT50" s="33">
        <v>22</v>
      </c>
      <c r="AU50" s="33">
        <v>200</v>
      </c>
      <c r="AV50" s="35">
        <f>AU50/AT50</f>
      </c>
      <c r="AW50" s="33">
        <v>0</v>
      </c>
      <c r="AX50" s="6"/>
      <c r="AY50" s="39">
        <v>18</v>
      </c>
      <c r="AZ50" s="33">
        <v>28</v>
      </c>
      <c r="BA50" s="33">
        <f>SUM(AY50:AZ50)</f>
      </c>
      <c r="BB50" s="33">
        <v>3</v>
      </c>
      <c r="BC50" s="188">
        <f>IF(BA50&gt;=90,"O",IF(BA50&gt;=80,"A",IF(BA50&gt;=70,"B",IF(BA50&gt;=60,"C",IF(BA50&gt;=50,"D",IF(BA50&gt;=45,"E",IF(BA50&gt;=40,"P","F")))))))</f>
      </c>
      <c r="BD50" s="190">
        <v>19</v>
      </c>
      <c r="BE50" s="33">
        <v>21</v>
      </c>
      <c r="BF50" s="33">
        <f>SUM(BD50:BE50)</f>
      </c>
      <c r="BG50" s="33">
        <v>3</v>
      </c>
      <c r="BH50" s="194">
        <f>IF(BF50&gt;=90,"O",IF(BF50&gt;=80,"A",IF(BF50&gt;=70,"B",IF(BF50&gt;=60,"C",IF(BF50&gt;=50,"D",IF(BF50&gt;=45,"E",IF(BF50&gt;=40,"P","F")))))))</f>
      </c>
      <c r="BI50" s="189">
        <v>20</v>
      </c>
      <c r="BJ50" s="33">
        <v>39</v>
      </c>
      <c r="BK50" s="195">
        <f>SUM(BI50:BJ50)</f>
      </c>
      <c r="BL50" s="33">
        <v>3</v>
      </c>
      <c r="BM50" s="188">
        <f>IF(BK50&gt;=90,"O",IF(BK50&gt;=80,"A",IF(BK50&gt;=70,"B",IF(BK50&gt;=60,"C",IF(BK50&gt;=50,"D",IF(BK50&gt;=45,"E",IF(BK50&gt;=40,"P","F")))))))</f>
      </c>
      <c r="BN50" s="189">
        <v>17</v>
      </c>
      <c r="BO50" s="33">
        <v>27</v>
      </c>
      <c r="BP50" s="195">
        <f>SUM(BN50:BO50)</f>
      </c>
      <c r="BQ50" s="33">
        <v>3</v>
      </c>
      <c r="BR50" s="188">
        <f>IF(BP50&gt;=90,"O",IF(BP50&gt;=80,"A",IF(BP50&gt;=70,"B",IF(BP50&gt;=60,"C",IF(BP50&gt;=50,"D",IF(BP50&gt;=45,"E",IF(BP50&gt;=40,"P","F")))))))</f>
      </c>
      <c r="BS50" s="190">
        <v>24</v>
      </c>
      <c r="BT50" s="33">
        <v>36</v>
      </c>
      <c r="BU50" s="195">
        <f>SUM(BS50:BT50)</f>
      </c>
      <c r="BV50" s="33">
        <v>3</v>
      </c>
      <c r="BW50" s="188">
        <f>IF(BU50&gt;=90,"O",IF(BU50&gt;=80,"A",IF(BU50&gt;=70,"B",IF(BU50&gt;=60,"C",IF(BU50&gt;=50,"D",IF(BU50&gt;=45,"E",IF(BU50&gt;=40,"P","F")))))))</f>
      </c>
      <c r="BX50" s="39">
        <v>17</v>
      </c>
      <c r="BY50" s="33">
        <v>36</v>
      </c>
      <c r="BZ50" s="33">
        <f>SUM(BX50:BY50)</f>
      </c>
      <c r="CA50" s="33">
        <v>2</v>
      </c>
      <c r="CB50" s="196" t="s">
        <v>248</v>
      </c>
      <c r="CC50" s="39">
        <v>27</v>
      </c>
      <c r="CD50" s="33">
        <v>1</v>
      </c>
      <c r="CE50" s="188">
        <f>IF(CC50&gt;=45,"O",IF(CC50&gt;=40,"A",IF(CC50&gt;=35,"B",IF(CC50&gt;=30,"C",IF(CC50&gt;=25,"D",IF(CC50&gt;=20,"E",IF(CC50&gt;=15,"P","F")))))))</f>
      </c>
      <c r="CF50" s="39">
        <v>13</v>
      </c>
      <c r="CG50" s="33">
        <v>38</v>
      </c>
      <c r="CH50" s="33">
        <f>SUM(CF50:CG50)</f>
      </c>
      <c r="CI50" s="33">
        <v>2</v>
      </c>
      <c r="CJ50" s="191" t="s">
        <v>312</v>
      </c>
      <c r="CK50" s="39">
        <v>41</v>
      </c>
      <c r="CL50" s="33">
        <v>1</v>
      </c>
      <c r="CM50" s="188">
        <f>IF(CK50&gt;=45,"O",IF(CK50&gt;=40,"A",IF(CK50&gt;=35,"B",IF(CK50&gt;=30,"C",IF(CK50&gt;=25,"D",IF(CK50&gt;=20,"E",IF(CK50&gt;=15,"P","F")))))))</f>
      </c>
      <c r="CN50" s="36">
        <v>43</v>
      </c>
      <c r="CO50" s="33">
        <v>316</v>
      </c>
      <c r="CP50" s="35">
        <v>5.86</v>
      </c>
      <c r="CQ50" s="33">
        <v>0</v>
      </c>
      <c r="CR50" s="6"/>
      <c r="CS50" s="33">
        <v>41</v>
      </c>
      <c r="CT50" s="186">
        <v>5278</v>
      </c>
      <c r="CU50" s="192" t="s">
        <v>63</v>
      </c>
      <c r="CV50" s="193">
        <v>21</v>
      </c>
      <c r="CW50" s="33">
        <v>38</v>
      </c>
      <c r="CX50" s="33">
        <f>SUM(CV50:CW50)</f>
      </c>
      <c r="CY50" s="33">
        <v>3</v>
      </c>
      <c r="CZ50" s="188">
        <f>IF(CX50&gt;=90,"O",IF(CX50&gt;=80,"A",IF(CX50&gt;=70,"B",IF(CX50&gt;=60,"C",IF(CX50&gt;=50,"D",IF(CX50&gt;=45,"E",IF(CX50&gt;=40,"P","F")))))))</f>
      </c>
      <c r="DA50" s="193">
        <v>18</v>
      </c>
      <c r="DB50" s="33">
        <v>43</v>
      </c>
      <c r="DC50" s="33">
        <f>SUM(DA50:DB50)</f>
      </c>
      <c r="DD50" s="33">
        <v>3</v>
      </c>
      <c r="DE50" s="188">
        <f>IF(DC50&gt;=90,"O",IF(DC50&gt;=80,"A",IF(DC50&gt;=70,"B",IF(DC50&gt;=60,"C",IF(DC50&gt;=50,"D",IF(DC50&gt;=45,"E",IF(DC50&gt;=40,"P","F")))))))</f>
      </c>
      <c r="DF50" s="193">
        <v>18</v>
      </c>
      <c r="DG50" s="33">
        <v>45</v>
      </c>
      <c r="DH50" s="33">
        <f>SUM(DF50:DG50)</f>
      </c>
      <c r="DI50" s="33">
        <v>3</v>
      </c>
      <c r="DJ50" s="188">
        <f>IF(DH50&gt;=90,"O",IF(DH50&gt;=80,"A",IF(DH50&gt;=70,"B",IF(DH50&gt;=60,"C",IF(DH50&gt;=50,"D",IF(DH50&gt;=45,"E",IF(DH50&gt;=40,"P","F")))))))</f>
      </c>
      <c r="DK50" s="193">
        <v>22</v>
      </c>
      <c r="DL50" s="33">
        <v>41</v>
      </c>
      <c r="DM50" s="33">
        <f>SUM(DK50:DL50)</f>
      </c>
      <c r="DN50" s="33">
        <v>3</v>
      </c>
      <c r="DO50" s="188">
        <f>IF(DM50&gt;=90,"O",IF(DM50&gt;=80,"A",IF(DM50&gt;=70,"B",IF(DM50&gt;=60,"C",IF(DM50&gt;=50,"D",IF(DM50&gt;=45,"E",IF(DM50&gt;=40,"P","F")))))))</f>
      </c>
      <c r="DP50" s="193">
        <v>19</v>
      </c>
      <c r="DQ50" s="33">
        <v>28</v>
      </c>
      <c r="DR50" s="33">
        <f>SUM(DP50:DQ50)</f>
      </c>
      <c r="DS50" s="33">
        <v>3</v>
      </c>
      <c r="DT50" s="188">
        <f>IF(DR50&gt;=90,"O",IF(DR50&gt;=80,"A",IF(DR50&gt;=70,"B",IF(DR50&gt;=60,"C",IF(DR50&gt;=50,"D",IF(DR50&gt;=45,"E",IF(DR50&gt;=40,"P","F")))))))</f>
      </c>
      <c r="DU50" s="193">
        <v>32</v>
      </c>
      <c r="DV50" s="33">
        <v>1</v>
      </c>
      <c r="DW50" s="191" t="s">
        <v>312</v>
      </c>
      <c r="DX50" s="193">
        <v>21</v>
      </c>
      <c r="DY50" s="33">
        <v>40</v>
      </c>
      <c r="DZ50" s="33">
        <f>SUM(DX50:DY50)</f>
      </c>
      <c r="EA50" s="33">
        <v>2</v>
      </c>
      <c r="EB50" s="191" t="s">
        <v>246</v>
      </c>
      <c r="EC50" s="193">
        <v>20</v>
      </c>
      <c r="ED50" s="33">
        <v>40</v>
      </c>
      <c r="EE50" s="33">
        <f>SUM(EC50:ED50)</f>
      </c>
      <c r="EF50" s="33">
        <v>2</v>
      </c>
      <c r="EG50" s="191" t="s">
        <v>246</v>
      </c>
      <c r="EH50" s="193">
        <v>27</v>
      </c>
      <c r="EI50" s="33">
        <v>1</v>
      </c>
      <c r="EJ50" s="191" t="s">
        <v>315</v>
      </c>
      <c r="EK50" s="33">
        <v>64</v>
      </c>
      <c r="EL50" s="33">
        <v>501</v>
      </c>
      <c r="EM50" s="35">
        <v>6.9</v>
      </c>
      <c r="EN50" s="187" t="s">
        <v>311</v>
      </c>
      <c r="EO50" s="33">
        <v>0</v>
      </c>
      <c r="EP50" s="6"/>
    </row>
    <row x14ac:dyDescent="0.25" r="51" customHeight="1" ht="15">
      <c r="A51" s="33">
        <v>42</v>
      </c>
      <c r="B51" s="186">
        <v>5102</v>
      </c>
      <c r="C51" s="34" t="s">
        <v>64</v>
      </c>
      <c r="D51" s="187" t="s">
        <v>311</v>
      </c>
      <c r="E51" s="39">
        <v>27</v>
      </c>
      <c r="F51" s="33">
        <v>46</v>
      </c>
      <c r="G51" s="33">
        <f>SUM(E51:F51)</f>
      </c>
      <c r="H51" s="33">
        <v>3</v>
      </c>
      <c r="I51" s="188">
        <f>IF(G51&gt;=90,"O",IF(G51&gt;=80,"A",IF(G51&gt;=70,"B",IF(G51&gt;=60,"C",IF(G51&gt;=50,"D",IF(G51&gt;=45,"E",IF(G51&gt;=40,"P","F")))))))</f>
      </c>
      <c r="J51" s="190">
        <v>26</v>
      </c>
      <c r="K51" s="33">
        <v>70</v>
      </c>
      <c r="L51" s="33">
        <f>SUM(J51:K51)</f>
      </c>
      <c r="M51" s="33">
        <v>3</v>
      </c>
      <c r="N51" s="194">
        <f>IF(L51&gt;=90,"O",IF(L51&gt;=80,"A",IF(L51&gt;=70,"B",IF(L51&gt;=60,"C",IF(L51&gt;=50,"D",IF(L51&gt;=45,"E",IF(L51&gt;=40,"P","F")))))))</f>
      </c>
      <c r="O51" s="189">
        <v>27</v>
      </c>
      <c r="P51" s="33">
        <v>70</v>
      </c>
      <c r="Q51" s="195">
        <f>SUM(O51:P51)</f>
      </c>
      <c r="R51" s="33">
        <v>3</v>
      </c>
      <c r="S51" s="188">
        <f>IF(Q51&gt;=90,"O",IF(Q51&gt;=80,"A",IF(Q51&gt;=70,"B",IF(Q51&gt;=60,"C",IF(Q51&gt;=50,"D",IF(Q51&gt;=45,"E",IF(Q51&gt;=40,"P","F")))))))</f>
      </c>
      <c r="T51" s="189">
        <v>24</v>
      </c>
      <c r="U51" s="33">
        <v>67</v>
      </c>
      <c r="V51" s="195">
        <f>SUM(T51:U51)</f>
      </c>
      <c r="W51" s="33">
        <v>3</v>
      </c>
      <c r="X51" s="188">
        <f>IF(V51&gt;=90,"O",IF(V51&gt;=80,"A",IF(V51&gt;=70,"B",IF(V51&gt;=60,"C",IF(V51&gt;=50,"D",IF(V51&gt;=45,"E",IF(V51&gt;=40,"P","F")))))))</f>
      </c>
      <c r="Y51" s="190">
        <v>21</v>
      </c>
      <c r="Z51" s="33">
        <v>70</v>
      </c>
      <c r="AA51" s="195">
        <f>SUM(Y51:Z51)</f>
      </c>
      <c r="AB51" s="33">
        <v>3</v>
      </c>
      <c r="AC51" s="188">
        <f>IF(AA51&gt;=90,"O",IF(AA51&gt;=80,"A",IF(AA51&gt;=70,"B",IF(AA51&gt;=60,"C",IF(AA51&gt;=50,"D",IF(AA51&gt;=45,"E",IF(AA51&gt;=40,"P","F")))))))</f>
      </c>
      <c r="AD51" s="39">
        <v>11</v>
      </c>
      <c r="AE51" s="33">
        <v>30</v>
      </c>
      <c r="AF51" s="33">
        <f>SUM(AD51:AE51)</f>
      </c>
      <c r="AG51" s="33">
        <v>2</v>
      </c>
      <c r="AH51" s="188">
        <f>IF(AF51&gt;=67,"O",IF(AF51&gt;=60,"A",IF(AF51&gt;=51,"B",IF(AF51&gt;=45,"C",IF(AF51&gt;=41,"D",IF(AF51&gt;=32,"E",IF(L51&gt;=31,"P","F")))))))</f>
      </c>
      <c r="AI51" s="39">
        <v>17</v>
      </c>
      <c r="AJ51" s="33">
        <v>38</v>
      </c>
      <c r="AK51" s="33">
        <f>SUM(AI51:AJ51)</f>
      </c>
      <c r="AL51" s="33">
        <v>2</v>
      </c>
      <c r="AM51" s="188">
        <f>IF(AK51&gt;67,"O",IF(AK51&gt;=60,"A",IF(AK51&gt;=51,"B",IF(AK51&gt;=45,"C",IF(AK51&gt;=41,"D",IF(AK51&gt;=32,"E",IF(Q51&gt;=31,"P","F")))))))</f>
      </c>
      <c r="AN51" s="39">
        <v>42</v>
      </c>
      <c r="AO51" s="33">
        <v>1</v>
      </c>
      <c r="AP51" s="188">
        <f>IF(AN51&gt;=45,"O",IF(AN51&gt;=40,"A",IF(AN51&gt;=35,"B",IF(AN51&gt;=30,"C",IF(AN51&gt;=25,"D",IF(AN51&gt;=20,"E",IF(AN51&gt;=15,"P","F")))))))</f>
      </c>
      <c r="AQ51" s="39">
        <v>39</v>
      </c>
      <c r="AR51" s="33">
        <v>1</v>
      </c>
      <c r="AS51" s="188">
        <f>IF(AQ51&gt;=45,"O",IF(AQ51&gt;=40,"A",IF(AQ51&gt;=35,"B",IF(AQ51&gt;=30,"C",IF(AQ51&gt;=25,"D",IF(AQ51&gt;=20,"E",IF(AQ51&gt;=15,"P","F")))))))</f>
      </c>
      <c r="AT51" s="33">
        <v>22</v>
      </c>
      <c r="AU51" s="33">
        <v>198</v>
      </c>
      <c r="AV51" s="35">
        <f>AU51/AT51</f>
      </c>
      <c r="AW51" s="33">
        <v>0</v>
      </c>
      <c r="AX51" s="6"/>
      <c r="AY51" s="39">
        <v>20</v>
      </c>
      <c r="AZ51" s="33">
        <v>11</v>
      </c>
      <c r="BA51" s="33">
        <f>SUM(AY51:AZ51)</f>
      </c>
      <c r="BB51" s="33">
        <v>3</v>
      </c>
      <c r="BC51" s="188">
        <f>IF(BA51&gt;=90,"O",IF(BA51&gt;=80,"A",IF(BA51&gt;=70,"B",IF(BA51&gt;=60,"C",IF(BA51&gt;=50,"D",IF(BA51&gt;=45,"E",IF(BA51&gt;=40,"P","F")))))))</f>
      </c>
      <c r="BD51" s="190">
        <v>20</v>
      </c>
      <c r="BE51" s="33">
        <v>16</v>
      </c>
      <c r="BF51" s="33">
        <f>SUM(BD51:BE51)</f>
      </c>
      <c r="BG51" s="33">
        <v>3</v>
      </c>
      <c r="BH51" s="194">
        <f>IF(BF51&gt;=90,"O",IF(BF51&gt;=80,"A",IF(BF51&gt;=70,"B",IF(BF51&gt;=60,"C",IF(BF51&gt;=50,"D",IF(BF51&gt;=45,"E",IF(BF51&gt;=40,"P","F")))))))</f>
      </c>
      <c r="BI51" s="189">
        <v>14</v>
      </c>
      <c r="BJ51" s="33">
        <v>52</v>
      </c>
      <c r="BK51" s="195">
        <f>SUM(BI51:BJ51)</f>
      </c>
      <c r="BL51" s="33">
        <v>3</v>
      </c>
      <c r="BM51" s="188">
        <f>IF(BK51&gt;=90,"O",IF(BK51&gt;=80,"A",IF(BK51&gt;=70,"B",IF(BK51&gt;=60,"C",IF(BK51&gt;=50,"D",IF(BK51&gt;=45,"E",IF(BK51&gt;=40,"P","F")))))))</f>
      </c>
      <c r="BN51" s="189">
        <v>14</v>
      </c>
      <c r="BO51" s="33">
        <v>26</v>
      </c>
      <c r="BP51" s="195">
        <f>SUM(BN51:BO51)</f>
      </c>
      <c r="BQ51" s="33">
        <v>3</v>
      </c>
      <c r="BR51" s="188">
        <f>IF(BP51&gt;=90,"O",IF(BP51&gt;=80,"A",IF(BP51&gt;=70,"B",IF(BP51&gt;=60,"C",IF(BP51&gt;=50,"D",IF(BP51&gt;=45,"E",IF(BP51&gt;=40,"P","F")))))))</f>
      </c>
      <c r="BS51" s="190">
        <v>21</v>
      </c>
      <c r="BT51" s="33">
        <v>31</v>
      </c>
      <c r="BU51" s="195">
        <f>SUM(BS51:BT51)</f>
      </c>
      <c r="BV51" s="33">
        <v>3</v>
      </c>
      <c r="BW51" s="188">
        <f>IF(BU51&gt;=90,"O",IF(BU51&gt;=80,"A",IF(BU51&gt;=70,"B",IF(BU51&gt;=60,"C",IF(BU51&gt;=50,"D",IF(BU51&gt;=45,"E",IF(BU51&gt;=40,"P","F")))))))</f>
      </c>
      <c r="BX51" s="39">
        <v>12</v>
      </c>
      <c r="BY51" s="33">
        <v>26</v>
      </c>
      <c r="BZ51" s="33">
        <f>SUM(BX51:BY51)</f>
      </c>
      <c r="CA51" s="33">
        <v>2</v>
      </c>
      <c r="CB51" s="196" t="s">
        <v>315</v>
      </c>
      <c r="CC51" s="39">
        <v>25</v>
      </c>
      <c r="CD51" s="33">
        <v>1</v>
      </c>
      <c r="CE51" s="188">
        <f>IF(CC51&gt;=45,"O",IF(CC51&gt;=40,"A",IF(CC51&gt;=35,"B",IF(CC51&gt;=30,"C",IF(CC51&gt;=25,"D",IF(CC51&gt;=20,"E",IF(CC51&gt;=15,"P","F")))))))</f>
      </c>
      <c r="CF51" s="39">
        <v>11</v>
      </c>
      <c r="CG51" s="33">
        <v>26</v>
      </c>
      <c r="CH51" s="33">
        <f>SUM(CF51:CG51)</f>
      </c>
      <c r="CI51" s="33">
        <v>2</v>
      </c>
      <c r="CJ51" s="191" t="s">
        <v>317</v>
      </c>
      <c r="CK51" s="39">
        <v>31</v>
      </c>
      <c r="CL51" s="33">
        <v>1</v>
      </c>
      <c r="CM51" s="188">
        <f>IF(CK51&gt;=45,"O",IF(CK51&gt;=40,"A",IF(CK51&gt;=35,"B",IF(CK51&gt;=30,"C",IF(CK51&gt;=25,"D",IF(CK51&gt;=20,"E",IF(CK51&gt;=15,"P","F")))))))</f>
      </c>
      <c r="CN51" s="36">
        <v>43</v>
      </c>
      <c r="CO51" s="33"/>
      <c r="CP51" s="33"/>
      <c r="CQ51" s="33">
        <v>2</v>
      </c>
      <c r="CR51" s="6"/>
      <c r="CS51" s="33">
        <v>42</v>
      </c>
      <c r="CT51" s="186">
        <v>5309</v>
      </c>
      <c r="CU51" s="192" t="s">
        <v>64</v>
      </c>
      <c r="CV51" s="193">
        <v>18</v>
      </c>
      <c r="CW51" s="33">
        <v>42</v>
      </c>
      <c r="CX51" s="33">
        <f>SUM(CV51:CW51)</f>
      </c>
      <c r="CY51" s="33">
        <v>3</v>
      </c>
      <c r="CZ51" s="188">
        <f>IF(CX51&gt;=90,"O",IF(CX51&gt;=80,"A",IF(CX51&gt;=70,"B",IF(CX51&gt;=60,"C",IF(CX51&gt;=50,"D",IF(CX51&gt;=45,"E",IF(CX51&gt;=40,"P","F")))))))</f>
      </c>
      <c r="DA51" s="193">
        <v>18</v>
      </c>
      <c r="DB51" s="33">
        <v>49</v>
      </c>
      <c r="DC51" s="33">
        <f>SUM(DA51:DB51)</f>
      </c>
      <c r="DD51" s="33">
        <v>3</v>
      </c>
      <c r="DE51" s="188">
        <f>IF(DC51&gt;=90,"O",IF(DC51&gt;=80,"A",IF(DC51&gt;=70,"B",IF(DC51&gt;=60,"C",IF(DC51&gt;=50,"D",IF(DC51&gt;=45,"E",IF(DC51&gt;=40,"P","F")))))))</f>
      </c>
      <c r="DF51" s="193">
        <v>18</v>
      </c>
      <c r="DG51" s="33">
        <v>43</v>
      </c>
      <c r="DH51" s="33">
        <f>SUM(DF51:DG51)</f>
      </c>
      <c r="DI51" s="33">
        <v>3</v>
      </c>
      <c r="DJ51" s="188">
        <f>IF(DH51&gt;=90,"O",IF(DH51&gt;=80,"A",IF(DH51&gt;=70,"B",IF(DH51&gt;=60,"C",IF(DH51&gt;=50,"D",IF(DH51&gt;=45,"E",IF(DH51&gt;=40,"P","F")))))))</f>
      </c>
      <c r="DK51" s="193">
        <v>19</v>
      </c>
      <c r="DL51" s="33">
        <v>35</v>
      </c>
      <c r="DM51" s="33">
        <f>SUM(DK51:DL51)</f>
      </c>
      <c r="DN51" s="33">
        <v>3</v>
      </c>
      <c r="DO51" s="188">
        <f>IF(DM51&gt;=90,"O",IF(DM51&gt;=80,"A",IF(DM51&gt;=70,"B",IF(DM51&gt;=60,"C",IF(DM51&gt;=50,"D",IF(DM51&gt;=45,"E",IF(DM51&gt;=40,"P","F")))))))</f>
      </c>
      <c r="DP51" s="193">
        <v>18</v>
      </c>
      <c r="DQ51" s="33">
        <v>34</v>
      </c>
      <c r="DR51" s="33">
        <f>SUM(DP51:DQ51)</f>
      </c>
      <c r="DS51" s="33">
        <v>3</v>
      </c>
      <c r="DT51" s="188">
        <f>IF(DR51&gt;=90,"O",IF(DR51&gt;=80,"A",IF(DR51&gt;=70,"B",IF(DR51&gt;=60,"C",IF(DR51&gt;=50,"D",IF(DR51&gt;=45,"E",IF(DR51&gt;=40,"P","F")))))))</f>
      </c>
      <c r="DU51" s="193">
        <v>40</v>
      </c>
      <c r="DV51" s="33">
        <v>1</v>
      </c>
      <c r="DW51" s="191" t="s">
        <v>246</v>
      </c>
      <c r="DX51" s="193">
        <v>22</v>
      </c>
      <c r="DY51" s="33">
        <v>40</v>
      </c>
      <c r="DZ51" s="33">
        <f>SUM(DX51:DY51)</f>
      </c>
      <c r="EA51" s="33">
        <v>2</v>
      </c>
      <c r="EB51" s="191" t="s">
        <v>246</v>
      </c>
      <c r="EC51" s="193">
        <v>21</v>
      </c>
      <c r="ED51" s="33">
        <v>40</v>
      </c>
      <c r="EE51" s="33">
        <f>SUM(EC51:ED51)</f>
      </c>
      <c r="EF51" s="33">
        <v>2</v>
      </c>
      <c r="EG51" s="191" t="s">
        <v>246</v>
      </c>
      <c r="EH51" s="193">
        <v>37</v>
      </c>
      <c r="EI51" s="33">
        <v>1</v>
      </c>
      <c r="EJ51" s="191" t="s">
        <v>248</v>
      </c>
      <c r="EK51" s="33">
        <v>64</v>
      </c>
      <c r="EL51" s="33">
        <v>483</v>
      </c>
      <c r="EM51" s="35">
        <v>7.24</v>
      </c>
      <c r="EN51" s="187" t="s">
        <v>311</v>
      </c>
      <c r="EO51" s="33">
        <v>0</v>
      </c>
      <c r="EP51" s="6"/>
    </row>
    <row x14ac:dyDescent="0.25" r="52" customHeight="1" ht="15">
      <c r="A52" s="33">
        <v>43</v>
      </c>
      <c r="B52" s="186">
        <v>5066</v>
      </c>
      <c r="C52" s="34" t="s">
        <v>65</v>
      </c>
      <c r="D52" s="187" t="s">
        <v>316</v>
      </c>
      <c r="E52" s="39">
        <v>29</v>
      </c>
      <c r="F52" s="33">
        <v>70</v>
      </c>
      <c r="G52" s="33">
        <f>SUM(E52:F52)</f>
      </c>
      <c r="H52" s="33">
        <v>3</v>
      </c>
      <c r="I52" s="188">
        <f>IF(G52&gt;=90,"O",IF(G52&gt;=80,"A",IF(G52&gt;=70,"B",IF(G52&gt;=60,"C",IF(G52&gt;=50,"D",IF(G52&gt;=45,"E",IF(G52&gt;=40,"P","F")))))))</f>
      </c>
      <c r="J52" s="190">
        <v>28</v>
      </c>
      <c r="K52" s="33">
        <v>70</v>
      </c>
      <c r="L52" s="33">
        <f>SUM(J52:K52)</f>
      </c>
      <c r="M52" s="33">
        <v>3</v>
      </c>
      <c r="N52" s="194">
        <f>IF(L52&gt;=90,"O",IF(L52&gt;=80,"A",IF(L52&gt;=70,"B",IF(L52&gt;=60,"C",IF(L52&gt;=50,"D",IF(L52&gt;=45,"E",IF(L52&gt;=40,"P","F")))))))</f>
      </c>
      <c r="O52" s="189">
        <v>27</v>
      </c>
      <c r="P52" s="33">
        <v>70</v>
      </c>
      <c r="Q52" s="195">
        <f>SUM(O52:P52)</f>
      </c>
      <c r="R52" s="33">
        <v>3</v>
      </c>
      <c r="S52" s="188">
        <f>IF(Q52&gt;=90,"O",IF(Q52&gt;=80,"A",IF(Q52&gt;=70,"B",IF(Q52&gt;=60,"C",IF(Q52&gt;=50,"D",IF(Q52&gt;=45,"E",IF(Q52&gt;=40,"P","F")))))))</f>
      </c>
      <c r="T52" s="189">
        <v>29</v>
      </c>
      <c r="U52" s="33">
        <v>70</v>
      </c>
      <c r="V52" s="195">
        <f>SUM(T52:U52)</f>
      </c>
      <c r="W52" s="33">
        <v>3</v>
      </c>
      <c r="X52" s="188">
        <f>IF(V52&gt;=90,"O",IF(V52&gt;=80,"A",IF(V52&gt;=70,"B",IF(V52&gt;=60,"C",IF(V52&gt;=50,"D",IF(V52&gt;=45,"E",IF(V52&gt;=40,"P","F")))))))</f>
      </c>
      <c r="Y52" s="190">
        <v>22</v>
      </c>
      <c r="Z52" s="33">
        <v>70</v>
      </c>
      <c r="AA52" s="195">
        <f>SUM(Y52:Z52)</f>
      </c>
      <c r="AB52" s="33">
        <v>3</v>
      </c>
      <c r="AC52" s="188">
        <f>IF(AA52&gt;=90,"O",IF(AA52&gt;=80,"A",IF(AA52&gt;=70,"B",IF(AA52&gt;=60,"C",IF(AA52&gt;=50,"D",IF(AA52&gt;=45,"E",IF(AA52&gt;=40,"P","F")))))))</f>
      </c>
      <c r="AD52" s="39">
        <v>11</v>
      </c>
      <c r="AE52" s="33">
        <v>35</v>
      </c>
      <c r="AF52" s="33">
        <f>SUM(AD52:AE52)</f>
      </c>
      <c r="AG52" s="33">
        <v>2</v>
      </c>
      <c r="AH52" s="188">
        <f>IF(AF52&gt;=67,"O",IF(AF52&gt;=60,"A",IF(AF52&gt;=51,"B",IF(AF52&gt;=45,"C",IF(AF52&gt;=41,"D",IF(AF52&gt;=32,"E",IF(L52&gt;=31,"P","F")))))))</f>
      </c>
      <c r="AI52" s="39">
        <v>18</v>
      </c>
      <c r="AJ52" s="33">
        <v>44</v>
      </c>
      <c r="AK52" s="33">
        <f>SUM(AI52:AJ52)</f>
      </c>
      <c r="AL52" s="33">
        <v>2</v>
      </c>
      <c r="AM52" s="188">
        <f>IF(AK52&gt;67,"O",IF(AK52&gt;=60,"A",IF(AK52&gt;=51,"B",IF(AK52&gt;=45,"C",IF(AK52&gt;=41,"D",IF(AK52&gt;=32,"E",IF(Q52&gt;=31,"P","F")))))))</f>
      </c>
      <c r="AN52" s="39">
        <v>45</v>
      </c>
      <c r="AO52" s="33">
        <v>1</v>
      </c>
      <c r="AP52" s="188">
        <f>IF(AN52&gt;=45,"O",IF(AN52&gt;=40,"A",IF(AN52&gt;=35,"B",IF(AN52&gt;=30,"C",IF(AN52&gt;=25,"D",IF(AN52&gt;=20,"E",IF(AN52&gt;=15,"P","F")))))))</f>
      </c>
      <c r="AQ52" s="39">
        <v>41</v>
      </c>
      <c r="AR52" s="33">
        <v>1</v>
      </c>
      <c r="AS52" s="188">
        <f>IF(AQ52&gt;=45,"O",IF(AQ52&gt;=40,"A",IF(AQ52&gt;=35,"B",IF(AQ52&gt;=30,"C",IF(AQ52&gt;=25,"D",IF(AQ52&gt;=20,"E",IF(AQ52&gt;=15,"P","F")))))))</f>
      </c>
      <c r="AT52" s="33">
        <v>22</v>
      </c>
      <c r="AU52" s="33">
        <v>211</v>
      </c>
      <c r="AV52" s="35">
        <f>AU52/AT52</f>
      </c>
      <c r="AW52" s="33">
        <v>0</v>
      </c>
      <c r="AX52" s="6"/>
      <c r="AY52" s="39">
        <v>18</v>
      </c>
      <c r="AZ52" s="33">
        <v>37</v>
      </c>
      <c r="BA52" s="33">
        <f>SUM(AY52:AZ52)</f>
      </c>
      <c r="BB52" s="33">
        <v>3</v>
      </c>
      <c r="BC52" s="188">
        <f>IF(BA52&gt;=90,"O",IF(BA52&gt;=80,"A",IF(BA52&gt;=70,"B",IF(BA52&gt;=60,"C",IF(BA52&gt;=50,"D",IF(BA52&gt;=45,"E",IF(BA52&gt;=40,"P","F")))))))</f>
      </c>
      <c r="BD52" s="190">
        <v>20</v>
      </c>
      <c r="BE52" s="33">
        <v>30</v>
      </c>
      <c r="BF52" s="33">
        <f>SUM(BD52:BE52)</f>
      </c>
      <c r="BG52" s="33">
        <v>3</v>
      </c>
      <c r="BH52" s="194">
        <f>IF(BF52&gt;=90,"O",IF(BF52&gt;=80,"A",IF(BF52&gt;=70,"B",IF(BF52&gt;=60,"C",IF(BF52&gt;=50,"D",IF(BF52&gt;=45,"E",IF(BF52&gt;=40,"P","F")))))))</f>
      </c>
      <c r="BI52" s="189">
        <v>23</v>
      </c>
      <c r="BJ52" s="33">
        <v>51</v>
      </c>
      <c r="BK52" s="195">
        <f>SUM(BI52:BJ52)</f>
      </c>
      <c r="BL52" s="33">
        <v>3</v>
      </c>
      <c r="BM52" s="188">
        <f>IF(BK52&gt;=90,"O",IF(BK52&gt;=80,"A",IF(BK52&gt;=70,"B",IF(BK52&gt;=60,"C",IF(BK52&gt;=50,"D",IF(BK52&gt;=45,"E",IF(BK52&gt;=40,"P","F")))))))</f>
      </c>
      <c r="BN52" s="189">
        <v>16</v>
      </c>
      <c r="BO52" s="33">
        <v>32</v>
      </c>
      <c r="BP52" s="195">
        <f>SUM(BN52:BO52)</f>
      </c>
      <c r="BQ52" s="33">
        <v>3</v>
      </c>
      <c r="BR52" s="188">
        <f>IF(BP52&gt;=90,"O",IF(BP52&gt;=80,"A",IF(BP52&gt;=70,"B",IF(BP52&gt;=60,"C",IF(BP52&gt;=50,"D",IF(BP52&gt;=45,"E",IF(BP52&gt;=40,"P","F")))))))</f>
      </c>
      <c r="BS52" s="190">
        <v>21</v>
      </c>
      <c r="BT52" s="33">
        <v>48</v>
      </c>
      <c r="BU52" s="195">
        <f>SUM(BS52:BT52)</f>
      </c>
      <c r="BV52" s="33">
        <v>3</v>
      </c>
      <c r="BW52" s="188">
        <f>IF(BU52&gt;=90,"O",IF(BU52&gt;=80,"A",IF(BU52&gt;=70,"B",IF(BU52&gt;=60,"C",IF(BU52&gt;=50,"D",IF(BU52&gt;=45,"E",IF(BU52&gt;=40,"P","F")))))))</f>
      </c>
      <c r="BX52" s="39">
        <v>17</v>
      </c>
      <c r="BY52" s="33">
        <v>46</v>
      </c>
      <c r="BZ52" s="33">
        <f>SUM(BX52:BY52)</f>
      </c>
      <c r="CA52" s="33">
        <v>2</v>
      </c>
      <c r="CB52" s="196" t="s">
        <v>246</v>
      </c>
      <c r="CC52" s="39">
        <v>35</v>
      </c>
      <c r="CD52" s="33">
        <v>1</v>
      </c>
      <c r="CE52" s="188">
        <f>IF(CC52&gt;=45,"O",IF(CC52&gt;=40,"A",IF(CC52&gt;=35,"B",IF(CC52&gt;=30,"C",IF(CC52&gt;=25,"D",IF(CC52&gt;=20,"E",IF(CC52&gt;=15,"P","F")))))))</f>
      </c>
      <c r="CF52" s="39">
        <v>19</v>
      </c>
      <c r="CG52" s="33">
        <v>43</v>
      </c>
      <c r="CH52" s="33">
        <f>SUM(CF52:CG52)</f>
      </c>
      <c r="CI52" s="33">
        <v>2</v>
      </c>
      <c r="CJ52" s="191" t="s">
        <v>246</v>
      </c>
      <c r="CK52" s="39">
        <v>45</v>
      </c>
      <c r="CL52" s="33">
        <v>1</v>
      </c>
      <c r="CM52" s="188">
        <f>IF(CK52&gt;=45,"O",IF(CK52&gt;=40,"A",IF(CK52&gt;=35,"B",IF(CK52&gt;=30,"C",IF(CK52&gt;=25,"D",IF(CK52&gt;=20,"E",IF(CK52&gt;=15,"P","F")))))))</f>
      </c>
      <c r="CN52" s="36">
        <v>43</v>
      </c>
      <c r="CO52" s="33">
        <v>347</v>
      </c>
      <c r="CP52" s="35">
        <v>7.14</v>
      </c>
      <c r="CQ52" s="33">
        <v>0</v>
      </c>
      <c r="CR52" s="6"/>
      <c r="CS52" s="33">
        <v>43</v>
      </c>
      <c r="CT52" s="186">
        <v>5280</v>
      </c>
      <c r="CU52" s="192" t="s">
        <v>65</v>
      </c>
      <c r="CV52" s="193">
        <v>25</v>
      </c>
      <c r="CW52" s="33">
        <v>33</v>
      </c>
      <c r="CX52" s="33">
        <f>SUM(CV52:CW52)</f>
      </c>
      <c r="CY52" s="33">
        <v>3</v>
      </c>
      <c r="CZ52" s="188">
        <f>IF(CX52&gt;=90,"O",IF(CX52&gt;=80,"A",IF(CX52&gt;=70,"B",IF(CX52&gt;=60,"C",IF(CX52&gt;=50,"D",IF(CX52&gt;=45,"E",IF(CX52&gt;=40,"P","F")))))))</f>
      </c>
      <c r="DA52" s="193">
        <v>20</v>
      </c>
      <c r="DB52" s="33">
        <v>41</v>
      </c>
      <c r="DC52" s="33">
        <f>SUM(DA52:DB52)</f>
      </c>
      <c r="DD52" s="33">
        <v>3</v>
      </c>
      <c r="DE52" s="188">
        <f>IF(DC52&gt;=90,"O",IF(DC52&gt;=80,"A",IF(DC52&gt;=70,"B",IF(DC52&gt;=60,"C",IF(DC52&gt;=50,"D",IF(DC52&gt;=45,"E",IF(DC52&gt;=40,"P","F")))))))</f>
      </c>
      <c r="DF52" s="193">
        <v>20</v>
      </c>
      <c r="DG52" s="33">
        <v>43</v>
      </c>
      <c r="DH52" s="33">
        <f>SUM(DF52:DG52)</f>
      </c>
      <c r="DI52" s="33">
        <v>3</v>
      </c>
      <c r="DJ52" s="188">
        <f>IF(DH52&gt;=90,"O",IF(DH52&gt;=80,"A",IF(DH52&gt;=70,"B",IF(DH52&gt;=60,"C",IF(DH52&gt;=50,"D",IF(DH52&gt;=45,"E",IF(DH52&gt;=40,"P","F")))))))</f>
      </c>
      <c r="DK52" s="193">
        <v>25</v>
      </c>
      <c r="DL52" s="33">
        <v>37</v>
      </c>
      <c r="DM52" s="33">
        <f>SUM(DK52:DL52)</f>
      </c>
      <c r="DN52" s="33">
        <v>3</v>
      </c>
      <c r="DO52" s="188">
        <f>IF(DM52&gt;=90,"O",IF(DM52&gt;=80,"A",IF(DM52&gt;=70,"B",IF(DM52&gt;=60,"C",IF(DM52&gt;=50,"D",IF(DM52&gt;=45,"E",IF(DM52&gt;=40,"P","F")))))))</f>
      </c>
      <c r="DP52" s="193">
        <v>21</v>
      </c>
      <c r="DQ52" s="33">
        <v>29</v>
      </c>
      <c r="DR52" s="33">
        <f>SUM(DP52:DQ52)</f>
      </c>
      <c r="DS52" s="33">
        <v>3</v>
      </c>
      <c r="DT52" s="188">
        <f>IF(DR52&gt;=90,"O",IF(DR52&gt;=80,"A",IF(DR52&gt;=70,"B",IF(DR52&gt;=60,"C",IF(DR52&gt;=50,"D",IF(DR52&gt;=45,"E",IF(DR52&gt;=40,"P","F")))))))</f>
      </c>
      <c r="DU52" s="193">
        <v>40</v>
      </c>
      <c r="DV52" s="33">
        <v>1</v>
      </c>
      <c r="DW52" s="191" t="s">
        <v>246</v>
      </c>
      <c r="DX52" s="193">
        <v>22</v>
      </c>
      <c r="DY52" s="33">
        <v>42</v>
      </c>
      <c r="DZ52" s="33">
        <f>SUM(DX52:DY52)</f>
      </c>
      <c r="EA52" s="33">
        <v>2</v>
      </c>
      <c r="EB52" s="191" t="s">
        <v>246</v>
      </c>
      <c r="EC52" s="193">
        <v>22</v>
      </c>
      <c r="ED52" s="33">
        <v>45</v>
      </c>
      <c r="EE52" s="33">
        <f>SUM(EC52:ED52)</f>
      </c>
      <c r="EF52" s="33">
        <v>2</v>
      </c>
      <c r="EG52" s="191" t="s">
        <v>246</v>
      </c>
      <c r="EH52" s="193">
        <v>46</v>
      </c>
      <c r="EI52" s="33">
        <v>1</v>
      </c>
      <c r="EJ52" s="191" t="s">
        <v>314</v>
      </c>
      <c r="EK52" s="33">
        <v>64</v>
      </c>
      <c r="EL52" s="33">
        <v>513</v>
      </c>
      <c r="EM52" s="35">
        <v>7.33</v>
      </c>
      <c r="EN52" s="187" t="s">
        <v>316</v>
      </c>
      <c r="EO52" s="33">
        <v>0</v>
      </c>
      <c r="EP52" s="6"/>
    </row>
    <row x14ac:dyDescent="0.25" r="53" customHeight="1" ht="15">
      <c r="A53" s="33">
        <v>44</v>
      </c>
      <c r="B53" s="186">
        <v>5067</v>
      </c>
      <c r="C53" s="34" t="s">
        <v>66</v>
      </c>
      <c r="D53" s="187" t="s">
        <v>311</v>
      </c>
      <c r="E53" s="39">
        <v>30</v>
      </c>
      <c r="F53" s="33">
        <v>70</v>
      </c>
      <c r="G53" s="33">
        <f>SUM(E53:F53)</f>
      </c>
      <c r="H53" s="33">
        <v>3</v>
      </c>
      <c r="I53" s="188">
        <f>IF(G53&gt;=90,"O",IF(G53&gt;=80,"A",IF(G53&gt;=70,"B",IF(G53&gt;=60,"C",IF(G53&gt;=50,"D",IF(G53&gt;=45,"E",IF(G53&gt;=40,"P","F")))))))</f>
      </c>
      <c r="J53" s="190">
        <v>23</v>
      </c>
      <c r="K53" s="33">
        <v>70</v>
      </c>
      <c r="L53" s="33">
        <f>SUM(J53:K53)</f>
      </c>
      <c r="M53" s="33">
        <v>3</v>
      </c>
      <c r="N53" s="194">
        <f>IF(L53&gt;=90,"O",IF(L53&gt;=80,"A",IF(L53&gt;=70,"B",IF(L53&gt;=60,"C",IF(L53&gt;=50,"D",IF(L53&gt;=45,"E",IF(L53&gt;=40,"P","F")))))))</f>
      </c>
      <c r="O53" s="189">
        <v>22</v>
      </c>
      <c r="P53" s="33">
        <v>70</v>
      </c>
      <c r="Q53" s="195">
        <f>SUM(O53:P53)</f>
      </c>
      <c r="R53" s="33">
        <v>3</v>
      </c>
      <c r="S53" s="188">
        <f>IF(Q53&gt;=90,"O",IF(Q53&gt;=80,"A",IF(Q53&gt;=70,"B",IF(Q53&gt;=60,"C",IF(Q53&gt;=50,"D",IF(Q53&gt;=45,"E",IF(Q53&gt;=40,"P","F")))))))</f>
      </c>
      <c r="T53" s="189">
        <v>26</v>
      </c>
      <c r="U53" s="33">
        <v>70</v>
      </c>
      <c r="V53" s="195">
        <f>SUM(T53:U53)</f>
      </c>
      <c r="W53" s="33">
        <v>3</v>
      </c>
      <c r="X53" s="188">
        <f>IF(V53&gt;=90,"O",IF(V53&gt;=80,"A",IF(V53&gt;=70,"B",IF(V53&gt;=60,"C",IF(V53&gt;=50,"D",IF(V53&gt;=45,"E",IF(V53&gt;=40,"P","F")))))))</f>
      </c>
      <c r="Y53" s="190">
        <v>19</v>
      </c>
      <c r="Z53" s="33">
        <v>70</v>
      </c>
      <c r="AA53" s="195">
        <f>SUM(Y53:Z53)</f>
      </c>
      <c r="AB53" s="33">
        <v>3</v>
      </c>
      <c r="AC53" s="188">
        <f>IF(AA53&gt;=90,"O",IF(AA53&gt;=80,"A",IF(AA53&gt;=70,"B",IF(AA53&gt;=60,"C",IF(AA53&gt;=50,"D",IF(AA53&gt;=45,"E",IF(AA53&gt;=40,"P","F")))))))</f>
      </c>
      <c r="AD53" s="39">
        <v>11</v>
      </c>
      <c r="AE53" s="33">
        <v>30</v>
      </c>
      <c r="AF53" s="33">
        <f>SUM(AD53:AE53)</f>
      </c>
      <c r="AG53" s="33">
        <v>2</v>
      </c>
      <c r="AH53" s="188">
        <f>IF(AF53&gt;=67,"O",IF(AF53&gt;=60,"A",IF(AF53&gt;=51,"B",IF(AF53&gt;=45,"C",IF(AF53&gt;=41,"D",IF(AF53&gt;=32,"E",IF(L53&gt;=31,"P","F")))))))</f>
      </c>
      <c r="AI53" s="39">
        <v>12</v>
      </c>
      <c r="AJ53" s="33">
        <v>25</v>
      </c>
      <c r="AK53" s="33">
        <f>SUM(AI53:AJ53)</f>
      </c>
      <c r="AL53" s="33">
        <v>2</v>
      </c>
      <c r="AM53" s="188">
        <f>IF(AK53&gt;67,"O",IF(AK53&gt;=60,"A",IF(AK53&gt;=51,"B",IF(AK53&gt;=45,"C",IF(AK53&gt;=41,"D",IF(AK53&gt;=32,"E",IF(Q53&gt;=31,"P","F")))))))</f>
      </c>
      <c r="AN53" s="39">
        <v>35</v>
      </c>
      <c r="AO53" s="33">
        <v>1</v>
      </c>
      <c r="AP53" s="188">
        <f>IF(AN53&gt;=45,"O",IF(AN53&gt;=40,"A",IF(AN53&gt;=35,"B",IF(AN53&gt;=30,"C",IF(AN53&gt;=25,"D",IF(AN53&gt;=20,"E",IF(AN53&gt;=15,"P","F")))))))</f>
      </c>
      <c r="AQ53" s="39">
        <v>34</v>
      </c>
      <c r="AR53" s="33">
        <v>1</v>
      </c>
      <c r="AS53" s="188">
        <f>IF(AQ53&gt;=45,"O",IF(AQ53&gt;=40,"A",IF(AQ53&gt;=35,"B",IF(AQ53&gt;=30,"C",IF(AQ53&gt;=25,"D",IF(AQ53&gt;=20,"E",IF(AQ53&gt;=15,"P","F")))))))</f>
      </c>
      <c r="AT53" s="33">
        <v>22</v>
      </c>
      <c r="AU53" s="33">
        <v>192</v>
      </c>
      <c r="AV53" s="35">
        <f>AU53/AT53</f>
      </c>
      <c r="AW53" s="33">
        <v>0</v>
      </c>
      <c r="AX53" s="6"/>
      <c r="AY53" s="39">
        <v>18</v>
      </c>
      <c r="AZ53" s="33">
        <v>46</v>
      </c>
      <c r="BA53" s="33">
        <f>SUM(AY53:AZ53)</f>
      </c>
      <c r="BB53" s="33">
        <v>3</v>
      </c>
      <c r="BC53" s="188">
        <f>IF(BA53&gt;=90,"O",IF(BA53&gt;=80,"A",IF(BA53&gt;=70,"B",IF(BA53&gt;=60,"C",IF(BA53&gt;=50,"D",IF(BA53&gt;=45,"E",IF(BA53&gt;=40,"P","F")))))))</f>
      </c>
      <c r="BD53" s="190">
        <v>22</v>
      </c>
      <c r="BE53" s="33">
        <v>26</v>
      </c>
      <c r="BF53" s="33">
        <f>SUM(BD53:BE53)</f>
      </c>
      <c r="BG53" s="33">
        <v>3</v>
      </c>
      <c r="BH53" s="194">
        <f>IF(BF53&gt;=90,"O",IF(BF53&gt;=80,"A",IF(BF53&gt;=70,"B",IF(BF53&gt;=60,"C",IF(BF53&gt;=50,"D",IF(BF53&gt;=45,"E",IF(BF53&gt;=40,"P","F")))))))</f>
      </c>
      <c r="BI53" s="189">
        <v>28</v>
      </c>
      <c r="BJ53" s="33">
        <v>64</v>
      </c>
      <c r="BK53" s="195">
        <f>SUM(BI53:BJ53)</f>
      </c>
      <c r="BL53" s="33">
        <v>3</v>
      </c>
      <c r="BM53" s="188">
        <f>IF(BK53&gt;=90,"O",IF(BK53&gt;=80,"A",IF(BK53&gt;=70,"B",IF(BK53&gt;=60,"C",IF(BK53&gt;=50,"D",IF(BK53&gt;=45,"E",IF(BK53&gt;=40,"P","F")))))))</f>
      </c>
      <c r="BN53" s="189">
        <v>19</v>
      </c>
      <c r="BO53" s="33">
        <v>34</v>
      </c>
      <c r="BP53" s="195">
        <f>SUM(BN53:BO53)</f>
      </c>
      <c r="BQ53" s="33">
        <v>3</v>
      </c>
      <c r="BR53" s="188">
        <f>IF(BP53&gt;=90,"O",IF(BP53&gt;=80,"A",IF(BP53&gt;=70,"B",IF(BP53&gt;=60,"C",IF(BP53&gt;=50,"D",IF(BP53&gt;=45,"E",IF(BP53&gt;=40,"P","F")))))))</f>
      </c>
      <c r="BS53" s="190">
        <v>23</v>
      </c>
      <c r="BT53" s="33">
        <v>49</v>
      </c>
      <c r="BU53" s="195">
        <f>SUM(BS53:BT53)</f>
      </c>
      <c r="BV53" s="33">
        <v>3</v>
      </c>
      <c r="BW53" s="188">
        <f>IF(BU53&gt;=90,"O",IF(BU53&gt;=80,"A",IF(BU53&gt;=70,"B",IF(BU53&gt;=60,"C",IF(BU53&gt;=50,"D",IF(BU53&gt;=45,"E",IF(BU53&gt;=40,"P","F")))))))</f>
      </c>
      <c r="BX53" s="39">
        <v>20</v>
      </c>
      <c r="BY53" s="33">
        <v>36</v>
      </c>
      <c r="BZ53" s="33">
        <f>SUM(BX53:BY53)</f>
      </c>
      <c r="CA53" s="33">
        <v>2</v>
      </c>
      <c r="CB53" s="196" t="s">
        <v>248</v>
      </c>
      <c r="CC53" s="39">
        <v>35</v>
      </c>
      <c r="CD53" s="33">
        <v>1</v>
      </c>
      <c r="CE53" s="188">
        <f>IF(CC53&gt;=45,"O",IF(CC53&gt;=40,"A",IF(CC53&gt;=35,"B",IF(CC53&gt;=30,"C",IF(CC53&gt;=25,"D",IF(CC53&gt;=20,"E",IF(CC53&gt;=15,"P","F")))))))</f>
      </c>
      <c r="CF53" s="39">
        <v>22</v>
      </c>
      <c r="CG53" s="33">
        <v>48</v>
      </c>
      <c r="CH53" s="33">
        <f>SUM(CF53:CG53)</f>
      </c>
      <c r="CI53" s="33">
        <v>2</v>
      </c>
      <c r="CJ53" s="191" t="s">
        <v>314</v>
      </c>
      <c r="CK53" s="39">
        <v>41</v>
      </c>
      <c r="CL53" s="33">
        <v>1</v>
      </c>
      <c r="CM53" s="188">
        <f>IF(CK53&gt;=45,"O",IF(CK53&gt;=40,"A",IF(CK53&gt;=35,"B",IF(CK53&gt;=30,"C",IF(CK53&gt;=25,"D",IF(CK53&gt;=20,"E",IF(CK53&gt;=15,"P","F")))))))</f>
      </c>
      <c r="CN53" s="36">
        <v>43</v>
      </c>
      <c r="CO53" s="33">
        <v>365</v>
      </c>
      <c r="CP53" s="35">
        <v>7.67</v>
      </c>
      <c r="CQ53" s="33">
        <v>0</v>
      </c>
      <c r="CR53" s="6"/>
      <c r="CS53" s="33">
        <v>44</v>
      </c>
      <c r="CT53" s="186">
        <v>5281</v>
      </c>
      <c r="CU53" s="192" t="s">
        <v>66</v>
      </c>
      <c r="CV53" s="193">
        <v>22</v>
      </c>
      <c r="CW53" s="33">
        <v>30</v>
      </c>
      <c r="CX53" s="33">
        <f>SUM(CV53:CW53)</f>
      </c>
      <c r="CY53" s="33">
        <v>3</v>
      </c>
      <c r="CZ53" s="188">
        <f>IF(CX53&gt;=90,"O",IF(CX53&gt;=80,"A",IF(CX53&gt;=70,"B",IF(CX53&gt;=60,"C",IF(CX53&gt;=50,"D",IF(CX53&gt;=45,"E",IF(CX53&gt;=40,"P","F")))))))</f>
      </c>
      <c r="DA53" s="193">
        <v>14</v>
      </c>
      <c r="DB53" s="33">
        <v>54</v>
      </c>
      <c r="DC53" s="33">
        <f>SUM(DA53:DB53)</f>
      </c>
      <c r="DD53" s="33">
        <v>3</v>
      </c>
      <c r="DE53" s="188">
        <f>IF(DC53&gt;=90,"O",IF(DC53&gt;=80,"A",IF(DC53&gt;=70,"B",IF(DC53&gt;=60,"C",IF(DC53&gt;=50,"D",IF(DC53&gt;=45,"E",IF(DC53&gt;=40,"P","F")))))))</f>
      </c>
      <c r="DF53" s="193">
        <v>19</v>
      </c>
      <c r="DG53" s="33">
        <v>49</v>
      </c>
      <c r="DH53" s="33">
        <f>SUM(DF53:DG53)</f>
      </c>
      <c r="DI53" s="33">
        <v>3</v>
      </c>
      <c r="DJ53" s="188">
        <f>IF(DH53&gt;=90,"O",IF(DH53&gt;=80,"A",IF(DH53&gt;=70,"B",IF(DH53&gt;=60,"C",IF(DH53&gt;=50,"D",IF(DH53&gt;=45,"E",IF(DH53&gt;=40,"P","F")))))))</f>
      </c>
      <c r="DK53" s="193">
        <v>16</v>
      </c>
      <c r="DL53" s="33">
        <v>41</v>
      </c>
      <c r="DM53" s="33">
        <f>SUM(DK53:DL53)</f>
      </c>
      <c r="DN53" s="33">
        <v>3</v>
      </c>
      <c r="DO53" s="188">
        <f>IF(DM53&gt;=90,"O",IF(DM53&gt;=80,"A",IF(DM53&gt;=70,"B",IF(DM53&gt;=60,"C",IF(DM53&gt;=50,"D",IF(DM53&gt;=45,"E",IF(DM53&gt;=40,"P","F")))))))</f>
      </c>
      <c r="DP53" s="193">
        <v>19</v>
      </c>
      <c r="DQ53" s="33">
        <v>32</v>
      </c>
      <c r="DR53" s="33">
        <f>SUM(DP53:DQ53)</f>
      </c>
      <c r="DS53" s="33">
        <v>3</v>
      </c>
      <c r="DT53" s="188">
        <f>IF(DR53&gt;=90,"O",IF(DR53&gt;=80,"A",IF(DR53&gt;=70,"B",IF(DR53&gt;=60,"C",IF(DR53&gt;=50,"D",IF(DR53&gt;=45,"E",IF(DR53&gt;=40,"P","F")))))))</f>
      </c>
      <c r="DU53" s="193">
        <v>32</v>
      </c>
      <c r="DV53" s="33">
        <v>1</v>
      </c>
      <c r="DW53" s="191" t="s">
        <v>312</v>
      </c>
      <c r="DX53" s="193">
        <v>16</v>
      </c>
      <c r="DY53" s="33">
        <v>32</v>
      </c>
      <c r="DZ53" s="33">
        <f>SUM(DX53:DY53)</f>
      </c>
      <c r="EA53" s="33">
        <v>2</v>
      </c>
      <c r="EB53" s="191" t="s">
        <v>312</v>
      </c>
      <c r="EC53" s="193">
        <v>20</v>
      </c>
      <c r="ED53" s="33">
        <v>40</v>
      </c>
      <c r="EE53" s="33">
        <f>SUM(EC53:ED53)</f>
      </c>
      <c r="EF53" s="33">
        <v>2</v>
      </c>
      <c r="EG53" s="191" t="s">
        <v>246</v>
      </c>
      <c r="EH53" s="193">
        <v>35</v>
      </c>
      <c r="EI53" s="33">
        <v>1</v>
      </c>
      <c r="EJ53" s="191" t="s">
        <v>248</v>
      </c>
      <c r="EK53" s="33">
        <v>64</v>
      </c>
      <c r="EL53" s="33">
        <v>479</v>
      </c>
      <c r="EM53" s="35">
        <v>6.81</v>
      </c>
      <c r="EN53" s="187" t="s">
        <v>311</v>
      </c>
      <c r="EO53" s="33">
        <v>0</v>
      </c>
      <c r="EP53" s="6"/>
    </row>
    <row x14ac:dyDescent="0.25" r="54" customHeight="1" ht="15">
      <c r="A54" s="33">
        <v>45</v>
      </c>
      <c r="B54" s="186">
        <v>5069</v>
      </c>
      <c r="C54" s="34" t="s">
        <v>67</v>
      </c>
      <c r="D54" s="187" t="s">
        <v>316</v>
      </c>
      <c r="E54" s="39">
        <v>28</v>
      </c>
      <c r="F54" s="33">
        <v>35</v>
      </c>
      <c r="G54" s="33">
        <f>SUM(E54:F54)</f>
      </c>
      <c r="H54" s="33">
        <v>3</v>
      </c>
      <c r="I54" s="188">
        <f>IF(G54&gt;=90,"O",IF(G54&gt;=80,"A",IF(G54&gt;=70,"B",IF(G54&gt;=60,"C",IF(G54&gt;=50,"D",IF(G54&gt;=45,"E",IF(G54&gt;=40,"P","F")))))))</f>
      </c>
      <c r="J54" s="190">
        <v>26</v>
      </c>
      <c r="K54" s="33">
        <v>70</v>
      </c>
      <c r="L54" s="33">
        <f>SUM(J54:K54)</f>
      </c>
      <c r="M54" s="33">
        <v>3</v>
      </c>
      <c r="N54" s="194">
        <f>IF(L54&gt;=90,"O",IF(L54&gt;=80,"A",IF(L54&gt;=70,"B",IF(L54&gt;=60,"C",IF(L54&gt;=50,"D",IF(L54&gt;=45,"E",IF(L54&gt;=40,"P","F")))))))</f>
      </c>
      <c r="O54" s="189">
        <v>26</v>
      </c>
      <c r="P54" s="33">
        <v>55</v>
      </c>
      <c r="Q54" s="195">
        <f>SUM(O54:P54)</f>
      </c>
      <c r="R54" s="33">
        <v>3</v>
      </c>
      <c r="S54" s="188">
        <f>IF(Q54&gt;=90,"O",IF(Q54&gt;=80,"A",IF(Q54&gt;=70,"B",IF(Q54&gt;=60,"C",IF(Q54&gt;=50,"D",IF(Q54&gt;=45,"E",IF(Q54&gt;=40,"P","F")))))))</f>
      </c>
      <c r="T54" s="189">
        <v>25</v>
      </c>
      <c r="U54" s="33">
        <v>67</v>
      </c>
      <c r="V54" s="195">
        <f>SUM(T54:U54)</f>
      </c>
      <c r="W54" s="33">
        <v>3</v>
      </c>
      <c r="X54" s="188">
        <f>IF(V54&gt;=90,"O",IF(V54&gt;=80,"A",IF(V54&gt;=70,"B",IF(V54&gt;=60,"C",IF(V54&gt;=50,"D",IF(V54&gt;=45,"E",IF(V54&gt;=40,"P","F")))))))</f>
      </c>
      <c r="Y54" s="190">
        <v>20</v>
      </c>
      <c r="Z54" s="33">
        <v>57</v>
      </c>
      <c r="AA54" s="195">
        <f>SUM(Y54:Z54)</f>
      </c>
      <c r="AB54" s="33">
        <v>3</v>
      </c>
      <c r="AC54" s="188">
        <f>IF(AA54&gt;=90,"O",IF(AA54&gt;=80,"A",IF(AA54&gt;=70,"B",IF(AA54&gt;=60,"C",IF(AA54&gt;=50,"D",IF(AA54&gt;=45,"E",IF(AA54&gt;=40,"P","F")))))))</f>
      </c>
      <c r="AD54" s="39">
        <v>11</v>
      </c>
      <c r="AE54" s="33">
        <v>30</v>
      </c>
      <c r="AF54" s="33">
        <f>SUM(AD54:AE54)</f>
      </c>
      <c r="AG54" s="33">
        <v>2</v>
      </c>
      <c r="AH54" s="188">
        <f>IF(AF54&gt;=67,"O",IF(AF54&gt;=60,"A",IF(AF54&gt;=51,"B",IF(AF54&gt;=45,"C",IF(AF54&gt;=41,"D",IF(AF54&gt;=32,"E",IF(L54&gt;=31,"P","F")))))))</f>
      </c>
      <c r="AI54" s="39">
        <v>12</v>
      </c>
      <c r="AJ54" s="33">
        <v>21</v>
      </c>
      <c r="AK54" s="33">
        <f>SUM(AI54:AJ54)</f>
      </c>
      <c r="AL54" s="33">
        <v>2</v>
      </c>
      <c r="AM54" s="188">
        <f>IF(AK54&gt;67,"O",IF(AK54&gt;=60,"A",IF(AK54&gt;=51,"B",IF(AK54&gt;=45,"C",IF(AK54&gt;=41,"D",IF(AK54&gt;=32,"E",IF(Q54&gt;=31,"P","F")))))))</f>
      </c>
      <c r="AN54" s="39">
        <v>29</v>
      </c>
      <c r="AO54" s="33">
        <v>1</v>
      </c>
      <c r="AP54" s="188">
        <f>IF(AN54&gt;=45,"O",IF(AN54&gt;=40,"A",IF(AN54&gt;=35,"B",IF(AN54&gt;=30,"C",IF(AN54&gt;=25,"D",IF(AN54&gt;=20,"E",IF(AN54&gt;=15,"P","F")))))))</f>
      </c>
      <c r="AQ54" s="39">
        <v>21</v>
      </c>
      <c r="AR54" s="33">
        <v>1</v>
      </c>
      <c r="AS54" s="191" t="s">
        <v>313</v>
      </c>
      <c r="AT54" s="33">
        <v>22</v>
      </c>
      <c r="AU54" s="33">
        <v>168</v>
      </c>
      <c r="AV54" s="35">
        <f>AU54/AT54</f>
      </c>
      <c r="AW54" s="33">
        <v>0</v>
      </c>
      <c r="AX54" s="6"/>
      <c r="AY54" s="39">
        <v>16</v>
      </c>
      <c r="AZ54" s="33">
        <v>8</v>
      </c>
      <c r="BA54" s="33">
        <f>SUM(AY54:AZ54)</f>
      </c>
      <c r="BB54" s="33">
        <v>3</v>
      </c>
      <c r="BC54" s="188">
        <f>IF(BA54&gt;=90,"O",IF(BA54&gt;=80,"A",IF(BA54&gt;=70,"B",IF(BA54&gt;=60,"C",IF(BA54&gt;=50,"D",IF(BA54&gt;=45,"E",IF(BA54&gt;=40,"P","F")))))))</f>
      </c>
      <c r="BD54" s="190">
        <v>19</v>
      </c>
      <c r="BE54" s="33">
        <v>9</v>
      </c>
      <c r="BF54" s="33">
        <f>SUM(BD54:BE54)</f>
      </c>
      <c r="BG54" s="33">
        <v>3</v>
      </c>
      <c r="BH54" s="194">
        <f>IF(BF54&gt;=90,"O",IF(BF54&gt;=80,"A",IF(BF54&gt;=70,"B",IF(BF54&gt;=60,"C",IF(BF54&gt;=50,"D",IF(BF54&gt;=45,"E",IF(BF54&gt;=40,"P","F")))))))</f>
      </c>
      <c r="BI54" s="189">
        <v>16</v>
      </c>
      <c r="BJ54" s="33">
        <v>14</v>
      </c>
      <c r="BK54" s="195">
        <f>SUM(BI54:BJ54)</f>
      </c>
      <c r="BL54" s="33">
        <v>3</v>
      </c>
      <c r="BM54" s="188">
        <f>IF(BK54&gt;=90,"O",IF(BK54&gt;=80,"A",IF(BK54&gt;=70,"B",IF(BK54&gt;=60,"C",IF(BK54&gt;=50,"D",IF(BK54&gt;=45,"E",IF(BK54&gt;=40,"P","F")))))))</f>
      </c>
      <c r="BN54" s="189">
        <v>13</v>
      </c>
      <c r="BO54" s="33">
        <v>6</v>
      </c>
      <c r="BP54" s="195">
        <f>SUM(BN54:BO54)</f>
      </c>
      <c r="BQ54" s="33">
        <v>3</v>
      </c>
      <c r="BR54" s="188">
        <f>IF(BP54&gt;=90,"O",IF(BP54&gt;=80,"A",IF(BP54&gt;=70,"B",IF(BP54&gt;=60,"C",IF(BP54&gt;=50,"D",IF(BP54&gt;=45,"E",IF(BP54&gt;=40,"P","F")))))))</f>
      </c>
      <c r="BS54" s="190">
        <v>14</v>
      </c>
      <c r="BT54" s="33">
        <v>15</v>
      </c>
      <c r="BU54" s="195">
        <f>SUM(BS54:BT54)</f>
      </c>
      <c r="BV54" s="33">
        <v>3</v>
      </c>
      <c r="BW54" s="188">
        <f>IF(BU54&gt;=90,"O",IF(BU54&gt;=80,"A",IF(BU54&gt;=70,"B",IF(BU54&gt;=60,"C",IF(BU54&gt;=50,"D",IF(BU54&gt;=45,"E",IF(BU54&gt;=40,"P","F")))))))</f>
      </c>
      <c r="BX54" s="39">
        <v>13</v>
      </c>
      <c r="BY54" s="33">
        <v>26</v>
      </c>
      <c r="BZ54" s="33">
        <f>SUM(BX54:BY54)</f>
      </c>
      <c r="CA54" s="33">
        <v>2</v>
      </c>
      <c r="CB54" s="196" t="s">
        <v>315</v>
      </c>
      <c r="CC54" s="39">
        <v>25</v>
      </c>
      <c r="CD54" s="33">
        <v>1</v>
      </c>
      <c r="CE54" s="188">
        <f>IF(CC54&gt;=45,"O",IF(CC54&gt;=40,"A",IF(CC54&gt;=35,"B",IF(CC54&gt;=30,"C",IF(CC54&gt;=25,"D",IF(CC54&gt;=20,"E",IF(CC54&gt;=15,"P","F")))))))</f>
      </c>
      <c r="CF54" s="39">
        <v>13</v>
      </c>
      <c r="CG54" s="33">
        <v>27</v>
      </c>
      <c r="CH54" s="33">
        <f>SUM(CF54:CG54)</f>
      </c>
      <c r="CI54" s="33">
        <v>2</v>
      </c>
      <c r="CJ54" s="191" t="s">
        <v>315</v>
      </c>
      <c r="CK54" s="39">
        <v>24</v>
      </c>
      <c r="CL54" s="33">
        <v>1</v>
      </c>
      <c r="CM54" s="188">
        <f>IF(CK54&gt;=45,"O",IF(CK54&gt;=40,"A",IF(CK54&gt;=35,"B",IF(CK54&gt;=30,"C",IF(CK54&gt;=25,"D",IF(CK54&gt;=20,"E",IF(CK54&gt;=15,"P","F")))))))</f>
      </c>
      <c r="CN54" s="36">
        <v>43</v>
      </c>
      <c r="CO54" s="33"/>
      <c r="CP54" s="33"/>
      <c r="CQ54" s="33">
        <v>4</v>
      </c>
      <c r="CR54" s="6"/>
      <c r="CS54" s="33">
        <v>45</v>
      </c>
      <c r="CT54" s="186">
        <v>5283</v>
      </c>
      <c r="CU54" s="192" t="s">
        <v>67</v>
      </c>
      <c r="CV54" s="193" t="s">
        <v>319</v>
      </c>
      <c r="CW54" s="33" t="s">
        <v>319</v>
      </c>
      <c r="CX54" s="33">
        <f>SUM(CV54:CW54)</f>
      </c>
      <c r="CY54" s="33">
        <v>3</v>
      </c>
      <c r="CZ54" s="188">
        <f>IF(CX54&gt;=90,"O",IF(CX54&gt;=80,"A",IF(CX54&gt;=70,"B",IF(CX54&gt;=60,"C",IF(CX54&gt;=50,"D",IF(CX54&gt;=45,"E",IF(CX54&gt;=40,"P","F")))))))</f>
      </c>
      <c r="DA54" s="193" t="s">
        <v>319</v>
      </c>
      <c r="DB54" s="33">
        <v>17</v>
      </c>
      <c r="DC54" s="33">
        <f>SUM(DA54:DB54)</f>
      </c>
      <c r="DD54" s="33">
        <v>3</v>
      </c>
      <c r="DE54" s="188">
        <f>IF(DC54&gt;=90,"O",IF(DC54&gt;=80,"A",IF(DC54&gt;=70,"B",IF(DC54&gt;=60,"C",IF(DC54&gt;=50,"D",IF(DC54&gt;=45,"E",IF(DC54&gt;=40,"P","F")))))))</f>
      </c>
      <c r="DF54" s="193" t="s">
        <v>319</v>
      </c>
      <c r="DG54" s="33">
        <v>40</v>
      </c>
      <c r="DH54" s="33">
        <f>SUM(DF54:DG54)</f>
      </c>
      <c r="DI54" s="33">
        <v>3</v>
      </c>
      <c r="DJ54" s="188">
        <f>IF(DH54&gt;=90,"O",IF(DH54&gt;=80,"A",IF(DH54&gt;=70,"B",IF(DH54&gt;=60,"C",IF(DH54&gt;=50,"D",IF(DH54&gt;=45,"E",IF(DH54&gt;=40,"P","F")))))))</f>
      </c>
      <c r="DK54" s="193" t="s">
        <v>319</v>
      </c>
      <c r="DL54" s="33">
        <v>28</v>
      </c>
      <c r="DM54" s="33">
        <f>SUM(DK54:DL54)</f>
      </c>
      <c r="DN54" s="33">
        <v>3</v>
      </c>
      <c r="DO54" s="188">
        <f>IF(DM54&gt;=90,"O",IF(DM54&gt;=80,"A",IF(DM54&gt;=70,"B",IF(DM54&gt;=60,"C",IF(DM54&gt;=50,"D",IF(DM54&gt;=45,"E",IF(DM54&gt;=40,"P","F")))))))</f>
      </c>
      <c r="DP54" s="193" t="s">
        <v>319</v>
      </c>
      <c r="DQ54" s="33">
        <v>28</v>
      </c>
      <c r="DR54" s="33">
        <f>SUM(DP54:DQ54)</f>
      </c>
      <c r="DS54" s="33">
        <v>3</v>
      </c>
      <c r="DT54" s="188">
        <f>IF(DR54&gt;=90,"O",IF(DR54&gt;=80,"A",IF(DR54&gt;=70,"B",IF(DR54&gt;=60,"C",IF(DR54&gt;=50,"D",IF(DR54&gt;=45,"E",IF(DR54&gt;=40,"P","F")))))))</f>
      </c>
      <c r="DU54" s="193" t="s">
        <v>319</v>
      </c>
      <c r="DV54" s="33">
        <v>1</v>
      </c>
      <c r="DW54" s="191" t="s">
        <v>319</v>
      </c>
      <c r="DX54" s="193" t="s">
        <v>319</v>
      </c>
      <c r="DY54" s="33">
        <v>22</v>
      </c>
      <c r="DZ54" s="33">
        <f>SUM(DX54:DY54)</f>
      </c>
      <c r="EA54" s="33">
        <v>2</v>
      </c>
      <c r="EB54" s="191" t="s">
        <v>319</v>
      </c>
      <c r="EC54" s="193" t="s">
        <v>319</v>
      </c>
      <c r="ED54" s="33">
        <v>30</v>
      </c>
      <c r="EE54" s="33">
        <f>SUM(EC54:ED54)</f>
      </c>
      <c r="EF54" s="33">
        <v>2</v>
      </c>
      <c r="EG54" s="191" t="s">
        <v>319</v>
      </c>
      <c r="EH54" s="193" t="s">
        <v>319</v>
      </c>
      <c r="EI54" s="33">
        <v>1</v>
      </c>
      <c r="EJ54" s="191"/>
      <c r="EK54" s="33"/>
      <c r="EL54" s="33"/>
      <c r="EM54" s="35"/>
      <c r="EN54" s="187" t="s">
        <v>316</v>
      </c>
      <c r="EO54" s="33" t="s">
        <v>324</v>
      </c>
      <c r="EP54" s="6" t="s">
        <v>325</v>
      </c>
    </row>
    <row x14ac:dyDescent="0.25" r="55" customHeight="1" ht="15">
      <c r="A55" s="33">
        <v>46</v>
      </c>
      <c r="B55" s="186">
        <v>5072</v>
      </c>
      <c r="C55" s="34" t="s">
        <v>68</v>
      </c>
      <c r="D55" s="187" t="s">
        <v>311</v>
      </c>
      <c r="E55" s="39">
        <v>28</v>
      </c>
      <c r="F55" s="33">
        <v>70</v>
      </c>
      <c r="G55" s="33">
        <f>SUM(E55:F55)</f>
      </c>
      <c r="H55" s="33">
        <v>3</v>
      </c>
      <c r="I55" s="188">
        <f>IF(G55&gt;=90,"O",IF(G55&gt;=80,"A",IF(G55&gt;=70,"B",IF(G55&gt;=60,"C",IF(G55&gt;=50,"D",IF(G55&gt;=45,"E",IF(G55&gt;=40,"P","F")))))))</f>
      </c>
      <c r="J55" s="190">
        <v>27</v>
      </c>
      <c r="K55" s="33">
        <v>70</v>
      </c>
      <c r="L55" s="33">
        <f>SUM(J55:K55)</f>
      </c>
      <c r="M55" s="33">
        <v>3</v>
      </c>
      <c r="N55" s="194">
        <f>IF(L55&gt;=90,"O",IF(L55&gt;=80,"A",IF(L55&gt;=70,"B",IF(L55&gt;=60,"C",IF(L55&gt;=50,"D",IF(L55&gt;=45,"E",IF(L55&gt;=40,"P","F")))))))</f>
      </c>
      <c r="O55" s="189">
        <v>24</v>
      </c>
      <c r="P55" s="33">
        <v>70</v>
      </c>
      <c r="Q55" s="195">
        <f>SUM(O55:P55)</f>
      </c>
      <c r="R55" s="33">
        <v>3</v>
      </c>
      <c r="S55" s="188">
        <f>IF(Q55&gt;=90,"O",IF(Q55&gt;=80,"A",IF(Q55&gt;=70,"B",IF(Q55&gt;=60,"C",IF(Q55&gt;=50,"D",IF(Q55&gt;=45,"E",IF(Q55&gt;=40,"P","F")))))))</f>
      </c>
      <c r="T55" s="189">
        <v>22</v>
      </c>
      <c r="U55" s="33">
        <v>70</v>
      </c>
      <c r="V55" s="195">
        <f>SUM(T55:U55)</f>
      </c>
      <c r="W55" s="33">
        <v>3</v>
      </c>
      <c r="X55" s="188">
        <f>IF(V55&gt;=90,"O",IF(V55&gt;=80,"A",IF(V55&gt;=70,"B",IF(V55&gt;=60,"C",IF(V55&gt;=50,"D",IF(V55&gt;=45,"E",IF(V55&gt;=40,"P","F")))))))</f>
      </c>
      <c r="Y55" s="190">
        <v>22</v>
      </c>
      <c r="Z55" s="33">
        <v>64</v>
      </c>
      <c r="AA55" s="195">
        <f>SUM(Y55:Z55)</f>
      </c>
      <c r="AB55" s="33">
        <v>3</v>
      </c>
      <c r="AC55" s="188">
        <f>IF(AA55&gt;=90,"O",IF(AA55&gt;=80,"A",IF(AA55&gt;=70,"B",IF(AA55&gt;=60,"C",IF(AA55&gt;=50,"D",IF(AA55&gt;=45,"E",IF(AA55&gt;=40,"P","F")))))))</f>
      </c>
      <c r="AD55" s="39">
        <v>11</v>
      </c>
      <c r="AE55" s="33">
        <v>38</v>
      </c>
      <c r="AF55" s="33">
        <f>SUM(AD55:AE55)</f>
      </c>
      <c r="AG55" s="33">
        <v>2</v>
      </c>
      <c r="AH55" s="188">
        <f>IF(AF55&gt;=67,"O",IF(AF55&gt;=60,"A",IF(AF55&gt;=51,"B",IF(AF55&gt;=45,"C",IF(AF55&gt;=41,"D",IF(AF55&gt;=32,"E",IF(L55&gt;=31,"P","F")))))))</f>
      </c>
      <c r="AI55" s="39">
        <v>15</v>
      </c>
      <c r="AJ55" s="33">
        <v>43</v>
      </c>
      <c r="AK55" s="33">
        <f>SUM(AI55:AJ55)</f>
      </c>
      <c r="AL55" s="33">
        <v>2</v>
      </c>
      <c r="AM55" s="188">
        <f>IF(AK55&gt;67,"O",IF(AK55&gt;=60,"A",IF(AK55&gt;=51,"B",IF(AK55&gt;=45,"C",IF(AK55&gt;=41,"D",IF(AK55&gt;=32,"E",IF(Q55&gt;=31,"P","F")))))))</f>
      </c>
      <c r="AN55" s="39">
        <v>45</v>
      </c>
      <c r="AO55" s="33">
        <v>1</v>
      </c>
      <c r="AP55" s="188">
        <f>IF(AN55&gt;=45,"O",IF(AN55&gt;=40,"A",IF(AN55&gt;=35,"B",IF(AN55&gt;=30,"C",IF(AN55&gt;=25,"D",IF(AN55&gt;=20,"E",IF(AN55&gt;=15,"P","F")))))))</f>
      </c>
      <c r="AQ55" s="39">
        <v>36</v>
      </c>
      <c r="AR55" s="33">
        <v>1</v>
      </c>
      <c r="AS55" s="188">
        <f>IF(AQ55&gt;=45,"O",IF(AQ55&gt;=40,"A",IF(AQ55&gt;=35,"B",IF(AQ55&gt;=30,"C",IF(AQ55&gt;=25,"D",IF(AQ55&gt;=20,"E",IF(AQ55&gt;=15,"P","F")))))))</f>
      </c>
      <c r="AT55" s="33">
        <v>22</v>
      </c>
      <c r="AU55" s="33">
        <v>205</v>
      </c>
      <c r="AV55" s="35">
        <f>AU55/AT55</f>
      </c>
      <c r="AW55" s="33">
        <v>0</v>
      </c>
      <c r="AX55" s="6"/>
      <c r="AY55" s="39">
        <v>20</v>
      </c>
      <c r="AZ55" s="33">
        <v>39</v>
      </c>
      <c r="BA55" s="33">
        <f>SUM(AY55:AZ55)</f>
      </c>
      <c r="BB55" s="33">
        <v>3</v>
      </c>
      <c r="BC55" s="188">
        <f>IF(BA55&gt;=90,"O",IF(BA55&gt;=80,"A",IF(BA55&gt;=70,"B",IF(BA55&gt;=60,"C",IF(BA55&gt;=50,"D",IF(BA55&gt;=45,"E",IF(BA55&gt;=40,"P","F")))))))</f>
      </c>
      <c r="BD55" s="190">
        <v>22</v>
      </c>
      <c r="BE55" s="33">
        <v>40</v>
      </c>
      <c r="BF55" s="33">
        <f>SUM(BD55:BE55)</f>
      </c>
      <c r="BG55" s="33">
        <v>3</v>
      </c>
      <c r="BH55" s="194">
        <f>IF(BF55&gt;=90,"O",IF(BF55&gt;=80,"A",IF(BF55&gt;=70,"B",IF(BF55&gt;=60,"C",IF(BF55&gt;=50,"D",IF(BF55&gt;=45,"E",IF(BF55&gt;=40,"P","F")))))))</f>
      </c>
      <c r="BI55" s="189">
        <v>20</v>
      </c>
      <c r="BJ55" s="33">
        <v>54</v>
      </c>
      <c r="BK55" s="195">
        <f>SUM(BI55:BJ55)</f>
      </c>
      <c r="BL55" s="33">
        <v>3</v>
      </c>
      <c r="BM55" s="188">
        <f>IF(BK55&gt;=90,"O",IF(BK55&gt;=80,"A",IF(BK55&gt;=70,"B",IF(BK55&gt;=60,"C",IF(BK55&gt;=50,"D",IF(BK55&gt;=45,"E",IF(BK55&gt;=40,"P","F")))))))</f>
      </c>
      <c r="BN55" s="189">
        <v>18</v>
      </c>
      <c r="BO55" s="33">
        <v>36</v>
      </c>
      <c r="BP55" s="195">
        <f>SUM(BN55:BO55)</f>
      </c>
      <c r="BQ55" s="33">
        <v>3</v>
      </c>
      <c r="BR55" s="188">
        <f>IF(BP55&gt;=90,"O",IF(BP55&gt;=80,"A",IF(BP55&gt;=70,"B",IF(BP55&gt;=60,"C",IF(BP55&gt;=50,"D",IF(BP55&gt;=45,"E",IF(BP55&gt;=40,"P","F")))))))</f>
      </c>
      <c r="BS55" s="190">
        <v>23</v>
      </c>
      <c r="BT55" s="33">
        <v>46</v>
      </c>
      <c r="BU55" s="195">
        <f>SUM(BS55:BT55)</f>
      </c>
      <c r="BV55" s="33">
        <v>3</v>
      </c>
      <c r="BW55" s="188">
        <f>IF(BU55&gt;=90,"O",IF(BU55&gt;=80,"A",IF(BU55&gt;=70,"B",IF(BU55&gt;=60,"C",IF(BU55&gt;=50,"D",IF(BU55&gt;=45,"E",IF(BU55&gt;=40,"P","F")))))))</f>
      </c>
      <c r="BX55" s="39">
        <v>21</v>
      </c>
      <c r="BY55" s="33">
        <v>47</v>
      </c>
      <c r="BZ55" s="33">
        <f>SUM(BX55:BY55)</f>
      </c>
      <c r="CA55" s="33">
        <v>2</v>
      </c>
      <c r="CB55" s="196" t="s">
        <v>314</v>
      </c>
      <c r="CC55" s="39">
        <v>38</v>
      </c>
      <c r="CD55" s="33">
        <v>1</v>
      </c>
      <c r="CE55" s="188">
        <f>IF(CC55&gt;=45,"O",IF(CC55&gt;=40,"A",IF(CC55&gt;=35,"B",IF(CC55&gt;=30,"C",IF(CC55&gt;=25,"D",IF(CC55&gt;=20,"E",IF(CC55&gt;=15,"P","F")))))))</f>
      </c>
      <c r="CF55" s="39">
        <v>22</v>
      </c>
      <c r="CG55" s="33">
        <v>48</v>
      </c>
      <c r="CH55" s="33">
        <f>SUM(CF55:CG55)</f>
      </c>
      <c r="CI55" s="33">
        <v>2</v>
      </c>
      <c r="CJ55" s="191" t="s">
        <v>314</v>
      </c>
      <c r="CK55" s="39">
        <v>38</v>
      </c>
      <c r="CL55" s="33">
        <v>1</v>
      </c>
      <c r="CM55" s="188">
        <f>IF(CK55&gt;=45,"O",IF(CK55&gt;=40,"A",IF(CK55&gt;=35,"B",IF(CK55&gt;=30,"C",IF(CK55&gt;=25,"D",IF(CK55&gt;=20,"E",IF(CK55&gt;=15,"P","F")))))))</f>
      </c>
      <c r="CN55" s="36">
        <v>43</v>
      </c>
      <c r="CO55" s="33">
        <v>367</v>
      </c>
      <c r="CP55" s="35">
        <v>7.52</v>
      </c>
      <c r="CQ55" s="33">
        <v>0</v>
      </c>
      <c r="CR55" s="6"/>
      <c r="CS55" s="33">
        <v>46</v>
      </c>
      <c r="CT55" s="186">
        <v>5285</v>
      </c>
      <c r="CU55" s="192" t="s">
        <v>68</v>
      </c>
      <c r="CV55" s="193">
        <v>21</v>
      </c>
      <c r="CW55" s="33">
        <v>34</v>
      </c>
      <c r="CX55" s="33">
        <f>SUM(CV55:CW55)</f>
      </c>
      <c r="CY55" s="33">
        <v>3</v>
      </c>
      <c r="CZ55" s="188">
        <f>IF(CX55&gt;=90,"O",IF(CX55&gt;=80,"A",IF(CX55&gt;=70,"B",IF(CX55&gt;=60,"C",IF(CX55&gt;=50,"D",IF(CX55&gt;=45,"E",IF(CX55&gt;=40,"P","F")))))))</f>
      </c>
      <c r="DA55" s="193">
        <v>20</v>
      </c>
      <c r="DB55" s="33">
        <v>37</v>
      </c>
      <c r="DC55" s="33">
        <f>SUM(DA55:DB55)</f>
      </c>
      <c r="DD55" s="33">
        <v>3</v>
      </c>
      <c r="DE55" s="188">
        <f>IF(DC55&gt;=90,"O",IF(DC55&gt;=80,"A",IF(DC55&gt;=70,"B",IF(DC55&gt;=60,"C",IF(DC55&gt;=50,"D",IF(DC55&gt;=45,"E",IF(DC55&gt;=40,"P","F")))))))</f>
      </c>
      <c r="DF55" s="193">
        <v>19</v>
      </c>
      <c r="DG55" s="33">
        <v>40</v>
      </c>
      <c r="DH55" s="33">
        <f>SUM(DF55:DG55)</f>
      </c>
      <c r="DI55" s="33">
        <v>3</v>
      </c>
      <c r="DJ55" s="188">
        <f>IF(DH55&gt;=90,"O",IF(DH55&gt;=80,"A",IF(DH55&gt;=70,"B",IF(DH55&gt;=60,"C",IF(DH55&gt;=50,"D",IF(DH55&gt;=45,"E",IF(DH55&gt;=40,"P","F")))))))</f>
      </c>
      <c r="DK55" s="193">
        <v>19</v>
      </c>
      <c r="DL55" s="33">
        <v>32</v>
      </c>
      <c r="DM55" s="33">
        <f>SUM(DK55:DL55)</f>
      </c>
      <c r="DN55" s="33">
        <v>3</v>
      </c>
      <c r="DO55" s="188">
        <f>IF(DM55&gt;=90,"O",IF(DM55&gt;=80,"A",IF(DM55&gt;=70,"B",IF(DM55&gt;=60,"C",IF(DM55&gt;=50,"D",IF(DM55&gt;=45,"E",IF(DM55&gt;=40,"P","F")))))))</f>
      </c>
      <c r="DP55" s="193">
        <v>19</v>
      </c>
      <c r="DQ55" s="33">
        <v>28</v>
      </c>
      <c r="DR55" s="33">
        <f>SUM(DP55:DQ55)</f>
      </c>
      <c r="DS55" s="33">
        <v>3</v>
      </c>
      <c r="DT55" s="188">
        <f>IF(DR55&gt;=90,"O",IF(DR55&gt;=80,"A",IF(DR55&gt;=70,"B",IF(DR55&gt;=60,"C",IF(DR55&gt;=50,"D",IF(DR55&gt;=45,"E",IF(DR55&gt;=40,"P","F")))))))</f>
      </c>
      <c r="DU55" s="193">
        <v>41</v>
      </c>
      <c r="DV55" s="33">
        <v>1</v>
      </c>
      <c r="DW55" s="191" t="s">
        <v>246</v>
      </c>
      <c r="DX55" s="193">
        <v>21</v>
      </c>
      <c r="DY55" s="33">
        <v>42</v>
      </c>
      <c r="DZ55" s="33">
        <f>SUM(DX55:DY55)</f>
      </c>
      <c r="EA55" s="33">
        <v>2</v>
      </c>
      <c r="EB55" s="191" t="s">
        <v>246</v>
      </c>
      <c r="EC55" s="193">
        <v>23</v>
      </c>
      <c r="ED55" s="33">
        <v>42</v>
      </c>
      <c r="EE55" s="33">
        <f>SUM(EC55:ED55)</f>
      </c>
      <c r="EF55" s="33">
        <v>2</v>
      </c>
      <c r="EG55" s="191" t="s">
        <v>246</v>
      </c>
      <c r="EH55" s="193">
        <v>45</v>
      </c>
      <c r="EI55" s="33">
        <v>1</v>
      </c>
      <c r="EJ55" s="191" t="s">
        <v>314</v>
      </c>
      <c r="EK55" s="33">
        <v>64</v>
      </c>
      <c r="EL55" s="33">
        <v>491</v>
      </c>
      <c r="EM55" s="35">
        <v>6.76</v>
      </c>
      <c r="EN55" s="187" t="s">
        <v>311</v>
      </c>
      <c r="EO55" s="33">
        <v>0</v>
      </c>
      <c r="EP55" s="6"/>
    </row>
    <row x14ac:dyDescent="0.25" r="56" customHeight="1" ht="15">
      <c r="A56" s="33">
        <v>47</v>
      </c>
      <c r="B56" s="186">
        <v>5073</v>
      </c>
      <c r="C56" s="34" t="s">
        <v>69</v>
      </c>
      <c r="D56" s="187" t="s">
        <v>311</v>
      </c>
      <c r="E56" s="39">
        <v>28</v>
      </c>
      <c r="F56" s="33">
        <v>63</v>
      </c>
      <c r="G56" s="33">
        <f>SUM(E56:F56)</f>
      </c>
      <c r="H56" s="33">
        <v>3</v>
      </c>
      <c r="I56" s="188">
        <f>IF(G56&gt;=90,"O",IF(G56&gt;=80,"A",IF(G56&gt;=70,"B",IF(G56&gt;=60,"C",IF(G56&gt;=50,"D",IF(G56&gt;=45,"E",IF(G56&gt;=40,"P","F")))))))</f>
      </c>
      <c r="J56" s="190">
        <v>28</v>
      </c>
      <c r="K56" s="33">
        <v>70</v>
      </c>
      <c r="L56" s="33">
        <f>SUM(J56:K56)</f>
      </c>
      <c r="M56" s="33">
        <v>3</v>
      </c>
      <c r="N56" s="194">
        <f>IF(L56&gt;=90,"O",IF(L56&gt;=80,"A",IF(L56&gt;=70,"B",IF(L56&gt;=60,"C",IF(L56&gt;=50,"D",IF(L56&gt;=45,"E",IF(L56&gt;=40,"P","F")))))))</f>
      </c>
      <c r="O56" s="189">
        <v>24</v>
      </c>
      <c r="P56" s="33">
        <v>70</v>
      </c>
      <c r="Q56" s="195">
        <f>SUM(O56:P56)</f>
      </c>
      <c r="R56" s="33">
        <v>3</v>
      </c>
      <c r="S56" s="188">
        <f>IF(Q56&gt;=90,"O",IF(Q56&gt;=80,"A",IF(Q56&gt;=70,"B",IF(Q56&gt;=60,"C",IF(Q56&gt;=50,"D",IF(Q56&gt;=45,"E",IF(Q56&gt;=40,"P","F")))))))</f>
      </c>
      <c r="T56" s="189">
        <v>28</v>
      </c>
      <c r="U56" s="33">
        <v>69</v>
      </c>
      <c r="V56" s="195">
        <f>SUM(T56:U56)</f>
      </c>
      <c r="W56" s="33">
        <v>3</v>
      </c>
      <c r="X56" s="188">
        <f>IF(V56&gt;=90,"O",IF(V56&gt;=80,"A",IF(V56&gt;=70,"B",IF(V56&gt;=60,"C",IF(V56&gt;=50,"D",IF(V56&gt;=45,"E",IF(V56&gt;=40,"P","F")))))))</f>
      </c>
      <c r="Y56" s="190">
        <v>23</v>
      </c>
      <c r="Z56" s="33">
        <v>63</v>
      </c>
      <c r="AA56" s="195">
        <f>SUM(Y56:Z56)</f>
      </c>
      <c r="AB56" s="33">
        <v>3</v>
      </c>
      <c r="AC56" s="188">
        <f>IF(AA56&gt;=90,"O",IF(AA56&gt;=80,"A",IF(AA56&gt;=70,"B",IF(AA56&gt;=60,"C",IF(AA56&gt;=50,"D",IF(AA56&gt;=45,"E",IF(AA56&gt;=40,"P","F")))))))</f>
      </c>
      <c r="AD56" s="39">
        <v>11</v>
      </c>
      <c r="AE56" s="33">
        <v>22</v>
      </c>
      <c r="AF56" s="33">
        <f>SUM(AD56:AE56)</f>
      </c>
      <c r="AG56" s="33">
        <v>2</v>
      </c>
      <c r="AH56" s="191" t="s">
        <v>313</v>
      </c>
      <c r="AI56" s="39">
        <v>21</v>
      </c>
      <c r="AJ56" s="33">
        <v>29</v>
      </c>
      <c r="AK56" s="33">
        <f>SUM(AI56:AJ56)</f>
      </c>
      <c r="AL56" s="33">
        <v>2</v>
      </c>
      <c r="AM56" s="188">
        <f>IF(AK56&gt;67,"O",IF(AK56&gt;=60,"A",IF(AK56&gt;=51,"B",IF(AK56&gt;=45,"C",IF(AK56&gt;=41,"D",IF(AK56&gt;=32,"E",IF(Q56&gt;=31,"P","F")))))))</f>
      </c>
      <c r="AN56" s="39">
        <v>36</v>
      </c>
      <c r="AO56" s="33">
        <v>1</v>
      </c>
      <c r="AP56" s="188">
        <f>IF(AN56&gt;=45,"O",IF(AN56&gt;=40,"A",IF(AN56&gt;=35,"B",IF(AN56&gt;=30,"C",IF(AN56&gt;=25,"D",IF(AN56&gt;=20,"E",IF(AN56&gt;=15,"P","F")))))))</f>
      </c>
      <c r="AQ56" s="39">
        <v>34</v>
      </c>
      <c r="AR56" s="33">
        <v>1</v>
      </c>
      <c r="AS56" s="188">
        <f>IF(AQ56&gt;=45,"O",IF(AQ56&gt;=40,"A",IF(AQ56&gt;=35,"B",IF(AQ56&gt;=30,"C",IF(AQ56&gt;=25,"D",IF(AQ56&gt;=20,"E",IF(AQ56&gt;=15,"P","F")))))))</f>
      </c>
      <c r="AT56" s="33">
        <v>22</v>
      </c>
      <c r="AU56" s="33">
        <v>192</v>
      </c>
      <c r="AV56" s="35">
        <f>AU56/AT56</f>
      </c>
      <c r="AW56" s="33">
        <v>0</v>
      </c>
      <c r="AX56" s="6"/>
      <c r="AY56" s="39">
        <v>23</v>
      </c>
      <c r="AZ56" s="33">
        <v>39</v>
      </c>
      <c r="BA56" s="33">
        <f>SUM(AY56:AZ56)</f>
      </c>
      <c r="BB56" s="33">
        <v>3</v>
      </c>
      <c r="BC56" s="188">
        <f>IF(BA56&gt;=90,"O",IF(BA56&gt;=80,"A",IF(BA56&gt;=70,"B",IF(BA56&gt;=60,"C",IF(BA56&gt;=50,"D",IF(BA56&gt;=45,"E",IF(BA56&gt;=40,"P","F")))))))</f>
      </c>
      <c r="BD56" s="190">
        <v>19</v>
      </c>
      <c r="BE56" s="33">
        <v>43</v>
      </c>
      <c r="BF56" s="33">
        <f>SUM(BD56:BE56)</f>
      </c>
      <c r="BG56" s="33">
        <v>3</v>
      </c>
      <c r="BH56" s="194">
        <f>IF(BF56&gt;=90,"O",IF(BF56&gt;=80,"A",IF(BF56&gt;=70,"B",IF(BF56&gt;=60,"C",IF(BF56&gt;=50,"D",IF(BF56&gt;=45,"E",IF(BF56&gt;=40,"P","F")))))))</f>
      </c>
      <c r="BI56" s="189">
        <v>20</v>
      </c>
      <c r="BJ56" s="33">
        <v>58</v>
      </c>
      <c r="BK56" s="195">
        <f>SUM(BI56:BJ56)</f>
      </c>
      <c r="BL56" s="33">
        <v>3</v>
      </c>
      <c r="BM56" s="188">
        <f>IF(BK56&gt;=90,"O",IF(BK56&gt;=80,"A",IF(BK56&gt;=70,"B",IF(BK56&gt;=60,"C",IF(BK56&gt;=50,"D",IF(BK56&gt;=45,"E",IF(BK56&gt;=40,"P","F")))))))</f>
      </c>
      <c r="BN56" s="189">
        <v>19</v>
      </c>
      <c r="BO56" s="33">
        <v>37</v>
      </c>
      <c r="BP56" s="195">
        <f>SUM(BN56:BO56)</f>
      </c>
      <c r="BQ56" s="33">
        <v>3</v>
      </c>
      <c r="BR56" s="188">
        <f>IF(BP56&gt;=90,"O",IF(BP56&gt;=80,"A",IF(BP56&gt;=70,"B",IF(BP56&gt;=60,"C",IF(BP56&gt;=50,"D",IF(BP56&gt;=45,"E",IF(BP56&gt;=40,"P","F")))))))</f>
      </c>
      <c r="BS56" s="190">
        <v>21</v>
      </c>
      <c r="BT56" s="33">
        <v>55</v>
      </c>
      <c r="BU56" s="195">
        <f>SUM(BS56:BT56)</f>
      </c>
      <c r="BV56" s="33">
        <v>3</v>
      </c>
      <c r="BW56" s="188">
        <f>IF(BU56&gt;=90,"O",IF(BU56&gt;=80,"A",IF(BU56&gt;=70,"B",IF(BU56&gt;=60,"C",IF(BU56&gt;=50,"D",IF(BU56&gt;=45,"E",IF(BU56&gt;=40,"P","F")))))))</f>
      </c>
      <c r="BX56" s="39">
        <v>15</v>
      </c>
      <c r="BY56" s="33">
        <v>48</v>
      </c>
      <c r="BZ56" s="33">
        <f>SUM(BX56:BY56)</f>
      </c>
      <c r="CA56" s="33">
        <v>2</v>
      </c>
      <c r="CB56" s="196" t="s">
        <v>246</v>
      </c>
      <c r="CC56" s="39">
        <v>24</v>
      </c>
      <c r="CD56" s="33">
        <v>1</v>
      </c>
      <c r="CE56" s="188">
        <f>IF(CC56&gt;=45,"O",IF(CC56&gt;=40,"A",IF(CC56&gt;=35,"B",IF(CC56&gt;=30,"C",IF(CC56&gt;=25,"D",IF(CC56&gt;=20,"E",IF(CC56&gt;=15,"P","F")))))))</f>
      </c>
      <c r="CF56" s="39">
        <v>11</v>
      </c>
      <c r="CG56" s="33">
        <v>35</v>
      </c>
      <c r="CH56" s="33">
        <f>SUM(CF56:CG56)</f>
      </c>
      <c r="CI56" s="33">
        <v>2</v>
      </c>
      <c r="CJ56" s="191" t="s">
        <v>312</v>
      </c>
      <c r="CK56" s="39">
        <v>36</v>
      </c>
      <c r="CL56" s="33">
        <v>1</v>
      </c>
      <c r="CM56" s="188">
        <f>IF(CK56&gt;=45,"O",IF(CK56&gt;=40,"A",IF(CK56&gt;=35,"B",IF(CK56&gt;=30,"C",IF(CK56&gt;=25,"D",IF(CK56&gt;=20,"E",IF(CK56&gt;=15,"P","F")))))))</f>
      </c>
      <c r="CN56" s="36">
        <v>43</v>
      </c>
      <c r="CO56" s="33">
        <v>353</v>
      </c>
      <c r="CP56" s="35">
        <v>7.29</v>
      </c>
      <c r="CQ56" s="33">
        <v>0</v>
      </c>
      <c r="CR56" s="6"/>
      <c r="CS56" s="33">
        <v>47</v>
      </c>
      <c r="CT56" s="186">
        <v>5286</v>
      </c>
      <c r="CU56" s="192" t="s">
        <v>69</v>
      </c>
      <c r="CV56" s="193">
        <v>20</v>
      </c>
      <c r="CW56" s="33">
        <v>34</v>
      </c>
      <c r="CX56" s="33">
        <f>SUM(CV56:CW56)</f>
      </c>
      <c r="CY56" s="33">
        <v>3</v>
      </c>
      <c r="CZ56" s="188">
        <f>IF(CX56&gt;=90,"O",IF(CX56&gt;=80,"A",IF(CX56&gt;=70,"B",IF(CX56&gt;=60,"C",IF(CX56&gt;=50,"D",IF(CX56&gt;=45,"E",IF(CX56&gt;=40,"P","F")))))))</f>
      </c>
      <c r="DA56" s="193">
        <v>20</v>
      </c>
      <c r="DB56" s="33">
        <v>34</v>
      </c>
      <c r="DC56" s="33">
        <f>SUM(DA56:DB56)</f>
      </c>
      <c r="DD56" s="33">
        <v>3</v>
      </c>
      <c r="DE56" s="188">
        <f>IF(DC56&gt;=90,"O",IF(DC56&gt;=80,"A",IF(DC56&gt;=70,"B",IF(DC56&gt;=60,"C",IF(DC56&gt;=50,"D",IF(DC56&gt;=45,"E",IF(DC56&gt;=40,"P","F")))))))</f>
      </c>
      <c r="DF56" s="193">
        <v>19</v>
      </c>
      <c r="DG56" s="33">
        <v>49</v>
      </c>
      <c r="DH56" s="33">
        <f>SUM(DF56:DG56)</f>
      </c>
      <c r="DI56" s="33">
        <v>3</v>
      </c>
      <c r="DJ56" s="188">
        <f>IF(DH56&gt;=90,"O",IF(DH56&gt;=80,"A",IF(DH56&gt;=70,"B",IF(DH56&gt;=60,"C",IF(DH56&gt;=50,"D",IF(DH56&gt;=45,"E",IF(DH56&gt;=40,"P","F")))))))</f>
      </c>
      <c r="DK56" s="193">
        <v>20</v>
      </c>
      <c r="DL56" s="33">
        <v>30</v>
      </c>
      <c r="DM56" s="33">
        <f>SUM(DK56:DL56)</f>
      </c>
      <c r="DN56" s="33">
        <v>3</v>
      </c>
      <c r="DO56" s="188">
        <f>IF(DM56&gt;=90,"O",IF(DM56&gt;=80,"A",IF(DM56&gt;=70,"B",IF(DM56&gt;=60,"C",IF(DM56&gt;=50,"D",IF(DM56&gt;=45,"E",IF(DM56&gt;=40,"P","F")))))))</f>
      </c>
      <c r="DP56" s="193">
        <v>20</v>
      </c>
      <c r="DQ56" s="33">
        <v>32</v>
      </c>
      <c r="DR56" s="33">
        <f>SUM(DP56:DQ56)</f>
      </c>
      <c r="DS56" s="33">
        <v>3</v>
      </c>
      <c r="DT56" s="188">
        <f>IF(DR56&gt;=90,"O",IF(DR56&gt;=80,"A",IF(DR56&gt;=70,"B",IF(DR56&gt;=60,"C",IF(DR56&gt;=50,"D",IF(DR56&gt;=45,"E",IF(DR56&gt;=40,"P","F")))))))</f>
      </c>
      <c r="DU56" s="193">
        <v>43</v>
      </c>
      <c r="DV56" s="33">
        <v>1</v>
      </c>
      <c r="DW56" s="191" t="s">
        <v>246</v>
      </c>
      <c r="DX56" s="193">
        <v>22</v>
      </c>
      <c r="DY56" s="33">
        <v>40</v>
      </c>
      <c r="DZ56" s="33">
        <f>SUM(DX56:DY56)</f>
      </c>
      <c r="EA56" s="33">
        <v>2</v>
      </c>
      <c r="EB56" s="191" t="s">
        <v>246</v>
      </c>
      <c r="EC56" s="193">
        <v>23</v>
      </c>
      <c r="ED56" s="33">
        <v>45</v>
      </c>
      <c r="EE56" s="33">
        <f>SUM(EC56:ED56)</f>
      </c>
      <c r="EF56" s="33">
        <v>2</v>
      </c>
      <c r="EG56" s="191" t="s">
        <v>314</v>
      </c>
      <c r="EH56" s="193">
        <v>29</v>
      </c>
      <c r="EI56" s="33">
        <v>1</v>
      </c>
      <c r="EJ56" s="191" t="s">
        <v>315</v>
      </c>
      <c r="EK56" s="33">
        <v>64</v>
      </c>
      <c r="EL56" s="33">
        <v>466</v>
      </c>
      <c r="EM56" s="35">
        <v>6.95</v>
      </c>
      <c r="EN56" s="187" t="s">
        <v>311</v>
      </c>
      <c r="EO56" s="33">
        <v>0</v>
      </c>
      <c r="EP56" s="6"/>
    </row>
    <row x14ac:dyDescent="0.25" r="57" customHeight="1" ht="15">
      <c r="A57" s="33">
        <v>48</v>
      </c>
      <c r="B57" s="186">
        <v>5077</v>
      </c>
      <c r="C57" s="34" t="s">
        <v>70</v>
      </c>
      <c r="D57" s="187" t="s">
        <v>311</v>
      </c>
      <c r="E57" s="39">
        <v>24</v>
      </c>
      <c r="F57" s="33">
        <v>70</v>
      </c>
      <c r="G57" s="33">
        <f>SUM(E57:F57)</f>
      </c>
      <c r="H57" s="33">
        <v>3</v>
      </c>
      <c r="I57" s="188">
        <f>IF(G57&gt;=90,"O",IF(G57&gt;=80,"A",IF(G57&gt;=70,"B",IF(G57&gt;=60,"C",IF(G57&gt;=50,"D",IF(G57&gt;=45,"E",IF(G57&gt;=40,"P","F")))))))</f>
      </c>
      <c r="J57" s="190">
        <v>29</v>
      </c>
      <c r="K57" s="33">
        <v>70</v>
      </c>
      <c r="L57" s="33">
        <f>SUM(J57:K57)</f>
      </c>
      <c r="M57" s="33">
        <v>3</v>
      </c>
      <c r="N57" s="194">
        <f>IF(L57&gt;=90,"O",IF(L57&gt;=80,"A",IF(L57&gt;=70,"B",IF(L57&gt;=60,"C",IF(L57&gt;=50,"D",IF(L57&gt;=45,"E",IF(L57&gt;=40,"P","F")))))))</f>
      </c>
      <c r="O57" s="189">
        <v>26</v>
      </c>
      <c r="P57" s="33">
        <v>62</v>
      </c>
      <c r="Q57" s="195">
        <f>SUM(O57:P57)</f>
      </c>
      <c r="R57" s="33">
        <v>3</v>
      </c>
      <c r="S57" s="188">
        <f>IF(Q57&gt;=90,"O",IF(Q57&gt;=80,"A",IF(Q57&gt;=70,"B",IF(Q57&gt;=60,"C",IF(Q57&gt;=50,"D",IF(Q57&gt;=45,"E",IF(Q57&gt;=40,"P","F")))))))</f>
      </c>
      <c r="T57" s="189">
        <v>26</v>
      </c>
      <c r="U57" s="33">
        <v>70</v>
      </c>
      <c r="V57" s="195">
        <f>SUM(T57:U57)</f>
      </c>
      <c r="W57" s="33">
        <v>3</v>
      </c>
      <c r="X57" s="188">
        <f>IF(V57&gt;=90,"O",IF(V57&gt;=80,"A",IF(V57&gt;=70,"B",IF(V57&gt;=60,"C",IF(V57&gt;=50,"D",IF(V57&gt;=45,"E",IF(V57&gt;=40,"P","F")))))))</f>
      </c>
      <c r="Y57" s="190">
        <v>22</v>
      </c>
      <c r="Z57" s="33">
        <v>66</v>
      </c>
      <c r="AA57" s="195">
        <f>SUM(Y57:Z57)</f>
      </c>
      <c r="AB57" s="33">
        <v>3</v>
      </c>
      <c r="AC57" s="188">
        <f>IF(AA57&gt;=90,"O",IF(AA57&gt;=80,"A",IF(AA57&gt;=70,"B",IF(AA57&gt;=60,"C",IF(AA57&gt;=50,"D",IF(AA57&gt;=45,"E",IF(AA57&gt;=40,"P","F")))))))</f>
      </c>
      <c r="AD57" s="39">
        <v>11</v>
      </c>
      <c r="AE57" s="33">
        <v>28</v>
      </c>
      <c r="AF57" s="33">
        <f>SUM(AD57:AE57)</f>
      </c>
      <c r="AG57" s="33">
        <v>2</v>
      </c>
      <c r="AH57" s="191" t="s">
        <v>315</v>
      </c>
      <c r="AI57" s="39">
        <v>20</v>
      </c>
      <c r="AJ57" s="33">
        <v>38</v>
      </c>
      <c r="AK57" s="33">
        <f>SUM(AI57:AJ57)</f>
      </c>
      <c r="AL57" s="33">
        <v>2</v>
      </c>
      <c r="AM57" s="188">
        <f>IF(AK57&gt;67,"O",IF(AK57&gt;=60,"A",IF(AK57&gt;=51,"B",IF(AK57&gt;=45,"C",IF(AK57&gt;=41,"D",IF(AK57&gt;=32,"E",IF(Q57&gt;=31,"P","F")))))))</f>
      </c>
      <c r="AN57" s="39">
        <v>42</v>
      </c>
      <c r="AO57" s="33">
        <v>1</v>
      </c>
      <c r="AP57" s="188">
        <f>IF(AN57&gt;=45,"O",IF(AN57&gt;=40,"A",IF(AN57&gt;=35,"B",IF(AN57&gt;=30,"C",IF(AN57&gt;=25,"D",IF(AN57&gt;=20,"E",IF(AN57&gt;=15,"P","F")))))))</f>
      </c>
      <c r="AQ57" s="39">
        <v>25</v>
      </c>
      <c r="AR57" s="33">
        <v>1</v>
      </c>
      <c r="AS57" s="188">
        <f>IF(AQ57&gt;=45,"O",IF(AQ57&gt;=40,"A",IF(AQ57&gt;=35,"B",IF(AQ57&gt;=30,"C",IF(AQ57&gt;=25,"D",IF(AQ57&gt;=20,"E",IF(AQ57&gt;=15,"P","F")))))))</f>
      </c>
      <c r="AT57" s="33">
        <v>22</v>
      </c>
      <c r="AU57" s="33">
        <v>196</v>
      </c>
      <c r="AV57" s="35">
        <f>AU57/AT57</f>
      </c>
      <c r="AW57" s="33">
        <v>0</v>
      </c>
      <c r="AX57" s="6"/>
      <c r="AY57" s="39">
        <v>12</v>
      </c>
      <c r="AZ57" s="33">
        <v>29</v>
      </c>
      <c r="BA57" s="33">
        <f>SUM(AY57:AZ57)</f>
      </c>
      <c r="BB57" s="33">
        <v>3</v>
      </c>
      <c r="BC57" s="188">
        <f>IF(BA57&gt;=90,"O",IF(BA57&gt;=80,"A",IF(BA57&gt;=70,"B",IF(BA57&gt;=60,"C",IF(BA57&gt;=50,"D",IF(BA57&gt;=45,"E",IF(BA57&gt;=40,"P","F")))))))</f>
      </c>
      <c r="BD57" s="190">
        <v>19</v>
      </c>
      <c r="BE57" s="33">
        <v>31</v>
      </c>
      <c r="BF57" s="33">
        <f>SUM(BD57:BE57)</f>
      </c>
      <c r="BG57" s="33">
        <v>3</v>
      </c>
      <c r="BH57" s="194">
        <f>IF(BF57&gt;=90,"O",IF(BF57&gt;=80,"A",IF(BF57&gt;=70,"B",IF(BF57&gt;=60,"C",IF(BF57&gt;=50,"D",IF(BF57&gt;=45,"E",IF(BF57&gt;=40,"P","F")))))))</f>
      </c>
      <c r="BI57" s="189">
        <v>21</v>
      </c>
      <c r="BJ57" s="33">
        <v>20</v>
      </c>
      <c r="BK57" s="195">
        <f>SUM(BI57:BJ57)</f>
      </c>
      <c r="BL57" s="33">
        <v>3</v>
      </c>
      <c r="BM57" s="188">
        <f>IF(BK57&gt;=90,"O",IF(BK57&gt;=80,"A",IF(BK57&gt;=70,"B",IF(BK57&gt;=60,"C",IF(BK57&gt;=50,"D",IF(BK57&gt;=45,"E",IF(BK57&gt;=40,"P","F")))))))</f>
      </c>
      <c r="BN57" s="189">
        <v>19</v>
      </c>
      <c r="BO57" s="33">
        <v>34</v>
      </c>
      <c r="BP57" s="195">
        <f>SUM(BN57:BO57)</f>
      </c>
      <c r="BQ57" s="33">
        <v>3</v>
      </c>
      <c r="BR57" s="188">
        <f>IF(BP57&gt;=90,"O",IF(BP57&gt;=80,"A",IF(BP57&gt;=70,"B",IF(BP57&gt;=60,"C",IF(BP57&gt;=50,"D",IF(BP57&gt;=45,"E",IF(BP57&gt;=40,"P","F")))))))</f>
      </c>
      <c r="BS57" s="190">
        <v>20</v>
      </c>
      <c r="BT57" s="33">
        <v>28</v>
      </c>
      <c r="BU57" s="195">
        <f>SUM(BS57:BT57)</f>
      </c>
      <c r="BV57" s="33">
        <v>3</v>
      </c>
      <c r="BW57" s="188">
        <f>IF(BU57&gt;=90,"O",IF(BU57&gt;=80,"A",IF(BU57&gt;=70,"B",IF(BU57&gt;=60,"C",IF(BU57&gt;=50,"D",IF(BU57&gt;=45,"E",IF(BU57&gt;=40,"P","F")))))))</f>
      </c>
      <c r="BX57" s="39">
        <v>18</v>
      </c>
      <c r="BY57" s="33">
        <v>27</v>
      </c>
      <c r="BZ57" s="33">
        <f>SUM(BX57:BY57)</f>
      </c>
      <c r="CA57" s="33">
        <v>2</v>
      </c>
      <c r="CB57" s="196" t="s">
        <v>312</v>
      </c>
      <c r="CC57" s="39">
        <v>33</v>
      </c>
      <c r="CD57" s="33">
        <v>1</v>
      </c>
      <c r="CE57" s="188">
        <f>IF(CC57&gt;=45,"O",IF(CC57&gt;=40,"A",IF(CC57&gt;=35,"B",IF(CC57&gt;=30,"C",IF(CC57&gt;=25,"D",IF(CC57&gt;=20,"E",IF(CC57&gt;=15,"P","F")))))))</f>
      </c>
      <c r="CF57" s="39">
        <v>13</v>
      </c>
      <c r="CG57" s="33">
        <v>31</v>
      </c>
      <c r="CH57" s="33">
        <f>SUM(CF57:CG57)</f>
      </c>
      <c r="CI57" s="33">
        <v>2</v>
      </c>
      <c r="CJ57" s="191" t="s">
        <v>315</v>
      </c>
      <c r="CK57" s="39">
        <v>39</v>
      </c>
      <c r="CL57" s="33">
        <v>1</v>
      </c>
      <c r="CM57" s="188">
        <f>IF(CK57&gt;=45,"O",IF(CK57&gt;=40,"A",IF(CK57&gt;=35,"B",IF(CK57&gt;=30,"C",IF(CK57&gt;=25,"D",IF(CK57&gt;=20,"E",IF(CK57&gt;=15,"P","F")))))))</f>
      </c>
      <c r="CN57" s="36">
        <v>43</v>
      </c>
      <c r="CO57" s="33">
        <v>304</v>
      </c>
      <c r="CP57" s="35">
        <v>5.52</v>
      </c>
      <c r="CQ57" s="33">
        <v>0</v>
      </c>
      <c r="CR57" s="6"/>
      <c r="CS57" s="33">
        <v>48</v>
      </c>
      <c r="CT57" s="186">
        <v>5289</v>
      </c>
      <c r="CU57" s="192" t="s">
        <v>70</v>
      </c>
      <c r="CV57" s="193">
        <v>16</v>
      </c>
      <c r="CW57" s="33">
        <v>33</v>
      </c>
      <c r="CX57" s="33">
        <f>SUM(CV57:CW57)</f>
      </c>
      <c r="CY57" s="33">
        <v>3</v>
      </c>
      <c r="CZ57" s="188">
        <f>IF(CX57&gt;=90,"O",IF(CX57&gt;=80,"A",IF(CX57&gt;=70,"B",IF(CX57&gt;=60,"C",IF(CX57&gt;=50,"D",IF(CX57&gt;=45,"E",IF(CX57&gt;=40,"P","F")))))))</f>
      </c>
      <c r="DA57" s="193">
        <v>16</v>
      </c>
      <c r="DB57" s="33">
        <v>35</v>
      </c>
      <c r="DC57" s="33">
        <f>SUM(DA57:DB57)</f>
      </c>
      <c r="DD57" s="33">
        <v>3</v>
      </c>
      <c r="DE57" s="188">
        <f>IF(DC57&gt;=90,"O",IF(DC57&gt;=80,"A",IF(DC57&gt;=70,"B",IF(DC57&gt;=60,"C",IF(DC57&gt;=50,"D",IF(DC57&gt;=45,"E",IF(DC57&gt;=40,"P","F")))))))</f>
      </c>
      <c r="DF57" s="193">
        <v>14</v>
      </c>
      <c r="DG57" s="33">
        <v>36</v>
      </c>
      <c r="DH57" s="33">
        <f>SUM(DF57:DG57)</f>
      </c>
      <c r="DI57" s="33">
        <v>3</v>
      </c>
      <c r="DJ57" s="188">
        <f>IF(DH57&gt;=90,"O",IF(DH57&gt;=80,"A",IF(DH57&gt;=70,"B",IF(DH57&gt;=60,"C",IF(DH57&gt;=50,"D",IF(DH57&gt;=45,"E",IF(DH57&gt;=40,"P","F")))))))</f>
      </c>
      <c r="DK57" s="193">
        <v>21</v>
      </c>
      <c r="DL57" s="33">
        <v>18</v>
      </c>
      <c r="DM57" s="33">
        <f>SUM(DK57:DL57)</f>
      </c>
      <c r="DN57" s="33">
        <v>3</v>
      </c>
      <c r="DO57" s="188">
        <f>IF(DM57&gt;=90,"O",IF(DM57&gt;=80,"A",IF(DM57&gt;=70,"B",IF(DM57&gt;=60,"C",IF(DM57&gt;=50,"D",IF(DM57&gt;=45,"E",IF(DM57&gt;=40,"P","F")))))))</f>
      </c>
      <c r="DP57" s="193">
        <v>15</v>
      </c>
      <c r="DQ57" s="33">
        <v>18</v>
      </c>
      <c r="DR57" s="33">
        <f>SUM(DP57:DQ57)</f>
      </c>
      <c r="DS57" s="33">
        <v>3</v>
      </c>
      <c r="DT57" s="188">
        <f>IF(DR57&gt;=90,"O",IF(DR57&gt;=80,"A",IF(DR57&gt;=70,"B",IF(DR57&gt;=60,"C",IF(DR57&gt;=50,"D",IF(DR57&gt;=45,"E",IF(DR57&gt;=40,"P","F")))))))</f>
      </c>
      <c r="DU57" s="193">
        <v>34</v>
      </c>
      <c r="DV57" s="33">
        <v>1</v>
      </c>
      <c r="DW57" s="191" t="s">
        <v>312</v>
      </c>
      <c r="DX57" s="193">
        <v>17</v>
      </c>
      <c r="DY57" s="33">
        <v>35</v>
      </c>
      <c r="DZ57" s="33">
        <f>SUM(DX57:DY57)</f>
      </c>
      <c r="EA57" s="33">
        <v>2</v>
      </c>
      <c r="EB57" s="191" t="s">
        <v>312</v>
      </c>
      <c r="EC57" s="193">
        <v>15</v>
      </c>
      <c r="ED57" s="33">
        <v>38</v>
      </c>
      <c r="EE57" s="33">
        <f>SUM(EC57:ED57)</f>
      </c>
      <c r="EF57" s="33">
        <v>2</v>
      </c>
      <c r="EG57" s="191" t="s">
        <v>248</v>
      </c>
      <c r="EH57" s="193">
        <v>35</v>
      </c>
      <c r="EI57" s="33">
        <v>1</v>
      </c>
      <c r="EJ57" s="191" t="s">
        <v>248</v>
      </c>
      <c r="EK57" s="33"/>
      <c r="EL57" s="33"/>
      <c r="EM57" s="35"/>
      <c r="EN57" s="187" t="s">
        <v>311</v>
      </c>
      <c r="EO57" s="33">
        <v>2</v>
      </c>
      <c r="EP57" s="6"/>
    </row>
    <row x14ac:dyDescent="0.25" r="58" customHeight="1" ht="15">
      <c r="A58" s="33">
        <v>49</v>
      </c>
      <c r="B58" s="186">
        <v>5082</v>
      </c>
      <c r="C58" s="34" t="s">
        <v>71</v>
      </c>
      <c r="D58" s="187" t="s">
        <v>316</v>
      </c>
      <c r="E58" s="39">
        <v>28</v>
      </c>
      <c r="F58" s="33">
        <v>60</v>
      </c>
      <c r="G58" s="33">
        <f>SUM(E58:F58)</f>
      </c>
      <c r="H58" s="33">
        <v>3</v>
      </c>
      <c r="I58" s="188">
        <f>IF(G58&gt;=90,"O",IF(G58&gt;=80,"A",IF(G58&gt;=70,"B",IF(G58&gt;=60,"C",IF(G58&gt;=50,"D",IF(G58&gt;=45,"E",IF(G58&gt;=40,"P","F")))))))</f>
      </c>
      <c r="J58" s="190">
        <v>25</v>
      </c>
      <c r="K58" s="33">
        <v>70</v>
      </c>
      <c r="L58" s="33">
        <f>SUM(J58:K58)</f>
      </c>
      <c r="M58" s="33">
        <v>3</v>
      </c>
      <c r="N58" s="194">
        <f>IF(L58&gt;=90,"O",IF(L58&gt;=80,"A",IF(L58&gt;=70,"B",IF(L58&gt;=60,"C",IF(L58&gt;=50,"D",IF(L58&gt;=45,"E",IF(L58&gt;=40,"P","F")))))))</f>
      </c>
      <c r="O58" s="189">
        <v>26</v>
      </c>
      <c r="P58" s="33">
        <v>59</v>
      </c>
      <c r="Q58" s="195">
        <f>SUM(O58:P58)</f>
      </c>
      <c r="R58" s="33">
        <v>3</v>
      </c>
      <c r="S58" s="188">
        <f>IF(Q58&gt;=90,"O",IF(Q58&gt;=80,"A",IF(Q58&gt;=70,"B",IF(Q58&gt;=60,"C",IF(Q58&gt;=50,"D",IF(Q58&gt;=45,"E",IF(Q58&gt;=40,"P","F")))))))</f>
      </c>
      <c r="T58" s="189">
        <v>26</v>
      </c>
      <c r="U58" s="33">
        <v>63</v>
      </c>
      <c r="V58" s="195">
        <f>SUM(T58:U58)</f>
      </c>
      <c r="W58" s="33">
        <v>3</v>
      </c>
      <c r="X58" s="188">
        <f>IF(V58&gt;=90,"O",IF(V58&gt;=80,"A",IF(V58&gt;=70,"B",IF(V58&gt;=60,"C",IF(V58&gt;=50,"D",IF(V58&gt;=45,"E",IF(V58&gt;=40,"P","F")))))))</f>
      </c>
      <c r="Y58" s="190">
        <v>22</v>
      </c>
      <c r="Z58" s="33">
        <v>60</v>
      </c>
      <c r="AA58" s="195">
        <f>SUM(Y58:Z58)</f>
      </c>
      <c r="AB58" s="33">
        <v>3</v>
      </c>
      <c r="AC58" s="188">
        <f>IF(AA58&gt;=90,"O",IF(AA58&gt;=80,"A",IF(AA58&gt;=70,"B",IF(AA58&gt;=60,"C",IF(AA58&gt;=50,"D",IF(AA58&gt;=45,"E",IF(AA58&gt;=40,"P","F")))))))</f>
      </c>
      <c r="AD58" s="39">
        <v>11</v>
      </c>
      <c r="AE58" s="33">
        <v>25</v>
      </c>
      <c r="AF58" s="33">
        <f>SUM(AD58:AE58)</f>
      </c>
      <c r="AG58" s="33">
        <v>2</v>
      </c>
      <c r="AH58" s="188">
        <f>IF(AF58&gt;=67,"O",IF(AF58&gt;=60,"A",IF(AF58&gt;=51,"B",IF(AF58&gt;=45,"C",IF(AF58&gt;=41,"D",IF(AF58&gt;=32,"E",IF(L58&gt;=31,"P","F")))))))</f>
      </c>
      <c r="AI58" s="39">
        <v>21</v>
      </c>
      <c r="AJ58" s="33">
        <v>37</v>
      </c>
      <c r="AK58" s="33">
        <f>SUM(AI58:AJ58)</f>
      </c>
      <c r="AL58" s="33">
        <v>2</v>
      </c>
      <c r="AM58" s="188">
        <f>IF(AK58&gt;67,"O",IF(AK58&gt;=60,"A",IF(AK58&gt;=51,"B",IF(AK58&gt;=45,"C",IF(AK58&gt;=41,"D",IF(AK58&gt;=32,"E",IF(Q58&gt;=31,"P","F")))))))</f>
      </c>
      <c r="AN58" s="39">
        <v>42</v>
      </c>
      <c r="AO58" s="33">
        <v>1</v>
      </c>
      <c r="AP58" s="188">
        <f>IF(AN58&gt;=45,"O",IF(AN58&gt;=40,"A",IF(AN58&gt;=35,"B",IF(AN58&gt;=30,"C",IF(AN58&gt;=25,"D",IF(AN58&gt;=20,"E",IF(AN58&gt;=15,"P","F")))))))</f>
      </c>
      <c r="AQ58" s="39">
        <v>36</v>
      </c>
      <c r="AR58" s="33">
        <v>1</v>
      </c>
      <c r="AS58" s="188">
        <f>IF(AQ58&gt;=45,"O",IF(AQ58&gt;=40,"A",IF(AQ58&gt;=35,"B",IF(AQ58&gt;=30,"C",IF(AQ58&gt;=25,"D",IF(AQ58&gt;=20,"E",IF(AQ58&gt;=15,"P","F")))))))</f>
      </c>
      <c r="AT58" s="33">
        <v>22</v>
      </c>
      <c r="AU58" s="33">
        <v>190</v>
      </c>
      <c r="AV58" s="35">
        <f>AU58/AT58</f>
      </c>
      <c r="AW58" s="33">
        <v>0</v>
      </c>
      <c r="AX58" s="6"/>
      <c r="AY58" s="39">
        <v>18</v>
      </c>
      <c r="AZ58" s="33">
        <v>28</v>
      </c>
      <c r="BA58" s="33">
        <f>SUM(AY58:AZ58)</f>
      </c>
      <c r="BB58" s="33">
        <v>3</v>
      </c>
      <c r="BC58" s="188">
        <f>IF(BA58&gt;=90,"O",IF(BA58&gt;=80,"A",IF(BA58&gt;=70,"B",IF(BA58&gt;=60,"C",IF(BA58&gt;=50,"D",IF(BA58&gt;=45,"E",IF(BA58&gt;=40,"P","F")))))))</f>
      </c>
      <c r="BD58" s="190">
        <v>19</v>
      </c>
      <c r="BE58" s="33">
        <v>30</v>
      </c>
      <c r="BF58" s="33">
        <f>SUM(BD58:BE58)</f>
      </c>
      <c r="BG58" s="33">
        <v>3</v>
      </c>
      <c r="BH58" s="194">
        <f>IF(BF58&gt;=90,"O",IF(BF58&gt;=80,"A",IF(BF58&gt;=70,"B",IF(BF58&gt;=60,"C",IF(BF58&gt;=50,"D",IF(BF58&gt;=45,"E",IF(BF58&gt;=40,"P","F")))))))</f>
      </c>
      <c r="BI58" s="189">
        <v>22</v>
      </c>
      <c r="BJ58" s="33">
        <v>32</v>
      </c>
      <c r="BK58" s="195">
        <f>SUM(BI58:BJ58)</f>
      </c>
      <c r="BL58" s="33">
        <v>3</v>
      </c>
      <c r="BM58" s="188">
        <f>IF(BK58&gt;=90,"O",IF(BK58&gt;=80,"A",IF(BK58&gt;=70,"B",IF(BK58&gt;=60,"C",IF(BK58&gt;=50,"D",IF(BK58&gt;=45,"E",IF(BK58&gt;=40,"P","F")))))))</f>
      </c>
      <c r="BN58" s="189">
        <v>15</v>
      </c>
      <c r="BO58" s="33">
        <v>32</v>
      </c>
      <c r="BP58" s="195">
        <f>SUM(BN58:BO58)</f>
      </c>
      <c r="BQ58" s="33">
        <v>3</v>
      </c>
      <c r="BR58" s="188">
        <f>IF(BP58&gt;=90,"O",IF(BP58&gt;=80,"A",IF(BP58&gt;=70,"B",IF(BP58&gt;=60,"C",IF(BP58&gt;=50,"D",IF(BP58&gt;=45,"E",IF(BP58&gt;=40,"P","F")))))))</f>
      </c>
      <c r="BS58" s="190">
        <v>20</v>
      </c>
      <c r="BT58" s="33">
        <v>50</v>
      </c>
      <c r="BU58" s="195">
        <f>SUM(BS58:BT58)</f>
      </c>
      <c r="BV58" s="33">
        <v>3</v>
      </c>
      <c r="BW58" s="188">
        <f>IF(BU58&gt;=90,"O",IF(BU58&gt;=80,"A",IF(BU58&gt;=70,"B",IF(BU58&gt;=60,"C",IF(BU58&gt;=50,"D",IF(BU58&gt;=45,"E",IF(BU58&gt;=40,"P","F")))))))</f>
      </c>
      <c r="BX58" s="39">
        <v>12</v>
      </c>
      <c r="BY58" s="33">
        <v>40</v>
      </c>
      <c r="BZ58" s="33">
        <f>SUM(BX58:BY58)</f>
      </c>
      <c r="CA58" s="33">
        <v>2</v>
      </c>
      <c r="CB58" s="196" t="s">
        <v>312</v>
      </c>
      <c r="CC58" s="39">
        <v>24</v>
      </c>
      <c r="CD58" s="33">
        <v>1</v>
      </c>
      <c r="CE58" s="188">
        <f>IF(CC58&gt;=45,"O",IF(CC58&gt;=40,"A",IF(CC58&gt;=35,"B",IF(CC58&gt;=30,"C",IF(CC58&gt;=25,"D",IF(CC58&gt;=20,"E",IF(CC58&gt;=15,"P","F")))))))</f>
      </c>
      <c r="CF58" s="39">
        <v>11</v>
      </c>
      <c r="CG58" s="33">
        <v>28</v>
      </c>
      <c r="CH58" s="33">
        <f>SUM(CF58:CG58)</f>
      </c>
      <c r="CI58" s="33">
        <v>2</v>
      </c>
      <c r="CJ58" s="191" t="s">
        <v>315</v>
      </c>
      <c r="CK58" s="39">
        <v>28</v>
      </c>
      <c r="CL58" s="33">
        <v>1</v>
      </c>
      <c r="CM58" s="188">
        <f>IF(CK58&gt;=45,"O",IF(CK58&gt;=40,"A",IF(CK58&gt;=35,"B",IF(CK58&gt;=30,"C",IF(CK58&gt;=25,"D",IF(CK58&gt;=20,"E",IF(CK58&gt;=15,"P","F")))))))</f>
      </c>
      <c r="CN58" s="36">
        <v>43</v>
      </c>
      <c r="CO58" s="33">
        <v>317</v>
      </c>
      <c r="CP58" s="35">
        <v>5.9</v>
      </c>
      <c r="CQ58" s="33">
        <v>0</v>
      </c>
      <c r="CR58" s="6"/>
      <c r="CS58" s="33">
        <v>49</v>
      </c>
      <c r="CT58" s="186">
        <v>5294</v>
      </c>
      <c r="CU58" s="192" t="s">
        <v>71</v>
      </c>
      <c r="CV58" s="193">
        <v>23</v>
      </c>
      <c r="CW58" s="33">
        <v>50</v>
      </c>
      <c r="CX58" s="33">
        <f>SUM(CV58:CW58)</f>
      </c>
      <c r="CY58" s="33">
        <v>3</v>
      </c>
      <c r="CZ58" s="188">
        <f>IF(CX58&gt;=90,"O",IF(CX58&gt;=80,"A",IF(CX58&gt;=70,"B",IF(CX58&gt;=60,"C",IF(CX58&gt;=50,"D",IF(CX58&gt;=45,"E",IF(CX58&gt;=40,"P","F")))))))</f>
      </c>
      <c r="DA58" s="193">
        <v>22</v>
      </c>
      <c r="DB58" s="33">
        <v>53</v>
      </c>
      <c r="DC58" s="33">
        <f>SUM(DA58:DB58)</f>
      </c>
      <c r="DD58" s="33">
        <v>3</v>
      </c>
      <c r="DE58" s="188">
        <f>IF(DC58&gt;=90,"O",IF(DC58&gt;=80,"A",IF(DC58&gt;=70,"B",IF(DC58&gt;=60,"C",IF(DC58&gt;=50,"D",IF(DC58&gt;=45,"E",IF(DC58&gt;=40,"P","F")))))))</f>
      </c>
      <c r="DF58" s="193">
        <v>23</v>
      </c>
      <c r="DG58" s="33">
        <v>42</v>
      </c>
      <c r="DH58" s="33">
        <f>SUM(DF58:DG58)</f>
      </c>
      <c r="DI58" s="33">
        <v>3</v>
      </c>
      <c r="DJ58" s="188">
        <f>IF(DH58&gt;=90,"O",IF(DH58&gt;=80,"A",IF(DH58&gt;=70,"B",IF(DH58&gt;=60,"C",IF(DH58&gt;=50,"D",IF(DH58&gt;=45,"E",IF(DH58&gt;=40,"P","F")))))))</f>
      </c>
      <c r="DK58" s="193">
        <v>22</v>
      </c>
      <c r="DL58" s="33">
        <v>31</v>
      </c>
      <c r="DM58" s="33">
        <f>SUM(DK58:DL58)</f>
      </c>
      <c r="DN58" s="33">
        <v>3</v>
      </c>
      <c r="DO58" s="188">
        <f>IF(DM58&gt;=90,"O",IF(DM58&gt;=80,"A",IF(DM58&gt;=70,"B",IF(DM58&gt;=60,"C",IF(DM58&gt;=50,"D",IF(DM58&gt;=45,"E",IF(DM58&gt;=40,"P","F")))))))</f>
      </c>
      <c r="DP58" s="193">
        <v>21</v>
      </c>
      <c r="DQ58" s="33">
        <v>53</v>
      </c>
      <c r="DR58" s="33">
        <f>SUM(DP58:DQ58)</f>
      </c>
      <c r="DS58" s="33">
        <v>3</v>
      </c>
      <c r="DT58" s="188">
        <f>IF(DR58&gt;=90,"O",IF(DR58&gt;=80,"A",IF(DR58&gt;=70,"B",IF(DR58&gt;=60,"C",IF(DR58&gt;=50,"D",IF(DR58&gt;=45,"E",IF(DR58&gt;=40,"P","F")))))))</f>
      </c>
      <c r="DU58" s="193">
        <v>30</v>
      </c>
      <c r="DV58" s="33">
        <v>1</v>
      </c>
      <c r="DW58" s="191" t="s">
        <v>312</v>
      </c>
      <c r="DX58" s="193">
        <v>22</v>
      </c>
      <c r="DY58" s="33">
        <v>42</v>
      </c>
      <c r="DZ58" s="33">
        <f>SUM(DX58:DY58)</f>
      </c>
      <c r="EA58" s="33">
        <v>2</v>
      </c>
      <c r="EB58" s="191" t="s">
        <v>246</v>
      </c>
      <c r="EC58" s="193">
        <v>23</v>
      </c>
      <c r="ED58" s="33">
        <v>44</v>
      </c>
      <c r="EE58" s="33">
        <f>SUM(EC58:ED58)</f>
      </c>
      <c r="EF58" s="33">
        <v>2</v>
      </c>
      <c r="EG58" s="191" t="s">
        <v>246</v>
      </c>
      <c r="EH58" s="193">
        <v>45</v>
      </c>
      <c r="EI58" s="33">
        <v>1</v>
      </c>
      <c r="EJ58" s="191" t="s">
        <v>314</v>
      </c>
      <c r="EK58" s="33">
        <v>64</v>
      </c>
      <c r="EL58" s="33">
        <v>488</v>
      </c>
      <c r="EM58" s="35">
        <v>7.81</v>
      </c>
      <c r="EN58" s="187" t="s">
        <v>316</v>
      </c>
      <c r="EO58" s="33">
        <v>0</v>
      </c>
      <c r="EP58" s="6"/>
    </row>
    <row x14ac:dyDescent="0.25" r="59" customHeight="1" ht="15">
      <c r="A59" s="33">
        <v>50</v>
      </c>
      <c r="B59" s="186">
        <v>5004</v>
      </c>
      <c r="C59" s="34" t="s">
        <v>72</v>
      </c>
      <c r="D59" s="187" t="s">
        <v>311</v>
      </c>
      <c r="E59" s="39">
        <v>30</v>
      </c>
      <c r="F59" s="33">
        <v>60</v>
      </c>
      <c r="G59" s="33">
        <f>SUM(E59:F59)</f>
      </c>
      <c r="H59" s="33">
        <v>3</v>
      </c>
      <c r="I59" s="188">
        <f>IF(G59&gt;=90,"O",IF(G59&gt;=80,"A",IF(G59&gt;=70,"B",IF(G59&gt;=60,"C",IF(G59&gt;=50,"D",IF(G59&gt;=45,"E",IF(G59&gt;=40,"P","F")))))))</f>
      </c>
      <c r="J59" s="190">
        <v>28</v>
      </c>
      <c r="K59" s="33">
        <v>70</v>
      </c>
      <c r="L59" s="33">
        <f>SUM(J59:K59)</f>
      </c>
      <c r="M59" s="33">
        <v>3</v>
      </c>
      <c r="N59" s="194">
        <f>IF(L59&gt;=90,"O",IF(L59&gt;=80,"A",IF(L59&gt;=70,"B",IF(L59&gt;=60,"C",IF(L59&gt;=50,"D",IF(L59&gt;=45,"E",IF(L59&gt;=40,"P","F")))))))</f>
      </c>
      <c r="O59" s="189">
        <v>26</v>
      </c>
      <c r="P59" s="33">
        <v>70</v>
      </c>
      <c r="Q59" s="195">
        <f>SUM(O59:P59)</f>
      </c>
      <c r="R59" s="33">
        <v>3</v>
      </c>
      <c r="S59" s="188">
        <f>IF(Q59&gt;=90,"O",IF(Q59&gt;=80,"A",IF(Q59&gt;=70,"B",IF(Q59&gt;=60,"C",IF(Q59&gt;=50,"D",IF(Q59&gt;=45,"E",IF(Q59&gt;=40,"P","F")))))))</f>
      </c>
      <c r="T59" s="189">
        <v>27</v>
      </c>
      <c r="U59" s="33">
        <v>70</v>
      </c>
      <c r="V59" s="195">
        <f>SUM(T59:U59)</f>
      </c>
      <c r="W59" s="33">
        <v>3</v>
      </c>
      <c r="X59" s="188">
        <f>IF(V59&gt;=90,"O",IF(V59&gt;=80,"A",IF(V59&gt;=70,"B",IF(V59&gt;=60,"C",IF(V59&gt;=50,"D",IF(V59&gt;=45,"E",IF(V59&gt;=40,"P","F")))))))</f>
      </c>
      <c r="Y59" s="190">
        <v>22</v>
      </c>
      <c r="Z59" s="33">
        <v>70</v>
      </c>
      <c r="AA59" s="195">
        <f>SUM(Y59:Z59)</f>
      </c>
      <c r="AB59" s="33">
        <v>3</v>
      </c>
      <c r="AC59" s="188">
        <f>IF(AA59&gt;=90,"O",IF(AA59&gt;=80,"A",IF(AA59&gt;=70,"B",IF(AA59&gt;=60,"C",IF(AA59&gt;=50,"D",IF(AA59&gt;=45,"E",IF(AA59&gt;=40,"P","F")))))))</f>
      </c>
      <c r="AD59" s="39">
        <v>13</v>
      </c>
      <c r="AE59" s="33">
        <v>28</v>
      </c>
      <c r="AF59" s="33">
        <f>SUM(AD59:AE59)</f>
      </c>
      <c r="AG59" s="33">
        <v>2</v>
      </c>
      <c r="AH59" s="188">
        <f>IF(AF59&gt;=67,"O",IF(AF59&gt;=60,"A",IF(AF59&gt;=51,"B",IF(AF59&gt;=45,"C",IF(AF59&gt;=41,"D",IF(AF59&gt;=32,"E",IF(L59&gt;=31,"P","F")))))))</f>
      </c>
      <c r="AI59" s="39">
        <v>24</v>
      </c>
      <c r="AJ59" s="33">
        <v>37</v>
      </c>
      <c r="AK59" s="33">
        <f>SUM(AI59:AJ59)</f>
      </c>
      <c r="AL59" s="33">
        <v>2</v>
      </c>
      <c r="AM59" s="188">
        <f>IF(AK59&gt;67,"O",IF(AK59&gt;=60,"A",IF(AK59&gt;=51,"B",IF(AK59&gt;=45,"C",IF(AK59&gt;=41,"D",IF(AK59&gt;=32,"E",IF(Q59&gt;=31,"P","F")))))))</f>
      </c>
      <c r="AN59" s="39">
        <v>43</v>
      </c>
      <c r="AO59" s="33">
        <v>1</v>
      </c>
      <c r="AP59" s="188">
        <f>IF(AN59&gt;=45,"O",IF(AN59&gt;=40,"A",IF(AN59&gt;=35,"B",IF(AN59&gt;=30,"C",IF(AN59&gt;=25,"D",IF(AN59&gt;=20,"E",IF(AN59&gt;=15,"P","F")))))))</f>
      </c>
      <c r="AQ59" s="39">
        <v>25</v>
      </c>
      <c r="AR59" s="33">
        <v>1</v>
      </c>
      <c r="AS59" s="188">
        <f>IF(AQ59&gt;=45,"O",IF(AQ59&gt;=40,"A",IF(AQ59&gt;=35,"B",IF(AQ59&gt;=30,"C",IF(AQ59&gt;=25,"D",IF(AQ59&gt;=20,"E",IF(AQ59&gt;=15,"P","F")))))))</f>
      </c>
      <c r="AT59" s="33">
        <v>22</v>
      </c>
      <c r="AU59" s="33">
        <v>204</v>
      </c>
      <c r="AV59" s="35">
        <f>AU59/AT59</f>
      </c>
      <c r="AW59" s="33">
        <v>0</v>
      </c>
      <c r="AX59" s="6"/>
      <c r="AY59" s="39">
        <v>18</v>
      </c>
      <c r="AZ59" s="33">
        <v>16</v>
      </c>
      <c r="BA59" s="33">
        <f>SUM(AY59:AZ59)</f>
      </c>
      <c r="BB59" s="33">
        <v>3</v>
      </c>
      <c r="BC59" s="188">
        <f>IF(BA59&gt;=90,"O",IF(BA59&gt;=80,"A",IF(BA59&gt;=70,"B",IF(BA59&gt;=60,"C",IF(BA59&gt;=50,"D",IF(BA59&gt;=45,"E",IF(BA59&gt;=40,"P","F")))))))</f>
      </c>
      <c r="BD59" s="190">
        <v>23</v>
      </c>
      <c r="BE59" s="33">
        <v>33</v>
      </c>
      <c r="BF59" s="33">
        <f>SUM(BD59:BE59)</f>
      </c>
      <c r="BG59" s="33">
        <v>3</v>
      </c>
      <c r="BH59" s="194">
        <f>IF(BF59&gt;=90,"O",IF(BF59&gt;=80,"A",IF(BF59&gt;=70,"B",IF(BF59&gt;=60,"C",IF(BF59&gt;=50,"D",IF(BF59&gt;=45,"E",IF(BF59&gt;=40,"P","F")))))))</f>
      </c>
      <c r="BI59" s="189">
        <v>21</v>
      </c>
      <c r="BJ59" s="33">
        <v>13</v>
      </c>
      <c r="BK59" s="195">
        <f>SUM(BI59:BJ59)</f>
      </c>
      <c r="BL59" s="33">
        <v>3</v>
      </c>
      <c r="BM59" s="188">
        <f>IF(BK59&gt;=90,"O",IF(BK59&gt;=80,"A",IF(BK59&gt;=70,"B",IF(BK59&gt;=60,"C",IF(BK59&gt;=50,"D",IF(BK59&gt;=45,"E",IF(BK59&gt;=40,"P","F")))))))</f>
      </c>
      <c r="BN59" s="189">
        <v>15</v>
      </c>
      <c r="BO59" s="33">
        <v>26</v>
      </c>
      <c r="BP59" s="195">
        <f>SUM(BN59:BO59)</f>
      </c>
      <c r="BQ59" s="33">
        <v>3</v>
      </c>
      <c r="BR59" s="188">
        <f>IF(BP59&gt;=90,"O",IF(BP59&gt;=80,"A",IF(BP59&gt;=70,"B",IF(BP59&gt;=60,"C",IF(BP59&gt;=50,"D",IF(BP59&gt;=45,"E",IF(BP59&gt;=40,"P","F")))))))</f>
      </c>
      <c r="BS59" s="190">
        <v>20</v>
      </c>
      <c r="BT59" s="33">
        <v>28</v>
      </c>
      <c r="BU59" s="195">
        <f>SUM(BS59:BT59)</f>
      </c>
      <c r="BV59" s="33">
        <v>3</v>
      </c>
      <c r="BW59" s="188">
        <f>IF(BU59&gt;=90,"O",IF(BU59&gt;=80,"A",IF(BU59&gt;=70,"B",IF(BU59&gt;=60,"C",IF(BU59&gt;=50,"D",IF(BU59&gt;=45,"E",IF(BU59&gt;=40,"P","F")))))))</f>
      </c>
      <c r="BX59" s="39">
        <v>18</v>
      </c>
      <c r="BY59" s="33">
        <v>37</v>
      </c>
      <c r="BZ59" s="33">
        <f>SUM(BX59:BY59)</f>
      </c>
      <c r="CA59" s="33">
        <v>2</v>
      </c>
      <c r="CB59" s="196" t="s">
        <v>248</v>
      </c>
      <c r="CC59" s="39">
        <v>33</v>
      </c>
      <c r="CD59" s="33">
        <v>1</v>
      </c>
      <c r="CE59" s="188">
        <f>IF(CC59&gt;=45,"O",IF(CC59&gt;=40,"A",IF(CC59&gt;=35,"B",IF(CC59&gt;=30,"C",IF(CC59&gt;=25,"D",IF(CC59&gt;=20,"E",IF(CC59&gt;=15,"P","F")))))))</f>
      </c>
      <c r="CF59" s="39">
        <v>15</v>
      </c>
      <c r="CG59" s="33">
        <v>37</v>
      </c>
      <c r="CH59" s="33">
        <f>SUM(CF59:CG59)</f>
      </c>
      <c r="CI59" s="33">
        <v>2</v>
      </c>
      <c r="CJ59" s="191" t="s">
        <v>312</v>
      </c>
      <c r="CK59" s="39">
        <v>41</v>
      </c>
      <c r="CL59" s="33">
        <v>1</v>
      </c>
      <c r="CM59" s="188">
        <f>IF(CK59&gt;=45,"O",IF(CK59&gt;=40,"A",IF(CK59&gt;=35,"B",IF(CK59&gt;=30,"C",IF(CK59&gt;=25,"D",IF(CK59&gt;=20,"E",IF(CK59&gt;=15,"P","F")))))))</f>
      </c>
      <c r="CN59" s="36">
        <v>43</v>
      </c>
      <c r="CO59" s="33"/>
      <c r="CP59" s="33"/>
      <c r="CQ59" s="33">
        <v>2</v>
      </c>
      <c r="CR59" s="6"/>
      <c r="CS59" s="33">
        <v>50</v>
      </c>
      <c r="CT59" s="186">
        <v>5229</v>
      </c>
      <c r="CU59" s="192" t="s">
        <v>72</v>
      </c>
      <c r="CV59" s="193">
        <v>17</v>
      </c>
      <c r="CW59" s="33">
        <v>28</v>
      </c>
      <c r="CX59" s="33">
        <f>SUM(CV59:CW59)</f>
      </c>
      <c r="CY59" s="33">
        <v>3</v>
      </c>
      <c r="CZ59" s="188">
        <f>IF(CX59&gt;=90,"O",IF(CX59&gt;=80,"A",IF(CX59&gt;=70,"B",IF(CX59&gt;=60,"C",IF(CX59&gt;=50,"D",IF(CX59&gt;=45,"E",IF(CX59&gt;=40,"P","F")))))))</f>
      </c>
      <c r="DA59" s="193">
        <v>17</v>
      </c>
      <c r="DB59" s="33">
        <v>34</v>
      </c>
      <c r="DC59" s="33">
        <f>SUM(DA59:DB59)</f>
      </c>
      <c r="DD59" s="33">
        <v>3</v>
      </c>
      <c r="DE59" s="188">
        <f>IF(DC59&gt;=90,"O",IF(DC59&gt;=80,"A",IF(DC59&gt;=70,"B",IF(DC59&gt;=60,"C",IF(DC59&gt;=50,"D",IF(DC59&gt;=45,"E",IF(DC59&gt;=40,"P","F")))))))</f>
      </c>
      <c r="DF59" s="193">
        <v>17</v>
      </c>
      <c r="DG59" s="33">
        <v>29</v>
      </c>
      <c r="DH59" s="33">
        <f>SUM(DF59:DG59)</f>
      </c>
      <c r="DI59" s="33">
        <v>3</v>
      </c>
      <c r="DJ59" s="188">
        <f>IF(DH59&gt;=90,"O",IF(DH59&gt;=80,"A",IF(DH59&gt;=70,"B",IF(DH59&gt;=60,"C",IF(DH59&gt;=50,"D",IF(DH59&gt;=45,"E",IF(DH59&gt;=40,"P","F")))))))</f>
      </c>
      <c r="DK59" s="193">
        <v>17</v>
      </c>
      <c r="DL59" s="33">
        <v>30</v>
      </c>
      <c r="DM59" s="33">
        <f>SUM(DK59:DL59)</f>
      </c>
      <c r="DN59" s="33">
        <v>3</v>
      </c>
      <c r="DO59" s="188">
        <f>IF(DM59&gt;=90,"O",IF(DM59&gt;=80,"A",IF(DM59&gt;=70,"B",IF(DM59&gt;=60,"C",IF(DM59&gt;=50,"D",IF(DM59&gt;=45,"E",IF(DM59&gt;=40,"P","F")))))))</f>
      </c>
      <c r="DP59" s="193">
        <v>17</v>
      </c>
      <c r="DQ59" s="33">
        <v>29</v>
      </c>
      <c r="DR59" s="33">
        <f>SUM(DP59:DQ59)</f>
      </c>
      <c r="DS59" s="33">
        <v>3</v>
      </c>
      <c r="DT59" s="188">
        <f>IF(DR59&gt;=90,"O",IF(DR59&gt;=80,"A",IF(DR59&gt;=70,"B",IF(DR59&gt;=60,"C",IF(DR59&gt;=50,"D",IF(DR59&gt;=45,"E",IF(DR59&gt;=40,"P","F")))))))</f>
      </c>
      <c r="DU59" s="193">
        <v>35</v>
      </c>
      <c r="DV59" s="33">
        <v>1</v>
      </c>
      <c r="DW59" s="191" t="s">
        <v>248</v>
      </c>
      <c r="DX59" s="193">
        <v>22</v>
      </c>
      <c r="DY59" s="33">
        <v>45</v>
      </c>
      <c r="DZ59" s="33">
        <f>SUM(DX59:DY59)</f>
      </c>
      <c r="EA59" s="33">
        <v>2</v>
      </c>
      <c r="EB59" s="191" t="s">
        <v>246</v>
      </c>
      <c r="EC59" s="193">
        <v>20</v>
      </c>
      <c r="ED59" s="33">
        <v>39</v>
      </c>
      <c r="EE59" s="33">
        <f>SUM(EC59:ED59)</f>
      </c>
      <c r="EF59" s="33">
        <v>2</v>
      </c>
      <c r="EG59" s="191" t="s">
        <v>248</v>
      </c>
      <c r="EH59" s="193">
        <v>39</v>
      </c>
      <c r="EI59" s="33">
        <v>1</v>
      </c>
      <c r="EJ59" s="191" t="s">
        <v>248</v>
      </c>
      <c r="EK59" s="33">
        <v>64</v>
      </c>
      <c r="EL59" s="33">
        <v>448</v>
      </c>
      <c r="EM59" s="35">
        <v>6.1</v>
      </c>
      <c r="EN59" s="187" t="s">
        <v>311</v>
      </c>
      <c r="EO59" s="33">
        <v>0</v>
      </c>
      <c r="EP59" s="6"/>
    </row>
    <row x14ac:dyDescent="0.25" r="60" customHeight="1" ht="15">
      <c r="A60" s="33">
        <v>51</v>
      </c>
      <c r="B60" s="186">
        <v>5083</v>
      </c>
      <c r="C60" s="34" t="s">
        <v>73</v>
      </c>
      <c r="D60" s="187" t="s">
        <v>311</v>
      </c>
      <c r="E60" s="39">
        <v>26</v>
      </c>
      <c r="F60" s="33">
        <v>70</v>
      </c>
      <c r="G60" s="33">
        <f>SUM(E60:F60)</f>
      </c>
      <c r="H60" s="33">
        <v>3</v>
      </c>
      <c r="I60" s="188">
        <f>IF(G60&gt;=90,"O",IF(G60&gt;=80,"A",IF(G60&gt;=70,"B",IF(G60&gt;=60,"C",IF(G60&gt;=50,"D",IF(G60&gt;=45,"E",IF(G60&gt;=40,"P","F")))))))</f>
      </c>
      <c r="J60" s="190">
        <v>18</v>
      </c>
      <c r="K60" s="33">
        <v>70</v>
      </c>
      <c r="L60" s="33">
        <f>SUM(J60:K60)</f>
      </c>
      <c r="M60" s="33">
        <v>3</v>
      </c>
      <c r="N60" s="194">
        <f>IF(L60&gt;=90,"O",IF(L60&gt;=80,"A",IF(L60&gt;=70,"B",IF(L60&gt;=60,"C",IF(L60&gt;=50,"D",IF(L60&gt;=45,"E",IF(L60&gt;=40,"P","F")))))))</f>
      </c>
      <c r="O60" s="189">
        <v>26</v>
      </c>
      <c r="P60" s="33">
        <v>64</v>
      </c>
      <c r="Q60" s="195">
        <f>SUM(O60:P60)</f>
      </c>
      <c r="R60" s="33">
        <v>3</v>
      </c>
      <c r="S60" s="188">
        <f>IF(Q60&gt;=90,"O",IF(Q60&gt;=80,"A",IF(Q60&gt;=70,"B",IF(Q60&gt;=60,"C",IF(Q60&gt;=50,"D",IF(Q60&gt;=45,"E",IF(Q60&gt;=40,"P","F")))))))</f>
      </c>
      <c r="T60" s="189">
        <v>26</v>
      </c>
      <c r="U60" s="33">
        <v>69</v>
      </c>
      <c r="V60" s="195">
        <f>SUM(T60:U60)</f>
      </c>
      <c r="W60" s="33">
        <v>3</v>
      </c>
      <c r="X60" s="188">
        <f>IF(V60&gt;=90,"O",IF(V60&gt;=80,"A",IF(V60&gt;=70,"B",IF(V60&gt;=60,"C",IF(V60&gt;=50,"D",IF(V60&gt;=45,"E",IF(V60&gt;=40,"P","F")))))))</f>
      </c>
      <c r="Y60" s="190">
        <v>23</v>
      </c>
      <c r="Z60" s="33">
        <v>45</v>
      </c>
      <c r="AA60" s="195">
        <f>SUM(Y60:Z60)</f>
      </c>
      <c r="AB60" s="33">
        <v>3</v>
      </c>
      <c r="AC60" s="188">
        <f>IF(AA60&gt;=90,"O",IF(AA60&gt;=80,"A",IF(AA60&gt;=70,"B",IF(AA60&gt;=60,"C",IF(AA60&gt;=50,"D",IF(AA60&gt;=45,"E",IF(AA60&gt;=40,"P","F")))))))</f>
      </c>
      <c r="AD60" s="39">
        <v>11</v>
      </c>
      <c r="AE60" s="33">
        <v>30</v>
      </c>
      <c r="AF60" s="33">
        <f>SUM(AD60:AE60)</f>
      </c>
      <c r="AG60" s="33">
        <v>2</v>
      </c>
      <c r="AH60" s="188">
        <f>IF(AF60&gt;=67,"O",IF(AF60&gt;=60,"A",IF(AF60&gt;=51,"B",IF(AF60&gt;=45,"C",IF(AF60&gt;=41,"D",IF(AF60&gt;=32,"E",IF(L60&gt;=31,"P","F")))))))</f>
      </c>
      <c r="AI60" s="39">
        <v>21</v>
      </c>
      <c r="AJ60" s="33">
        <v>30</v>
      </c>
      <c r="AK60" s="33">
        <f>SUM(AI60:AJ60)</f>
      </c>
      <c r="AL60" s="33">
        <v>2</v>
      </c>
      <c r="AM60" s="188">
        <f>IF(AK60&gt;67,"O",IF(AK60&gt;=60,"A",IF(AK60&gt;=51,"B",IF(AK60&gt;=45,"C",IF(AK60&gt;=41,"D",IF(AK60&gt;=32,"E",IF(Q60&gt;=31,"P","F")))))))</f>
      </c>
      <c r="AN60" s="39">
        <v>45</v>
      </c>
      <c r="AO60" s="33">
        <v>1</v>
      </c>
      <c r="AP60" s="188">
        <f>IF(AN60&gt;=45,"O",IF(AN60&gt;=40,"A",IF(AN60&gt;=35,"B",IF(AN60&gt;=30,"C",IF(AN60&gt;=25,"D",IF(AN60&gt;=20,"E",IF(AN60&gt;=15,"P","F")))))))</f>
      </c>
      <c r="AQ60" s="39">
        <v>36</v>
      </c>
      <c r="AR60" s="33">
        <v>1</v>
      </c>
      <c r="AS60" s="188">
        <f>IF(AQ60&gt;=45,"O",IF(AQ60&gt;=40,"A",IF(AQ60&gt;=35,"B",IF(AQ60&gt;=30,"C",IF(AQ60&gt;=25,"D",IF(AQ60&gt;=20,"E",IF(AQ60&gt;=15,"P","F")))))))</f>
      </c>
      <c r="AT60" s="33">
        <v>22</v>
      </c>
      <c r="AU60" s="33">
        <v>192</v>
      </c>
      <c r="AV60" s="35">
        <f>AU60/AT60</f>
      </c>
      <c r="AW60" s="33">
        <v>0</v>
      </c>
      <c r="AX60" s="6"/>
      <c r="AY60" s="39">
        <v>23</v>
      </c>
      <c r="AZ60" s="33">
        <v>42</v>
      </c>
      <c r="BA60" s="33">
        <f>SUM(AY60:AZ60)</f>
      </c>
      <c r="BB60" s="33">
        <v>3</v>
      </c>
      <c r="BC60" s="188">
        <f>IF(BA60&gt;=90,"O",IF(BA60&gt;=80,"A",IF(BA60&gt;=70,"B",IF(BA60&gt;=60,"C",IF(BA60&gt;=50,"D",IF(BA60&gt;=45,"E",IF(BA60&gt;=40,"P","F")))))))</f>
      </c>
      <c r="BD60" s="190">
        <v>20</v>
      </c>
      <c r="BE60" s="33">
        <v>35</v>
      </c>
      <c r="BF60" s="33">
        <f>SUM(BD60:BE60)</f>
      </c>
      <c r="BG60" s="33">
        <v>3</v>
      </c>
      <c r="BH60" s="194">
        <f>IF(BF60&gt;=90,"O",IF(BF60&gt;=80,"A",IF(BF60&gt;=70,"B",IF(BF60&gt;=60,"C",IF(BF60&gt;=50,"D",IF(BF60&gt;=45,"E",IF(BF60&gt;=40,"P","F")))))))</f>
      </c>
      <c r="BI60" s="189">
        <v>22</v>
      </c>
      <c r="BJ60" s="33">
        <v>61</v>
      </c>
      <c r="BK60" s="195">
        <f>SUM(BI60:BJ60)</f>
      </c>
      <c r="BL60" s="33">
        <v>3</v>
      </c>
      <c r="BM60" s="188">
        <f>IF(BK60&gt;=90,"O",IF(BK60&gt;=80,"A",IF(BK60&gt;=70,"B",IF(BK60&gt;=60,"C",IF(BK60&gt;=50,"D",IF(BK60&gt;=45,"E",IF(BK60&gt;=40,"P","F")))))))</f>
      </c>
      <c r="BN60" s="189">
        <v>20</v>
      </c>
      <c r="BO60" s="33">
        <v>36</v>
      </c>
      <c r="BP60" s="195">
        <f>SUM(BN60:BO60)</f>
      </c>
      <c r="BQ60" s="33">
        <v>3</v>
      </c>
      <c r="BR60" s="188">
        <f>IF(BP60&gt;=90,"O",IF(BP60&gt;=80,"A",IF(BP60&gt;=70,"B",IF(BP60&gt;=60,"C",IF(BP60&gt;=50,"D",IF(BP60&gt;=45,"E",IF(BP60&gt;=40,"P","F")))))))</f>
      </c>
      <c r="BS60" s="190">
        <v>25</v>
      </c>
      <c r="BT60" s="33">
        <v>42</v>
      </c>
      <c r="BU60" s="195">
        <f>SUM(BS60:BT60)</f>
      </c>
      <c r="BV60" s="33">
        <v>3</v>
      </c>
      <c r="BW60" s="188">
        <f>IF(BU60&gt;=90,"O",IF(BU60&gt;=80,"A",IF(BU60&gt;=70,"B",IF(BU60&gt;=60,"C",IF(BU60&gt;=50,"D",IF(BU60&gt;=45,"E",IF(BU60&gt;=40,"P","F")))))))</f>
      </c>
      <c r="BX60" s="39">
        <v>20</v>
      </c>
      <c r="BY60" s="33">
        <v>44</v>
      </c>
      <c r="BZ60" s="33">
        <f>SUM(BX60:BY60)</f>
      </c>
      <c r="CA60" s="33">
        <v>2</v>
      </c>
      <c r="CB60" s="196" t="s">
        <v>246</v>
      </c>
      <c r="CC60" s="39">
        <v>44</v>
      </c>
      <c r="CD60" s="33">
        <v>1</v>
      </c>
      <c r="CE60" s="188">
        <f>IF(CC60&gt;=45,"O",IF(CC60&gt;=40,"A",IF(CC60&gt;=35,"B",IF(CC60&gt;=30,"C",IF(CC60&gt;=25,"D",IF(CC60&gt;=20,"E",IF(CC60&gt;=15,"P","F")))))))</f>
      </c>
      <c r="CF60" s="39">
        <v>19</v>
      </c>
      <c r="CG60" s="33">
        <v>45</v>
      </c>
      <c r="CH60" s="33">
        <f>SUM(CF60:CG60)</f>
      </c>
      <c r="CI60" s="33">
        <v>2</v>
      </c>
      <c r="CJ60" s="191" t="s">
        <v>246</v>
      </c>
      <c r="CK60" s="39">
        <v>44</v>
      </c>
      <c r="CL60" s="33">
        <v>1</v>
      </c>
      <c r="CM60" s="188">
        <f>IF(CK60&gt;=45,"O",IF(CK60&gt;=40,"A",IF(CK60&gt;=35,"B",IF(CK60&gt;=30,"C",IF(CK60&gt;=25,"D",IF(CK60&gt;=20,"E",IF(CK60&gt;=15,"P","F")))))))</f>
      </c>
      <c r="CN60" s="36">
        <v>43</v>
      </c>
      <c r="CO60" s="33">
        <v>359</v>
      </c>
      <c r="CP60" s="35">
        <v>7.57</v>
      </c>
      <c r="CQ60" s="33">
        <v>0</v>
      </c>
      <c r="CR60" s="6"/>
      <c r="CS60" s="33">
        <v>51</v>
      </c>
      <c r="CT60" s="186">
        <v>5295</v>
      </c>
      <c r="CU60" s="192" t="s">
        <v>73</v>
      </c>
      <c r="CV60" s="193">
        <v>21</v>
      </c>
      <c r="CW60" s="33">
        <v>37</v>
      </c>
      <c r="CX60" s="33">
        <f>SUM(CV60:CW60)</f>
      </c>
      <c r="CY60" s="33">
        <v>3</v>
      </c>
      <c r="CZ60" s="188">
        <f>IF(CX60&gt;=90,"O",IF(CX60&gt;=80,"A",IF(CX60&gt;=70,"B",IF(CX60&gt;=60,"C",IF(CX60&gt;=50,"D",IF(CX60&gt;=45,"E",IF(CX60&gt;=40,"P","F")))))))</f>
      </c>
      <c r="DA60" s="193">
        <v>15</v>
      </c>
      <c r="DB60" s="33">
        <v>30</v>
      </c>
      <c r="DC60" s="33">
        <f>SUM(DA60:DB60)</f>
      </c>
      <c r="DD60" s="33">
        <v>3</v>
      </c>
      <c r="DE60" s="188">
        <f>IF(DC60&gt;=90,"O",IF(DC60&gt;=80,"A",IF(DC60&gt;=70,"B",IF(DC60&gt;=60,"C",IF(DC60&gt;=50,"D",IF(DC60&gt;=45,"E",IF(DC60&gt;=40,"P","F")))))))</f>
      </c>
      <c r="DF60" s="193">
        <v>17</v>
      </c>
      <c r="DG60" s="33">
        <v>37</v>
      </c>
      <c r="DH60" s="33">
        <f>SUM(DF60:DG60)</f>
      </c>
      <c r="DI60" s="33">
        <v>3</v>
      </c>
      <c r="DJ60" s="188">
        <f>IF(DH60&gt;=90,"O",IF(DH60&gt;=80,"A",IF(DH60&gt;=70,"B",IF(DH60&gt;=60,"C",IF(DH60&gt;=50,"D",IF(DH60&gt;=45,"E",IF(DH60&gt;=40,"P","F")))))))</f>
      </c>
      <c r="DK60" s="193">
        <v>24</v>
      </c>
      <c r="DL60" s="33">
        <v>28</v>
      </c>
      <c r="DM60" s="33">
        <f>SUM(DK60:DL60)</f>
      </c>
      <c r="DN60" s="33">
        <v>3</v>
      </c>
      <c r="DO60" s="188">
        <f>IF(DM60&gt;=90,"O",IF(DM60&gt;=80,"A",IF(DM60&gt;=70,"B",IF(DM60&gt;=60,"C",IF(DM60&gt;=50,"D",IF(DM60&gt;=45,"E",IF(DM60&gt;=40,"P","F")))))))</f>
      </c>
      <c r="DP60" s="193">
        <v>22</v>
      </c>
      <c r="DQ60" s="33">
        <v>44</v>
      </c>
      <c r="DR60" s="33">
        <f>SUM(DP60:DQ60)</f>
      </c>
      <c r="DS60" s="33">
        <v>3</v>
      </c>
      <c r="DT60" s="188">
        <f>IF(DR60&gt;=90,"O",IF(DR60&gt;=80,"A",IF(DR60&gt;=70,"B",IF(DR60&gt;=60,"C",IF(DR60&gt;=50,"D",IF(DR60&gt;=45,"E",IF(DR60&gt;=40,"P","F")))))))</f>
      </c>
      <c r="DU60" s="193">
        <v>37</v>
      </c>
      <c r="DV60" s="33">
        <v>1</v>
      </c>
      <c r="DW60" s="191" t="s">
        <v>248</v>
      </c>
      <c r="DX60" s="193">
        <v>20</v>
      </c>
      <c r="DY60" s="33">
        <v>42</v>
      </c>
      <c r="DZ60" s="33">
        <f>SUM(DX60:DY60)</f>
      </c>
      <c r="EA60" s="33">
        <v>2</v>
      </c>
      <c r="EB60" s="191" t="s">
        <v>246</v>
      </c>
      <c r="EC60" s="193">
        <v>23</v>
      </c>
      <c r="ED60" s="33">
        <v>45</v>
      </c>
      <c r="EE60" s="33">
        <f>SUM(EC60:ED60)</f>
      </c>
      <c r="EF60" s="33">
        <v>2</v>
      </c>
      <c r="EG60" s="191" t="s">
        <v>314</v>
      </c>
      <c r="EH60" s="193">
        <v>43</v>
      </c>
      <c r="EI60" s="33">
        <v>1</v>
      </c>
      <c r="EJ60" s="191" t="s">
        <v>246</v>
      </c>
      <c r="EK60" s="33">
        <v>64</v>
      </c>
      <c r="EL60" s="33">
        <v>466</v>
      </c>
      <c r="EM60" s="35">
        <v>6.9</v>
      </c>
      <c r="EN60" s="187" t="s">
        <v>311</v>
      </c>
      <c r="EO60" s="33">
        <v>0</v>
      </c>
      <c r="EP60" s="6"/>
    </row>
    <row x14ac:dyDescent="0.25" r="61" customHeight="1" ht="15">
      <c r="A61" s="33">
        <v>52</v>
      </c>
      <c r="B61" s="186">
        <v>5088</v>
      </c>
      <c r="C61" s="34" t="s">
        <v>74</v>
      </c>
      <c r="D61" s="187" t="s">
        <v>311</v>
      </c>
      <c r="E61" s="39">
        <v>30</v>
      </c>
      <c r="F61" s="33">
        <v>70</v>
      </c>
      <c r="G61" s="33">
        <f>SUM(E61:F61)</f>
      </c>
      <c r="H61" s="33">
        <v>3</v>
      </c>
      <c r="I61" s="188">
        <f>IF(G61&gt;=90,"O",IF(G61&gt;=80,"A",IF(G61&gt;=70,"B",IF(G61&gt;=60,"C",IF(G61&gt;=50,"D",IF(G61&gt;=45,"E",IF(G61&gt;=40,"P","F")))))))</f>
      </c>
      <c r="J61" s="190">
        <v>27</v>
      </c>
      <c r="K61" s="33">
        <v>70</v>
      </c>
      <c r="L61" s="33">
        <f>SUM(J61:K61)</f>
      </c>
      <c r="M61" s="33">
        <v>3</v>
      </c>
      <c r="N61" s="194">
        <f>IF(L61&gt;=90,"O",IF(L61&gt;=80,"A",IF(L61&gt;=70,"B",IF(L61&gt;=60,"C",IF(L61&gt;=50,"D",IF(L61&gt;=45,"E",IF(L61&gt;=40,"P","F")))))))</f>
      </c>
      <c r="O61" s="189">
        <v>24</v>
      </c>
      <c r="P61" s="33">
        <v>57</v>
      </c>
      <c r="Q61" s="195">
        <f>SUM(O61:P61)</f>
      </c>
      <c r="R61" s="33">
        <v>3</v>
      </c>
      <c r="S61" s="188">
        <f>IF(Q61&gt;=90,"O",IF(Q61&gt;=80,"A",IF(Q61&gt;=70,"B",IF(Q61&gt;=60,"C",IF(Q61&gt;=50,"D",IF(Q61&gt;=45,"E",IF(Q61&gt;=40,"P","F")))))))</f>
      </c>
      <c r="T61" s="189">
        <v>26</v>
      </c>
      <c r="U61" s="33">
        <v>67</v>
      </c>
      <c r="V61" s="195">
        <f>SUM(T61:U61)</f>
      </c>
      <c r="W61" s="33">
        <v>3</v>
      </c>
      <c r="X61" s="188">
        <f>IF(V61&gt;=90,"O",IF(V61&gt;=80,"A",IF(V61&gt;=70,"B",IF(V61&gt;=60,"C",IF(V61&gt;=50,"D",IF(V61&gt;=45,"E",IF(V61&gt;=40,"P","F")))))))</f>
      </c>
      <c r="Y61" s="190">
        <v>22</v>
      </c>
      <c r="Z61" s="33">
        <v>64</v>
      </c>
      <c r="AA61" s="195">
        <f>SUM(Y61:Z61)</f>
      </c>
      <c r="AB61" s="33">
        <v>3</v>
      </c>
      <c r="AC61" s="188">
        <f>IF(AA61&gt;=90,"O",IF(AA61&gt;=80,"A",IF(AA61&gt;=70,"B",IF(AA61&gt;=60,"C",IF(AA61&gt;=50,"D",IF(AA61&gt;=45,"E",IF(AA61&gt;=40,"P","F")))))))</f>
      </c>
      <c r="AD61" s="39">
        <v>11</v>
      </c>
      <c r="AE61" s="33">
        <v>38</v>
      </c>
      <c r="AF61" s="33">
        <f>SUM(AD61:AE61)</f>
      </c>
      <c r="AG61" s="33">
        <v>2</v>
      </c>
      <c r="AH61" s="188">
        <f>IF(AF61&gt;=67,"O",IF(AF61&gt;=60,"A",IF(AF61&gt;=51,"B",IF(AF61&gt;=45,"C",IF(AF61&gt;=41,"D",IF(AF61&gt;=32,"E",IF(L61&gt;=31,"P","F")))))))</f>
      </c>
      <c r="AI61" s="39">
        <v>22</v>
      </c>
      <c r="AJ61" s="33">
        <v>44</v>
      </c>
      <c r="AK61" s="33">
        <f>SUM(AI61:AJ61)</f>
      </c>
      <c r="AL61" s="33">
        <v>2</v>
      </c>
      <c r="AM61" s="188">
        <f>IF(AK61&gt;67,"O",IF(AK61&gt;=60,"A",IF(AK61&gt;=51,"B",IF(AK61&gt;=45,"C",IF(AK61&gt;=41,"D",IF(AK61&gt;=32,"E",IF(Q61&gt;=31,"P","F")))))))</f>
      </c>
      <c r="AN61" s="39">
        <v>43</v>
      </c>
      <c r="AO61" s="33">
        <v>1</v>
      </c>
      <c r="AP61" s="188">
        <f>IF(AN61&gt;=45,"O",IF(AN61&gt;=40,"A",IF(AN61&gt;=35,"B",IF(AN61&gt;=30,"C",IF(AN61&gt;=25,"D",IF(AN61&gt;=20,"E",IF(AN61&gt;=15,"P","F")))))))</f>
      </c>
      <c r="AQ61" s="39">
        <v>36</v>
      </c>
      <c r="AR61" s="33">
        <v>1</v>
      </c>
      <c r="AS61" s="188">
        <f>IF(AQ61&gt;=45,"O",IF(AQ61&gt;=40,"A",IF(AQ61&gt;=35,"B",IF(AQ61&gt;=30,"C",IF(AQ61&gt;=25,"D",IF(AQ61&gt;=20,"E",IF(AQ61&gt;=15,"P","F")))))))</f>
      </c>
      <c r="AT61" s="33">
        <v>22</v>
      </c>
      <c r="AU61" s="33">
        <v>202</v>
      </c>
      <c r="AV61" s="35">
        <f>AU61/AT61</f>
      </c>
      <c r="AW61" s="33">
        <v>0</v>
      </c>
      <c r="AX61" s="6"/>
      <c r="AY61" s="39">
        <v>14</v>
      </c>
      <c r="AZ61" s="33">
        <v>28</v>
      </c>
      <c r="BA61" s="33">
        <f>SUM(AY61:AZ61)</f>
      </c>
      <c r="BB61" s="33">
        <v>3</v>
      </c>
      <c r="BC61" s="188">
        <f>IF(BA61&gt;=90,"O",IF(BA61&gt;=80,"A",IF(BA61&gt;=70,"B",IF(BA61&gt;=60,"C",IF(BA61&gt;=50,"D",IF(BA61&gt;=45,"E",IF(BA61&gt;=40,"P","F")))))))</f>
      </c>
      <c r="BD61" s="190">
        <v>15</v>
      </c>
      <c r="BE61" s="33">
        <v>25</v>
      </c>
      <c r="BF61" s="33">
        <f>SUM(BD61:BE61)</f>
      </c>
      <c r="BG61" s="33">
        <v>3</v>
      </c>
      <c r="BH61" s="194">
        <f>IF(BF61&gt;=90,"O",IF(BF61&gt;=80,"A",IF(BF61&gt;=70,"B",IF(BF61&gt;=60,"C",IF(BF61&gt;=50,"D",IF(BF61&gt;=45,"E",IF(BF61&gt;=40,"P","F")))))))</f>
      </c>
      <c r="BI61" s="189">
        <v>20</v>
      </c>
      <c r="BJ61" s="33">
        <v>30</v>
      </c>
      <c r="BK61" s="195">
        <f>SUM(BI61:BJ61)</f>
      </c>
      <c r="BL61" s="33">
        <v>3</v>
      </c>
      <c r="BM61" s="188">
        <f>IF(BK61&gt;=90,"O",IF(BK61&gt;=80,"A",IF(BK61&gt;=70,"B",IF(BK61&gt;=60,"C",IF(BK61&gt;=50,"D",IF(BK61&gt;=45,"E",IF(BK61&gt;=40,"P","F")))))))</f>
      </c>
      <c r="BN61" s="189">
        <v>14</v>
      </c>
      <c r="BO61" s="33">
        <v>26</v>
      </c>
      <c r="BP61" s="195">
        <f>SUM(BN61:BO61)</f>
      </c>
      <c r="BQ61" s="33">
        <v>3</v>
      </c>
      <c r="BR61" s="188">
        <f>IF(BP61&gt;=90,"O",IF(BP61&gt;=80,"A",IF(BP61&gt;=70,"B",IF(BP61&gt;=60,"C",IF(BP61&gt;=50,"D",IF(BP61&gt;=45,"E",IF(BP61&gt;=40,"P","F")))))))</f>
      </c>
      <c r="BS61" s="190">
        <v>17</v>
      </c>
      <c r="BT61" s="33">
        <v>25</v>
      </c>
      <c r="BU61" s="195">
        <f>SUM(BS61:BT61)</f>
      </c>
      <c r="BV61" s="33">
        <v>3</v>
      </c>
      <c r="BW61" s="188">
        <f>IF(BU61&gt;=90,"O",IF(BU61&gt;=80,"A",IF(BU61&gt;=70,"B",IF(BU61&gt;=60,"C",IF(BU61&gt;=50,"D",IF(BU61&gt;=45,"E",IF(BU61&gt;=40,"P","F")))))))</f>
      </c>
      <c r="BX61" s="39">
        <v>12</v>
      </c>
      <c r="BY61" s="33">
        <v>26</v>
      </c>
      <c r="BZ61" s="33">
        <f>SUM(BX61:BY61)</f>
      </c>
      <c r="CA61" s="33">
        <v>2</v>
      </c>
      <c r="CB61" s="196" t="s">
        <v>315</v>
      </c>
      <c r="CC61" s="39">
        <v>24</v>
      </c>
      <c r="CD61" s="33">
        <v>1</v>
      </c>
      <c r="CE61" s="188">
        <f>IF(CC61&gt;=45,"O",IF(CC61&gt;=40,"A",IF(CC61&gt;=35,"B",IF(CC61&gt;=30,"C",IF(CC61&gt;=25,"D",IF(CC61&gt;=20,"E",IF(CC61&gt;=15,"P","F")))))))</f>
      </c>
      <c r="CF61" s="39">
        <v>11</v>
      </c>
      <c r="CG61" s="33">
        <v>25</v>
      </c>
      <c r="CH61" s="33">
        <f>SUM(CF61:CG61)</f>
      </c>
      <c r="CI61" s="33">
        <v>2</v>
      </c>
      <c r="CJ61" s="191" t="s">
        <v>317</v>
      </c>
      <c r="CK61" s="39">
        <v>38</v>
      </c>
      <c r="CL61" s="33">
        <v>1</v>
      </c>
      <c r="CM61" s="188">
        <f>IF(CK61&gt;=45,"O",IF(CK61&gt;=40,"A",IF(CK61&gt;=35,"B",IF(CK61&gt;=30,"C",IF(CK61&gt;=25,"D",IF(CK61&gt;=20,"E",IF(CK61&gt;=15,"P","F")))))))</f>
      </c>
      <c r="CN61" s="36">
        <v>43</v>
      </c>
      <c r="CO61" s="33">
        <v>258</v>
      </c>
      <c r="CP61" s="35">
        <v>4.81</v>
      </c>
      <c r="CQ61" s="33">
        <v>0</v>
      </c>
      <c r="CR61" s="6"/>
      <c r="CS61" s="33">
        <v>52</v>
      </c>
      <c r="CT61" s="186">
        <v>5299</v>
      </c>
      <c r="CU61" s="192" t="s">
        <v>74</v>
      </c>
      <c r="CV61" s="193">
        <v>22</v>
      </c>
      <c r="CW61" s="33">
        <v>35</v>
      </c>
      <c r="CX61" s="33">
        <f>SUM(CV61:CW61)</f>
      </c>
      <c r="CY61" s="33">
        <v>3</v>
      </c>
      <c r="CZ61" s="188">
        <f>IF(CX61&gt;=90,"O",IF(CX61&gt;=80,"A",IF(CX61&gt;=70,"B",IF(CX61&gt;=60,"C",IF(CX61&gt;=50,"D",IF(CX61&gt;=45,"E",IF(CX61&gt;=40,"P","F")))))))</f>
      </c>
      <c r="DA61" s="193">
        <v>13</v>
      </c>
      <c r="DB61" s="33" t="s">
        <v>319</v>
      </c>
      <c r="DC61" s="33">
        <f>SUM(DA61:DB61)</f>
      </c>
      <c r="DD61" s="33">
        <v>3</v>
      </c>
      <c r="DE61" s="188">
        <f>IF(DC61&gt;=90,"O",IF(DC61&gt;=80,"A",IF(DC61&gt;=70,"B",IF(DC61&gt;=60,"C",IF(DC61&gt;=50,"D",IF(DC61&gt;=45,"E",IF(DC61&gt;=40,"P","F")))))))</f>
      </c>
      <c r="DF61" s="193">
        <v>16</v>
      </c>
      <c r="DG61" s="33">
        <v>32</v>
      </c>
      <c r="DH61" s="33">
        <f>SUM(DF61:DG61)</f>
      </c>
      <c r="DI61" s="33">
        <v>3</v>
      </c>
      <c r="DJ61" s="188">
        <f>IF(DH61&gt;=90,"O",IF(DH61&gt;=80,"A",IF(DH61&gt;=70,"B",IF(DH61&gt;=60,"C",IF(DH61&gt;=50,"D",IF(DH61&gt;=45,"E",IF(DH61&gt;=40,"P","F")))))))</f>
      </c>
      <c r="DK61" s="193">
        <v>17</v>
      </c>
      <c r="DL61" s="33">
        <v>33</v>
      </c>
      <c r="DM61" s="33">
        <f>SUM(DK61:DL61)</f>
      </c>
      <c r="DN61" s="33">
        <v>3</v>
      </c>
      <c r="DO61" s="188">
        <f>IF(DM61&gt;=90,"O",IF(DM61&gt;=80,"A",IF(DM61&gt;=70,"B",IF(DM61&gt;=60,"C",IF(DM61&gt;=50,"D",IF(DM61&gt;=45,"E",IF(DM61&gt;=40,"P","F")))))))</f>
      </c>
      <c r="DP61" s="193">
        <v>20</v>
      </c>
      <c r="DQ61" s="33">
        <v>34</v>
      </c>
      <c r="DR61" s="33">
        <f>SUM(DP61:DQ61)</f>
      </c>
      <c r="DS61" s="33">
        <v>3</v>
      </c>
      <c r="DT61" s="188">
        <f>IF(DR61&gt;=90,"O",IF(DR61&gt;=80,"A",IF(DR61&gt;=70,"B",IF(DR61&gt;=60,"C",IF(DR61&gt;=50,"D",IF(DR61&gt;=45,"E",IF(DR61&gt;=40,"P","F")))))))</f>
      </c>
      <c r="DU61" s="193">
        <v>34</v>
      </c>
      <c r="DV61" s="33">
        <v>1</v>
      </c>
      <c r="DW61" s="191" t="s">
        <v>312</v>
      </c>
      <c r="DX61" s="193">
        <v>15</v>
      </c>
      <c r="DY61" s="33">
        <v>32</v>
      </c>
      <c r="DZ61" s="33">
        <f>SUM(DX61:DY61)</f>
      </c>
      <c r="EA61" s="33">
        <v>2</v>
      </c>
      <c r="EB61" s="191" t="s">
        <v>312</v>
      </c>
      <c r="EC61" s="193">
        <v>18</v>
      </c>
      <c r="ED61" s="33">
        <v>39</v>
      </c>
      <c r="EE61" s="33">
        <f>SUM(EC61:ED61)</f>
      </c>
      <c r="EF61" s="33">
        <v>2</v>
      </c>
      <c r="EG61" s="191" t="s">
        <v>248</v>
      </c>
      <c r="EH61" s="193">
        <v>22</v>
      </c>
      <c r="EI61" s="33">
        <v>1</v>
      </c>
      <c r="EJ61" s="191" t="s">
        <v>313</v>
      </c>
      <c r="EK61" s="33"/>
      <c r="EL61" s="33"/>
      <c r="EM61" s="35"/>
      <c r="EN61" s="187" t="s">
        <v>311</v>
      </c>
      <c r="EO61" s="33">
        <v>1</v>
      </c>
      <c r="EP61" s="6" t="s">
        <v>326</v>
      </c>
    </row>
    <row x14ac:dyDescent="0.25" r="62" customHeight="1" ht="15">
      <c r="A62" s="33">
        <v>53</v>
      </c>
      <c r="B62" s="186">
        <v>5090</v>
      </c>
      <c r="C62" s="34" t="s">
        <v>75</v>
      </c>
      <c r="D62" s="187" t="s">
        <v>311</v>
      </c>
      <c r="E62" s="39">
        <v>24</v>
      </c>
      <c r="F62" s="33">
        <v>67</v>
      </c>
      <c r="G62" s="33">
        <f>SUM(E62:F62)</f>
      </c>
      <c r="H62" s="33">
        <v>3</v>
      </c>
      <c r="I62" s="188">
        <f>IF(G62&gt;=90,"O",IF(G62&gt;=80,"A",IF(G62&gt;=70,"B",IF(G62&gt;=60,"C",IF(G62&gt;=50,"D",IF(G62&gt;=45,"E",IF(G62&gt;=40,"P","F")))))))</f>
      </c>
      <c r="J62" s="190">
        <v>23</v>
      </c>
      <c r="K62" s="33">
        <v>70</v>
      </c>
      <c r="L62" s="33">
        <f>SUM(J62:K62)</f>
      </c>
      <c r="M62" s="33">
        <v>3</v>
      </c>
      <c r="N62" s="194">
        <f>IF(L62&gt;=90,"O",IF(L62&gt;=80,"A",IF(L62&gt;=70,"B",IF(L62&gt;=60,"C",IF(L62&gt;=50,"D",IF(L62&gt;=45,"E",IF(L62&gt;=40,"P","F")))))))</f>
      </c>
      <c r="O62" s="189">
        <v>25</v>
      </c>
      <c r="P62" s="33">
        <v>69</v>
      </c>
      <c r="Q62" s="195">
        <f>SUM(O62:P62)</f>
      </c>
      <c r="R62" s="33">
        <v>3</v>
      </c>
      <c r="S62" s="188">
        <f>IF(Q62&gt;=90,"O",IF(Q62&gt;=80,"A",IF(Q62&gt;=70,"B",IF(Q62&gt;=60,"C",IF(Q62&gt;=50,"D",IF(Q62&gt;=45,"E",IF(Q62&gt;=40,"P","F")))))))</f>
      </c>
      <c r="T62" s="189">
        <v>21</v>
      </c>
      <c r="U62" s="33">
        <v>70</v>
      </c>
      <c r="V62" s="195">
        <f>SUM(T62:U62)</f>
      </c>
      <c r="W62" s="33">
        <v>3</v>
      </c>
      <c r="X62" s="188">
        <f>IF(V62&gt;=90,"O",IF(V62&gt;=80,"A",IF(V62&gt;=70,"B",IF(V62&gt;=60,"C",IF(V62&gt;=50,"D",IF(V62&gt;=45,"E",IF(V62&gt;=40,"P","F")))))))</f>
      </c>
      <c r="Y62" s="190">
        <v>22</v>
      </c>
      <c r="Z62" s="33">
        <v>63</v>
      </c>
      <c r="AA62" s="195">
        <f>SUM(Y62:Z62)</f>
      </c>
      <c r="AB62" s="33">
        <v>3</v>
      </c>
      <c r="AC62" s="188">
        <f>IF(AA62&gt;=90,"O",IF(AA62&gt;=80,"A",IF(AA62&gt;=70,"B",IF(AA62&gt;=60,"C",IF(AA62&gt;=50,"D",IF(AA62&gt;=45,"E",IF(AA62&gt;=40,"P","F")))))))</f>
      </c>
      <c r="AD62" s="39">
        <v>11</v>
      </c>
      <c r="AE62" s="33">
        <v>25</v>
      </c>
      <c r="AF62" s="33">
        <f>SUM(AD62:AE62)</f>
      </c>
      <c r="AG62" s="33">
        <v>2</v>
      </c>
      <c r="AH62" s="188">
        <f>IF(AF62&gt;=67,"O",IF(AF62&gt;=60,"A",IF(AF62&gt;=51,"B",IF(AF62&gt;=45,"C",IF(AF62&gt;=41,"D",IF(AF62&gt;=32,"E",IF(L62&gt;=31,"P","F")))))))</f>
      </c>
      <c r="AI62" s="39">
        <v>14</v>
      </c>
      <c r="AJ62" s="33">
        <v>38</v>
      </c>
      <c r="AK62" s="33">
        <f>SUM(AI62:AJ62)</f>
      </c>
      <c r="AL62" s="33">
        <v>2</v>
      </c>
      <c r="AM62" s="188">
        <f>IF(AK62&gt;67,"O",IF(AK62&gt;=60,"A",IF(AK62&gt;=51,"B",IF(AK62&gt;=45,"C",IF(AK62&gt;=41,"D",IF(AK62&gt;=32,"E",IF(Q62&gt;=31,"P","F")))))))</f>
      </c>
      <c r="AN62" s="39">
        <v>32</v>
      </c>
      <c r="AO62" s="33">
        <v>1</v>
      </c>
      <c r="AP62" s="188">
        <f>IF(AN62&gt;=45,"O",IF(AN62&gt;=40,"A",IF(AN62&gt;=35,"B",IF(AN62&gt;=30,"C",IF(AN62&gt;=25,"D",IF(AN62&gt;=20,"E",IF(AN62&gt;=15,"P","F")))))))</f>
      </c>
      <c r="AQ62" s="39">
        <v>21</v>
      </c>
      <c r="AR62" s="33">
        <v>1</v>
      </c>
      <c r="AS62" s="188">
        <f>IF(AQ62&gt;=45,"O",IF(AQ62&gt;=40,"A",IF(AQ62&gt;=35,"B",IF(AQ62&gt;=30,"C",IF(AQ62&gt;=25,"D",IF(AQ62&gt;=20,"E",IF(AQ62&gt;=15,"P","F")))))))</f>
      </c>
      <c r="AT62" s="33">
        <v>22</v>
      </c>
      <c r="AU62" s="33">
        <v>189</v>
      </c>
      <c r="AV62" s="35">
        <f>AU62/AT62</f>
      </c>
      <c r="AW62" s="33">
        <v>0</v>
      </c>
      <c r="AX62" s="6"/>
      <c r="AY62" s="39">
        <v>21</v>
      </c>
      <c r="AZ62" s="33">
        <v>44</v>
      </c>
      <c r="BA62" s="33">
        <f>SUM(AY62:AZ62)</f>
      </c>
      <c r="BB62" s="33">
        <v>3</v>
      </c>
      <c r="BC62" s="188">
        <f>IF(BA62&gt;=90,"O",IF(BA62&gt;=80,"A",IF(BA62&gt;=70,"B",IF(BA62&gt;=60,"C",IF(BA62&gt;=50,"D",IF(BA62&gt;=45,"E",IF(BA62&gt;=40,"P","F")))))))</f>
      </c>
      <c r="BD62" s="190">
        <v>22</v>
      </c>
      <c r="BE62" s="33">
        <v>45</v>
      </c>
      <c r="BF62" s="33">
        <f>SUM(BD62:BE62)</f>
      </c>
      <c r="BG62" s="33">
        <v>3</v>
      </c>
      <c r="BH62" s="194">
        <f>IF(BF62&gt;=90,"O",IF(BF62&gt;=80,"A",IF(BF62&gt;=70,"B",IF(BF62&gt;=60,"C",IF(BF62&gt;=50,"D",IF(BF62&gt;=45,"E",IF(BF62&gt;=40,"P","F")))))))</f>
      </c>
      <c r="BI62" s="189">
        <v>22</v>
      </c>
      <c r="BJ62" s="33">
        <v>63</v>
      </c>
      <c r="BK62" s="195">
        <f>SUM(BI62:BJ62)</f>
      </c>
      <c r="BL62" s="33">
        <v>3</v>
      </c>
      <c r="BM62" s="188">
        <f>IF(BK62&gt;=90,"O",IF(BK62&gt;=80,"A",IF(BK62&gt;=70,"B",IF(BK62&gt;=60,"C",IF(BK62&gt;=50,"D",IF(BK62&gt;=45,"E",IF(BK62&gt;=40,"P","F")))))))</f>
      </c>
      <c r="BN62" s="189">
        <v>19</v>
      </c>
      <c r="BO62" s="33">
        <v>44</v>
      </c>
      <c r="BP62" s="195">
        <f>SUM(BN62:BO62)</f>
      </c>
      <c r="BQ62" s="33">
        <v>3</v>
      </c>
      <c r="BR62" s="188">
        <f>IF(BP62&gt;=90,"O",IF(BP62&gt;=80,"A",IF(BP62&gt;=70,"B",IF(BP62&gt;=60,"C",IF(BP62&gt;=50,"D",IF(BP62&gt;=45,"E",IF(BP62&gt;=40,"P","F")))))))</f>
      </c>
      <c r="BS62" s="190">
        <v>21</v>
      </c>
      <c r="BT62" s="33">
        <v>49</v>
      </c>
      <c r="BU62" s="195">
        <f>SUM(BS62:BT62)</f>
      </c>
      <c r="BV62" s="33">
        <v>3</v>
      </c>
      <c r="BW62" s="188">
        <f>IF(BU62&gt;=90,"O",IF(BU62&gt;=80,"A",IF(BU62&gt;=70,"B",IF(BU62&gt;=60,"C",IF(BU62&gt;=50,"D",IF(BU62&gt;=45,"E",IF(BU62&gt;=40,"P","F")))))))</f>
      </c>
      <c r="BX62" s="39">
        <v>21</v>
      </c>
      <c r="BY62" s="33">
        <v>47</v>
      </c>
      <c r="BZ62" s="33">
        <f>SUM(BX62:BY62)</f>
      </c>
      <c r="CA62" s="33">
        <v>2</v>
      </c>
      <c r="CB62" s="196" t="s">
        <v>314</v>
      </c>
      <c r="CC62" s="39">
        <v>34</v>
      </c>
      <c r="CD62" s="33">
        <v>1</v>
      </c>
      <c r="CE62" s="188">
        <f>IF(CC62&gt;=45,"O",IF(CC62&gt;=40,"A",IF(CC62&gt;=35,"B",IF(CC62&gt;=30,"C",IF(CC62&gt;=25,"D",IF(CC62&gt;=20,"E",IF(CC62&gt;=15,"P","F")))))))</f>
      </c>
      <c r="CF62" s="39">
        <v>17</v>
      </c>
      <c r="CG62" s="33">
        <v>40</v>
      </c>
      <c r="CH62" s="33">
        <f>SUM(CF62:CG62)</f>
      </c>
      <c r="CI62" s="33">
        <v>2</v>
      </c>
      <c r="CJ62" s="191" t="s">
        <v>248</v>
      </c>
      <c r="CK62" s="39">
        <v>45</v>
      </c>
      <c r="CL62" s="33">
        <v>1</v>
      </c>
      <c r="CM62" s="188">
        <f>IF(CK62&gt;=45,"O",IF(CK62&gt;=40,"A",IF(CK62&gt;=35,"B",IF(CK62&gt;=30,"C",IF(CK62&gt;=25,"D",IF(CK62&gt;=20,"E",IF(CK62&gt;=15,"P","F")))))))</f>
      </c>
      <c r="CN62" s="36">
        <v>43</v>
      </c>
      <c r="CO62" s="33">
        <v>378</v>
      </c>
      <c r="CP62" s="35">
        <v>7.95</v>
      </c>
      <c r="CQ62" s="33">
        <v>0</v>
      </c>
      <c r="CR62" s="6"/>
      <c r="CS62" s="33">
        <v>53</v>
      </c>
      <c r="CT62" s="186">
        <v>5222</v>
      </c>
      <c r="CU62" s="192" t="s">
        <v>75</v>
      </c>
      <c r="CV62" s="193">
        <v>17</v>
      </c>
      <c r="CW62" s="33">
        <v>20</v>
      </c>
      <c r="CX62" s="33">
        <f>SUM(CV62:CW62)</f>
      </c>
      <c r="CY62" s="33">
        <v>3</v>
      </c>
      <c r="CZ62" s="188">
        <f>IF(CX62&gt;=90,"O",IF(CX62&gt;=80,"A",IF(CX62&gt;=70,"B",IF(CX62&gt;=60,"C",IF(CX62&gt;=50,"D",IF(CX62&gt;=45,"E",IF(CX62&gt;=40,"P","F")))))))</f>
      </c>
      <c r="DA62" s="193">
        <v>12</v>
      </c>
      <c r="DB62" s="33">
        <v>22</v>
      </c>
      <c r="DC62" s="33">
        <f>SUM(DA62:DB62)</f>
      </c>
      <c r="DD62" s="33">
        <v>3</v>
      </c>
      <c r="DE62" s="188">
        <f>IF(DC62&gt;=90,"O",IF(DC62&gt;=80,"A",IF(DC62&gt;=70,"B",IF(DC62&gt;=60,"C",IF(DC62&gt;=50,"D",IF(DC62&gt;=45,"E",IF(DC62&gt;=40,"P","F")))))))</f>
      </c>
      <c r="DF62" s="193">
        <v>16</v>
      </c>
      <c r="DG62" s="33">
        <v>19</v>
      </c>
      <c r="DH62" s="33">
        <f>SUM(DF62:DG62)</f>
      </c>
      <c r="DI62" s="33">
        <v>3</v>
      </c>
      <c r="DJ62" s="188">
        <f>IF(DH62&gt;=90,"O",IF(DH62&gt;=80,"A",IF(DH62&gt;=70,"B",IF(DH62&gt;=60,"C",IF(DH62&gt;=50,"D",IF(DH62&gt;=45,"E",IF(DH62&gt;=40,"P","F")))))))</f>
      </c>
      <c r="DK62" s="193">
        <v>18</v>
      </c>
      <c r="DL62" s="33">
        <v>28</v>
      </c>
      <c r="DM62" s="33">
        <f>SUM(DK62:DL62)</f>
      </c>
      <c r="DN62" s="33">
        <v>3</v>
      </c>
      <c r="DO62" s="188">
        <f>IF(DM62&gt;=90,"O",IF(DM62&gt;=80,"A",IF(DM62&gt;=70,"B",IF(DM62&gt;=60,"C",IF(DM62&gt;=50,"D",IF(DM62&gt;=45,"E",IF(DM62&gt;=40,"P","F")))))))</f>
      </c>
      <c r="DP62" s="193">
        <v>19</v>
      </c>
      <c r="DQ62" s="33">
        <v>19</v>
      </c>
      <c r="DR62" s="33">
        <f>SUM(DP62:DQ62)</f>
      </c>
      <c r="DS62" s="33">
        <v>3</v>
      </c>
      <c r="DT62" s="188">
        <f>IF(DR62&gt;=90,"O",IF(DR62&gt;=80,"A",IF(DR62&gt;=70,"B",IF(DR62&gt;=60,"C",IF(DR62&gt;=50,"D",IF(DR62&gt;=45,"E",IF(DR62&gt;=40,"P","F")))))))</f>
      </c>
      <c r="DU62" s="193">
        <v>38</v>
      </c>
      <c r="DV62" s="33">
        <v>1</v>
      </c>
      <c r="DW62" s="191" t="s">
        <v>248</v>
      </c>
      <c r="DX62" s="193">
        <v>16</v>
      </c>
      <c r="DY62" s="33">
        <v>38</v>
      </c>
      <c r="DZ62" s="33">
        <f>SUM(DX62:DY62)</f>
      </c>
      <c r="EA62" s="33">
        <v>2</v>
      </c>
      <c r="EB62" s="191" t="s">
        <v>248</v>
      </c>
      <c r="EC62" s="193">
        <v>18</v>
      </c>
      <c r="ED62" s="33">
        <v>40</v>
      </c>
      <c r="EE62" s="33">
        <f>SUM(EC62:ED62)</f>
      </c>
      <c r="EF62" s="33">
        <v>2</v>
      </c>
      <c r="EG62" s="191" t="s">
        <v>248</v>
      </c>
      <c r="EH62" s="193">
        <v>47</v>
      </c>
      <c r="EI62" s="33">
        <v>1</v>
      </c>
      <c r="EJ62" s="191" t="s">
        <v>314</v>
      </c>
      <c r="EK62" s="33"/>
      <c r="EL62" s="33"/>
      <c r="EM62" s="35"/>
      <c r="EN62" s="187" t="s">
        <v>311</v>
      </c>
      <c r="EO62" s="33">
        <v>5</v>
      </c>
      <c r="EP62" s="6"/>
    </row>
    <row x14ac:dyDescent="0.25" r="63" customHeight="1" ht="15">
      <c r="A63" s="33">
        <v>54</v>
      </c>
      <c r="B63" s="186">
        <v>5097</v>
      </c>
      <c r="C63" s="34" t="s">
        <v>76</v>
      </c>
      <c r="D63" s="187" t="s">
        <v>316</v>
      </c>
      <c r="E63" s="202">
        <v>30</v>
      </c>
      <c r="F63" s="43">
        <v>70</v>
      </c>
      <c r="G63" s="43">
        <f>SUM(E63:F63)</f>
      </c>
      <c r="H63" s="43">
        <v>3</v>
      </c>
      <c r="I63" s="203">
        <f>IF(G63&gt;=90,"O",IF(G63&gt;=80,"A",IF(G63&gt;=70,"B",IF(G63&gt;=60,"C",IF(G63&gt;=50,"D",IF(G63&gt;=45,"E",IF(G63&gt;=40,"P","F")))))))</f>
      </c>
      <c r="J63" s="204">
        <v>28</v>
      </c>
      <c r="K63" s="43">
        <v>70</v>
      </c>
      <c r="L63" s="43">
        <f>SUM(J63:K63)</f>
      </c>
      <c r="M63" s="43">
        <v>3</v>
      </c>
      <c r="N63" s="205">
        <f>IF(L63&gt;=90,"O",IF(L63&gt;=80,"A",IF(L63&gt;=70,"B",IF(L63&gt;=60,"C",IF(L63&gt;=50,"D",IF(L63&gt;=45,"E",IF(L63&gt;=40,"P","F")))))))</f>
      </c>
      <c r="O63" s="206">
        <v>25</v>
      </c>
      <c r="P63" s="43">
        <v>70</v>
      </c>
      <c r="Q63" s="207">
        <f>SUM(O63:P63)</f>
      </c>
      <c r="R63" s="43">
        <v>3</v>
      </c>
      <c r="S63" s="203">
        <f>IF(Q63&gt;=90,"O",IF(Q63&gt;=80,"A",IF(Q63&gt;=70,"B",IF(Q63&gt;=60,"C",IF(Q63&gt;=50,"D",IF(Q63&gt;=45,"E",IF(Q63&gt;=40,"P","F")))))))</f>
      </c>
      <c r="T63" s="206">
        <v>26</v>
      </c>
      <c r="U63" s="43">
        <v>70</v>
      </c>
      <c r="V63" s="207">
        <f>SUM(T63:U63)</f>
      </c>
      <c r="W63" s="43">
        <v>3</v>
      </c>
      <c r="X63" s="203">
        <f>IF(V63&gt;=90,"O",IF(V63&gt;=80,"A",IF(V63&gt;=70,"B",IF(V63&gt;=60,"C",IF(V63&gt;=50,"D",IF(V63&gt;=45,"E",IF(V63&gt;=40,"P","F")))))))</f>
      </c>
      <c r="Y63" s="204">
        <v>22</v>
      </c>
      <c r="Z63" s="43">
        <v>60</v>
      </c>
      <c r="AA63" s="207">
        <f>SUM(Y63:Z63)</f>
      </c>
      <c r="AB63" s="43">
        <v>3</v>
      </c>
      <c r="AC63" s="188">
        <f>IF(AA63&gt;=90,"O",IF(AA63&gt;=80,"A",IF(AA63&gt;=70,"B",IF(AA63&gt;=60,"C",IF(AA63&gt;=50,"D",IF(AA63&gt;=45,"E",IF(AA63&gt;=40,"P","F")))))))</f>
      </c>
      <c r="AD63" s="202">
        <v>11</v>
      </c>
      <c r="AE63" s="43">
        <v>38</v>
      </c>
      <c r="AF63" s="43">
        <f>SUM(AD63:AE63)</f>
      </c>
      <c r="AG63" s="43">
        <v>2</v>
      </c>
      <c r="AH63" s="188">
        <f>IF(AF63&gt;=67,"O",IF(AF63&gt;=60,"A",IF(AF63&gt;=51,"B",IF(AF63&gt;=45,"C",IF(AF63&gt;=41,"D",IF(AF63&gt;=32,"E",IF(L63&gt;=31,"P","F")))))))</f>
      </c>
      <c r="AI63" s="202">
        <v>22</v>
      </c>
      <c r="AJ63" s="43">
        <v>46</v>
      </c>
      <c r="AK63" s="43">
        <f>SUM(AI63:AJ63)</f>
      </c>
      <c r="AL63" s="43">
        <v>2</v>
      </c>
      <c r="AM63" s="188">
        <f>IF(AK63&gt;67,"O",IF(AK63&gt;=60,"A",IF(AK63&gt;=51,"B",IF(AK63&gt;=45,"C",IF(AK63&gt;=41,"D",IF(AK63&gt;=32,"E",IF(Q63&gt;=31,"P","F")))))))</f>
      </c>
      <c r="AN63" s="202">
        <v>41</v>
      </c>
      <c r="AO63" s="43">
        <v>1</v>
      </c>
      <c r="AP63" s="203">
        <f>IF(AN63&gt;=45,"O",IF(AN63&gt;=40,"A",IF(AN63&gt;=35,"B",IF(AN63&gt;=30,"C",IF(AN63&gt;=25,"D",IF(AN63&gt;=20,"E",IF(AN63&gt;=15,"P","F")))))))</f>
      </c>
      <c r="AQ63" s="202">
        <v>39</v>
      </c>
      <c r="AR63" s="43">
        <v>1</v>
      </c>
      <c r="AS63" s="203">
        <f>IF(AQ63&gt;=45,"O",IF(AQ63&gt;=40,"A",IF(AQ63&gt;=35,"B",IF(AQ63&gt;=30,"C",IF(AQ63&gt;=25,"D",IF(AQ63&gt;=20,"E",IF(AQ63&gt;=15,"P","F")))))))</f>
      </c>
      <c r="AT63" s="33">
        <v>22</v>
      </c>
      <c r="AU63" s="43">
        <v>207</v>
      </c>
      <c r="AV63" s="35">
        <f>AU63/AT63</f>
      </c>
      <c r="AW63" s="43">
        <v>0</v>
      </c>
      <c r="AX63" s="6"/>
      <c r="AY63" s="202">
        <v>17</v>
      </c>
      <c r="AZ63" s="43">
        <v>31</v>
      </c>
      <c r="BA63" s="43">
        <f>SUM(AY63:AZ63)</f>
      </c>
      <c r="BB63" s="43">
        <v>3</v>
      </c>
      <c r="BC63" s="203">
        <f>IF(BA63&gt;=90,"O",IF(BA63&gt;=80,"A",IF(BA63&gt;=70,"B",IF(BA63&gt;=60,"C",IF(BA63&gt;=50,"D",IF(BA63&gt;=45,"E",IF(BA63&gt;=40,"P","F")))))))</f>
      </c>
      <c r="BD63" s="204">
        <v>20</v>
      </c>
      <c r="BE63" s="43">
        <v>31</v>
      </c>
      <c r="BF63" s="43">
        <f>SUM(BD63:BE63)</f>
      </c>
      <c r="BG63" s="43">
        <v>3</v>
      </c>
      <c r="BH63" s="205">
        <f>IF(BF63&gt;=90,"O",IF(BF63&gt;=80,"A",IF(BF63&gt;=70,"B",IF(BF63&gt;=60,"C",IF(BF63&gt;=50,"D",IF(BF63&gt;=45,"E",IF(BF63&gt;=40,"P","F")))))))</f>
      </c>
      <c r="BI63" s="206">
        <v>23</v>
      </c>
      <c r="BJ63" s="43">
        <v>52</v>
      </c>
      <c r="BK63" s="207">
        <f>SUM(BI63:BJ63)</f>
      </c>
      <c r="BL63" s="43">
        <v>3</v>
      </c>
      <c r="BM63" s="203">
        <f>IF(BK63&gt;=90,"O",IF(BK63&gt;=80,"A",IF(BK63&gt;=70,"B",IF(BK63&gt;=60,"C",IF(BK63&gt;=50,"D",IF(BK63&gt;=45,"E",IF(BK63&gt;=40,"P","F")))))))</f>
      </c>
      <c r="BN63" s="206">
        <v>16</v>
      </c>
      <c r="BO63" s="43">
        <v>33</v>
      </c>
      <c r="BP63" s="207">
        <f>SUM(BN63:BO63)</f>
      </c>
      <c r="BQ63" s="43">
        <v>3</v>
      </c>
      <c r="BR63" s="203">
        <f>IF(BP63&gt;=90,"O",IF(BP63&gt;=80,"A",IF(BP63&gt;=70,"B",IF(BP63&gt;=60,"C",IF(BP63&gt;=50,"D",IF(BP63&gt;=45,"E",IF(BP63&gt;=40,"P","F")))))))</f>
      </c>
      <c r="BS63" s="204">
        <v>23</v>
      </c>
      <c r="BT63" s="43">
        <v>33</v>
      </c>
      <c r="BU63" s="207">
        <f>SUM(BS63:BT63)</f>
      </c>
      <c r="BV63" s="43">
        <v>3</v>
      </c>
      <c r="BW63" s="188">
        <f>IF(BU63&gt;=90,"O",IF(BU63&gt;=80,"A",IF(BU63&gt;=70,"B",IF(BU63&gt;=60,"C",IF(BU63&gt;=50,"D",IF(BU63&gt;=45,"E",IF(BU63&gt;=40,"P","F")))))))</f>
      </c>
      <c r="BX63" s="202">
        <v>19</v>
      </c>
      <c r="BY63" s="43">
        <v>45</v>
      </c>
      <c r="BZ63" s="43">
        <f>SUM(BX63:BY63)</f>
      </c>
      <c r="CA63" s="43">
        <v>2</v>
      </c>
      <c r="CB63" s="208" t="s">
        <v>246</v>
      </c>
      <c r="CC63" s="202">
        <v>34</v>
      </c>
      <c r="CD63" s="33">
        <v>1</v>
      </c>
      <c r="CE63" s="188">
        <f>IF(CC63&gt;=45,"O",IF(CC63&gt;=40,"A",IF(CC63&gt;=35,"B",IF(CC63&gt;=30,"C",IF(CC63&gt;=25,"D",IF(CC63&gt;=20,"E",IF(CC63&gt;=15,"P","F")))))))</f>
      </c>
      <c r="CF63" s="39">
        <v>17</v>
      </c>
      <c r="CG63" s="43">
        <v>45</v>
      </c>
      <c r="CH63" s="33">
        <f>SUM(CF63:CG63)</f>
      </c>
      <c r="CI63" s="43">
        <v>2</v>
      </c>
      <c r="CJ63" s="209" t="s">
        <v>246</v>
      </c>
      <c r="CK63" s="39">
        <v>45</v>
      </c>
      <c r="CL63" s="43">
        <v>1</v>
      </c>
      <c r="CM63" s="188">
        <f>IF(CK63&gt;=45,"O",IF(CK63&gt;=40,"A",IF(CK63&gt;=35,"B",IF(CK63&gt;=30,"C",IF(CK63&gt;=25,"D",IF(CK63&gt;=20,"E",IF(CK63&gt;=15,"P","F")))))))</f>
      </c>
      <c r="CN63" s="36">
        <v>43</v>
      </c>
      <c r="CO63" s="33">
        <v>343</v>
      </c>
      <c r="CP63" s="35">
        <v>6.81</v>
      </c>
      <c r="CQ63" s="33">
        <v>0</v>
      </c>
      <c r="CR63" s="6"/>
      <c r="CS63" s="33">
        <v>54</v>
      </c>
      <c r="CT63" s="186">
        <v>5305</v>
      </c>
      <c r="CU63" s="192" t="s">
        <v>76</v>
      </c>
      <c r="CV63" s="193">
        <v>23</v>
      </c>
      <c r="CW63" s="33">
        <v>40</v>
      </c>
      <c r="CX63" s="33">
        <f>SUM(CV63:CW63)</f>
      </c>
      <c r="CY63" s="33">
        <v>3</v>
      </c>
      <c r="CZ63" s="188">
        <f>IF(CX63&gt;=90,"O",IF(CX63&gt;=80,"A",IF(CX63&gt;=70,"B",IF(CX63&gt;=60,"C",IF(CX63&gt;=50,"D",IF(CX63&gt;=45,"E",IF(CX63&gt;=40,"P","F")))))))</f>
      </c>
      <c r="DA63" s="193">
        <v>19</v>
      </c>
      <c r="DB63" s="33">
        <v>37</v>
      </c>
      <c r="DC63" s="33">
        <f>SUM(DA63:DB63)</f>
      </c>
      <c r="DD63" s="33">
        <v>3</v>
      </c>
      <c r="DE63" s="188">
        <f>IF(DC63&gt;=90,"O",IF(DC63&gt;=80,"A",IF(DC63&gt;=70,"B",IF(DC63&gt;=60,"C",IF(DC63&gt;=50,"D",IF(DC63&gt;=45,"E",IF(DC63&gt;=40,"P","F")))))))</f>
      </c>
      <c r="DF63" s="193">
        <v>17</v>
      </c>
      <c r="DG63" s="33">
        <v>36</v>
      </c>
      <c r="DH63" s="33">
        <f>SUM(DF63:DG63)</f>
      </c>
      <c r="DI63" s="33">
        <v>3</v>
      </c>
      <c r="DJ63" s="188">
        <f>IF(DH63&gt;=90,"O",IF(DH63&gt;=80,"A",IF(DH63&gt;=70,"B",IF(DH63&gt;=60,"C",IF(DH63&gt;=50,"D",IF(DH63&gt;=45,"E",IF(DH63&gt;=40,"P","F")))))))</f>
      </c>
      <c r="DK63" s="193">
        <v>22</v>
      </c>
      <c r="DL63" s="33">
        <v>35</v>
      </c>
      <c r="DM63" s="33">
        <f>SUM(DK63:DL63)</f>
      </c>
      <c r="DN63" s="33">
        <v>3</v>
      </c>
      <c r="DO63" s="188">
        <f>IF(DM63&gt;=90,"O",IF(DM63&gt;=80,"A",IF(DM63&gt;=70,"B",IF(DM63&gt;=60,"C",IF(DM63&gt;=50,"D",IF(DM63&gt;=45,"E",IF(DM63&gt;=40,"P","F")))))))</f>
      </c>
      <c r="DP63" s="193">
        <v>18</v>
      </c>
      <c r="DQ63" s="33">
        <v>34</v>
      </c>
      <c r="DR63" s="33">
        <f>SUM(DP63:DQ63)</f>
      </c>
      <c r="DS63" s="33">
        <v>3</v>
      </c>
      <c r="DT63" s="188">
        <f>IF(DR63&gt;=90,"O",IF(DR63&gt;=80,"A",IF(DR63&gt;=70,"B",IF(DR63&gt;=60,"C",IF(DR63&gt;=50,"D",IF(DR63&gt;=45,"E",IF(DR63&gt;=40,"P","F")))))))</f>
      </c>
      <c r="DU63" s="193">
        <v>44</v>
      </c>
      <c r="DV63" s="33">
        <v>1</v>
      </c>
      <c r="DW63" s="191" t="s">
        <v>246</v>
      </c>
      <c r="DX63" s="193">
        <v>21</v>
      </c>
      <c r="DY63" s="33">
        <v>40</v>
      </c>
      <c r="DZ63" s="33">
        <f>SUM(DX63:DY63)</f>
      </c>
      <c r="EA63" s="33">
        <v>2</v>
      </c>
      <c r="EB63" s="191" t="s">
        <v>246</v>
      </c>
      <c r="EC63" s="193">
        <v>23</v>
      </c>
      <c r="ED63" s="33">
        <v>42</v>
      </c>
      <c r="EE63" s="33">
        <f>SUM(EC63:ED63)</f>
      </c>
      <c r="EF63" s="33">
        <v>2</v>
      </c>
      <c r="EG63" s="191" t="s">
        <v>246</v>
      </c>
      <c r="EH63" s="193">
        <v>44</v>
      </c>
      <c r="EI63" s="33">
        <v>1</v>
      </c>
      <c r="EJ63" s="191" t="s">
        <v>246</v>
      </c>
      <c r="EK63" s="33">
        <v>64</v>
      </c>
      <c r="EL63" s="33">
        <v>490</v>
      </c>
      <c r="EM63" s="33">
        <v>7</v>
      </c>
      <c r="EN63" s="187" t="s">
        <v>316</v>
      </c>
      <c r="EO63" s="33">
        <v>0</v>
      </c>
      <c r="EP63" s="6"/>
    </row>
    <row x14ac:dyDescent="0.25" r="64" customHeight="1" ht="15">
      <c r="A64" s="33">
        <v>55</v>
      </c>
      <c r="B64" s="186">
        <v>5098</v>
      </c>
      <c r="C64" s="34" t="s">
        <v>77</v>
      </c>
      <c r="D64" s="187" t="s">
        <v>316</v>
      </c>
      <c r="E64" s="39">
        <v>24</v>
      </c>
      <c r="F64" s="33">
        <v>46</v>
      </c>
      <c r="G64" s="33">
        <f>SUM(E64:F64)</f>
      </c>
      <c r="H64" s="33">
        <v>3</v>
      </c>
      <c r="I64" s="188">
        <f>IF(G64&gt;=90,"O",IF(G64&gt;=80,"A",IF(G64&gt;=70,"B",IF(G64&gt;=60,"C",IF(G64&gt;=50,"D",IF(G64&gt;=45,"E",IF(G64&gt;=40,"P","F")))))))</f>
      </c>
      <c r="J64" s="190">
        <v>27</v>
      </c>
      <c r="K64" s="33">
        <v>63</v>
      </c>
      <c r="L64" s="33">
        <f>SUM(J64:K64)</f>
      </c>
      <c r="M64" s="33">
        <v>3</v>
      </c>
      <c r="N64" s="194">
        <f>IF(L64&gt;=90,"O",IF(L64&gt;=80,"A",IF(L64&gt;=70,"B",IF(L64&gt;=60,"C",IF(L64&gt;=50,"D",IF(L64&gt;=45,"E",IF(L64&gt;=40,"P","F")))))))</f>
      </c>
      <c r="O64" s="189">
        <v>25</v>
      </c>
      <c r="P64" s="33">
        <v>53</v>
      </c>
      <c r="Q64" s="195">
        <f>SUM(O64:P64)</f>
      </c>
      <c r="R64" s="33">
        <v>3</v>
      </c>
      <c r="S64" s="188">
        <f>IF(Q64&gt;=90,"O",IF(Q64&gt;=80,"A",IF(Q64&gt;=70,"B",IF(Q64&gt;=60,"C",IF(Q64&gt;=50,"D",IF(Q64&gt;=45,"E",IF(Q64&gt;=40,"P","F")))))))</f>
      </c>
      <c r="T64" s="189">
        <v>28</v>
      </c>
      <c r="U64" s="33">
        <v>57</v>
      </c>
      <c r="V64" s="195">
        <f>SUM(T64:U64)</f>
      </c>
      <c r="W64" s="33">
        <v>3</v>
      </c>
      <c r="X64" s="188">
        <f>IF(V64&gt;=90,"O",IF(V64&gt;=80,"A",IF(V64&gt;=70,"B",IF(V64&gt;=60,"C",IF(V64&gt;=50,"D",IF(V64&gt;=45,"E",IF(V64&gt;=40,"P","F")))))))</f>
      </c>
      <c r="Y64" s="190">
        <v>22</v>
      </c>
      <c r="Z64" s="33">
        <v>64</v>
      </c>
      <c r="AA64" s="195">
        <f>SUM(Y64:Z64)</f>
      </c>
      <c r="AB64" s="33">
        <v>3</v>
      </c>
      <c r="AC64" s="188">
        <f>IF(AA64&gt;=90,"O",IF(AA64&gt;=80,"A",IF(AA64&gt;=70,"B",IF(AA64&gt;=60,"C",IF(AA64&gt;=50,"D",IF(AA64&gt;=45,"E",IF(AA64&gt;=40,"P","F")))))))</f>
      </c>
      <c r="AD64" s="39">
        <v>11</v>
      </c>
      <c r="AE64" s="33">
        <v>39</v>
      </c>
      <c r="AF64" s="33">
        <f>SUM(AD64:AE64)</f>
      </c>
      <c r="AG64" s="33">
        <v>2</v>
      </c>
      <c r="AH64" s="188">
        <f>IF(AF64&gt;=67,"O",IF(AF64&gt;=60,"A",IF(AF64&gt;=51,"B",IF(AF64&gt;=45,"C",IF(AF64&gt;=41,"D",IF(AF64&gt;=32,"E",IF(L64&gt;=31,"P","F")))))))</f>
      </c>
      <c r="AI64" s="39">
        <v>24</v>
      </c>
      <c r="AJ64" s="33">
        <v>38</v>
      </c>
      <c r="AK64" s="33">
        <f>SUM(AI64:AJ64)</f>
      </c>
      <c r="AL64" s="33">
        <v>2</v>
      </c>
      <c r="AM64" s="188">
        <f>IF(AK64&gt;67,"O",IF(AK64&gt;=60,"A",IF(AK64&gt;=51,"B",IF(AK64&gt;=45,"C",IF(AK64&gt;=41,"D",IF(AK64&gt;=32,"E",IF(Q64&gt;=31,"P","F")))))))</f>
      </c>
      <c r="AN64" s="39">
        <v>42</v>
      </c>
      <c r="AO64" s="33">
        <v>1</v>
      </c>
      <c r="AP64" s="188">
        <f>IF(AN64&gt;=45,"O",IF(AN64&gt;=40,"A",IF(AN64&gt;=35,"B",IF(AN64&gt;=30,"C",IF(AN64&gt;=25,"D",IF(AN64&gt;=20,"E",IF(AN64&gt;=15,"P","F")))))))</f>
      </c>
      <c r="AQ64" s="39">
        <v>44</v>
      </c>
      <c r="AR64" s="33">
        <v>1</v>
      </c>
      <c r="AS64" s="188">
        <f>IF(AQ64&gt;=45,"O",IF(AQ64&gt;=40,"A",IF(AQ64&gt;=35,"B",IF(AQ64&gt;=30,"C",IF(AQ64&gt;=25,"D",IF(AQ64&gt;=20,"E",IF(AQ64&gt;=15,"P","F")))))))</f>
      </c>
      <c r="AT64" s="33">
        <v>22</v>
      </c>
      <c r="AU64" s="33">
        <v>191</v>
      </c>
      <c r="AV64" s="35">
        <f>AU64/AT64</f>
      </c>
      <c r="AW64" s="33">
        <v>0</v>
      </c>
      <c r="AX64" s="6"/>
      <c r="AY64" s="39">
        <v>19</v>
      </c>
      <c r="AZ64" s="33">
        <v>30</v>
      </c>
      <c r="BA64" s="33">
        <f>SUM(AY64:AZ64)</f>
      </c>
      <c r="BB64" s="33">
        <v>3</v>
      </c>
      <c r="BC64" s="188">
        <f>IF(BA64&gt;=90,"O",IF(BA64&gt;=80,"A",IF(BA64&gt;=70,"B",IF(BA64&gt;=60,"C",IF(BA64&gt;=50,"D",IF(BA64&gt;=45,"E",IF(BA64&gt;=40,"P","F")))))))</f>
      </c>
      <c r="BD64" s="190">
        <v>22</v>
      </c>
      <c r="BE64" s="33">
        <v>30</v>
      </c>
      <c r="BF64" s="33">
        <f>SUM(BD64:BE64)</f>
      </c>
      <c r="BG64" s="33">
        <v>3</v>
      </c>
      <c r="BH64" s="194">
        <f>IF(BF64&gt;=90,"O",IF(BF64&gt;=80,"A",IF(BF64&gt;=70,"B",IF(BF64&gt;=60,"C",IF(BF64&gt;=50,"D",IF(BF64&gt;=45,"E",IF(BF64&gt;=40,"P","F")))))))</f>
      </c>
      <c r="BI64" s="189">
        <v>25</v>
      </c>
      <c r="BJ64" s="33">
        <v>46</v>
      </c>
      <c r="BK64" s="195">
        <f>SUM(BI64:BJ64)</f>
      </c>
      <c r="BL64" s="33">
        <v>3</v>
      </c>
      <c r="BM64" s="188">
        <f>IF(BK64&gt;=90,"O",IF(BK64&gt;=80,"A",IF(BK64&gt;=70,"B",IF(BK64&gt;=60,"C",IF(BK64&gt;=50,"D",IF(BK64&gt;=45,"E",IF(BK64&gt;=40,"P","F")))))))</f>
      </c>
      <c r="BN64" s="189">
        <v>18</v>
      </c>
      <c r="BO64" s="33">
        <v>29</v>
      </c>
      <c r="BP64" s="195">
        <f>SUM(BN64:BO64)</f>
      </c>
      <c r="BQ64" s="33">
        <v>3</v>
      </c>
      <c r="BR64" s="188">
        <f>IF(BP64&gt;=90,"O",IF(BP64&gt;=80,"A",IF(BP64&gt;=70,"B",IF(BP64&gt;=60,"C",IF(BP64&gt;=50,"D",IF(BP64&gt;=45,"E",IF(BP64&gt;=40,"P","F")))))))</f>
      </c>
      <c r="BS64" s="190">
        <v>25</v>
      </c>
      <c r="BT64" s="33">
        <v>43</v>
      </c>
      <c r="BU64" s="195">
        <f>SUM(BS64:BT64)</f>
      </c>
      <c r="BV64" s="33">
        <v>3</v>
      </c>
      <c r="BW64" s="188">
        <f>IF(BU64&gt;=90,"O",IF(BU64&gt;=80,"A",IF(BU64&gt;=70,"B",IF(BU64&gt;=60,"C",IF(BU64&gt;=50,"D",IF(BU64&gt;=45,"E",IF(BU64&gt;=40,"P","F")))))))</f>
      </c>
      <c r="BX64" s="39">
        <v>20</v>
      </c>
      <c r="BY64" s="33">
        <v>46</v>
      </c>
      <c r="BZ64" s="33">
        <f>SUM(BX64:BY64)</f>
      </c>
      <c r="CA64" s="33">
        <v>2</v>
      </c>
      <c r="CB64" s="196" t="s">
        <v>246</v>
      </c>
      <c r="CC64" s="39">
        <v>35</v>
      </c>
      <c r="CD64" s="33">
        <v>1</v>
      </c>
      <c r="CE64" s="188">
        <f>IF(CC64&gt;=45,"O",IF(CC64&gt;=40,"A",IF(CC64&gt;=35,"B",IF(CC64&gt;=30,"C",IF(CC64&gt;=25,"D",IF(CC64&gt;=20,"E",IF(CC64&gt;=15,"P","F")))))))</f>
      </c>
      <c r="CF64" s="39">
        <v>22</v>
      </c>
      <c r="CG64" s="33">
        <v>48</v>
      </c>
      <c r="CH64" s="33">
        <f>SUM(CF64:CG64)</f>
      </c>
      <c r="CI64" s="33">
        <v>2</v>
      </c>
      <c r="CJ64" s="191" t="s">
        <v>314</v>
      </c>
      <c r="CK64" s="39">
        <v>45</v>
      </c>
      <c r="CL64" s="33">
        <v>1</v>
      </c>
      <c r="CM64" s="188">
        <f>IF(CK64&gt;=45,"O",IF(CK64&gt;=40,"A",IF(CK64&gt;=35,"B",IF(CK64&gt;=30,"C",IF(CK64&gt;=25,"D",IF(CK64&gt;=20,"E",IF(CK64&gt;=15,"P","F")))))))</f>
      </c>
      <c r="CN64" s="36">
        <v>43</v>
      </c>
      <c r="CO64" s="33">
        <v>355</v>
      </c>
      <c r="CP64" s="35">
        <v>7.1</v>
      </c>
      <c r="CQ64" s="33">
        <v>0</v>
      </c>
      <c r="CR64" s="6"/>
      <c r="CS64" s="33">
        <v>55</v>
      </c>
      <c r="CT64" s="186">
        <v>5306</v>
      </c>
      <c r="CU64" s="192" t="s">
        <v>77</v>
      </c>
      <c r="CV64" s="193">
        <v>20</v>
      </c>
      <c r="CW64" s="33">
        <v>31</v>
      </c>
      <c r="CX64" s="33">
        <f>SUM(CV64:CW64)</f>
      </c>
      <c r="CY64" s="33">
        <v>3</v>
      </c>
      <c r="CZ64" s="188">
        <f>IF(CX64&gt;=90,"O",IF(CX64&gt;=80,"A",IF(CX64&gt;=70,"B",IF(CX64&gt;=60,"C",IF(CX64&gt;=50,"D",IF(CX64&gt;=45,"E",IF(CX64&gt;=40,"P","F")))))))</f>
      </c>
      <c r="DA64" s="193">
        <v>19</v>
      </c>
      <c r="DB64" s="33">
        <v>40</v>
      </c>
      <c r="DC64" s="33">
        <f>SUM(DA64:DB64)</f>
      </c>
      <c r="DD64" s="33">
        <v>3</v>
      </c>
      <c r="DE64" s="188">
        <f>IF(DC64&gt;=90,"O",IF(DC64&gt;=80,"A",IF(DC64&gt;=70,"B",IF(DC64&gt;=60,"C",IF(DC64&gt;=50,"D",IF(DC64&gt;=45,"E",IF(DC64&gt;=40,"P","F")))))))</f>
      </c>
      <c r="DF64" s="193">
        <v>17</v>
      </c>
      <c r="DG64" s="33">
        <v>32</v>
      </c>
      <c r="DH64" s="33">
        <f>SUM(DF64:DG64)</f>
      </c>
      <c r="DI64" s="33">
        <v>3</v>
      </c>
      <c r="DJ64" s="188">
        <f>IF(DH64&gt;=90,"O",IF(DH64&gt;=80,"A",IF(DH64&gt;=70,"B",IF(DH64&gt;=60,"C",IF(DH64&gt;=50,"D",IF(DH64&gt;=45,"E",IF(DH64&gt;=40,"P","F")))))))</f>
      </c>
      <c r="DK64" s="193">
        <v>21</v>
      </c>
      <c r="DL64" s="33">
        <v>29</v>
      </c>
      <c r="DM64" s="33">
        <f>SUM(DK64:DL64)</f>
      </c>
      <c r="DN64" s="33">
        <v>3</v>
      </c>
      <c r="DO64" s="188">
        <f>IF(DM64&gt;=90,"O",IF(DM64&gt;=80,"A",IF(DM64&gt;=70,"B",IF(DM64&gt;=60,"C",IF(DM64&gt;=50,"D",IF(DM64&gt;=45,"E",IF(DM64&gt;=40,"P","F")))))))</f>
      </c>
      <c r="DP64" s="193">
        <v>20</v>
      </c>
      <c r="DQ64" s="33">
        <v>31</v>
      </c>
      <c r="DR64" s="33">
        <f>SUM(DP64:DQ64)</f>
      </c>
      <c r="DS64" s="33">
        <v>3</v>
      </c>
      <c r="DT64" s="188">
        <f>IF(DR64&gt;=90,"O",IF(DR64&gt;=80,"A",IF(DR64&gt;=70,"B",IF(DR64&gt;=60,"C",IF(DR64&gt;=50,"D",IF(DR64&gt;=45,"E",IF(DR64&gt;=40,"P","F")))))))</f>
      </c>
      <c r="DU64" s="193">
        <v>39</v>
      </c>
      <c r="DV64" s="33">
        <v>1</v>
      </c>
      <c r="DW64" s="191" t="s">
        <v>248</v>
      </c>
      <c r="DX64" s="193">
        <v>22</v>
      </c>
      <c r="DY64" s="33">
        <v>46</v>
      </c>
      <c r="DZ64" s="33">
        <f>SUM(DX64:DY64)</f>
      </c>
      <c r="EA64" s="33">
        <v>2</v>
      </c>
      <c r="EB64" s="191" t="s">
        <v>314</v>
      </c>
      <c r="EC64" s="193">
        <v>18</v>
      </c>
      <c r="ED64" s="33">
        <v>37</v>
      </c>
      <c r="EE64" s="33">
        <f>SUM(EC64:ED64)</f>
      </c>
      <c r="EF64" s="33">
        <v>2</v>
      </c>
      <c r="EG64" s="191" t="s">
        <v>248</v>
      </c>
      <c r="EH64" s="193">
        <v>43</v>
      </c>
      <c r="EI64" s="33">
        <v>1</v>
      </c>
      <c r="EJ64" s="191" t="s">
        <v>246</v>
      </c>
      <c r="EK64" s="33">
        <v>64</v>
      </c>
      <c r="EL64" s="33">
        <v>446</v>
      </c>
      <c r="EM64" s="35">
        <v>6.67</v>
      </c>
      <c r="EN64" s="187" t="s">
        <v>316</v>
      </c>
      <c r="EO64" s="33">
        <v>0</v>
      </c>
      <c r="EP64" s="6"/>
    </row>
    <row x14ac:dyDescent="0.25" r="65" customHeight="1" ht="15">
      <c r="A65" s="33">
        <v>56</v>
      </c>
      <c r="B65" s="186">
        <v>5099</v>
      </c>
      <c r="C65" s="34" t="s">
        <v>78</v>
      </c>
      <c r="D65" s="187" t="s">
        <v>316</v>
      </c>
      <c r="E65" s="39">
        <v>24</v>
      </c>
      <c r="F65" s="33">
        <v>63</v>
      </c>
      <c r="G65" s="33">
        <f>SUM(E65:F65)</f>
      </c>
      <c r="H65" s="33">
        <v>3</v>
      </c>
      <c r="I65" s="188">
        <f>IF(G65&gt;=90,"O",IF(G65&gt;=80,"A",IF(G65&gt;=70,"B",IF(G65&gt;=60,"C",IF(G65&gt;=50,"D",IF(G65&gt;=45,"E",IF(G65&gt;=40,"P","F")))))))</f>
      </c>
      <c r="J65" s="190">
        <v>27</v>
      </c>
      <c r="K65" s="33">
        <v>70</v>
      </c>
      <c r="L65" s="33">
        <f>SUM(J65:K65)</f>
      </c>
      <c r="M65" s="33">
        <v>3</v>
      </c>
      <c r="N65" s="194">
        <f>IF(L65&gt;=90,"O",IF(L65&gt;=80,"A",IF(L65&gt;=70,"B",IF(L65&gt;=60,"C",IF(L65&gt;=50,"D",IF(L65&gt;=45,"E",IF(L65&gt;=40,"P","F")))))))</f>
      </c>
      <c r="O65" s="189">
        <v>24</v>
      </c>
      <c r="P65" s="33">
        <v>70</v>
      </c>
      <c r="Q65" s="195">
        <f>SUM(O65:P65)</f>
      </c>
      <c r="R65" s="33">
        <v>3</v>
      </c>
      <c r="S65" s="188">
        <f>IF(Q65&gt;=90,"O",IF(Q65&gt;=80,"A",IF(Q65&gt;=70,"B",IF(Q65&gt;=60,"C",IF(Q65&gt;=50,"D",IF(Q65&gt;=45,"E",IF(Q65&gt;=40,"P","F")))))))</f>
      </c>
      <c r="T65" s="189">
        <v>27</v>
      </c>
      <c r="U65" s="33">
        <v>70</v>
      </c>
      <c r="V65" s="195">
        <f>SUM(T65:U65)</f>
      </c>
      <c r="W65" s="33">
        <v>3</v>
      </c>
      <c r="X65" s="188">
        <f>IF(V65&gt;=90,"O",IF(V65&gt;=80,"A",IF(V65&gt;=70,"B",IF(V65&gt;=60,"C",IF(V65&gt;=50,"D",IF(V65&gt;=45,"E",IF(V65&gt;=40,"P","F")))))))</f>
      </c>
      <c r="Y65" s="190">
        <v>23</v>
      </c>
      <c r="Z65" s="33">
        <v>70</v>
      </c>
      <c r="AA65" s="195">
        <f>SUM(Y65:Z65)</f>
      </c>
      <c r="AB65" s="33">
        <v>3</v>
      </c>
      <c r="AC65" s="188">
        <f>IF(AA65&gt;=90,"O",IF(AA65&gt;=80,"A",IF(AA65&gt;=70,"B",IF(AA65&gt;=60,"C",IF(AA65&gt;=50,"D",IF(AA65&gt;=45,"E",IF(AA65&gt;=40,"P","F")))))))</f>
      </c>
      <c r="AD65" s="39">
        <v>11</v>
      </c>
      <c r="AE65" s="33">
        <v>39</v>
      </c>
      <c r="AF65" s="33">
        <f>SUM(AD65:AE65)</f>
      </c>
      <c r="AG65" s="33">
        <v>2</v>
      </c>
      <c r="AH65" s="188">
        <f>IF(AF65&gt;=67,"O",IF(AF65&gt;=60,"A",IF(AF65&gt;=51,"B",IF(AF65&gt;=45,"C",IF(AF65&gt;=41,"D",IF(AF65&gt;=32,"E",IF(L65&gt;=31,"P","F")))))))</f>
      </c>
      <c r="AI65" s="39">
        <v>18</v>
      </c>
      <c r="AJ65" s="33">
        <v>40</v>
      </c>
      <c r="AK65" s="33">
        <f>SUM(AI65:AJ65)</f>
      </c>
      <c r="AL65" s="33">
        <v>2</v>
      </c>
      <c r="AM65" s="188">
        <f>IF(AK65&gt;67,"O",IF(AK65&gt;=60,"A",IF(AK65&gt;=51,"B",IF(AK65&gt;=45,"C",IF(AK65&gt;=41,"D",IF(AK65&gt;=32,"E",IF(Q65&gt;=31,"P","F")))))))</f>
      </c>
      <c r="AN65" s="39">
        <v>43</v>
      </c>
      <c r="AO65" s="33">
        <v>1</v>
      </c>
      <c r="AP65" s="188">
        <f>IF(AN65&gt;=45,"O",IF(AN65&gt;=40,"A",IF(AN65&gt;=35,"B",IF(AN65&gt;=30,"C",IF(AN65&gt;=25,"D",IF(AN65&gt;=20,"E",IF(AN65&gt;=15,"P","F")))))))</f>
      </c>
      <c r="AQ65" s="39">
        <v>36</v>
      </c>
      <c r="AR65" s="33">
        <v>1</v>
      </c>
      <c r="AS65" s="188">
        <f>IF(AQ65&gt;=45,"O",IF(AQ65&gt;=40,"A",IF(AQ65&gt;=35,"B",IF(AQ65&gt;=30,"C",IF(AQ65&gt;=25,"D",IF(AQ65&gt;=20,"E",IF(AQ65&gt;=15,"P","F")))))))</f>
      </c>
      <c r="AT65" s="33">
        <v>22</v>
      </c>
      <c r="AU65" s="33">
        <v>203</v>
      </c>
      <c r="AV65" s="35">
        <f>AU65/AT65</f>
      </c>
      <c r="AW65" s="33">
        <v>0</v>
      </c>
      <c r="AX65" s="6"/>
      <c r="AY65" s="39">
        <v>18</v>
      </c>
      <c r="AZ65" s="33">
        <v>29</v>
      </c>
      <c r="BA65" s="33">
        <f>SUM(AY65:AZ65)</f>
      </c>
      <c r="BB65" s="33">
        <v>3</v>
      </c>
      <c r="BC65" s="188">
        <f>IF(BA65&gt;=90,"O",IF(BA65&gt;=80,"A",IF(BA65&gt;=70,"B",IF(BA65&gt;=60,"C",IF(BA65&gt;=50,"D",IF(BA65&gt;=45,"E",IF(BA65&gt;=40,"P","F")))))))</f>
      </c>
      <c r="BD65" s="190">
        <v>19</v>
      </c>
      <c r="BE65" s="33">
        <v>42</v>
      </c>
      <c r="BF65" s="33">
        <f>SUM(BD65:BE65)</f>
      </c>
      <c r="BG65" s="33">
        <v>3</v>
      </c>
      <c r="BH65" s="194">
        <f>IF(BF65&gt;=90,"O",IF(BF65&gt;=80,"A",IF(BF65&gt;=70,"B",IF(BF65&gt;=60,"C",IF(BF65&gt;=50,"D",IF(BF65&gt;=45,"E",IF(BF65&gt;=40,"P","F")))))))</f>
      </c>
      <c r="BI65" s="189">
        <v>18</v>
      </c>
      <c r="BJ65" s="33">
        <v>50</v>
      </c>
      <c r="BK65" s="195">
        <f>SUM(BI65:BJ65)</f>
      </c>
      <c r="BL65" s="33">
        <v>3</v>
      </c>
      <c r="BM65" s="188">
        <f>IF(BK65&gt;=90,"O",IF(BK65&gt;=80,"A",IF(BK65&gt;=70,"B",IF(BK65&gt;=60,"C",IF(BK65&gt;=50,"D",IF(BK65&gt;=45,"E",IF(BK65&gt;=40,"P","F")))))))</f>
      </c>
      <c r="BN65" s="189">
        <v>16</v>
      </c>
      <c r="BO65" s="33">
        <v>42</v>
      </c>
      <c r="BP65" s="195">
        <f>SUM(BN65:BO65)</f>
      </c>
      <c r="BQ65" s="33">
        <v>3</v>
      </c>
      <c r="BR65" s="188">
        <f>IF(BP65&gt;=90,"O",IF(BP65&gt;=80,"A",IF(BP65&gt;=70,"B",IF(BP65&gt;=60,"C",IF(BP65&gt;=50,"D",IF(BP65&gt;=45,"E",IF(BP65&gt;=40,"P","F")))))))</f>
      </c>
      <c r="BS65" s="190">
        <v>25</v>
      </c>
      <c r="BT65" s="33">
        <v>57</v>
      </c>
      <c r="BU65" s="195">
        <f>SUM(BS65:BT65)</f>
      </c>
      <c r="BV65" s="33">
        <v>3</v>
      </c>
      <c r="BW65" s="188">
        <f>IF(BU65&gt;=90,"O",IF(BU65&gt;=80,"A",IF(BU65&gt;=70,"B",IF(BU65&gt;=60,"C",IF(BU65&gt;=50,"D",IF(BU65&gt;=45,"E",IF(BU65&gt;=40,"P","F")))))))</f>
      </c>
      <c r="BX65" s="39">
        <v>16</v>
      </c>
      <c r="BY65" s="33">
        <v>47</v>
      </c>
      <c r="BZ65" s="33">
        <f>SUM(BX65:BY65)</f>
      </c>
      <c r="CA65" s="33">
        <v>2</v>
      </c>
      <c r="CB65" s="196" t="s">
        <v>246</v>
      </c>
      <c r="CC65" s="39">
        <v>25</v>
      </c>
      <c r="CD65" s="33">
        <v>1</v>
      </c>
      <c r="CE65" s="188">
        <f>IF(CC65&gt;=45,"O",IF(CC65&gt;=40,"A",IF(CC65&gt;=35,"B",IF(CC65&gt;=30,"C",IF(CC65&gt;=25,"D",IF(CC65&gt;=20,"E",IF(CC65&gt;=15,"P","F")))))))</f>
      </c>
      <c r="CF65" s="39">
        <v>11</v>
      </c>
      <c r="CG65" s="33">
        <v>25</v>
      </c>
      <c r="CH65" s="33">
        <f>SUM(CF65:CG65)</f>
      </c>
      <c r="CI65" s="33">
        <v>2</v>
      </c>
      <c r="CJ65" s="191" t="s">
        <v>317</v>
      </c>
      <c r="CK65" s="39">
        <v>35</v>
      </c>
      <c r="CL65" s="33">
        <v>1</v>
      </c>
      <c r="CM65" s="188">
        <f>IF(CK65&gt;=45,"O",IF(CK65&gt;=40,"A",IF(CK65&gt;=35,"B",IF(CK65&gt;=30,"C",IF(CK65&gt;=25,"D",IF(CK65&gt;=20,"E",IF(CK65&gt;=15,"P","F")))))))</f>
      </c>
      <c r="CN65" s="36">
        <v>43</v>
      </c>
      <c r="CO65" s="33">
        <v>348</v>
      </c>
      <c r="CP65" s="35">
        <v>6.86</v>
      </c>
      <c r="CQ65" s="33">
        <v>0</v>
      </c>
      <c r="CR65" s="6"/>
      <c r="CS65" s="33">
        <v>56</v>
      </c>
      <c r="CT65" s="186">
        <v>5307</v>
      </c>
      <c r="CU65" s="192" t="s">
        <v>78</v>
      </c>
      <c r="CV65" s="193">
        <v>18</v>
      </c>
      <c r="CW65" s="33">
        <v>37</v>
      </c>
      <c r="CX65" s="33">
        <f>SUM(CV65:CW65)</f>
      </c>
      <c r="CY65" s="33">
        <v>3</v>
      </c>
      <c r="CZ65" s="188">
        <f>IF(CX65&gt;=90,"O",IF(CX65&gt;=80,"A",IF(CX65&gt;=70,"B",IF(CX65&gt;=60,"C",IF(CX65&gt;=50,"D",IF(CX65&gt;=45,"E",IF(CX65&gt;=40,"P","F")))))))</f>
      </c>
      <c r="DA65" s="193">
        <v>14</v>
      </c>
      <c r="DB65" s="33">
        <v>34</v>
      </c>
      <c r="DC65" s="33">
        <f>SUM(DA65:DB65)</f>
      </c>
      <c r="DD65" s="33">
        <v>3</v>
      </c>
      <c r="DE65" s="188">
        <f>IF(DC65&gt;=90,"O",IF(DC65&gt;=80,"A",IF(DC65&gt;=70,"B",IF(DC65&gt;=60,"C",IF(DC65&gt;=50,"D",IF(DC65&gt;=45,"E",IF(DC65&gt;=40,"P","F")))))))</f>
      </c>
      <c r="DF65" s="193">
        <v>16</v>
      </c>
      <c r="DG65" s="33">
        <v>32</v>
      </c>
      <c r="DH65" s="33">
        <f>SUM(DF65:DG65)</f>
      </c>
      <c r="DI65" s="33">
        <v>3</v>
      </c>
      <c r="DJ65" s="188">
        <f>IF(DH65&gt;=90,"O",IF(DH65&gt;=80,"A",IF(DH65&gt;=70,"B",IF(DH65&gt;=60,"C",IF(DH65&gt;=50,"D",IF(DH65&gt;=45,"E",IF(DH65&gt;=40,"P","F")))))))</f>
      </c>
      <c r="DK65" s="193">
        <v>16</v>
      </c>
      <c r="DL65" s="33">
        <v>28</v>
      </c>
      <c r="DM65" s="33">
        <f>SUM(DK65:DL65)</f>
      </c>
      <c r="DN65" s="33">
        <v>3</v>
      </c>
      <c r="DO65" s="188">
        <f>IF(DM65&gt;=90,"O",IF(DM65&gt;=80,"A",IF(DM65&gt;=70,"B",IF(DM65&gt;=60,"C",IF(DM65&gt;=50,"D",IF(DM65&gt;=45,"E",IF(DM65&gt;=40,"P","F")))))))</f>
      </c>
      <c r="DP65" s="193">
        <v>17</v>
      </c>
      <c r="DQ65" s="33">
        <v>28</v>
      </c>
      <c r="DR65" s="33">
        <f>SUM(DP65:DQ65)</f>
      </c>
      <c r="DS65" s="33">
        <v>3</v>
      </c>
      <c r="DT65" s="188">
        <f>IF(DR65&gt;=90,"O",IF(DR65&gt;=80,"A",IF(DR65&gt;=70,"B",IF(DR65&gt;=60,"C",IF(DR65&gt;=50,"D",IF(DR65&gt;=45,"E",IF(DR65&gt;=40,"P","F")))))))</f>
      </c>
      <c r="DU65" s="193">
        <v>38</v>
      </c>
      <c r="DV65" s="33">
        <v>1</v>
      </c>
      <c r="DW65" s="191" t="s">
        <v>248</v>
      </c>
      <c r="DX65" s="193">
        <v>13</v>
      </c>
      <c r="DY65" s="33">
        <v>30</v>
      </c>
      <c r="DZ65" s="33">
        <f>SUM(DX65:DY65)</f>
      </c>
      <c r="EA65" s="33">
        <v>2</v>
      </c>
      <c r="EB65" s="191" t="s">
        <v>315</v>
      </c>
      <c r="EC65" s="193">
        <v>12</v>
      </c>
      <c r="ED65" s="33">
        <v>37</v>
      </c>
      <c r="EE65" s="33">
        <f>SUM(EC65:ED65)</f>
      </c>
      <c r="EF65" s="33">
        <v>2</v>
      </c>
      <c r="EG65" s="191" t="s">
        <v>312</v>
      </c>
      <c r="EH65" s="193">
        <v>22</v>
      </c>
      <c r="EI65" s="33">
        <v>1</v>
      </c>
      <c r="EJ65" s="191" t="s">
        <v>313</v>
      </c>
      <c r="EK65" s="33">
        <v>64</v>
      </c>
      <c r="EL65" s="33">
        <v>433</v>
      </c>
      <c r="EM65" s="35">
        <v>5.38</v>
      </c>
      <c r="EN65" s="187" t="s">
        <v>316</v>
      </c>
      <c r="EO65" s="33">
        <v>0</v>
      </c>
      <c r="EP65" s="6"/>
    </row>
    <row x14ac:dyDescent="0.25" r="66" customHeight="1" ht="15">
      <c r="A66" s="33">
        <v>57</v>
      </c>
      <c r="B66" s="186">
        <v>5101</v>
      </c>
      <c r="C66" s="44" t="s">
        <v>79</v>
      </c>
      <c r="D66" s="187" t="s">
        <v>311</v>
      </c>
      <c r="E66" s="210">
        <v>30</v>
      </c>
      <c r="F66" s="47">
        <v>70</v>
      </c>
      <c r="G66" s="33">
        <f>SUM(E66:F66)</f>
      </c>
      <c r="H66" s="33">
        <v>3</v>
      </c>
      <c r="I66" s="188">
        <f>IF(G66&gt;=90,"O",IF(G66&gt;=80,"A",IF(G66&gt;=70,"B",IF(G66&gt;=60,"C",IF(G66&gt;=50,"D",IF(G66&gt;=45,"E",IF(G66&gt;=40,"P","F")))))))</f>
      </c>
      <c r="J66" s="211">
        <v>28</v>
      </c>
      <c r="K66" s="47">
        <v>70</v>
      </c>
      <c r="L66" s="47">
        <f>SUM(J66:K66)</f>
      </c>
      <c r="M66" s="47">
        <v>3</v>
      </c>
      <c r="N66" s="212">
        <f>IF(L66&gt;=90,"O",IF(L66&gt;=80,"A",IF(L66&gt;=70,"B",IF(L66&gt;=60,"C",IF(L66&gt;=50,"D",IF(L66&gt;=45,"E",IF(L66&gt;=40,"P","F")))))))</f>
      </c>
      <c r="O66" s="213">
        <v>25</v>
      </c>
      <c r="P66" s="47">
        <v>70</v>
      </c>
      <c r="Q66" s="214">
        <f>SUM(O66:P66)</f>
      </c>
      <c r="R66" s="47">
        <v>3</v>
      </c>
      <c r="S66" s="215">
        <f>IF(Q66&gt;=90,"O",IF(Q66&gt;=80,"A",IF(Q66&gt;=70,"B",IF(Q66&gt;=60,"C",IF(Q66&gt;=50,"D",IF(Q66&gt;=45,"E",IF(Q66&gt;=40,"P","F")))))))</f>
      </c>
      <c r="T66" s="213">
        <v>28</v>
      </c>
      <c r="U66" s="47">
        <v>70</v>
      </c>
      <c r="V66" s="214">
        <f>SUM(T66:U66)</f>
      </c>
      <c r="W66" s="47">
        <v>3</v>
      </c>
      <c r="X66" s="215">
        <f>IF(V66&gt;=90,"O",IF(V66&gt;=80,"A",IF(V66&gt;=70,"B",IF(V66&gt;=60,"C",IF(V66&gt;=50,"D",IF(V66&gt;=45,"E",IF(V66&gt;=40,"P","F")))))))</f>
      </c>
      <c r="Y66" s="211">
        <v>24</v>
      </c>
      <c r="Z66" s="47">
        <v>70</v>
      </c>
      <c r="AA66" s="214">
        <f>SUM(Y66:Z66)</f>
      </c>
      <c r="AB66" s="47">
        <v>3</v>
      </c>
      <c r="AC66" s="188">
        <f>IF(AA66&gt;=90,"O",IF(AA66&gt;=80,"A",IF(AA66&gt;=70,"B",IF(AA66&gt;=60,"C",IF(AA66&gt;=50,"D",IF(AA66&gt;=45,"E",IF(AA66&gt;=40,"P","F")))))))</f>
      </c>
      <c r="AD66" s="210">
        <v>11</v>
      </c>
      <c r="AE66" s="33">
        <v>25</v>
      </c>
      <c r="AF66" s="47">
        <f>SUM(AD66:AE66)</f>
      </c>
      <c r="AG66" s="33">
        <v>2</v>
      </c>
      <c r="AH66" s="188">
        <f>IF(AF66&gt;=67,"O",IF(AF66&gt;=60,"A",IF(AF66&gt;=51,"B",IF(AF66&gt;=45,"C",IF(AF66&gt;=41,"D",IF(AF66&gt;=32,"E",IF(L66&gt;=31,"P","F")))))))</f>
      </c>
      <c r="AI66" s="210">
        <v>19</v>
      </c>
      <c r="AJ66" s="33">
        <v>34</v>
      </c>
      <c r="AK66" s="33">
        <f>SUM(AI66:AJ66)</f>
      </c>
      <c r="AL66" s="33">
        <v>2</v>
      </c>
      <c r="AM66" s="188">
        <f>IF(AK66&gt;67,"O",IF(AK66&gt;=60,"A",IF(AK66&gt;=51,"B",IF(AK66&gt;=45,"C",IF(AK66&gt;=41,"D",IF(AK66&gt;=32,"E",IF(Q66&gt;=31,"P","F")))))))</f>
      </c>
      <c r="AN66" s="210">
        <v>36</v>
      </c>
      <c r="AO66" s="33">
        <v>1</v>
      </c>
      <c r="AP66" s="188">
        <f>IF(AN66&gt;=45,"O",IF(AN66&gt;=40,"A",IF(AN66&gt;=35,"B",IF(AN66&gt;=30,"C",IF(AN66&gt;=25,"D",IF(AN66&gt;=20,"E",IF(AN66&gt;=15,"P","F")))))))</f>
      </c>
      <c r="AQ66" s="210">
        <v>40</v>
      </c>
      <c r="AR66" s="33">
        <v>1</v>
      </c>
      <c r="AS66" s="215">
        <f>IF(AQ66&gt;=45,"O",IF(AQ66&gt;=40,"A",IF(AQ66&gt;=35,"B",IF(AQ66&gt;=30,"C",IF(AQ66&gt;=25,"D",IF(AQ66&gt;=20,"E",IF(AQ66&gt;=15,"P","F")))))))</f>
      </c>
      <c r="AT66" s="33">
        <v>22</v>
      </c>
      <c r="AU66" s="33">
        <v>201</v>
      </c>
      <c r="AV66" s="35">
        <f>AU66/AT66</f>
      </c>
      <c r="AW66" s="33">
        <v>0</v>
      </c>
      <c r="AX66" s="6"/>
      <c r="AY66" s="210">
        <v>19</v>
      </c>
      <c r="AZ66" s="47">
        <v>37</v>
      </c>
      <c r="BA66" s="33">
        <f>SUM(AY66:AZ66)</f>
      </c>
      <c r="BB66" s="33">
        <v>3</v>
      </c>
      <c r="BC66" s="188">
        <f>IF(BA66&gt;=90,"O",IF(BA66&gt;=80,"A",IF(BA66&gt;=70,"B",IF(BA66&gt;=60,"C",IF(BA66&gt;=50,"D",IF(BA66&gt;=45,"E",IF(BA66&gt;=40,"P","F")))))))</f>
      </c>
      <c r="BD66" s="211">
        <v>17</v>
      </c>
      <c r="BE66" s="47">
        <v>31</v>
      </c>
      <c r="BF66" s="47">
        <f>SUM(BD66:BE66)</f>
      </c>
      <c r="BG66" s="47">
        <v>3</v>
      </c>
      <c r="BH66" s="212">
        <f>IF(BF66&gt;=90,"O",IF(BF66&gt;=80,"A",IF(BF66&gt;=70,"B",IF(BF66&gt;=60,"C",IF(BF66&gt;=50,"D",IF(BF66&gt;=45,"E",IF(BF66&gt;=40,"P","F")))))))</f>
      </c>
      <c r="BI66" s="213">
        <v>22</v>
      </c>
      <c r="BJ66" s="47">
        <v>34</v>
      </c>
      <c r="BK66" s="214">
        <f>SUM(BI66:BJ66)</f>
      </c>
      <c r="BL66" s="47">
        <v>3</v>
      </c>
      <c r="BM66" s="215">
        <f>IF(BK66&gt;=90,"O",IF(BK66&gt;=80,"A",IF(BK66&gt;=70,"B",IF(BK66&gt;=60,"C",IF(BK66&gt;=50,"D",IF(BK66&gt;=45,"E",IF(BK66&gt;=40,"P","F")))))))</f>
      </c>
      <c r="BN66" s="213">
        <v>22</v>
      </c>
      <c r="BO66" s="47">
        <v>31</v>
      </c>
      <c r="BP66" s="214">
        <f>SUM(BN66:BO66)</f>
      </c>
      <c r="BQ66" s="47">
        <v>3</v>
      </c>
      <c r="BR66" s="215">
        <f>IF(BP66&gt;=90,"O",IF(BP66&gt;=80,"A",IF(BP66&gt;=70,"B",IF(BP66&gt;=60,"C",IF(BP66&gt;=50,"D",IF(BP66&gt;=45,"E",IF(BP66&gt;=40,"P","F")))))))</f>
      </c>
      <c r="BS66" s="211">
        <v>23</v>
      </c>
      <c r="BT66" s="47">
        <v>42</v>
      </c>
      <c r="BU66" s="214">
        <f>SUM(BS66:BT66)</f>
      </c>
      <c r="BV66" s="47">
        <v>3</v>
      </c>
      <c r="BW66" s="188">
        <f>IF(BU66&gt;=90,"O",IF(BU66&gt;=80,"A",IF(BU66&gt;=70,"B",IF(BU66&gt;=60,"C",IF(BU66&gt;=50,"D",IF(BU66&gt;=45,"E",IF(BU66&gt;=40,"P","F")))))))</f>
      </c>
      <c r="BX66" s="210">
        <v>21</v>
      </c>
      <c r="BY66" s="33">
        <v>45</v>
      </c>
      <c r="BZ66" s="47">
        <f>SUM(BX66:BY66)</f>
      </c>
      <c r="CA66" s="33">
        <v>2</v>
      </c>
      <c r="CB66" s="216" t="s">
        <v>246</v>
      </c>
      <c r="CC66" s="210">
        <v>33</v>
      </c>
      <c r="CD66" s="33">
        <v>1</v>
      </c>
      <c r="CE66" s="188">
        <f>IF(CC66&gt;=45,"O",IF(CC66&gt;=40,"A",IF(CC66&gt;=35,"B",IF(CC66&gt;=30,"C",IF(CC66&gt;=25,"D",IF(CC66&gt;=20,"E",IF(CC66&gt;=15,"P","F")))))))</f>
      </c>
      <c r="CF66" s="39">
        <v>13</v>
      </c>
      <c r="CG66" s="33">
        <v>35</v>
      </c>
      <c r="CH66" s="33">
        <f>SUM(CF66:CG66)</f>
      </c>
      <c r="CI66" s="33">
        <v>2</v>
      </c>
      <c r="CJ66" s="191" t="s">
        <v>312</v>
      </c>
      <c r="CK66" s="210">
        <v>45</v>
      </c>
      <c r="CL66" s="33">
        <v>1</v>
      </c>
      <c r="CM66" s="188">
        <f>IF(CK66&gt;=45,"O",IF(CK66&gt;=40,"A",IF(CK66&gt;=35,"B",IF(CK66&gt;=30,"C",IF(CK66&gt;=25,"D",IF(CK66&gt;=20,"E",IF(CK66&gt;=15,"P","F")))))))</f>
      </c>
      <c r="CN66" s="36">
        <v>43</v>
      </c>
      <c r="CO66" s="33">
        <v>339</v>
      </c>
      <c r="CP66" s="35">
        <v>6.62</v>
      </c>
      <c r="CQ66" s="33">
        <v>0</v>
      </c>
      <c r="CR66" s="6"/>
      <c r="CS66" s="33">
        <v>57</v>
      </c>
      <c r="CT66" s="186">
        <v>5224</v>
      </c>
      <c r="CU66" s="217" t="s">
        <v>79</v>
      </c>
      <c r="CV66" s="193">
        <v>17</v>
      </c>
      <c r="CW66" s="33">
        <v>12</v>
      </c>
      <c r="CX66" s="33">
        <f>SUM(CV66:CW66)</f>
      </c>
      <c r="CY66" s="33">
        <v>3</v>
      </c>
      <c r="CZ66" s="188">
        <f>IF(CX66&gt;=90,"O",IF(CX66&gt;=80,"A",IF(CX66&gt;=70,"B",IF(CX66&gt;=60,"C",IF(CX66&gt;=50,"D",IF(CX66&gt;=45,"E",IF(CX66&gt;=40,"P","F")))))))</f>
      </c>
      <c r="DA66" s="193">
        <v>19</v>
      </c>
      <c r="DB66" s="33">
        <v>20</v>
      </c>
      <c r="DC66" s="33">
        <f>SUM(DA66:DB66)</f>
      </c>
      <c r="DD66" s="33">
        <v>3</v>
      </c>
      <c r="DE66" s="188">
        <f>IF(DC66&gt;=90,"O",IF(DC66&gt;=80,"A",IF(DC66&gt;=70,"B",IF(DC66&gt;=60,"C",IF(DC66&gt;=50,"D",IF(DC66&gt;=45,"E",IF(DC66&gt;=40,"P","F")))))))</f>
      </c>
      <c r="DF66" s="193">
        <v>19</v>
      </c>
      <c r="DG66" s="33">
        <v>10</v>
      </c>
      <c r="DH66" s="33">
        <f>SUM(DF66:DG66)</f>
      </c>
      <c r="DI66" s="33">
        <v>3</v>
      </c>
      <c r="DJ66" s="188">
        <f>IF(DH66&gt;=90,"O",IF(DH66&gt;=80,"A",IF(DH66&gt;=70,"B",IF(DH66&gt;=60,"C",IF(DH66&gt;=50,"D",IF(DH66&gt;=45,"E",IF(DH66&gt;=40,"P","F")))))))</f>
      </c>
      <c r="DK66" s="193">
        <v>19</v>
      </c>
      <c r="DL66" s="33">
        <v>28</v>
      </c>
      <c r="DM66" s="33">
        <f>SUM(DK66:DL66)</f>
      </c>
      <c r="DN66" s="33">
        <v>3</v>
      </c>
      <c r="DO66" s="188">
        <f>IF(DM66&gt;=90,"O",IF(DM66&gt;=80,"A",IF(DM66&gt;=70,"B",IF(DM66&gt;=60,"C",IF(DM66&gt;=50,"D",IF(DM66&gt;=45,"E",IF(DM66&gt;=40,"P","F")))))))</f>
      </c>
      <c r="DP66" s="193">
        <v>18</v>
      </c>
      <c r="DQ66" s="33">
        <v>10</v>
      </c>
      <c r="DR66" s="33">
        <f>SUM(DP66:DQ66)</f>
      </c>
      <c r="DS66" s="33">
        <v>3</v>
      </c>
      <c r="DT66" s="188">
        <f>IF(DR66&gt;=90,"O",IF(DR66&gt;=80,"A",IF(DR66&gt;=70,"B",IF(DR66&gt;=60,"C",IF(DR66&gt;=50,"D",IF(DR66&gt;=45,"E",IF(DR66&gt;=40,"P","F")))))))</f>
      </c>
      <c r="DU66" s="193">
        <v>26</v>
      </c>
      <c r="DV66" s="33">
        <v>1</v>
      </c>
      <c r="DW66" s="191" t="s">
        <v>315</v>
      </c>
      <c r="DX66" s="193">
        <v>18</v>
      </c>
      <c r="DY66" s="33">
        <v>35</v>
      </c>
      <c r="DZ66" s="33">
        <f>SUM(DX66:DY66)</f>
      </c>
      <c r="EA66" s="33">
        <v>2</v>
      </c>
      <c r="EB66" s="191" t="s">
        <v>248</v>
      </c>
      <c r="EC66" s="193">
        <v>17</v>
      </c>
      <c r="ED66" s="33">
        <v>35</v>
      </c>
      <c r="EE66" s="33">
        <f>SUM(EC66:ED66)</f>
      </c>
      <c r="EF66" s="33">
        <v>2</v>
      </c>
      <c r="EG66" s="191" t="s">
        <v>312</v>
      </c>
      <c r="EH66" s="193">
        <v>43</v>
      </c>
      <c r="EI66" s="33">
        <v>1</v>
      </c>
      <c r="EJ66" s="191" t="s">
        <v>246</v>
      </c>
      <c r="EK66" s="33"/>
      <c r="EL66" s="33"/>
      <c r="EM66" s="35"/>
      <c r="EN66" s="187" t="s">
        <v>311</v>
      </c>
      <c r="EO66" s="33">
        <v>6</v>
      </c>
      <c r="EP66" s="6"/>
    </row>
    <row x14ac:dyDescent="0.25" r="67" customHeight="1" ht="15">
      <c r="A67" s="33">
        <v>58</v>
      </c>
      <c r="B67" s="186">
        <v>5117</v>
      </c>
      <c r="C67" s="45" t="s">
        <v>80</v>
      </c>
      <c r="D67" s="187" t="s">
        <v>311</v>
      </c>
      <c r="E67" s="210">
        <v>28</v>
      </c>
      <c r="F67" s="33">
        <v>66</v>
      </c>
      <c r="G67" s="33">
        <f>SUM(E67:F67)</f>
      </c>
      <c r="H67" s="33">
        <v>3</v>
      </c>
      <c r="I67" s="188">
        <f>IF(G67&gt;=90,"O",IF(G67&gt;=80,"A",IF(G67&gt;=70,"B",IF(G67&gt;=60,"C",IF(G67&gt;=50,"D",IF(G67&gt;=45,"E",IF(G67&gt;=40,"P","F")))))))</f>
      </c>
      <c r="J67" s="211">
        <v>28</v>
      </c>
      <c r="K67" s="33">
        <v>70</v>
      </c>
      <c r="L67" s="33">
        <f>SUM(J67:K67)</f>
      </c>
      <c r="M67" s="33">
        <v>3</v>
      </c>
      <c r="N67" s="188">
        <f>IF(L67&gt;=90,"O",IF(L67&gt;=80,"A",IF(L67&gt;=70,"B",IF(L67&gt;=60,"C",IF(L67&gt;=50,"D",IF(L67&gt;=45,"E",IF(L67&gt;=40,"P","F")))))))</f>
      </c>
      <c r="O67" s="213">
        <v>26</v>
      </c>
      <c r="P67" s="33">
        <v>70</v>
      </c>
      <c r="Q67" s="33">
        <f>SUM(O67:P67)</f>
      </c>
      <c r="R67" s="33">
        <v>3</v>
      </c>
      <c r="S67" s="188">
        <f>IF(Q67&gt;=90,"O",IF(Q67&gt;=80,"A",IF(Q67&gt;=70,"B",IF(Q67&gt;=60,"C",IF(Q67&gt;=50,"D",IF(Q67&gt;=45,"E",IF(Q67&gt;=40,"P","F")))))))</f>
      </c>
      <c r="T67" s="213">
        <v>26</v>
      </c>
      <c r="U67" s="33">
        <v>70</v>
      </c>
      <c r="V67" s="33">
        <f>SUM(T67:U67)</f>
      </c>
      <c r="W67" s="195">
        <v>3</v>
      </c>
      <c r="X67" s="194">
        <f>IF(V67&gt;=90,"O",IF(V67&gt;=80,"A",IF(V67&gt;=70,"B",IF(V67&gt;=60,"C",IF(V67&gt;=50,"D",IF(V67&gt;=45,"E",IF(V67&gt;=40,"P","F")))))))</f>
      </c>
      <c r="Y67" s="211">
        <v>22</v>
      </c>
      <c r="Z67" s="47">
        <v>62</v>
      </c>
      <c r="AA67" s="214">
        <f>SUM(Y67:Z67)</f>
      </c>
      <c r="AB67" s="47">
        <v>3</v>
      </c>
      <c r="AC67" s="188">
        <f>IF(AA67&gt;=90,"O",IF(AA67&gt;=80,"A",IF(AA67&gt;=70,"B",IF(AA67&gt;=60,"C",IF(AA67&gt;=50,"D",IF(AA67&gt;=45,"E",IF(AA67&gt;=40,"P","F")))))))</f>
      </c>
      <c r="AD67" s="210">
        <v>11</v>
      </c>
      <c r="AE67" s="33">
        <v>22</v>
      </c>
      <c r="AF67" s="33">
        <f>SUM(AD67:AE67)</f>
      </c>
      <c r="AG67" s="33">
        <v>2</v>
      </c>
      <c r="AH67" s="188">
        <f>IF(AF67&gt;=67,"O",IF(AF67&gt;=60,"A",IF(AF67&gt;=51,"B",IF(AF67&gt;=45,"C",IF(AF67&gt;=41,"D",IF(AF67&gt;=32,"E",IF(L67&gt;=31,"P","F")))))))</f>
      </c>
      <c r="AI67" s="210">
        <v>20</v>
      </c>
      <c r="AJ67" s="33">
        <v>42</v>
      </c>
      <c r="AK67" s="33">
        <f>SUM(AI67:AJ67)</f>
      </c>
      <c r="AL67" s="33">
        <v>2</v>
      </c>
      <c r="AM67" s="188">
        <f>IF(AK67&gt;67,"O",IF(AK67&gt;=60,"A",IF(AK67&gt;=51,"B",IF(AK67&gt;=45,"C",IF(AK67&gt;=41,"D",IF(AK67&gt;=32,"E",IF(Q67&gt;=31,"P","F")))))))</f>
      </c>
      <c r="AN67" s="210">
        <v>45</v>
      </c>
      <c r="AO67" s="33">
        <v>1</v>
      </c>
      <c r="AP67" s="188">
        <f>IF(AN67&gt;=45,"O",IF(AN67&gt;=40,"A",IF(AN67&gt;=35,"B",IF(AN67&gt;=30,"C",IF(AN67&gt;=25,"D",IF(AN67&gt;=20,"E",IF(AN67&gt;=15,"P","F")))))))</f>
      </c>
      <c r="AQ67" s="210">
        <v>40</v>
      </c>
      <c r="AR67" s="33">
        <v>1</v>
      </c>
      <c r="AS67" s="188">
        <f>IF(AQ67&gt;=45,"O",IF(AQ67&gt;=40,"A",IF(AQ67&gt;=35,"B",IF(AQ67&gt;=30,"C",IF(AQ67&gt;=25,"D",IF(AQ67&gt;=20,"E",IF(AQ67&gt;=15,"P","F")))))))</f>
      </c>
      <c r="AT67" s="33">
        <v>22</v>
      </c>
      <c r="AU67" s="33">
        <v>202</v>
      </c>
      <c r="AV67" s="35">
        <f>AU67/AT67</f>
      </c>
      <c r="AW67" s="33">
        <v>0</v>
      </c>
      <c r="AX67" s="6"/>
      <c r="AY67" s="210">
        <v>21</v>
      </c>
      <c r="AZ67" s="33">
        <v>35</v>
      </c>
      <c r="BA67" s="33">
        <f>SUM(AY67:AZ67)</f>
      </c>
      <c r="BB67" s="33">
        <v>3</v>
      </c>
      <c r="BC67" s="188">
        <f>IF(BA67&gt;=90,"O",IF(BA67&gt;=80,"A",IF(BA67&gt;=70,"B",IF(BA67&gt;=60,"C",IF(BA67&gt;=50,"D",IF(BA67&gt;=45,"E",IF(BA67&gt;=40,"P","F")))))))</f>
      </c>
      <c r="BD67" s="211">
        <v>26</v>
      </c>
      <c r="BE67" s="33">
        <v>36</v>
      </c>
      <c r="BF67" s="33">
        <f>SUM(BD67:BE67)</f>
      </c>
      <c r="BG67" s="33">
        <v>3</v>
      </c>
      <c r="BH67" s="188">
        <f>IF(BF67&gt;=90,"O",IF(BF67&gt;=80,"A",IF(BF67&gt;=70,"B",IF(BF67&gt;=60,"C",IF(BF67&gt;=50,"D",IF(BF67&gt;=45,"E",IF(BF67&gt;=40,"P","F")))))))</f>
      </c>
      <c r="BI67" s="213">
        <v>21</v>
      </c>
      <c r="BJ67" s="33">
        <v>63</v>
      </c>
      <c r="BK67" s="33">
        <f>SUM(BI67:BJ67)</f>
      </c>
      <c r="BL67" s="33">
        <v>3</v>
      </c>
      <c r="BM67" s="188">
        <f>IF(BK67&gt;=90,"O",IF(BK67&gt;=80,"A",IF(BK67&gt;=70,"B",IF(BK67&gt;=60,"C",IF(BK67&gt;=50,"D",IF(BK67&gt;=45,"E",IF(BK67&gt;=40,"P","F")))))))</f>
      </c>
      <c r="BN67" s="213">
        <v>17</v>
      </c>
      <c r="BO67" s="33">
        <v>36</v>
      </c>
      <c r="BP67" s="33">
        <f>SUM(BN67:BO67)</f>
      </c>
      <c r="BQ67" s="195">
        <v>3</v>
      </c>
      <c r="BR67" s="194">
        <f>IF(BP67&gt;=90,"O",IF(BP67&gt;=80,"A",IF(BP67&gt;=70,"B",IF(BP67&gt;=60,"C",IF(BP67&gt;=50,"D",IF(BP67&gt;=45,"E",IF(BP67&gt;=40,"P","F")))))))</f>
      </c>
      <c r="BS67" s="211">
        <v>22</v>
      </c>
      <c r="BT67" s="47">
        <v>45</v>
      </c>
      <c r="BU67" s="214">
        <f>SUM(BS67:BT67)</f>
      </c>
      <c r="BV67" s="47">
        <v>3</v>
      </c>
      <c r="BW67" s="188">
        <f>IF(BU67&gt;=90,"O",IF(BU67&gt;=80,"A",IF(BU67&gt;=70,"B",IF(BU67&gt;=60,"C",IF(BU67&gt;=50,"D",IF(BU67&gt;=45,"E",IF(BU67&gt;=40,"P","F")))))))</f>
      </c>
      <c r="BX67" s="210">
        <v>19</v>
      </c>
      <c r="BY67" s="33">
        <v>41</v>
      </c>
      <c r="BZ67" s="33">
        <f>SUM(BX67:BY67)</f>
      </c>
      <c r="CA67" s="33">
        <v>2</v>
      </c>
      <c r="CB67" s="216" t="s">
        <v>246</v>
      </c>
      <c r="CC67" s="210">
        <v>34</v>
      </c>
      <c r="CD67" s="33">
        <v>1</v>
      </c>
      <c r="CE67" s="188">
        <f>IF(CC67&gt;=45,"O",IF(CC67&gt;=40,"A",IF(CC67&gt;=35,"B",IF(CC67&gt;=30,"C",IF(CC67&gt;=25,"D",IF(CC67&gt;=20,"E",IF(CC67&gt;=15,"P","F")))))))</f>
      </c>
      <c r="CF67" s="39">
        <v>15</v>
      </c>
      <c r="CG67" s="33">
        <v>35</v>
      </c>
      <c r="CH67" s="33">
        <f>SUM(CF67:CG67)</f>
      </c>
      <c r="CI67" s="33">
        <v>2</v>
      </c>
      <c r="CJ67" s="191" t="s">
        <v>312</v>
      </c>
      <c r="CK67" s="210">
        <v>41</v>
      </c>
      <c r="CL67" s="33">
        <v>1</v>
      </c>
      <c r="CM67" s="188">
        <f>IF(CK67&gt;=45,"O",IF(CK67&gt;=40,"A",IF(CK67&gt;=35,"B",IF(CK67&gt;=30,"C",IF(CK67&gt;=25,"D",IF(CK67&gt;=20,"E",IF(CK67&gt;=15,"P","F")))))))</f>
      </c>
      <c r="CN67" s="36">
        <v>43</v>
      </c>
      <c r="CO67" s="33">
        <v>359</v>
      </c>
      <c r="CP67" s="35">
        <v>7.29</v>
      </c>
      <c r="CQ67" s="33">
        <v>0</v>
      </c>
      <c r="CR67" s="6"/>
      <c r="CS67" s="33">
        <v>58</v>
      </c>
      <c r="CT67" s="186">
        <v>5324</v>
      </c>
      <c r="CU67" s="218" t="s">
        <v>80</v>
      </c>
      <c r="CV67" s="193">
        <v>12</v>
      </c>
      <c r="CW67" s="33">
        <v>35</v>
      </c>
      <c r="CX67" s="33">
        <f>SUM(CV67:CW67)</f>
      </c>
      <c r="CY67" s="33">
        <v>3</v>
      </c>
      <c r="CZ67" s="188">
        <f>IF(CX67&gt;=90,"O",IF(CX67&gt;=80,"A",IF(CX67&gt;=70,"B",IF(CX67&gt;=60,"C",IF(CX67&gt;=50,"D",IF(CX67&gt;=45,"E",IF(CX67&gt;=40,"P","F")))))))</f>
      </c>
      <c r="DA67" s="193">
        <v>14</v>
      </c>
      <c r="DB67" s="33">
        <v>54</v>
      </c>
      <c r="DC67" s="33">
        <f>SUM(DA67:DB67)</f>
      </c>
      <c r="DD67" s="33">
        <v>3</v>
      </c>
      <c r="DE67" s="188">
        <f>IF(DC67&gt;=90,"O",IF(DC67&gt;=80,"A",IF(DC67&gt;=70,"B",IF(DC67&gt;=60,"C",IF(DC67&gt;=50,"D",IF(DC67&gt;=45,"E",IF(DC67&gt;=40,"P","F")))))))</f>
      </c>
      <c r="DF67" s="193">
        <v>13</v>
      </c>
      <c r="DG67" s="33">
        <v>52</v>
      </c>
      <c r="DH67" s="33">
        <f>SUM(DF67:DG67)</f>
      </c>
      <c r="DI67" s="33">
        <v>3</v>
      </c>
      <c r="DJ67" s="188">
        <f>IF(DH67&gt;=90,"O",IF(DH67&gt;=80,"A",IF(DH67&gt;=70,"B",IF(DH67&gt;=60,"C",IF(DH67&gt;=50,"D",IF(DH67&gt;=45,"E",IF(DH67&gt;=40,"P","F")))))))</f>
      </c>
      <c r="DK67" s="193">
        <v>12</v>
      </c>
      <c r="DL67" s="33">
        <v>39</v>
      </c>
      <c r="DM67" s="33">
        <f>SUM(DK67:DL67)</f>
      </c>
      <c r="DN67" s="33">
        <v>3</v>
      </c>
      <c r="DO67" s="188">
        <f>IF(DM67&gt;=90,"O",IF(DM67&gt;=80,"A",IF(DM67&gt;=70,"B",IF(DM67&gt;=60,"C",IF(DM67&gt;=50,"D",IF(DM67&gt;=45,"E",IF(DM67&gt;=40,"P","F")))))))</f>
      </c>
      <c r="DP67" s="193">
        <v>12</v>
      </c>
      <c r="DQ67" s="33">
        <v>49</v>
      </c>
      <c r="DR67" s="33">
        <f>SUM(DP67:DQ67)</f>
      </c>
      <c r="DS67" s="33">
        <v>3</v>
      </c>
      <c r="DT67" s="188">
        <f>IF(DR67&gt;=90,"O",IF(DR67&gt;=80,"A",IF(DR67&gt;=70,"B",IF(DR67&gt;=60,"C",IF(DR67&gt;=50,"D",IF(DR67&gt;=45,"E",IF(DR67&gt;=40,"P","F")))))))</f>
      </c>
      <c r="DU67" s="193">
        <v>25</v>
      </c>
      <c r="DV67" s="33">
        <v>1</v>
      </c>
      <c r="DW67" s="191" t="s">
        <v>315</v>
      </c>
      <c r="DX67" s="193">
        <v>12</v>
      </c>
      <c r="DY67" s="33">
        <v>34</v>
      </c>
      <c r="DZ67" s="33">
        <f>SUM(DX67:DY67)</f>
      </c>
      <c r="EA67" s="33">
        <v>2</v>
      </c>
      <c r="EB67" s="191" t="s">
        <v>312</v>
      </c>
      <c r="EC67" s="193">
        <v>15</v>
      </c>
      <c r="ED67" s="33">
        <v>35</v>
      </c>
      <c r="EE67" s="33">
        <f>SUM(EC67:ED67)</f>
      </c>
      <c r="EF67" s="33">
        <v>2</v>
      </c>
      <c r="EG67" s="191" t="s">
        <v>312</v>
      </c>
      <c r="EH67" s="193">
        <v>22</v>
      </c>
      <c r="EI67" s="33">
        <v>1</v>
      </c>
      <c r="EJ67" s="191" t="s">
        <v>313</v>
      </c>
      <c r="EK67" s="33">
        <v>64</v>
      </c>
      <c r="EL67" s="33">
        <v>475</v>
      </c>
      <c r="EM67" s="35">
        <v>6.38</v>
      </c>
      <c r="EN67" s="187" t="s">
        <v>311</v>
      </c>
      <c r="EO67" s="33">
        <v>0</v>
      </c>
      <c r="EP67" s="6"/>
    </row>
    <row x14ac:dyDescent="0.25" r="68" customHeight="1" ht="15">
      <c r="A68" s="33">
        <v>59</v>
      </c>
      <c r="B68" s="186">
        <v>5106</v>
      </c>
      <c r="C68" s="45" t="s">
        <v>81</v>
      </c>
      <c r="D68" s="187" t="s">
        <v>316</v>
      </c>
      <c r="E68" s="210">
        <v>29</v>
      </c>
      <c r="F68" s="33">
        <v>70</v>
      </c>
      <c r="G68" s="33">
        <f>SUM(E68:F68)</f>
      </c>
      <c r="H68" s="33">
        <v>3</v>
      </c>
      <c r="I68" s="188">
        <f>IF(G68&gt;=90,"O",IF(G68&gt;=80,"A",IF(G68&gt;=70,"B",IF(G68&gt;=60,"C",IF(G68&gt;=50,"D",IF(G68&gt;=45,"E",IF(G68&gt;=40,"P","F")))))))</f>
      </c>
      <c r="J68" s="211">
        <v>26</v>
      </c>
      <c r="K68" s="33">
        <v>70</v>
      </c>
      <c r="L68" s="33">
        <f>SUM(J68:K68)</f>
      </c>
      <c r="M68" s="33">
        <v>3</v>
      </c>
      <c r="N68" s="188">
        <f>IF(L68&gt;=90,"O",IF(L68&gt;=80,"A",IF(L68&gt;=70,"B",IF(L68&gt;=60,"C",IF(L68&gt;=50,"D",IF(L68&gt;=45,"E",IF(L68&gt;=40,"P","F")))))))</f>
      </c>
      <c r="O68" s="213">
        <v>23</v>
      </c>
      <c r="P68" s="33">
        <v>70</v>
      </c>
      <c r="Q68" s="33">
        <f>SUM(O68:P68)</f>
      </c>
      <c r="R68" s="33">
        <v>3</v>
      </c>
      <c r="S68" s="188">
        <f>IF(Q68&gt;=90,"O",IF(Q68&gt;=80,"A",IF(Q68&gt;=70,"B",IF(Q68&gt;=60,"C",IF(Q68&gt;=50,"D",IF(Q68&gt;=45,"E",IF(Q68&gt;=40,"P","F")))))))</f>
      </c>
      <c r="T68" s="213">
        <v>21</v>
      </c>
      <c r="U68" s="33">
        <v>70</v>
      </c>
      <c r="V68" s="33">
        <f>SUM(T68:U68)</f>
      </c>
      <c r="W68" s="195">
        <v>3</v>
      </c>
      <c r="X68" s="194">
        <f>IF(V68&gt;=90,"O",IF(V68&gt;=80,"A",IF(V68&gt;=70,"B",IF(V68&gt;=60,"C",IF(V68&gt;=50,"D",IF(V68&gt;=45,"E",IF(V68&gt;=40,"P","F")))))))</f>
      </c>
      <c r="Y68" s="211">
        <v>20</v>
      </c>
      <c r="Z68" s="33">
        <v>66</v>
      </c>
      <c r="AA68" s="33">
        <f>SUM(Y68:Z68)</f>
      </c>
      <c r="AB68" s="33">
        <v>3</v>
      </c>
      <c r="AC68" s="188">
        <f>IF(AA68&gt;=90,"O",IF(AA68&gt;=80,"A",IF(AA68&gt;=70,"B",IF(AA68&gt;=60,"C",IF(AA68&gt;=50,"D",IF(AA68&gt;=45,"E",IF(AA68&gt;=40,"P","F")))))))</f>
      </c>
      <c r="AD68" s="210">
        <v>11</v>
      </c>
      <c r="AE68" s="33">
        <v>24</v>
      </c>
      <c r="AF68" s="33">
        <f>SUM(AD68:AE68)</f>
      </c>
      <c r="AG68" s="33">
        <v>2</v>
      </c>
      <c r="AH68" s="188">
        <f>IF(AF68&gt;=67,"O",IF(AF68&gt;=60,"A",IF(AF68&gt;=51,"B",IF(AF68&gt;=45,"C",IF(AF68&gt;=41,"D",IF(AF68&gt;=32,"E",IF(L68&gt;=31,"P","F")))))))</f>
      </c>
      <c r="AI68" s="210">
        <v>22</v>
      </c>
      <c r="AJ68" s="33">
        <v>35</v>
      </c>
      <c r="AK68" s="33">
        <f>SUM(AI68:AJ68)</f>
      </c>
      <c r="AL68" s="33">
        <v>2</v>
      </c>
      <c r="AM68" s="188">
        <f>IF(AK68&gt;67,"O",IF(AK68&gt;=60,"A",IF(AK68&gt;=51,"B",IF(AK68&gt;=45,"C",IF(AK68&gt;=41,"D",IF(AK68&gt;=32,"E",IF(Q68&gt;=31,"P","F")))))))</f>
      </c>
      <c r="AN68" s="210">
        <v>40</v>
      </c>
      <c r="AO68" s="33">
        <v>1</v>
      </c>
      <c r="AP68" s="188">
        <f>IF(AN68&gt;=45,"O",IF(AN68&gt;=40,"A",IF(AN68&gt;=35,"B",IF(AN68&gt;=30,"C",IF(AN68&gt;=25,"D",IF(AN68&gt;=20,"E",IF(AN68&gt;=15,"P","F")))))))</f>
      </c>
      <c r="AQ68" s="210">
        <v>40</v>
      </c>
      <c r="AR68" s="33">
        <v>1</v>
      </c>
      <c r="AS68" s="188">
        <f>IF(AQ68&gt;=45,"O",IF(AQ68&gt;=40,"A",IF(AQ68&gt;=35,"B",IF(AQ68&gt;=30,"C",IF(AQ68&gt;=25,"D",IF(AQ68&gt;=20,"E",IF(AQ68&gt;=15,"P","F")))))))</f>
      </c>
      <c r="AT68" s="33">
        <v>22</v>
      </c>
      <c r="AU68" s="33">
        <v>200</v>
      </c>
      <c r="AV68" s="35">
        <f>AU68/AT68</f>
      </c>
      <c r="AW68" s="33">
        <v>0</v>
      </c>
      <c r="AX68" s="6"/>
      <c r="AY68" s="210">
        <v>20</v>
      </c>
      <c r="AZ68" s="33">
        <v>41</v>
      </c>
      <c r="BA68" s="33">
        <f>SUM(AY68:AZ68)</f>
      </c>
      <c r="BB68" s="33">
        <v>3</v>
      </c>
      <c r="BC68" s="188">
        <f>IF(BA68&gt;=90,"O",IF(BA68&gt;=80,"A",IF(BA68&gt;=70,"B",IF(BA68&gt;=60,"C",IF(BA68&gt;=50,"D",IF(BA68&gt;=45,"E",IF(BA68&gt;=40,"P","F")))))))</f>
      </c>
      <c r="BD68" s="211">
        <v>18</v>
      </c>
      <c r="BE68" s="33">
        <v>22</v>
      </c>
      <c r="BF68" s="33">
        <f>SUM(BD68:BE68)</f>
      </c>
      <c r="BG68" s="33">
        <v>3</v>
      </c>
      <c r="BH68" s="188">
        <f>IF(BF68&gt;=90,"O",IF(BF68&gt;=80,"A",IF(BF68&gt;=70,"B",IF(BF68&gt;=60,"C",IF(BF68&gt;=50,"D",IF(BF68&gt;=45,"E",IF(BF68&gt;=40,"P","F")))))))</f>
      </c>
      <c r="BI68" s="213">
        <v>18</v>
      </c>
      <c r="BJ68" s="33">
        <v>48</v>
      </c>
      <c r="BK68" s="33">
        <f>SUM(BI68:BJ68)</f>
      </c>
      <c r="BL68" s="33">
        <v>3</v>
      </c>
      <c r="BM68" s="188">
        <f>IF(BK68&gt;=90,"O",IF(BK68&gt;=80,"A",IF(BK68&gt;=70,"B",IF(BK68&gt;=60,"C",IF(BK68&gt;=50,"D",IF(BK68&gt;=45,"E",IF(BK68&gt;=40,"P","F")))))))</f>
      </c>
      <c r="BN68" s="213">
        <v>19</v>
      </c>
      <c r="BO68" s="33">
        <v>26</v>
      </c>
      <c r="BP68" s="33">
        <f>SUM(BN68:BO68)</f>
      </c>
      <c r="BQ68" s="195">
        <v>3</v>
      </c>
      <c r="BR68" s="194">
        <f>IF(BP68&gt;=90,"O",IF(BP68&gt;=80,"A",IF(BP68&gt;=70,"B",IF(BP68&gt;=60,"C",IF(BP68&gt;=50,"D",IF(BP68&gt;=45,"E",IF(BP68&gt;=40,"P","F")))))))</f>
      </c>
      <c r="BS68" s="211">
        <v>22</v>
      </c>
      <c r="BT68" s="33">
        <v>39</v>
      </c>
      <c r="BU68" s="33">
        <f>SUM(BS68:BT68)</f>
      </c>
      <c r="BV68" s="33">
        <v>3</v>
      </c>
      <c r="BW68" s="188">
        <f>IF(BU68&gt;=90,"O",IF(BU68&gt;=80,"A",IF(BU68&gt;=70,"B",IF(BU68&gt;=60,"C",IF(BU68&gt;=50,"D",IF(BU68&gt;=45,"E",IF(BU68&gt;=40,"P","F")))))))</f>
      </c>
      <c r="BX68" s="210">
        <v>16</v>
      </c>
      <c r="BY68" s="33">
        <v>32</v>
      </c>
      <c r="BZ68" s="33">
        <f>SUM(BX68:BY68)</f>
      </c>
      <c r="CA68" s="33">
        <v>2</v>
      </c>
      <c r="CB68" s="216" t="s">
        <v>312</v>
      </c>
      <c r="CC68" s="210">
        <v>28</v>
      </c>
      <c r="CD68" s="33">
        <v>1</v>
      </c>
      <c r="CE68" s="188">
        <f>IF(CC68&gt;=45,"O",IF(CC68&gt;=40,"A",IF(CC68&gt;=35,"B",IF(CC68&gt;=30,"C",IF(CC68&gt;=25,"D",IF(CC68&gt;=20,"E",IF(CC68&gt;=15,"P","F")))))))</f>
      </c>
      <c r="CF68" s="39">
        <v>14</v>
      </c>
      <c r="CG68" s="33">
        <v>33</v>
      </c>
      <c r="CH68" s="33">
        <f>SUM(CF68:CG68)</f>
      </c>
      <c r="CI68" s="33">
        <v>2</v>
      </c>
      <c r="CJ68" s="191" t="s">
        <v>312</v>
      </c>
      <c r="CK68" s="210">
        <v>41</v>
      </c>
      <c r="CL68" s="33">
        <v>1</v>
      </c>
      <c r="CM68" s="188">
        <f>IF(CK68&gt;=45,"O",IF(CK68&gt;=40,"A",IF(CK68&gt;=35,"B",IF(CK68&gt;=30,"C",IF(CK68&gt;=25,"D",IF(CK68&gt;=20,"E",IF(CK68&gt;=15,"P","F")))))))</f>
      </c>
      <c r="CN68" s="36">
        <v>43</v>
      </c>
      <c r="CO68" s="33">
        <v>329</v>
      </c>
      <c r="CP68" s="35">
        <v>6.33</v>
      </c>
      <c r="CQ68" s="33">
        <v>0</v>
      </c>
      <c r="CR68" s="6"/>
      <c r="CS68" s="33">
        <v>59</v>
      </c>
      <c r="CT68" s="186">
        <v>5313</v>
      </c>
      <c r="CU68" s="218" t="s">
        <v>81</v>
      </c>
      <c r="CV68" s="193">
        <v>22</v>
      </c>
      <c r="CW68" s="33">
        <v>41</v>
      </c>
      <c r="CX68" s="33">
        <f>SUM(CV68:CW68)</f>
      </c>
      <c r="CY68" s="33">
        <v>3</v>
      </c>
      <c r="CZ68" s="188">
        <f>IF(CX68&gt;=90,"O",IF(CX68&gt;=80,"A",IF(CX68&gt;=70,"B",IF(CX68&gt;=60,"C",IF(CX68&gt;=50,"D",IF(CX68&gt;=45,"E",IF(CX68&gt;=40,"P","F")))))))</f>
      </c>
      <c r="DA68" s="193">
        <v>19</v>
      </c>
      <c r="DB68" s="33">
        <v>39</v>
      </c>
      <c r="DC68" s="33">
        <f>SUM(DA68:DB68)</f>
      </c>
      <c r="DD68" s="33">
        <v>3</v>
      </c>
      <c r="DE68" s="188">
        <f>IF(DC68&gt;=90,"O",IF(DC68&gt;=80,"A",IF(DC68&gt;=70,"B",IF(DC68&gt;=60,"C",IF(DC68&gt;=50,"D",IF(DC68&gt;=45,"E",IF(DC68&gt;=40,"P","F")))))))</f>
      </c>
      <c r="DF68" s="193">
        <v>20</v>
      </c>
      <c r="DG68" s="33">
        <v>46</v>
      </c>
      <c r="DH68" s="33">
        <f>SUM(DF68:DG68)</f>
      </c>
      <c r="DI68" s="33">
        <v>3</v>
      </c>
      <c r="DJ68" s="188">
        <f>IF(DH68&gt;=90,"O",IF(DH68&gt;=80,"A",IF(DH68&gt;=70,"B",IF(DH68&gt;=60,"C",IF(DH68&gt;=50,"D",IF(DH68&gt;=45,"E",IF(DH68&gt;=40,"P","F")))))))</f>
      </c>
      <c r="DK68" s="193">
        <v>19</v>
      </c>
      <c r="DL68" s="33">
        <v>39</v>
      </c>
      <c r="DM68" s="33">
        <f>SUM(DK68:DL68)</f>
      </c>
      <c r="DN68" s="33">
        <v>3</v>
      </c>
      <c r="DO68" s="188">
        <f>IF(DM68&gt;=90,"O",IF(DM68&gt;=80,"A",IF(DM68&gt;=70,"B",IF(DM68&gt;=60,"C",IF(DM68&gt;=50,"D",IF(DM68&gt;=45,"E",IF(DM68&gt;=40,"P","F")))))))</f>
      </c>
      <c r="DP68" s="193">
        <v>19</v>
      </c>
      <c r="DQ68" s="33">
        <v>34</v>
      </c>
      <c r="DR68" s="33">
        <f>SUM(DP68:DQ68)</f>
      </c>
      <c r="DS68" s="33">
        <v>3</v>
      </c>
      <c r="DT68" s="188">
        <f>IF(DR68&gt;=90,"O",IF(DR68&gt;=80,"A",IF(DR68&gt;=70,"B",IF(DR68&gt;=60,"C",IF(DR68&gt;=50,"D",IF(DR68&gt;=45,"E",IF(DR68&gt;=40,"P","F")))))))</f>
      </c>
      <c r="DU68" s="193">
        <v>39</v>
      </c>
      <c r="DV68" s="33">
        <v>1</v>
      </c>
      <c r="DW68" s="191" t="s">
        <v>248</v>
      </c>
      <c r="DX68" s="193">
        <v>15</v>
      </c>
      <c r="DY68" s="33">
        <v>37</v>
      </c>
      <c r="DZ68" s="33">
        <f>SUM(DX68:DY68)</f>
      </c>
      <c r="EA68" s="33">
        <v>2</v>
      </c>
      <c r="EB68" s="191" t="s">
        <v>312</v>
      </c>
      <c r="EC68" s="193">
        <v>16</v>
      </c>
      <c r="ED68" s="33">
        <v>38</v>
      </c>
      <c r="EE68" s="33">
        <f>SUM(EC68:ED68)</f>
      </c>
      <c r="EF68" s="33">
        <v>2</v>
      </c>
      <c r="EG68" s="191" t="s">
        <v>248</v>
      </c>
      <c r="EH68" s="193">
        <v>26</v>
      </c>
      <c r="EI68" s="33">
        <v>1</v>
      </c>
      <c r="EJ68" s="191" t="s">
        <v>315</v>
      </c>
      <c r="EK68" s="33">
        <v>64</v>
      </c>
      <c r="EL68" s="33">
        <v>477</v>
      </c>
      <c r="EM68" s="35">
        <v>6.67</v>
      </c>
      <c r="EN68" s="187" t="s">
        <v>316</v>
      </c>
      <c r="EO68" s="33">
        <v>0</v>
      </c>
      <c r="EP68" s="6"/>
    </row>
    <row x14ac:dyDescent="0.25" r="69" customHeight="1" ht="15">
      <c r="A69" s="33">
        <v>60</v>
      </c>
      <c r="B69" s="186">
        <v>5110</v>
      </c>
      <c r="C69" s="45" t="s">
        <v>82</v>
      </c>
      <c r="D69" s="187" t="s">
        <v>311</v>
      </c>
      <c r="E69" s="210">
        <v>28</v>
      </c>
      <c r="F69" s="33">
        <v>66</v>
      </c>
      <c r="G69" s="33">
        <f>SUM(E69:F69)</f>
      </c>
      <c r="H69" s="33">
        <v>3</v>
      </c>
      <c r="I69" s="188">
        <f>IF(G69&gt;=90,"O",IF(G69&gt;=80,"A",IF(G69&gt;=70,"B",IF(G69&gt;=60,"C",IF(G69&gt;=50,"D",IF(G69&gt;=45,"E",IF(G69&gt;=40,"P","F")))))))</f>
      </c>
      <c r="J69" s="211">
        <v>26</v>
      </c>
      <c r="K69" s="33">
        <v>70</v>
      </c>
      <c r="L69" s="33">
        <f>SUM(J69:K69)</f>
      </c>
      <c r="M69" s="33">
        <v>3</v>
      </c>
      <c r="N69" s="188">
        <f>IF(L69&gt;=90,"O",IF(L69&gt;=80,"A",IF(L69&gt;=70,"B",IF(L69&gt;=60,"C",IF(L69&gt;=50,"D",IF(L69&gt;=45,"E",IF(L69&gt;=40,"P","F")))))))</f>
      </c>
      <c r="O69" s="213">
        <v>23</v>
      </c>
      <c r="P69" s="33">
        <v>69</v>
      </c>
      <c r="Q69" s="33">
        <f>SUM(O69:P69)</f>
      </c>
      <c r="R69" s="33">
        <v>3</v>
      </c>
      <c r="S69" s="188">
        <f>IF(Q69&gt;=90,"O",IF(Q69&gt;=80,"A",IF(Q69&gt;=70,"B",IF(Q69&gt;=60,"C",IF(Q69&gt;=50,"D",IF(Q69&gt;=45,"E",IF(Q69&gt;=40,"P","F")))))))</f>
      </c>
      <c r="T69" s="213">
        <v>25</v>
      </c>
      <c r="U69" s="33">
        <v>70</v>
      </c>
      <c r="V69" s="33">
        <f>SUM(T69:U69)</f>
      </c>
      <c r="W69" s="195">
        <v>3</v>
      </c>
      <c r="X69" s="194">
        <f>IF(V69&gt;=90,"O",IF(V69&gt;=80,"A",IF(V69&gt;=70,"B",IF(V69&gt;=60,"C",IF(V69&gt;=50,"D",IF(V69&gt;=45,"E",IF(V69&gt;=40,"P","F")))))))</f>
      </c>
      <c r="Y69" s="211">
        <v>22</v>
      </c>
      <c r="Z69" s="33">
        <v>60</v>
      </c>
      <c r="AA69" s="33">
        <f>SUM(Y69:Z69)</f>
      </c>
      <c r="AB69" s="86">
        <v>3</v>
      </c>
      <c r="AC69" s="188">
        <f>IF(AA69&gt;=90,"O",IF(AA69&gt;=80,"A",IF(AA69&gt;=70,"B",IF(AA69&gt;=60,"C",IF(AA69&gt;=50,"D",IF(AA69&gt;=45,"E",IF(AA69&gt;=40,"P","F")))))))</f>
      </c>
      <c r="AD69" s="210">
        <v>11</v>
      </c>
      <c r="AE69" s="33">
        <v>43</v>
      </c>
      <c r="AF69" s="33">
        <f>SUM(AD69:AE69)</f>
      </c>
      <c r="AG69" s="33">
        <v>2</v>
      </c>
      <c r="AH69" s="188">
        <f>IF(AF69&gt;=67,"O",IF(AF69&gt;=60,"A",IF(AF69&gt;=51,"B",IF(AF69&gt;=45,"C",IF(AF69&gt;=41,"D",IF(AF69&gt;=32,"E",IF(L69&gt;=31,"P","F")))))))</f>
      </c>
      <c r="AI69" s="210">
        <v>23</v>
      </c>
      <c r="AJ69" s="33">
        <v>43</v>
      </c>
      <c r="AK69" s="33">
        <f>SUM(AI69:AJ69)</f>
      </c>
      <c r="AL69" s="33">
        <v>2</v>
      </c>
      <c r="AM69" s="188">
        <f>IF(AK69&gt;67,"O",IF(AK69&gt;=60,"A",IF(AK69&gt;=51,"B",IF(AK69&gt;=45,"C",IF(AK69&gt;=41,"D",IF(AK69&gt;=32,"E",IF(Q69&gt;=31,"P","F")))))))</f>
      </c>
      <c r="AN69" s="210">
        <v>41</v>
      </c>
      <c r="AO69" s="33">
        <v>1</v>
      </c>
      <c r="AP69" s="188">
        <f>IF(AN69&gt;=45,"O",IF(AN69&gt;=40,"A",IF(AN69&gt;=35,"B",IF(AN69&gt;=30,"C",IF(AN69&gt;=25,"D",IF(AN69&gt;=20,"E",IF(AN69&gt;=15,"P","F")))))))</f>
      </c>
      <c r="AQ69" s="210">
        <v>36</v>
      </c>
      <c r="AR69" s="33">
        <v>1</v>
      </c>
      <c r="AS69" s="188">
        <f>IF(AQ69&gt;=45,"O",IF(AQ69&gt;=40,"A",IF(AQ69&gt;=35,"B",IF(AQ69&gt;=30,"C",IF(AQ69&gt;=25,"D",IF(AQ69&gt;=20,"E",IF(AQ69&gt;=15,"P","F")))))))</f>
      </c>
      <c r="AT69" s="33">
        <v>22</v>
      </c>
      <c r="AU69" s="33">
        <v>207</v>
      </c>
      <c r="AV69" s="35">
        <f>AU69/AT69</f>
      </c>
      <c r="AW69" s="33">
        <v>0</v>
      </c>
      <c r="AX69" s="6"/>
      <c r="AY69" s="210">
        <v>13</v>
      </c>
      <c r="AZ69" s="33">
        <v>13</v>
      </c>
      <c r="BA69" s="33">
        <f>SUM(AY69:AZ69)</f>
      </c>
      <c r="BB69" s="33">
        <v>3</v>
      </c>
      <c r="BC69" s="188">
        <f>IF(BA69&gt;=90,"O",IF(BA69&gt;=80,"A",IF(BA69&gt;=70,"B",IF(BA69&gt;=60,"C",IF(BA69&gt;=50,"D",IF(BA69&gt;=45,"E",IF(BA69&gt;=40,"P","F")))))))</f>
      </c>
      <c r="BD69" s="211">
        <v>14</v>
      </c>
      <c r="BE69" s="33">
        <v>8</v>
      </c>
      <c r="BF69" s="33">
        <f>SUM(BD69:BE69)</f>
      </c>
      <c r="BG69" s="33">
        <v>3</v>
      </c>
      <c r="BH69" s="188">
        <f>IF(BF69&gt;=90,"O",IF(BF69&gt;=80,"A",IF(BF69&gt;=70,"B",IF(BF69&gt;=60,"C",IF(BF69&gt;=50,"D",IF(BF69&gt;=45,"E",IF(BF69&gt;=40,"P","F")))))))</f>
      </c>
      <c r="BI69" s="213">
        <v>13</v>
      </c>
      <c r="BJ69" s="33">
        <v>11</v>
      </c>
      <c r="BK69" s="33">
        <f>SUM(BI69:BJ69)</f>
      </c>
      <c r="BL69" s="33">
        <v>3</v>
      </c>
      <c r="BM69" s="188">
        <f>IF(BK69&gt;=90,"O",IF(BK69&gt;=80,"A",IF(BK69&gt;=70,"B",IF(BK69&gt;=60,"C",IF(BK69&gt;=50,"D",IF(BK69&gt;=45,"E",IF(BK69&gt;=40,"P","F")))))))</f>
      </c>
      <c r="BN69" s="213">
        <v>13</v>
      </c>
      <c r="BO69" s="33">
        <v>4</v>
      </c>
      <c r="BP69" s="33">
        <f>SUM(BN69:BO69)</f>
      </c>
      <c r="BQ69" s="195">
        <v>3</v>
      </c>
      <c r="BR69" s="194">
        <f>IF(BP69&gt;=90,"O",IF(BP69&gt;=80,"A",IF(BP69&gt;=70,"B",IF(BP69&gt;=60,"C",IF(BP69&gt;=50,"D",IF(BP69&gt;=45,"E",IF(BP69&gt;=40,"P","F")))))))</f>
      </c>
      <c r="BS69" s="211">
        <v>20</v>
      </c>
      <c r="BT69" s="33">
        <v>20</v>
      </c>
      <c r="BU69" s="33">
        <f>SUM(BS69:BT69)</f>
      </c>
      <c r="BV69" s="86">
        <v>3</v>
      </c>
      <c r="BW69" s="188">
        <f>IF(BU69&gt;=90,"O",IF(BU69&gt;=80,"A",IF(BU69&gt;=70,"B",IF(BU69&gt;=60,"C",IF(BU69&gt;=50,"D",IF(BU69&gt;=45,"E",IF(BU69&gt;=40,"P","F")))))))</f>
      </c>
      <c r="BX69" s="210">
        <v>13</v>
      </c>
      <c r="BY69" s="33">
        <v>26</v>
      </c>
      <c r="BZ69" s="33">
        <f>SUM(BX69:BY69)</f>
      </c>
      <c r="CA69" s="33">
        <v>2</v>
      </c>
      <c r="CB69" s="216" t="s">
        <v>315</v>
      </c>
      <c r="CC69" s="210">
        <v>21</v>
      </c>
      <c r="CD69" s="33">
        <v>1</v>
      </c>
      <c r="CE69" s="191" t="s">
        <v>313</v>
      </c>
      <c r="CF69" s="39">
        <v>11</v>
      </c>
      <c r="CG69" s="33">
        <v>25</v>
      </c>
      <c r="CH69" s="33">
        <f>SUM(CF69:CG69)</f>
      </c>
      <c r="CI69" s="33">
        <v>2</v>
      </c>
      <c r="CJ69" s="191" t="s">
        <v>317</v>
      </c>
      <c r="CK69" s="210">
        <v>45</v>
      </c>
      <c r="CL69" s="33">
        <v>1</v>
      </c>
      <c r="CM69" s="188">
        <f>IF(CK69&gt;=45,"O",IF(CK69&gt;=40,"A",IF(CK69&gt;=35,"B",IF(CK69&gt;=30,"C",IF(CK69&gt;=25,"D",IF(CK69&gt;=20,"E",IF(CK69&gt;=15,"P","F")))))))</f>
      </c>
      <c r="CN69" s="36">
        <v>43</v>
      </c>
      <c r="CO69" s="33"/>
      <c r="CP69" s="33"/>
      <c r="CQ69" s="33">
        <v>4</v>
      </c>
      <c r="CR69" s="6"/>
      <c r="CS69" s="33">
        <v>60</v>
      </c>
      <c r="CT69" s="186">
        <v>5317</v>
      </c>
      <c r="CU69" s="218" t="s">
        <v>82</v>
      </c>
      <c r="CV69" s="193">
        <v>19</v>
      </c>
      <c r="CW69" s="33">
        <v>30</v>
      </c>
      <c r="CX69" s="33">
        <f>SUM(CV69:CW69)</f>
      </c>
      <c r="CY69" s="33">
        <v>3</v>
      </c>
      <c r="CZ69" s="188">
        <f>IF(CX69&gt;=90,"O",IF(CX69&gt;=80,"A",IF(CX69&gt;=70,"B",IF(CX69&gt;=60,"C",IF(CX69&gt;=50,"D",IF(CX69&gt;=45,"E",IF(CX69&gt;=40,"P","F")))))))</f>
      </c>
      <c r="DA69" s="193">
        <v>17</v>
      </c>
      <c r="DB69" s="33">
        <v>41</v>
      </c>
      <c r="DC69" s="33">
        <f>SUM(DA69:DB69)</f>
      </c>
      <c r="DD69" s="33">
        <v>3</v>
      </c>
      <c r="DE69" s="188">
        <f>IF(DC69&gt;=90,"O",IF(DC69&gt;=80,"A",IF(DC69&gt;=70,"B",IF(DC69&gt;=60,"C",IF(DC69&gt;=50,"D",IF(DC69&gt;=45,"E",IF(DC69&gt;=40,"P","F")))))))</f>
      </c>
      <c r="DF69" s="193">
        <v>16</v>
      </c>
      <c r="DG69" s="33">
        <v>31</v>
      </c>
      <c r="DH69" s="33">
        <f>SUM(DF69:DG69)</f>
      </c>
      <c r="DI69" s="33">
        <v>3</v>
      </c>
      <c r="DJ69" s="188">
        <f>IF(DH69&gt;=90,"O",IF(DH69&gt;=80,"A",IF(DH69&gt;=70,"B",IF(DH69&gt;=60,"C",IF(DH69&gt;=50,"D",IF(DH69&gt;=45,"E",IF(DH69&gt;=40,"P","F")))))))</f>
      </c>
      <c r="DK69" s="193">
        <v>19</v>
      </c>
      <c r="DL69" s="33">
        <v>39</v>
      </c>
      <c r="DM69" s="33">
        <f>SUM(DK69:DL69)</f>
      </c>
      <c r="DN69" s="33">
        <v>3</v>
      </c>
      <c r="DO69" s="188">
        <f>IF(DM69&gt;=90,"O",IF(DM69&gt;=80,"A",IF(DM69&gt;=70,"B",IF(DM69&gt;=60,"C",IF(DM69&gt;=50,"D",IF(DM69&gt;=45,"E",IF(DM69&gt;=40,"P","F")))))))</f>
      </c>
      <c r="DP69" s="193">
        <v>17</v>
      </c>
      <c r="DQ69" s="33">
        <v>31</v>
      </c>
      <c r="DR69" s="33">
        <f>SUM(DP69:DQ69)</f>
      </c>
      <c r="DS69" s="33">
        <v>3</v>
      </c>
      <c r="DT69" s="188">
        <f>IF(DR69&gt;=90,"O",IF(DR69&gt;=80,"A",IF(DR69&gt;=70,"B",IF(DR69&gt;=60,"C",IF(DR69&gt;=50,"D",IF(DR69&gt;=45,"E",IF(DR69&gt;=40,"P","F")))))))</f>
      </c>
      <c r="DU69" s="193">
        <v>29</v>
      </c>
      <c r="DV69" s="33">
        <v>1</v>
      </c>
      <c r="DW69" s="191" t="s">
        <v>315</v>
      </c>
      <c r="DX69" s="193">
        <v>19</v>
      </c>
      <c r="DY69" s="33">
        <v>39</v>
      </c>
      <c r="DZ69" s="33">
        <f>SUM(DX69:DY69)</f>
      </c>
      <c r="EA69" s="33">
        <v>2</v>
      </c>
      <c r="EB69" s="191" t="s">
        <v>248</v>
      </c>
      <c r="EC69" s="193">
        <v>18</v>
      </c>
      <c r="ED69" s="33">
        <v>39</v>
      </c>
      <c r="EE69" s="33">
        <f>SUM(EC69:ED69)</f>
      </c>
      <c r="EF69" s="33">
        <v>2</v>
      </c>
      <c r="EG69" s="191" t="s">
        <v>248</v>
      </c>
      <c r="EH69" s="193">
        <v>27</v>
      </c>
      <c r="EI69" s="33">
        <v>1</v>
      </c>
      <c r="EJ69" s="191" t="s">
        <v>315</v>
      </c>
      <c r="EK69" s="33">
        <v>64</v>
      </c>
      <c r="EL69" s="33">
        <v>448</v>
      </c>
      <c r="EM69" s="35">
        <v>5.95</v>
      </c>
      <c r="EN69" s="187" t="s">
        <v>311</v>
      </c>
      <c r="EO69" s="33">
        <v>0</v>
      </c>
      <c r="EP69" s="6"/>
    </row>
    <row x14ac:dyDescent="0.25" r="70" customHeight="1" ht="15">
      <c r="A70" s="33">
        <v>61</v>
      </c>
      <c r="B70" s="186">
        <v>5116</v>
      </c>
      <c r="C70" s="45" t="s">
        <v>83</v>
      </c>
      <c r="D70" s="187" t="s">
        <v>316</v>
      </c>
      <c r="E70" s="210">
        <v>29</v>
      </c>
      <c r="F70" s="33">
        <v>70</v>
      </c>
      <c r="G70" s="33">
        <f>SUM(E70:F70)</f>
      </c>
      <c r="H70" s="33">
        <v>3</v>
      </c>
      <c r="I70" s="188">
        <f>IF(G70&gt;=90,"O",IF(G70&gt;=80,"A",IF(G70&gt;=70,"B",IF(G70&gt;=60,"C",IF(G70&gt;=50,"D",IF(G70&gt;=45,"E",IF(G70&gt;=40,"P","F")))))))</f>
      </c>
      <c r="J70" s="211">
        <v>27</v>
      </c>
      <c r="K70" s="33">
        <v>70</v>
      </c>
      <c r="L70" s="33">
        <f>SUM(J70:K70)</f>
      </c>
      <c r="M70" s="33">
        <v>3</v>
      </c>
      <c r="N70" s="188">
        <f>IF(L70&gt;=90,"O",IF(L70&gt;=80,"A",IF(L70&gt;=70,"B",IF(L70&gt;=60,"C",IF(L70&gt;=50,"D",IF(L70&gt;=45,"E",IF(L70&gt;=40,"P","F")))))))</f>
      </c>
      <c r="O70" s="213">
        <v>22</v>
      </c>
      <c r="P70" s="86">
        <v>56</v>
      </c>
      <c r="Q70" s="86">
        <f>SUM(O70:P70)</f>
      </c>
      <c r="R70" s="33">
        <v>3</v>
      </c>
      <c r="S70" s="188">
        <f>IF(Q70&gt;=90,"O",IF(Q70&gt;=80,"A",IF(Q70&gt;=70,"B",IF(Q70&gt;=60,"C",IF(Q70&gt;=50,"D",IF(Q70&gt;=45,"E",IF(Q70&gt;=40,"P","F")))))))</f>
      </c>
      <c r="T70" s="213">
        <v>25</v>
      </c>
      <c r="U70" s="33">
        <v>67</v>
      </c>
      <c r="V70" s="33">
        <f>SUM(T70:U70)</f>
      </c>
      <c r="W70" s="33">
        <v>3</v>
      </c>
      <c r="X70" s="188">
        <f>IF(V70&gt;=90,"O",IF(V70&gt;=80,"A",IF(V70&gt;=70,"B",IF(V70&gt;=60,"C",IF(V70&gt;=50,"D",IF(V70&gt;=45,"E",IF(V70&gt;=40,"P","F")))))))</f>
      </c>
      <c r="Y70" s="211">
        <v>18</v>
      </c>
      <c r="Z70" s="33">
        <v>70</v>
      </c>
      <c r="AA70" s="33">
        <f>SUM(Y70:Z70)</f>
      </c>
      <c r="AB70" s="86">
        <v>3</v>
      </c>
      <c r="AC70" s="188">
        <f>IF(AA70&gt;=90,"O",IF(AA70&gt;=80,"A",IF(AA70&gt;=70,"B",IF(AA70&gt;=60,"C",IF(AA70&gt;=50,"D",IF(AA70&gt;=45,"E",IF(AA70&gt;=40,"P","F")))))))</f>
      </c>
      <c r="AD70" s="210">
        <v>11</v>
      </c>
      <c r="AE70" s="33">
        <v>29</v>
      </c>
      <c r="AF70" s="33">
        <f>SUM(AD70:AE70)</f>
      </c>
      <c r="AG70" s="33">
        <v>2</v>
      </c>
      <c r="AH70" s="188">
        <f>IF(AF70&gt;=67,"O",IF(AF70&gt;=60,"A",IF(AF70&gt;=51,"B",IF(AF70&gt;=45,"C",IF(AF70&gt;=41,"D",IF(AF70&gt;=32,"E",IF(L70&gt;=31,"P","F")))))))</f>
      </c>
      <c r="AI70" s="210">
        <v>21</v>
      </c>
      <c r="AJ70" s="33">
        <v>33</v>
      </c>
      <c r="AK70" s="33">
        <f>SUM(AI70:AJ70)</f>
      </c>
      <c r="AL70" s="33">
        <v>2</v>
      </c>
      <c r="AM70" s="188">
        <f>IF(AK70&gt;67,"O",IF(AK70&gt;=60,"A",IF(AK70&gt;=51,"B",IF(AK70&gt;=45,"C",IF(AK70&gt;=41,"D",IF(AK70&gt;=32,"E",IF(Q70&gt;=31,"P","F")))))))</f>
      </c>
      <c r="AN70" s="210">
        <v>40</v>
      </c>
      <c r="AO70" s="33">
        <v>1</v>
      </c>
      <c r="AP70" s="188">
        <f>IF(AN70&gt;=45,"O",IF(AN70&gt;=40,"A",IF(AN70&gt;=35,"B",IF(AN70&gt;=30,"C",IF(AN70&gt;=25,"D",IF(AN70&gt;=20,"E",IF(AN70&gt;=15,"P","F")))))))</f>
      </c>
      <c r="AQ70" s="210">
        <v>38</v>
      </c>
      <c r="AR70" s="33">
        <v>1</v>
      </c>
      <c r="AS70" s="188">
        <f>IF(AQ70&gt;=45,"O",IF(AQ70&gt;=40,"A",IF(AQ70&gt;=35,"B",IF(AQ70&gt;=30,"C",IF(AQ70&gt;=25,"D",IF(AQ70&gt;=20,"E",IF(AQ70&gt;=15,"P","F")))))))</f>
      </c>
      <c r="AT70" s="33">
        <v>22</v>
      </c>
      <c r="AU70" s="33">
        <v>195</v>
      </c>
      <c r="AV70" s="35">
        <f>AU70/AT70</f>
      </c>
      <c r="AW70" s="33">
        <v>0</v>
      </c>
      <c r="AX70" s="6"/>
      <c r="AY70" s="210">
        <v>21</v>
      </c>
      <c r="AZ70" s="33">
        <v>28</v>
      </c>
      <c r="BA70" s="33">
        <f>SUM(AY70:AZ70)</f>
      </c>
      <c r="BB70" s="33">
        <v>3</v>
      </c>
      <c r="BC70" s="188">
        <f>IF(BA70&gt;=90,"O",IF(BA70&gt;=80,"A",IF(BA70&gt;=70,"B",IF(BA70&gt;=60,"C",IF(BA70&gt;=50,"D",IF(BA70&gt;=45,"E",IF(BA70&gt;=40,"P","F")))))))</f>
      </c>
      <c r="BD70" s="211">
        <v>19</v>
      </c>
      <c r="BE70" s="33">
        <v>48</v>
      </c>
      <c r="BF70" s="33">
        <f>SUM(BD70:BE70)</f>
      </c>
      <c r="BG70" s="33">
        <v>3</v>
      </c>
      <c r="BH70" s="188">
        <f>IF(BF70&gt;=90,"O",IF(BF70&gt;=80,"A",IF(BF70&gt;=70,"B",IF(BF70&gt;=60,"C",IF(BF70&gt;=50,"D",IF(BF70&gt;=45,"E",IF(BF70&gt;=40,"P","F")))))))</f>
      </c>
      <c r="BI70" s="213">
        <v>21</v>
      </c>
      <c r="BJ70" s="86">
        <v>33</v>
      </c>
      <c r="BK70" s="86">
        <f>SUM(BI70:BJ70)</f>
      </c>
      <c r="BL70" s="33">
        <v>3</v>
      </c>
      <c r="BM70" s="188">
        <f>IF(BK70&gt;=90,"O",IF(BK70&gt;=80,"A",IF(BK70&gt;=70,"B",IF(BK70&gt;=60,"C",IF(BK70&gt;=50,"D",IF(BK70&gt;=45,"E",IF(BK70&gt;=40,"P","F")))))))</f>
      </c>
      <c r="BN70" s="213">
        <v>22</v>
      </c>
      <c r="BO70" s="33">
        <v>37</v>
      </c>
      <c r="BP70" s="33">
        <f>SUM(BN70:BO70)</f>
      </c>
      <c r="BQ70" s="33">
        <v>3</v>
      </c>
      <c r="BR70" s="188">
        <f>IF(BP70&gt;=90,"O",IF(BP70&gt;=80,"A",IF(BP70&gt;=70,"B",IF(BP70&gt;=60,"C",IF(BP70&gt;=50,"D",IF(BP70&gt;=45,"E",IF(BP70&gt;=40,"P","F")))))))</f>
      </c>
      <c r="BS70" s="211">
        <v>21</v>
      </c>
      <c r="BT70" s="33">
        <v>30</v>
      </c>
      <c r="BU70" s="33">
        <f>SUM(BS70:BT70)</f>
      </c>
      <c r="BV70" s="86">
        <v>3</v>
      </c>
      <c r="BW70" s="188">
        <f>IF(BU70&gt;=90,"O",IF(BU70&gt;=80,"A",IF(BU70&gt;=70,"B",IF(BU70&gt;=60,"C",IF(BU70&gt;=50,"D",IF(BU70&gt;=45,"E",IF(BU70&gt;=40,"P","F")))))))</f>
      </c>
      <c r="BX70" s="210">
        <v>20</v>
      </c>
      <c r="BY70" s="33">
        <v>44</v>
      </c>
      <c r="BZ70" s="33">
        <f>SUM(BX70:BY70)</f>
      </c>
      <c r="CA70" s="33">
        <v>2</v>
      </c>
      <c r="CB70" s="216" t="s">
        <v>246</v>
      </c>
      <c r="CC70" s="210">
        <v>35</v>
      </c>
      <c r="CD70" s="33">
        <v>1</v>
      </c>
      <c r="CE70" s="188">
        <f>IF(CC70&gt;=45,"O",IF(CC70&gt;=40,"A",IF(CC70&gt;=35,"B",IF(CC70&gt;=30,"C",IF(CC70&gt;=25,"D",IF(CC70&gt;=20,"E",IF(CC70&gt;=15,"P","F")))))))</f>
      </c>
      <c r="CF70" s="39">
        <v>23</v>
      </c>
      <c r="CG70" s="33">
        <v>45</v>
      </c>
      <c r="CH70" s="33">
        <f>SUM(CF70:CG70)</f>
      </c>
      <c r="CI70" s="33">
        <v>2</v>
      </c>
      <c r="CJ70" s="191" t="s">
        <v>314</v>
      </c>
      <c r="CK70" s="210">
        <v>45</v>
      </c>
      <c r="CL70" s="33">
        <v>1</v>
      </c>
      <c r="CM70" s="188">
        <f>IF(CK70&gt;=45,"O",IF(CK70&gt;=40,"A",IF(CK70&gt;=35,"B",IF(CK70&gt;=30,"C",IF(CK70&gt;=25,"D",IF(CK70&gt;=20,"E",IF(CK70&gt;=15,"P","F")))))))</f>
      </c>
      <c r="CN70" s="36">
        <v>43</v>
      </c>
      <c r="CO70" s="33">
        <v>356</v>
      </c>
      <c r="CP70" s="35">
        <v>6.95</v>
      </c>
      <c r="CQ70" s="33">
        <v>0</v>
      </c>
      <c r="CR70" s="6"/>
      <c r="CS70" s="33">
        <v>61</v>
      </c>
      <c r="CT70" s="186">
        <v>5323</v>
      </c>
      <c r="CU70" s="218" t="s">
        <v>83</v>
      </c>
      <c r="CV70" s="193">
        <v>18</v>
      </c>
      <c r="CW70" s="33">
        <v>28</v>
      </c>
      <c r="CX70" s="33">
        <f>SUM(CV70:CW70)</f>
      </c>
      <c r="CY70" s="33">
        <v>3</v>
      </c>
      <c r="CZ70" s="188">
        <f>IF(CX70&gt;=90,"O",IF(CX70&gt;=80,"A",IF(CX70&gt;=70,"B",IF(CX70&gt;=60,"C",IF(CX70&gt;=50,"D",IF(CX70&gt;=45,"E",IF(CX70&gt;=40,"P","F")))))))</f>
      </c>
      <c r="DA70" s="193">
        <v>20</v>
      </c>
      <c r="DB70" s="33">
        <v>37</v>
      </c>
      <c r="DC70" s="33">
        <f>SUM(DA70:DB70)</f>
      </c>
      <c r="DD70" s="33">
        <v>3</v>
      </c>
      <c r="DE70" s="188">
        <f>IF(DC70&gt;=90,"O",IF(DC70&gt;=80,"A",IF(DC70&gt;=70,"B",IF(DC70&gt;=60,"C",IF(DC70&gt;=50,"D",IF(DC70&gt;=45,"E",IF(DC70&gt;=40,"P","F")))))))</f>
      </c>
      <c r="DF70" s="193">
        <v>16</v>
      </c>
      <c r="DG70" s="33">
        <v>38</v>
      </c>
      <c r="DH70" s="33">
        <f>SUM(DF70:DG70)</f>
      </c>
      <c r="DI70" s="33">
        <v>3</v>
      </c>
      <c r="DJ70" s="188">
        <f>IF(DH70&gt;=90,"O",IF(DH70&gt;=80,"A",IF(DH70&gt;=70,"B",IF(DH70&gt;=60,"C",IF(DH70&gt;=50,"D",IF(DH70&gt;=45,"E",IF(DH70&gt;=40,"P","F")))))))</f>
      </c>
      <c r="DK70" s="193">
        <v>20</v>
      </c>
      <c r="DL70" s="33">
        <v>29</v>
      </c>
      <c r="DM70" s="33">
        <f>SUM(DK70:DL70)</f>
      </c>
      <c r="DN70" s="33">
        <v>3</v>
      </c>
      <c r="DO70" s="188">
        <f>IF(DM70&gt;=90,"O",IF(DM70&gt;=80,"A",IF(DM70&gt;=70,"B",IF(DM70&gt;=60,"C",IF(DM70&gt;=50,"D",IF(DM70&gt;=45,"E",IF(DM70&gt;=40,"P","F")))))))</f>
      </c>
      <c r="DP70" s="193">
        <v>17</v>
      </c>
      <c r="DQ70" s="33">
        <v>37</v>
      </c>
      <c r="DR70" s="33">
        <f>SUM(DP70:DQ70)</f>
      </c>
      <c r="DS70" s="33">
        <v>3</v>
      </c>
      <c r="DT70" s="188">
        <f>IF(DR70&gt;=90,"O",IF(DR70&gt;=80,"A",IF(DR70&gt;=70,"B",IF(DR70&gt;=60,"C",IF(DR70&gt;=50,"D",IF(DR70&gt;=45,"E",IF(DR70&gt;=40,"P","F")))))))</f>
      </c>
      <c r="DU70" s="193">
        <v>31</v>
      </c>
      <c r="DV70" s="33">
        <v>1</v>
      </c>
      <c r="DW70" s="191" t="s">
        <v>312</v>
      </c>
      <c r="DX70" s="193">
        <v>16</v>
      </c>
      <c r="DY70" s="33">
        <v>32</v>
      </c>
      <c r="DZ70" s="33">
        <f>SUM(DX70:DY70)</f>
      </c>
      <c r="EA70" s="33">
        <v>2</v>
      </c>
      <c r="EB70" s="191" t="s">
        <v>312</v>
      </c>
      <c r="EC70" s="193">
        <v>15</v>
      </c>
      <c r="ED70" s="33">
        <v>32</v>
      </c>
      <c r="EE70" s="33">
        <f>SUM(EC70:ED70)</f>
      </c>
      <c r="EF70" s="33">
        <v>2</v>
      </c>
      <c r="EG70" s="191" t="s">
        <v>312</v>
      </c>
      <c r="EH70" s="193">
        <v>22</v>
      </c>
      <c r="EI70" s="33">
        <v>1</v>
      </c>
      <c r="EJ70" s="191" t="s">
        <v>313</v>
      </c>
      <c r="EK70" s="33">
        <v>64</v>
      </c>
      <c r="EL70" s="33">
        <v>421</v>
      </c>
      <c r="EM70" s="35">
        <v>5.86</v>
      </c>
      <c r="EN70" s="187" t="s">
        <v>316</v>
      </c>
      <c r="EO70" s="33">
        <v>0</v>
      </c>
      <c r="EP70" s="6"/>
    </row>
    <row x14ac:dyDescent="0.25" r="71" customHeight="1" ht="15">
      <c r="A71" s="33">
        <v>62</v>
      </c>
      <c r="B71" s="186">
        <v>5118</v>
      </c>
      <c r="C71" s="45" t="s">
        <v>84</v>
      </c>
      <c r="D71" s="187" t="s">
        <v>316</v>
      </c>
      <c r="E71" s="210">
        <v>24</v>
      </c>
      <c r="F71" s="33">
        <v>60</v>
      </c>
      <c r="G71" s="33">
        <f>SUM(E71:F71)</f>
      </c>
      <c r="H71" s="33">
        <v>3</v>
      </c>
      <c r="I71" s="188">
        <f>IF(G71&gt;=90,"O",IF(G71&gt;=80,"A",IF(G71&gt;=70,"B",IF(G71&gt;=60,"C",IF(G71&gt;=50,"D",IF(G71&gt;=45,"E",IF(G71&gt;=40,"P","F")))))))</f>
      </c>
      <c r="J71" s="211">
        <v>26</v>
      </c>
      <c r="K71" s="33">
        <v>70</v>
      </c>
      <c r="L71" s="33">
        <f>SUM(J71:K71)</f>
      </c>
      <c r="M71" s="33">
        <v>3</v>
      </c>
      <c r="N71" s="188">
        <f>IF(L71&gt;=90,"O",IF(L71&gt;=80,"A",IF(L71&gt;=70,"B",IF(L71&gt;=60,"C",IF(L71&gt;=50,"D",IF(L71&gt;=45,"E",IF(L71&gt;=40,"P","F")))))))</f>
      </c>
      <c r="O71" s="213">
        <v>23</v>
      </c>
      <c r="P71" s="33">
        <v>70</v>
      </c>
      <c r="Q71" s="33">
        <f>SUM(O71:P71)</f>
      </c>
      <c r="R71" s="33">
        <v>3</v>
      </c>
      <c r="S71" s="188">
        <f>IF(Q71&gt;=90,"O",IF(Q71&gt;=80,"A",IF(Q71&gt;=70,"B",IF(Q71&gt;=60,"C",IF(Q71&gt;=50,"D",IF(Q71&gt;=45,"E",IF(Q71&gt;=40,"P","F")))))))</f>
      </c>
      <c r="T71" s="213">
        <v>24</v>
      </c>
      <c r="U71" s="33">
        <v>70</v>
      </c>
      <c r="V71" s="33">
        <f>SUM(T71:U71)</f>
      </c>
      <c r="W71" s="33">
        <v>3</v>
      </c>
      <c r="X71" s="188">
        <f>IF(V71&gt;=90,"O",IF(V71&gt;=80,"A",IF(V71&gt;=70,"B",IF(V71&gt;=60,"C",IF(V71&gt;=50,"D",IF(V71&gt;=45,"E",IF(V71&gt;=40,"P","F")))))))</f>
      </c>
      <c r="Y71" s="211">
        <v>20</v>
      </c>
      <c r="Z71" s="33">
        <v>62</v>
      </c>
      <c r="AA71" s="33">
        <f>SUM(Y71:Z71)</f>
      </c>
      <c r="AB71" s="86">
        <v>3</v>
      </c>
      <c r="AC71" s="188">
        <f>IF(AA71&gt;=90,"O",IF(AA71&gt;=80,"A",IF(AA71&gt;=70,"B",IF(AA71&gt;=60,"C",IF(AA71&gt;=50,"D",IF(AA71&gt;=45,"E",IF(AA71&gt;=40,"P","F")))))))</f>
      </c>
      <c r="AD71" s="210">
        <v>11</v>
      </c>
      <c r="AE71" s="33">
        <v>42</v>
      </c>
      <c r="AF71" s="33">
        <f>SUM(AD71:AE71)</f>
      </c>
      <c r="AG71" s="33">
        <v>2</v>
      </c>
      <c r="AH71" s="188">
        <f>IF(AF71&gt;=67,"O",IF(AF71&gt;=60,"A",IF(AF71&gt;=51,"B",IF(AF71&gt;=45,"C",IF(AF71&gt;=41,"D",IF(AF71&gt;=32,"E",IF(L71&gt;=31,"P","F")))))))</f>
      </c>
      <c r="AI71" s="210">
        <v>24</v>
      </c>
      <c r="AJ71" s="33">
        <v>45</v>
      </c>
      <c r="AK71" s="33">
        <f>SUM(AI71:AJ71)</f>
      </c>
      <c r="AL71" s="33">
        <v>2</v>
      </c>
      <c r="AM71" s="188">
        <f>IF(AK71&gt;67,"O",IF(AK71&gt;=60,"A",IF(AK71&gt;=51,"B",IF(AK71&gt;=45,"C",IF(AK71&gt;=41,"D",IF(AK71&gt;=32,"E",IF(Q71&gt;=31,"P","F")))))))</f>
      </c>
      <c r="AN71" s="210">
        <v>46</v>
      </c>
      <c r="AO71" s="33">
        <v>1</v>
      </c>
      <c r="AP71" s="188">
        <f>IF(AN71&gt;=45,"O",IF(AN71&gt;=40,"A",IF(AN71&gt;=35,"B",IF(AN71&gt;=30,"C",IF(AN71&gt;=25,"D",IF(AN71&gt;=20,"E",IF(AN71&gt;=15,"P","F")))))))</f>
      </c>
      <c r="AQ71" s="210">
        <v>38</v>
      </c>
      <c r="AR71" s="33">
        <v>1</v>
      </c>
      <c r="AS71" s="188">
        <f>IF(AQ71&gt;=45,"O",IF(AQ71&gt;=40,"A",IF(AQ71&gt;=35,"B",IF(AQ71&gt;=30,"C",IF(AQ71&gt;=25,"D",IF(AQ71&gt;=20,"E",IF(AQ71&gt;=15,"P","F")))))))</f>
      </c>
      <c r="AT71" s="33">
        <v>22</v>
      </c>
      <c r="AU71" s="33">
        <v>208</v>
      </c>
      <c r="AV71" s="35">
        <f>AU71/AT71</f>
      </c>
      <c r="AW71" s="33">
        <v>0</v>
      </c>
      <c r="AX71" s="6"/>
      <c r="AY71" s="210">
        <v>19</v>
      </c>
      <c r="AZ71" s="33">
        <v>37</v>
      </c>
      <c r="BA71" s="33">
        <f>SUM(AY71:AZ71)</f>
      </c>
      <c r="BB71" s="33">
        <v>3</v>
      </c>
      <c r="BC71" s="188">
        <f>IF(BA71&gt;=90,"O",IF(BA71&gt;=80,"A",IF(BA71&gt;=70,"B",IF(BA71&gt;=60,"C",IF(BA71&gt;=50,"D",IF(BA71&gt;=45,"E",IF(BA71&gt;=40,"P","F")))))))</f>
      </c>
      <c r="BD71" s="211">
        <v>24</v>
      </c>
      <c r="BE71" s="33">
        <v>31</v>
      </c>
      <c r="BF71" s="33">
        <f>SUM(BD71:BE71)</f>
      </c>
      <c r="BG71" s="33">
        <v>3</v>
      </c>
      <c r="BH71" s="188">
        <f>IF(BF71&gt;=90,"O",IF(BF71&gt;=80,"A",IF(BF71&gt;=70,"B",IF(BF71&gt;=60,"C",IF(BF71&gt;=50,"D",IF(BF71&gt;=45,"E",IF(BF71&gt;=40,"P","F")))))))</f>
      </c>
      <c r="BI71" s="213">
        <v>16</v>
      </c>
      <c r="BJ71" s="33">
        <v>42</v>
      </c>
      <c r="BK71" s="33">
        <f>SUM(BI71:BJ71)</f>
      </c>
      <c r="BL71" s="33">
        <v>3</v>
      </c>
      <c r="BM71" s="188">
        <f>IF(BK71&gt;=90,"O",IF(BK71&gt;=80,"A",IF(BK71&gt;=70,"B",IF(BK71&gt;=60,"C",IF(BK71&gt;=50,"D",IF(BK71&gt;=45,"E",IF(BK71&gt;=40,"P","F")))))))</f>
      </c>
      <c r="BN71" s="213">
        <v>16</v>
      </c>
      <c r="BO71" s="33">
        <v>32</v>
      </c>
      <c r="BP71" s="33">
        <f>SUM(BN71:BO71)</f>
      </c>
      <c r="BQ71" s="33">
        <v>3</v>
      </c>
      <c r="BR71" s="188">
        <f>IF(BP71&gt;=90,"O",IF(BP71&gt;=80,"A",IF(BP71&gt;=70,"B",IF(BP71&gt;=60,"C",IF(BP71&gt;=50,"D",IF(BP71&gt;=45,"E",IF(BP71&gt;=40,"P","F")))))))</f>
      </c>
      <c r="BS71" s="211">
        <v>20</v>
      </c>
      <c r="BT71" s="33">
        <v>25</v>
      </c>
      <c r="BU71" s="33">
        <f>SUM(BS71:BT71)</f>
      </c>
      <c r="BV71" s="86">
        <v>3</v>
      </c>
      <c r="BW71" s="188">
        <f>IF(BU71&gt;=90,"O",IF(BU71&gt;=80,"A",IF(BU71&gt;=70,"B",IF(BU71&gt;=60,"C",IF(BU71&gt;=50,"D",IF(BU71&gt;=45,"E",IF(BU71&gt;=40,"P","F")))))))</f>
      </c>
      <c r="BX71" s="210">
        <v>17</v>
      </c>
      <c r="BY71" s="33">
        <v>41</v>
      </c>
      <c r="BZ71" s="33">
        <f>SUM(BX71:BY71)</f>
      </c>
      <c r="CA71" s="33">
        <v>2</v>
      </c>
      <c r="CB71" s="216" t="s">
        <v>248</v>
      </c>
      <c r="CC71" s="210">
        <v>28</v>
      </c>
      <c r="CD71" s="33">
        <v>1</v>
      </c>
      <c r="CE71" s="188">
        <f>IF(CC71&gt;=45,"O",IF(CC71&gt;=40,"A",IF(CC71&gt;=35,"B",IF(CC71&gt;=30,"C",IF(CC71&gt;=25,"D",IF(CC71&gt;=20,"E",IF(CC71&gt;=15,"P","F")))))))</f>
      </c>
      <c r="CF71" s="39">
        <v>11</v>
      </c>
      <c r="CG71" s="33">
        <v>27</v>
      </c>
      <c r="CH71" s="33">
        <f>SUM(CF71:CG71)</f>
      </c>
      <c r="CI71" s="33">
        <v>2</v>
      </c>
      <c r="CJ71" s="191" t="s">
        <v>315</v>
      </c>
      <c r="CK71" s="210">
        <v>42</v>
      </c>
      <c r="CL71" s="33">
        <v>1</v>
      </c>
      <c r="CM71" s="188">
        <f>IF(CK71&gt;=45,"O",IF(CK71&gt;=40,"A",IF(CK71&gt;=35,"B",IF(CK71&gt;=30,"C",IF(CK71&gt;=25,"D",IF(CK71&gt;=20,"E",IF(CK71&gt;=15,"P","F")))))))</f>
      </c>
      <c r="CN71" s="36">
        <v>43</v>
      </c>
      <c r="CO71" s="33">
        <v>326</v>
      </c>
      <c r="CP71" s="35">
        <v>6.05</v>
      </c>
      <c r="CQ71" s="33">
        <v>0</v>
      </c>
      <c r="CR71" s="6"/>
      <c r="CS71" s="33">
        <v>62</v>
      </c>
      <c r="CT71" s="186">
        <v>5325</v>
      </c>
      <c r="CU71" s="218" t="s">
        <v>84</v>
      </c>
      <c r="CV71" s="193">
        <v>25</v>
      </c>
      <c r="CW71" s="33">
        <v>34</v>
      </c>
      <c r="CX71" s="33">
        <f>SUM(CV71:CW71)</f>
      </c>
      <c r="CY71" s="33">
        <v>3</v>
      </c>
      <c r="CZ71" s="188">
        <f>IF(CX71&gt;=90,"O",IF(CX71&gt;=80,"A",IF(CX71&gt;=70,"B",IF(CX71&gt;=60,"C",IF(CX71&gt;=50,"D",IF(CX71&gt;=45,"E",IF(CX71&gt;=40,"P","F")))))))</f>
      </c>
      <c r="DA71" s="193">
        <v>21</v>
      </c>
      <c r="DB71" s="33">
        <v>42</v>
      </c>
      <c r="DC71" s="33">
        <f>SUM(DA71:DB71)</f>
      </c>
      <c r="DD71" s="33">
        <v>3</v>
      </c>
      <c r="DE71" s="188">
        <f>IF(DC71&gt;=90,"O",IF(DC71&gt;=80,"A",IF(DC71&gt;=70,"B",IF(DC71&gt;=60,"C",IF(DC71&gt;=50,"D",IF(DC71&gt;=45,"E",IF(DC71&gt;=40,"P","F")))))))</f>
      </c>
      <c r="DF71" s="193">
        <v>17</v>
      </c>
      <c r="DG71" s="33">
        <v>39</v>
      </c>
      <c r="DH71" s="33">
        <f>SUM(DF71:DG71)</f>
      </c>
      <c r="DI71" s="33">
        <v>3</v>
      </c>
      <c r="DJ71" s="188">
        <f>IF(DH71&gt;=90,"O",IF(DH71&gt;=80,"A",IF(DH71&gt;=70,"B",IF(DH71&gt;=60,"C",IF(DH71&gt;=50,"D",IF(DH71&gt;=45,"E",IF(DH71&gt;=40,"P","F")))))))</f>
      </c>
      <c r="DK71" s="193">
        <v>21</v>
      </c>
      <c r="DL71" s="33">
        <v>30</v>
      </c>
      <c r="DM71" s="33">
        <f>SUM(DK71:DL71)</f>
      </c>
      <c r="DN71" s="33">
        <v>3</v>
      </c>
      <c r="DO71" s="188">
        <f>IF(DM71&gt;=90,"O",IF(DM71&gt;=80,"A",IF(DM71&gt;=70,"B",IF(DM71&gt;=60,"C",IF(DM71&gt;=50,"D",IF(DM71&gt;=45,"E",IF(DM71&gt;=40,"P","F")))))))</f>
      </c>
      <c r="DP71" s="193">
        <v>19</v>
      </c>
      <c r="DQ71" s="33">
        <v>31</v>
      </c>
      <c r="DR71" s="33">
        <f>SUM(DP71:DQ71)</f>
      </c>
      <c r="DS71" s="33">
        <v>3</v>
      </c>
      <c r="DT71" s="188">
        <f>IF(DR71&gt;=90,"O",IF(DR71&gt;=80,"A",IF(DR71&gt;=70,"B",IF(DR71&gt;=60,"C",IF(DR71&gt;=50,"D",IF(DR71&gt;=45,"E",IF(DR71&gt;=40,"P","F")))))))</f>
      </c>
      <c r="DU71" s="193">
        <v>40</v>
      </c>
      <c r="DV71" s="33">
        <v>1</v>
      </c>
      <c r="DW71" s="191" t="s">
        <v>246</v>
      </c>
      <c r="DX71" s="193">
        <v>18</v>
      </c>
      <c r="DY71" s="33">
        <v>42</v>
      </c>
      <c r="DZ71" s="33">
        <f>SUM(DX71:DY71)</f>
      </c>
      <c r="EA71" s="33">
        <v>2</v>
      </c>
      <c r="EB71" s="191" t="s">
        <v>246</v>
      </c>
      <c r="EC71" s="193">
        <v>23</v>
      </c>
      <c r="ED71" s="33">
        <v>46</v>
      </c>
      <c r="EE71" s="33">
        <f>SUM(EC71:ED71)</f>
      </c>
      <c r="EF71" s="33">
        <v>2</v>
      </c>
      <c r="EG71" s="191" t="s">
        <v>314</v>
      </c>
      <c r="EH71" s="193">
        <v>39</v>
      </c>
      <c r="EI71" s="33">
        <v>1</v>
      </c>
      <c r="EJ71" s="191" t="s">
        <v>248</v>
      </c>
      <c r="EK71" s="33">
        <v>64</v>
      </c>
      <c r="EL71" s="33">
        <v>495</v>
      </c>
      <c r="EM71" s="35">
        <v>7.05</v>
      </c>
      <c r="EN71" s="187" t="s">
        <v>316</v>
      </c>
      <c r="EO71" s="33">
        <v>0</v>
      </c>
      <c r="EP71" s="6"/>
    </row>
    <row x14ac:dyDescent="0.25" r="72" customHeight="1" ht="15">
      <c r="A72" s="33">
        <v>63</v>
      </c>
      <c r="B72" s="186">
        <v>5119</v>
      </c>
      <c r="C72" s="45" t="s">
        <v>85</v>
      </c>
      <c r="D72" s="187" t="s">
        <v>316</v>
      </c>
      <c r="E72" s="210">
        <v>24</v>
      </c>
      <c r="F72" s="33">
        <v>57</v>
      </c>
      <c r="G72" s="33">
        <f>SUM(E72:F72)</f>
      </c>
      <c r="H72" s="33">
        <v>3</v>
      </c>
      <c r="I72" s="188">
        <f>IF(G72&gt;=90,"O",IF(G72&gt;=80,"A",IF(G72&gt;=70,"B",IF(G72&gt;=60,"C",IF(G72&gt;=50,"D",IF(G72&gt;=45,"E",IF(G72&gt;=40,"P","F")))))))</f>
      </c>
      <c r="J72" s="211">
        <v>28</v>
      </c>
      <c r="K72" s="33">
        <v>67</v>
      </c>
      <c r="L72" s="33">
        <f>SUM(J72:K72)</f>
      </c>
      <c r="M72" s="33">
        <v>3</v>
      </c>
      <c r="N72" s="188">
        <f>IF(L72&gt;=90,"O",IF(L72&gt;=80,"A",IF(L72&gt;=70,"B",IF(L72&gt;=60,"C",IF(L72&gt;=50,"D",IF(L72&gt;=45,"E",IF(L72&gt;=40,"P","F")))))))</f>
      </c>
      <c r="O72" s="213">
        <v>25</v>
      </c>
      <c r="P72" s="33">
        <v>70</v>
      </c>
      <c r="Q72" s="33">
        <f>SUM(O72:P72)</f>
      </c>
      <c r="R72" s="33">
        <v>3</v>
      </c>
      <c r="S72" s="188">
        <f>IF(Q72&gt;=90,"O",IF(Q72&gt;=80,"A",IF(Q72&gt;=70,"B",IF(Q72&gt;=60,"C",IF(Q72&gt;=50,"D",IF(Q72&gt;=45,"E",IF(Q72&gt;=40,"P","F")))))))</f>
      </c>
      <c r="T72" s="213">
        <v>25</v>
      </c>
      <c r="U72" s="33">
        <v>70</v>
      </c>
      <c r="V72" s="33">
        <f>SUM(T72:U72)</f>
      </c>
      <c r="W72" s="33">
        <v>3</v>
      </c>
      <c r="X72" s="188">
        <f>IF(V72&gt;=90,"O",IF(V72&gt;=80,"A",IF(V72&gt;=70,"B",IF(V72&gt;=60,"C",IF(V72&gt;=50,"D",IF(V72&gt;=45,"E",IF(V72&gt;=40,"P","F")))))))</f>
      </c>
      <c r="Y72" s="211">
        <v>22</v>
      </c>
      <c r="Z72" s="33">
        <v>63</v>
      </c>
      <c r="AA72" s="33">
        <f>SUM(Y72:Z72)</f>
      </c>
      <c r="AB72" s="86">
        <v>3</v>
      </c>
      <c r="AC72" s="188">
        <f>IF(AA72&gt;=90,"O",IF(AA72&gt;=80,"A",IF(AA72&gt;=70,"B",IF(AA72&gt;=60,"C",IF(AA72&gt;=50,"D",IF(AA72&gt;=45,"E",IF(AA72&gt;=40,"P","F")))))))</f>
      </c>
      <c r="AD72" s="210">
        <v>11</v>
      </c>
      <c r="AE72" s="33">
        <v>41</v>
      </c>
      <c r="AF72" s="33">
        <f>SUM(AD72:AE72)</f>
      </c>
      <c r="AG72" s="33">
        <v>2</v>
      </c>
      <c r="AH72" s="188">
        <f>IF(AF72&gt;=67,"O",IF(AF72&gt;=60,"A",IF(AF72&gt;=51,"B",IF(AF72&gt;=45,"C",IF(AF72&gt;=41,"D",IF(AF72&gt;=32,"E",IF(L72&gt;=31,"P","F")))))))</f>
      </c>
      <c r="AI72" s="210">
        <v>22</v>
      </c>
      <c r="AJ72" s="33">
        <v>40</v>
      </c>
      <c r="AK72" s="33">
        <f>SUM(AI72:AJ72)</f>
      </c>
      <c r="AL72" s="33">
        <v>2</v>
      </c>
      <c r="AM72" s="188">
        <f>IF(AK72&gt;67,"O",IF(AK72&gt;=60,"A",IF(AK72&gt;=51,"B",IF(AK72&gt;=45,"C",IF(AK72&gt;=41,"D",IF(AK72&gt;=32,"E",IF(Q72&gt;=31,"P","F")))))))</f>
      </c>
      <c r="AN72" s="210">
        <v>45</v>
      </c>
      <c r="AO72" s="33">
        <v>1</v>
      </c>
      <c r="AP72" s="188">
        <f>IF(AN72&gt;=45,"O",IF(AN72&gt;=40,"A",IF(AN72&gt;=35,"B",IF(AN72&gt;=30,"C",IF(AN72&gt;=25,"D",IF(AN72&gt;=20,"E",IF(AN72&gt;=15,"P","F")))))))</f>
      </c>
      <c r="AQ72" s="210">
        <v>38</v>
      </c>
      <c r="AR72" s="33">
        <v>1</v>
      </c>
      <c r="AS72" s="188">
        <f>IF(AQ72&gt;=45,"O",IF(AQ72&gt;=40,"A",IF(AQ72&gt;=35,"B",IF(AQ72&gt;=30,"C",IF(AQ72&gt;=25,"D",IF(AQ72&gt;=20,"E",IF(AQ72&gt;=15,"P","F")))))))</f>
      </c>
      <c r="AT72" s="33">
        <v>22</v>
      </c>
      <c r="AU72" s="33">
        <v>204</v>
      </c>
      <c r="AV72" s="35">
        <f>AU72/AT72</f>
      </c>
      <c r="AW72" s="33">
        <v>0</v>
      </c>
      <c r="AX72" s="6"/>
      <c r="AY72" s="210">
        <v>19</v>
      </c>
      <c r="AZ72" s="33">
        <v>43</v>
      </c>
      <c r="BA72" s="33">
        <f>SUM(AY72:AZ72)</f>
      </c>
      <c r="BB72" s="33">
        <v>3</v>
      </c>
      <c r="BC72" s="188">
        <f>IF(BA72&gt;=90,"O",IF(BA72&gt;=80,"A",IF(BA72&gt;=70,"B",IF(BA72&gt;=60,"C",IF(BA72&gt;=50,"D",IF(BA72&gt;=45,"E",IF(BA72&gt;=40,"P","F")))))))</f>
      </c>
      <c r="BD72" s="211">
        <v>20</v>
      </c>
      <c r="BE72" s="33">
        <v>37</v>
      </c>
      <c r="BF72" s="33">
        <f>SUM(BD72:BE72)</f>
      </c>
      <c r="BG72" s="33">
        <v>3</v>
      </c>
      <c r="BH72" s="188">
        <f>IF(BF72&gt;=90,"O",IF(BF72&gt;=80,"A",IF(BF72&gt;=70,"B",IF(BF72&gt;=60,"C",IF(BF72&gt;=50,"D",IF(BF72&gt;=45,"E",IF(BF72&gt;=40,"P","F")))))))</f>
      </c>
      <c r="BI72" s="213">
        <v>24</v>
      </c>
      <c r="BJ72" s="33">
        <v>53</v>
      </c>
      <c r="BK72" s="33">
        <f>SUM(BI72:BJ72)</f>
      </c>
      <c r="BL72" s="33">
        <v>3</v>
      </c>
      <c r="BM72" s="188">
        <f>IF(BK72&gt;=90,"O",IF(BK72&gt;=80,"A",IF(BK72&gt;=70,"B",IF(BK72&gt;=60,"C",IF(BK72&gt;=50,"D",IF(BK72&gt;=45,"E",IF(BK72&gt;=40,"P","F")))))))</f>
      </c>
      <c r="BN72" s="213">
        <v>17</v>
      </c>
      <c r="BO72" s="33">
        <v>32</v>
      </c>
      <c r="BP72" s="33">
        <f>SUM(BN72:BO72)</f>
      </c>
      <c r="BQ72" s="33">
        <v>3</v>
      </c>
      <c r="BR72" s="188">
        <f>IF(BP72&gt;=90,"O",IF(BP72&gt;=80,"A",IF(BP72&gt;=70,"B",IF(BP72&gt;=60,"C",IF(BP72&gt;=50,"D",IF(BP72&gt;=45,"E",IF(BP72&gt;=40,"P","F")))))))</f>
      </c>
      <c r="BS72" s="211">
        <v>22</v>
      </c>
      <c r="BT72" s="33">
        <v>45</v>
      </c>
      <c r="BU72" s="33">
        <f>SUM(BS72:BT72)</f>
      </c>
      <c r="BV72" s="86">
        <v>3</v>
      </c>
      <c r="BW72" s="188">
        <f>IF(BU72&gt;=90,"O",IF(BU72&gt;=80,"A",IF(BU72&gt;=70,"B",IF(BU72&gt;=60,"C",IF(BU72&gt;=50,"D",IF(BU72&gt;=45,"E",IF(BU72&gt;=40,"P","F")))))))</f>
      </c>
      <c r="BX72" s="210">
        <v>21</v>
      </c>
      <c r="BY72" s="33">
        <v>43</v>
      </c>
      <c r="BZ72" s="33">
        <f>SUM(BX72:BY72)</f>
      </c>
      <c r="CA72" s="33">
        <v>2</v>
      </c>
      <c r="CB72" s="216" t="s">
        <v>246</v>
      </c>
      <c r="CC72" s="210">
        <v>37</v>
      </c>
      <c r="CD72" s="33">
        <v>1</v>
      </c>
      <c r="CE72" s="188">
        <f>IF(CC72&gt;=45,"O",IF(CC72&gt;=40,"A",IF(CC72&gt;=35,"B",IF(CC72&gt;=30,"C",IF(CC72&gt;=25,"D",IF(CC72&gt;=20,"E",IF(CC72&gt;=15,"P","F")))))))</f>
      </c>
      <c r="CF72" s="39">
        <v>12</v>
      </c>
      <c r="CG72" s="33">
        <v>35</v>
      </c>
      <c r="CH72" s="33">
        <f>SUM(CF72:CG72)</f>
      </c>
      <c r="CI72" s="33">
        <v>2</v>
      </c>
      <c r="CJ72" s="191" t="s">
        <v>312</v>
      </c>
      <c r="CK72" s="210">
        <v>38</v>
      </c>
      <c r="CL72" s="33">
        <v>1</v>
      </c>
      <c r="CM72" s="188">
        <f>IF(CK72&gt;=45,"O",IF(CK72&gt;=40,"A",IF(CK72&gt;=35,"B",IF(CK72&gt;=30,"C",IF(CK72&gt;=25,"D",IF(CK72&gt;=20,"E",IF(CK72&gt;=15,"P","F")))))))</f>
      </c>
      <c r="CN72" s="36">
        <v>43</v>
      </c>
      <c r="CO72" s="33">
        <v>357</v>
      </c>
      <c r="CP72" s="33">
        <v>7</v>
      </c>
      <c r="CQ72" s="33">
        <v>0</v>
      </c>
      <c r="CR72" s="6"/>
      <c r="CS72" s="33">
        <v>63</v>
      </c>
      <c r="CT72" s="186">
        <v>5326</v>
      </c>
      <c r="CU72" s="218" t="s">
        <v>85</v>
      </c>
      <c r="CV72" s="193">
        <v>25</v>
      </c>
      <c r="CW72" s="33">
        <v>44</v>
      </c>
      <c r="CX72" s="33">
        <f>SUM(CV72:CW72)</f>
      </c>
      <c r="CY72" s="33">
        <v>3</v>
      </c>
      <c r="CZ72" s="188">
        <f>IF(CX72&gt;=90,"O",IF(CX72&gt;=80,"A",IF(CX72&gt;=70,"B",IF(CX72&gt;=60,"C",IF(CX72&gt;=50,"D",IF(CX72&gt;=45,"E",IF(CX72&gt;=40,"P","F")))))))</f>
      </c>
      <c r="DA72" s="193">
        <v>20</v>
      </c>
      <c r="DB72" s="33">
        <v>55</v>
      </c>
      <c r="DC72" s="33">
        <f>SUM(DA72:DB72)</f>
      </c>
      <c r="DD72" s="33">
        <v>3</v>
      </c>
      <c r="DE72" s="188">
        <f>IF(DC72&gt;=90,"O",IF(DC72&gt;=80,"A",IF(DC72&gt;=70,"B",IF(DC72&gt;=60,"C",IF(DC72&gt;=50,"D",IF(DC72&gt;=45,"E",IF(DC72&gt;=40,"P","F")))))))</f>
      </c>
      <c r="DF72" s="193">
        <v>17</v>
      </c>
      <c r="DG72" s="33">
        <v>55</v>
      </c>
      <c r="DH72" s="33">
        <f>SUM(DF72:DG72)</f>
      </c>
      <c r="DI72" s="33">
        <v>3</v>
      </c>
      <c r="DJ72" s="188">
        <f>IF(DH72&gt;=90,"O",IF(DH72&gt;=80,"A",IF(DH72&gt;=70,"B",IF(DH72&gt;=60,"C",IF(DH72&gt;=50,"D",IF(DH72&gt;=45,"E",IF(DH72&gt;=40,"P","F")))))))</f>
      </c>
      <c r="DK72" s="193">
        <v>19</v>
      </c>
      <c r="DL72" s="33">
        <v>49</v>
      </c>
      <c r="DM72" s="33">
        <f>SUM(DK72:DL72)</f>
      </c>
      <c r="DN72" s="33">
        <v>3</v>
      </c>
      <c r="DO72" s="188">
        <f>IF(DM72&gt;=90,"O",IF(DM72&gt;=80,"A",IF(DM72&gt;=70,"B",IF(DM72&gt;=60,"C",IF(DM72&gt;=50,"D",IF(DM72&gt;=45,"E",IF(DM72&gt;=40,"P","F")))))))</f>
      </c>
      <c r="DP72" s="193">
        <v>21</v>
      </c>
      <c r="DQ72" s="33">
        <v>47</v>
      </c>
      <c r="DR72" s="33">
        <f>SUM(DP72:DQ72)</f>
      </c>
      <c r="DS72" s="33">
        <v>3</v>
      </c>
      <c r="DT72" s="188">
        <f>IF(DR72&gt;=90,"O",IF(DR72&gt;=80,"A",IF(DR72&gt;=70,"B",IF(DR72&gt;=60,"C",IF(DR72&gt;=50,"D",IF(DR72&gt;=45,"E",IF(DR72&gt;=40,"P","F")))))))</f>
      </c>
      <c r="DU72" s="193">
        <v>39</v>
      </c>
      <c r="DV72" s="33">
        <v>1</v>
      </c>
      <c r="DW72" s="191" t="s">
        <v>248</v>
      </c>
      <c r="DX72" s="193">
        <v>19</v>
      </c>
      <c r="DY72" s="33">
        <v>32</v>
      </c>
      <c r="DZ72" s="33">
        <f>SUM(DX72:DY72)</f>
      </c>
      <c r="EA72" s="33">
        <v>2</v>
      </c>
      <c r="EB72" s="191" t="s">
        <v>312</v>
      </c>
      <c r="EC72" s="193">
        <v>20</v>
      </c>
      <c r="ED72" s="33">
        <v>41</v>
      </c>
      <c r="EE72" s="33">
        <f>SUM(EC72:ED72)</f>
      </c>
      <c r="EF72" s="33">
        <v>2</v>
      </c>
      <c r="EG72" s="191" t="s">
        <v>246</v>
      </c>
      <c r="EH72" s="193">
        <v>23</v>
      </c>
      <c r="EI72" s="33">
        <v>1</v>
      </c>
      <c r="EJ72" s="191" t="s">
        <v>317</v>
      </c>
      <c r="EK72" s="33">
        <v>64</v>
      </c>
      <c r="EL72" s="33">
        <v>500</v>
      </c>
      <c r="EM72" s="35">
        <v>7.43</v>
      </c>
      <c r="EN72" s="187" t="s">
        <v>316</v>
      </c>
      <c r="EO72" s="33">
        <v>0</v>
      </c>
      <c r="EP72" s="6"/>
    </row>
    <row x14ac:dyDescent="0.25" r="73" customHeight="1" ht="15">
      <c r="A73" s="33">
        <v>64</v>
      </c>
      <c r="B73" s="186">
        <v>5122</v>
      </c>
      <c r="C73" s="45" t="s">
        <v>86</v>
      </c>
      <c r="D73" s="187" t="s">
        <v>311</v>
      </c>
      <c r="E73" s="210">
        <v>30</v>
      </c>
      <c r="F73" s="33">
        <v>64</v>
      </c>
      <c r="G73" s="33">
        <f>SUM(E73:F73)</f>
      </c>
      <c r="H73" s="33">
        <v>3</v>
      </c>
      <c r="I73" s="188">
        <f>IF(G73&gt;=90,"O",IF(G73&gt;=80,"A",IF(G73&gt;=70,"B",IF(G73&gt;=60,"C",IF(G73&gt;=50,"D",IF(G73&gt;=45,"E",IF(G73&gt;=40,"P","F")))))))</f>
      </c>
      <c r="J73" s="211">
        <v>28</v>
      </c>
      <c r="K73" s="33">
        <v>70</v>
      </c>
      <c r="L73" s="33">
        <f>SUM(J73:K73)</f>
      </c>
      <c r="M73" s="33">
        <v>3</v>
      </c>
      <c r="N73" s="188">
        <f>IF(L73&gt;=90,"O",IF(L73&gt;=80,"A",IF(L73&gt;=70,"B",IF(L73&gt;=60,"C",IF(L73&gt;=50,"D",IF(L73&gt;=45,"E",IF(L73&gt;=40,"P","F")))))))</f>
      </c>
      <c r="O73" s="213">
        <v>25</v>
      </c>
      <c r="P73" s="33">
        <v>66</v>
      </c>
      <c r="Q73" s="33">
        <f>SUM(O73:P73)</f>
      </c>
      <c r="R73" s="33">
        <v>3</v>
      </c>
      <c r="S73" s="188">
        <f>IF(Q73&gt;=90,"O",IF(Q73&gt;=80,"A",IF(Q73&gt;=70,"B",IF(Q73&gt;=60,"C",IF(Q73&gt;=50,"D",IF(Q73&gt;=45,"E",IF(Q73&gt;=40,"P","F")))))))</f>
      </c>
      <c r="T73" s="213">
        <v>25</v>
      </c>
      <c r="U73" s="33">
        <v>70</v>
      </c>
      <c r="V73" s="33">
        <f>SUM(T73:U73)</f>
      </c>
      <c r="W73" s="33">
        <v>3</v>
      </c>
      <c r="X73" s="188">
        <f>IF(V73&gt;=90,"O",IF(V73&gt;=80,"A",IF(V73&gt;=70,"B",IF(V73&gt;=60,"C",IF(V73&gt;=50,"D",IF(V73&gt;=45,"E",IF(V73&gt;=40,"P","F")))))))</f>
      </c>
      <c r="Y73" s="211">
        <v>19</v>
      </c>
      <c r="Z73" s="33">
        <v>66</v>
      </c>
      <c r="AA73" s="33">
        <f>SUM(Y73:Z73)</f>
      </c>
      <c r="AB73" s="86">
        <v>3</v>
      </c>
      <c r="AC73" s="188">
        <f>IF(AA73&gt;=90,"O",IF(AA73&gt;=80,"A",IF(AA73&gt;=70,"B",IF(AA73&gt;=60,"C",IF(AA73&gt;=50,"D",IF(AA73&gt;=45,"E",IF(AA73&gt;=40,"P","F")))))))</f>
      </c>
      <c r="AD73" s="210">
        <v>11</v>
      </c>
      <c r="AE73" s="33">
        <v>25</v>
      </c>
      <c r="AF73" s="33">
        <f>SUM(AD73:AE73)</f>
      </c>
      <c r="AG73" s="33">
        <v>2</v>
      </c>
      <c r="AH73" s="188">
        <f>IF(AF73&gt;=67,"O",IF(AF73&gt;=60,"A",IF(AF73&gt;=51,"B",IF(AF73&gt;=45,"C",IF(AF73&gt;=41,"D",IF(AF73&gt;=32,"E",IF(L73&gt;=31,"P","F")))))))</f>
      </c>
      <c r="AI73" s="210">
        <v>22</v>
      </c>
      <c r="AJ73" s="33">
        <v>40</v>
      </c>
      <c r="AK73" s="33">
        <f>SUM(AI73:AJ73)</f>
      </c>
      <c r="AL73" s="33">
        <v>2</v>
      </c>
      <c r="AM73" s="188">
        <f>IF(AK73&gt;67,"O",IF(AK73&gt;=60,"A",IF(AK73&gt;=51,"B",IF(AK73&gt;=45,"C",IF(AK73&gt;=41,"D",IF(AK73&gt;=32,"E",IF(Q73&gt;=31,"P","F")))))))</f>
      </c>
      <c r="AN73" s="210">
        <v>42</v>
      </c>
      <c r="AO73" s="33">
        <v>1</v>
      </c>
      <c r="AP73" s="188">
        <f>IF(AN73&gt;=45,"O",IF(AN73&gt;=40,"A",IF(AN73&gt;=35,"B",IF(AN73&gt;=30,"C",IF(AN73&gt;=25,"D",IF(AN73&gt;=20,"E",IF(AN73&gt;=15,"P","F")))))))</f>
      </c>
      <c r="AQ73" s="210">
        <v>36</v>
      </c>
      <c r="AR73" s="33">
        <v>1</v>
      </c>
      <c r="AS73" s="188">
        <f>IF(AQ73&gt;=45,"O",IF(AQ73&gt;=40,"A",IF(AQ73&gt;=35,"B",IF(AQ73&gt;=30,"C",IF(AQ73&gt;=25,"D",IF(AQ73&gt;=20,"E",IF(AQ73&gt;=15,"P","F")))))))</f>
      </c>
      <c r="AT73" s="33">
        <v>22</v>
      </c>
      <c r="AU73" s="33">
        <v>201</v>
      </c>
      <c r="AV73" s="35">
        <f>AU73/AT73</f>
      </c>
      <c r="AW73" s="33">
        <v>0</v>
      </c>
      <c r="AX73" s="6"/>
      <c r="AY73" s="210">
        <v>19</v>
      </c>
      <c r="AZ73" s="33">
        <v>30</v>
      </c>
      <c r="BA73" s="33">
        <f>SUM(AY73:AZ73)</f>
      </c>
      <c r="BB73" s="33">
        <v>3</v>
      </c>
      <c r="BC73" s="188">
        <f>IF(BA73&gt;=90,"O",IF(BA73&gt;=80,"A",IF(BA73&gt;=70,"B",IF(BA73&gt;=60,"C",IF(BA73&gt;=50,"D",IF(BA73&gt;=45,"E",IF(BA73&gt;=40,"P","F")))))))</f>
      </c>
      <c r="BD73" s="211">
        <v>21</v>
      </c>
      <c r="BE73" s="33">
        <v>24</v>
      </c>
      <c r="BF73" s="33">
        <f>SUM(BD73:BE73)</f>
      </c>
      <c r="BG73" s="33">
        <v>3</v>
      </c>
      <c r="BH73" s="188">
        <f>IF(BF73&gt;=90,"O",IF(BF73&gt;=80,"A",IF(BF73&gt;=70,"B",IF(BF73&gt;=60,"C",IF(BF73&gt;=50,"D",IF(BF73&gt;=45,"E",IF(BF73&gt;=40,"P","F")))))))</f>
      </c>
      <c r="BI73" s="213">
        <v>19</v>
      </c>
      <c r="BJ73" s="33">
        <v>28</v>
      </c>
      <c r="BK73" s="33">
        <f>SUM(BI73:BJ73)</f>
      </c>
      <c r="BL73" s="33">
        <v>3</v>
      </c>
      <c r="BM73" s="188">
        <f>IF(BK73&gt;=90,"O",IF(BK73&gt;=80,"A",IF(BK73&gt;=70,"B",IF(BK73&gt;=60,"C",IF(BK73&gt;=50,"D",IF(BK73&gt;=45,"E",IF(BK73&gt;=40,"P","F")))))))</f>
      </c>
      <c r="BN73" s="213">
        <v>17</v>
      </c>
      <c r="BO73" s="33">
        <v>25</v>
      </c>
      <c r="BP73" s="33">
        <f>SUM(BN73:BO73)</f>
      </c>
      <c r="BQ73" s="33">
        <v>3</v>
      </c>
      <c r="BR73" s="188">
        <f>IF(BP73&gt;=90,"O",IF(BP73&gt;=80,"A",IF(BP73&gt;=70,"B",IF(BP73&gt;=60,"C",IF(BP73&gt;=50,"D",IF(BP73&gt;=45,"E",IF(BP73&gt;=40,"P","F")))))))</f>
      </c>
      <c r="BS73" s="211">
        <v>23</v>
      </c>
      <c r="BT73" s="33">
        <v>24</v>
      </c>
      <c r="BU73" s="33">
        <f>SUM(BS73:BT73)</f>
      </c>
      <c r="BV73" s="86">
        <v>3</v>
      </c>
      <c r="BW73" s="188">
        <f>IF(BU73&gt;=90,"O",IF(BU73&gt;=80,"A",IF(BU73&gt;=70,"B",IF(BU73&gt;=60,"C",IF(BU73&gt;=50,"D",IF(BU73&gt;=45,"E",IF(BU73&gt;=40,"P","F")))))))</f>
      </c>
      <c r="BX73" s="210">
        <v>16</v>
      </c>
      <c r="BY73" s="33">
        <v>28</v>
      </c>
      <c r="BZ73" s="33">
        <f>SUM(BX73:BY73)</f>
      </c>
      <c r="CA73" s="33">
        <v>2</v>
      </c>
      <c r="CB73" s="216" t="s">
        <v>315</v>
      </c>
      <c r="CC73" s="210">
        <v>28</v>
      </c>
      <c r="CD73" s="33">
        <v>1</v>
      </c>
      <c r="CE73" s="188">
        <f>IF(CC73&gt;=45,"O",IF(CC73&gt;=40,"A",IF(CC73&gt;=35,"B",IF(CC73&gt;=30,"C",IF(CC73&gt;=25,"D",IF(CC73&gt;=20,"E",IF(CC73&gt;=15,"P","F")))))))</f>
      </c>
      <c r="CF73" s="39">
        <v>16</v>
      </c>
      <c r="CG73" s="33">
        <v>30</v>
      </c>
      <c r="CH73" s="33">
        <f>SUM(CF73:CG73)</f>
      </c>
      <c r="CI73" s="33">
        <v>2</v>
      </c>
      <c r="CJ73" s="191" t="s">
        <v>312</v>
      </c>
      <c r="CK73" s="210">
        <v>28</v>
      </c>
      <c r="CL73" s="33">
        <v>1</v>
      </c>
      <c r="CM73" s="188">
        <f>IF(CK73&gt;=45,"O",IF(CK73&gt;=40,"A",IF(CK73&gt;=35,"B",IF(CK73&gt;=30,"C",IF(CK73&gt;=25,"D",IF(CK73&gt;=20,"E",IF(CK73&gt;=15,"P","F")))))))</f>
      </c>
      <c r="CN73" s="36">
        <v>43</v>
      </c>
      <c r="CO73" s="33">
        <v>314</v>
      </c>
      <c r="CP73" s="35">
        <v>5.24</v>
      </c>
      <c r="CQ73" s="33">
        <v>0</v>
      </c>
      <c r="CR73" s="6"/>
      <c r="CS73" s="33">
        <v>64</v>
      </c>
      <c r="CT73" s="186">
        <v>5328</v>
      </c>
      <c r="CU73" s="218" t="s">
        <v>86</v>
      </c>
      <c r="CV73" s="193">
        <v>20</v>
      </c>
      <c r="CW73" s="33">
        <v>33</v>
      </c>
      <c r="CX73" s="33">
        <f>SUM(CV73:CW73)</f>
      </c>
      <c r="CY73" s="33">
        <v>3</v>
      </c>
      <c r="CZ73" s="188">
        <f>IF(CX73&gt;=90,"O",IF(CX73&gt;=80,"A",IF(CX73&gt;=70,"B",IF(CX73&gt;=60,"C",IF(CX73&gt;=50,"D",IF(CX73&gt;=45,"E",IF(CX73&gt;=40,"P","F")))))))</f>
      </c>
      <c r="DA73" s="193">
        <v>20</v>
      </c>
      <c r="DB73" s="33">
        <v>46</v>
      </c>
      <c r="DC73" s="33">
        <f>SUM(DA73:DB73)</f>
      </c>
      <c r="DD73" s="33">
        <v>3</v>
      </c>
      <c r="DE73" s="188">
        <f>IF(DC73&gt;=90,"O",IF(DC73&gt;=80,"A",IF(DC73&gt;=70,"B",IF(DC73&gt;=60,"C",IF(DC73&gt;=50,"D",IF(DC73&gt;=45,"E",IF(DC73&gt;=40,"P","F")))))))</f>
      </c>
      <c r="DF73" s="193">
        <v>15</v>
      </c>
      <c r="DG73" s="33">
        <v>55</v>
      </c>
      <c r="DH73" s="33">
        <f>SUM(DF73:DG73)</f>
      </c>
      <c r="DI73" s="33">
        <v>3</v>
      </c>
      <c r="DJ73" s="188">
        <f>IF(DH73&gt;=90,"O",IF(DH73&gt;=80,"A",IF(DH73&gt;=70,"B",IF(DH73&gt;=60,"C",IF(DH73&gt;=50,"D",IF(DH73&gt;=45,"E",IF(DH73&gt;=40,"P","F")))))))</f>
      </c>
      <c r="DK73" s="193">
        <v>22</v>
      </c>
      <c r="DL73" s="33">
        <v>49</v>
      </c>
      <c r="DM73" s="33">
        <f>SUM(DK73:DL73)</f>
      </c>
      <c r="DN73" s="33">
        <v>3</v>
      </c>
      <c r="DO73" s="188">
        <f>IF(DM73&gt;=90,"O",IF(DM73&gt;=80,"A",IF(DM73&gt;=70,"B",IF(DM73&gt;=60,"C",IF(DM73&gt;=50,"D",IF(DM73&gt;=45,"E",IF(DM73&gt;=40,"P","F")))))))</f>
      </c>
      <c r="DP73" s="193">
        <v>20</v>
      </c>
      <c r="DQ73" s="33">
        <v>28</v>
      </c>
      <c r="DR73" s="33">
        <f>SUM(DP73:DQ73)</f>
      </c>
      <c r="DS73" s="33">
        <v>3</v>
      </c>
      <c r="DT73" s="188">
        <f>IF(DR73&gt;=90,"O",IF(DR73&gt;=80,"A",IF(DR73&gt;=70,"B",IF(DR73&gt;=60,"C",IF(DR73&gt;=50,"D",IF(DR73&gt;=45,"E",IF(DR73&gt;=40,"P","F")))))))</f>
      </c>
      <c r="DU73" s="193">
        <v>38</v>
      </c>
      <c r="DV73" s="33">
        <v>1</v>
      </c>
      <c r="DW73" s="191" t="s">
        <v>248</v>
      </c>
      <c r="DX73" s="193">
        <v>20</v>
      </c>
      <c r="DY73" s="33">
        <v>38</v>
      </c>
      <c r="DZ73" s="33">
        <f>SUM(DX73:DY73)</f>
      </c>
      <c r="EA73" s="33">
        <v>2</v>
      </c>
      <c r="EB73" s="191" t="s">
        <v>248</v>
      </c>
      <c r="EC73" s="193">
        <v>23</v>
      </c>
      <c r="ED73" s="33">
        <v>35</v>
      </c>
      <c r="EE73" s="33">
        <f>SUM(EC73:ED73)</f>
      </c>
      <c r="EF73" s="33">
        <v>2</v>
      </c>
      <c r="EG73" s="191" t="s">
        <v>248</v>
      </c>
      <c r="EH73" s="193">
        <v>24</v>
      </c>
      <c r="EI73" s="33">
        <v>1</v>
      </c>
      <c r="EJ73" s="191" t="s">
        <v>317</v>
      </c>
      <c r="EK73" s="33">
        <v>64</v>
      </c>
      <c r="EL73" s="33">
        <v>486</v>
      </c>
      <c r="EM73" s="33">
        <v>7</v>
      </c>
      <c r="EN73" s="187" t="s">
        <v>311</v>
      </c>
      <c r="EO73" s="33">
        <v>0</v>
      </c>
      <c r="EP73" s="6"/>
    </row>
    <row x14ac:dyDescent="0.25" r="74" customHeight="1" ht="15">
      <c r="A74" s="33">
        <v>65</v>
      </c>
      <c r="B74" s="186">
        <v>5123</v>
      </c>
      <c r="C74" s="45" t="s">
        <v>87</v>
      </c>
      <c r="D74" s="187" t="s">
        <v>311</v>
      </c>
      <c r="E74" s="210">
        <v>30</v>
      </c>
      <c r="F74" s="33">
        <v>59</v>
      </c>
      <c r="G74" s="33">
        <f>SUM(E74:F74)</f>
      </c>
      <c r="H74" s="33">
        <v>3</v>
      </c>
      <c r="I74" s="188">
        <f>IF(G74&gt;=90,"O",IF(G74&gt;=80,"A",IF(G74&gt;=70,"B",IF(G74&gt;=60,"C",IF(G74&gt;=50,"D",IF(G74&gt;=45,"E",IF(G74&gt;=40,"P","F")))))))</f>
      </c>
      <c r="J74" s="211">
        <v>28</v>
      </c>
      <c r="K74" s="33">
        <v>67</v>
      </c>
      <c r="L74" s="33">
        <f>SUM(J74:K74)</f>
      </c>
      <c r="M74" s="33">
        <v>3</v>
      </c>
      <c r="N74" s="188">
        <f>IF(L74&gt;=90,"O",IF(L74&gt;=80,"A",IF(L74&gt;=70,"B",IF(L74&gt;=60,"C",IF(L74&gt;=50,"D",IF(L74&gt;=45,"E",IF(L74&gt;=40,"P","F")))))))</f>
      </c>
      <c r="O74" s="213">
        <v>26</v>
      </c>
      <c r="P74" s="33">
        <v>66</v>
      </c>
      <c r="Q74" s="33">
        <f>SUM(O74:P74)</f>
      </c>
      <c r="R74" s="33">
        <v>3</v>
      </c>
      <c r="S74" s="188">
        <f>IF(Q74&gt;=90,"O",IF(Q74&gt;=80,"A",IF(Q74&gt;=70,"B",IF(Q74&gt;=60,"C",IF(Q74&gt;=50,"D",IF(Q74&gt;=45,"E",IF(Q74&gt;=40,"P","F")))))))</f>
      </c>
      <c r="T74" s="213">
        <v>27</v>
      </c>
      <c r="U74" s="33">
        <v>70</v>
      </c>
      <c r="V74" s="33">
        <f>SUM(T74:U74)</f>
      </c>
      <c r="W74" s="33">
        <v>3</v>
      </c>
      <c r="X74" s="188">
        <f>IF(V74&gt;=90,"O",IF(V74&gt;=80,"A",IF(V74&gt;=70,"B",IF(V74&gt;=60,"C",IF(V74&gt;=50,"D",IF(V74&gt;=45,"E",IF(V74&gt;=40,"P","F")))))))</f>
      </c>
      <c r="Y74" s="211">
        <v>22</v>
      </c>
      <c r="Z74" s="33">
        <v>69</v>
      </c>
      <c r="AA74" s="33">
        <f>SUM(Y74:Z74)</f>
      </c>
      <c r="AB74" s="86">
        <v>3</v>
      </c>
      <c r="AC74" s="188">
        <f>IF(AA74&gt;=90,"O",IF(AA74&gt;=80,"A",IF(AA74&gt;=70,"B",IF(AA74&gt;=60,"C",IF(AA74&gt;=50,"D",IF(AA74&gt;=45,"E",IF(AA74&gt;=40,"P","F")))))))</f>
      </c>
      <c r="AD74" s="210">
        <v>11</v>
      </c>
      <c r="AE74" s="33">
        <v>26</v>
      </c>
      <c r="AF74" s="33">
        <f>SUM(AD74:AE74)</f>
      </c>
      <c r="AG74" s="33">
        <v>2</v>
      </c>
      <c r="AH74" s="188">
        <f>IF(AF74&gt;=67,"O",IF(AF74&gt;=60,"A",IF(AF74&gt;=51,"B",IF(AF74&gt;=45,"C",IF(AF74&gt;=41,"D",IF(AF74&gt;=32,"E",IF(L74&gt;=31,"P","F")))))))</f>
      </c>
      <c r="AI74" s="210">
        <v>22</v>
      </c>
      <c r="AJ74" s="33">
        <v>40</v>
      </c>
      <c r="AK74" s="33">
        <f>SUM(AI74:AJ74)</f>
      </c>
      <c r="AL74" s="33">
        <v>2</v>
      </c>
      <c r="AM74" s="188">
        <f>IF(AK74&gt;67,"O",IF(AK74&gt;=60,"A",IF(AK74&gt;=51,"B",IF(AK74&gt;=45,"C",IF(AK74&gt;=41,"D",IF(AK74&gt;=32,"E",IF(Q74&gt;=31,"P","F")))))))</f>
      </c>
      <c r="AN74" s="210">
        <v>44</v>
      </c>
      <c r="AO74" s="33">
        <v>1</v>
      </c>
      <c r="AP74" s="188">
        <f>IF(AN74&gt;=45,"O",IF(AN74&gt;=40,"A",IF(AN74&gt;=35,"B",IF(AN74&gt;=30,"C",IF(AN74&gt;=25,"D",IF(AN74&gt;=20,"E",IF(AN74&gt;=15,"P","F")))))))</f>
      </c>
      <c r="AQ74" s="210">
        <v>39</v>
      </c>
      <c r="AR74" s="33">
        <v>1</v>
      </c>
      <c r="AS74" s="188">
        <f>IF(AQ74&gt;=45,"O",IF(AQ74&gt;=40,"A",IF(AQ74&gt;=35,"B",IF(AQ74&gt;=30,"C",IF(AQ74&gt;=25,"D",IF(AQ74&gt;=20,"E",IF(AQ74&gt;=15,"P","F")))))))</f>
      </c>
      <c r="AT74" s="33">
        <v>22</v>
      </c>
      <c r="AU74" s="33">
        <v>201</v>
      </c>
      <c r="AV74" s="35">
        <f>AU74/AT74</f>
      </c>
      <c r="AW74" s="33">
        <v>0</v>
      </c>
      <c r="AX74" s="6"/>
      <c r="AY74" s="210">
        <v>18</v>
      </c>
      <c r="AZ74" s="33">
        <v>28</v>
      </c>
      <c r="BA74" s="33">
        <f>SUM(AY74:AZ74)</f>
      </c>
      <c r="BB74" s="33">
        <v>3</v>
      </c>
      <c r="BC74" s="188">
        <f>IF(BA74&gt;=90,"O",IF(BA74&gt;=80,"A",IF(BA74&gt;=70,"B",IF(BA74&gt;=60,"C",IF(BA74&gt;=50,"D",IF(BA74&gt;=45,"E",IF(BA74&gt;=40,"P","F")))))))</f>
      </c>
      <c r="BD74" s="211">
        <v>17</v>
      </c>
      <c r="BE74" s="33">
        <v>27</v>
      </c>
      <c r="BF74" s="33">
        <f>SUM(BD74:BE74)</f>
      </c>
      <c r="BG74" s="33">
        <v>3</v>
      </c>
      <c r="BH74" s="188">
        <f>IF(BF74&gt;=90,"O",IF(BF74&gt;=80,"A",IF(BF74&gt;=70,"B",IF(BF74&gt;=60,"C",IF(BF74&gt;=50,"D",IF(BF74&gt;=45,"E",IF(BF74&gt;=40,"P","F")))))))</f>
      </c>
      <c r="BI74" s="213">
        <v>18</v>
      </c>
      <c r="BJ74" s="33">
        <v>18</v>
      </c>
      <c r="BK74" s="33">
        <f>SUM(BI74:BJ74)</f>
      </c>
      <c r="BL74" s="33">
        <v>3</v>
      </c>
      <c r="BM74" s="188">
        <f>IF(BK74&gt;=90,"O",IF(BK74&gt;=80,"A",IF(BK74&gt;=70,"B",IF(BK74&gt;=60,"C",IF(BK74&gt;=50,"D",IF(BK74&gt;=45,"E",IF(BK74&gt;=40,"P","F")))))))</f>
      </c>
      <c r="BN74" s="213">
        <v>13</v>
      </c>
      <c r="BO74" s="33">
        <v>18</v>
      </c>
      <c r="BP74" s="33">
        <f>SUM(BN74:BO74)</f>
      </c>
      <c r="BQ74" s="33">
        <v>3</v>
      </c>
      <c r="BR74" s="188">
        <f>IF(BP74&gt;=90,"O",IF(BP74&gt;=80,"A",IF(BP74&gt;=70,"B",IF(BP74&gt;=60,"C",IF(BP74&gt;=50,"D",IF(BP74&gt;=45,"E",IF(BP74&gt;=40,"P","F")))))))</f>
      </c>
      <c r="BS74" s="211">
        <v>22</v>
      </c>
      <c r="BT74" s="33">
        <v>20</v>
      </c>
      <c r="BU74" s="33">
        <f>SUM(BS74:BT74)</f>
      </c>
      <c r="BV74" s="86">
        <v>3</v>
      </c>
      <c r="BW74" s="188">
        <f>IF(BU74&gt;=90,"O",IF(BU74&gt;=80,"A",IF(BU74&gt;=70,"B",IF(BU74&gt;=60,"C",IF(BU74&gt;=50,"D",IF(BU74&gt;=45,"E",IF(BU74&gt;=40,"P","F")))))))</f>
      </c>
      <c r="BX74" s="210">
        <v>14</v>
      </c>
      <c r="BY74" s="33">
        <v>29</v>
      </c>
      <c r="BZ74" s="33">
        <f>SUM(BX74:BY74)</f>
      </c>
      <c r="CA74" s="33">
        <v>2</v>
      </c>
      <c r="CB74" s="216" t="s">
        <v>315</v>
      </c>
      <c r="CC74" s="210">
        <v>24</v>
      </c>
      <c r="CD74" s="33">
        <v>1</v>
      </c>
      <c r="CE74" s="188">
        <f>IF(CC74&gt;=45,"O",IF(CC74&gt;=40,"A",IF(CC74&gt;=35,"B",IF(CC74&gt;=30,"C",IF(CC74&gt;=25,"D",IF(CC74&gt;=20,"E",IF(CC74&gt;=15,"P","F")))))))</f>
      </c>
      <c r="CF74" s="39">
        <v>11</v>
      </c>
      <c r="CG74" s="33">
        <v>26</v>
      </c>
      <c r="CH74" s="33">
        <f>SUM(CF74:CG74)</f>
      </c>
      <c r="CI74" s="33">
        <v>2</v>
      </c>
      <c r="CJ74" s="191" t="s">
        <v>317</v>
      </c>
      <c r="CK74" s="210">
        <v>42</v>
      </c>
      <c r="CL74" s="33">
        <v>1</v>
      </c>
      <c r="CM74" s="188">
        <f>IF(CK74&gt;=45,"O",IF(CK74&gt;=40,"A",IF(CK74&gt;=35,"B",IF(CK74&gt;=30,"C",IF(CK74&gt;=25,"D",IF(CK74&gt;=20,"E",IF(CK74&gt;=15,"P","F")))))))</f>
      </c>
      <c r="CN74" s="36">
        <v>43</v>
      </c>
      <c r="CO74" s="33"/>
      <c r="CP74" s="33"/>
      <c r="CQ74" s="33">
        <v>2</v>
      </c>
      <c r="CR74" s="6"/>
      <c r="CS74" s="33">
        <v>65</v>
      </c>
      <c r="CT74" s="186">
        <v>5329</v>
      </c>
      <c r="CU74" s="218" t="s">
        <v>87</v>
      </c>
      <c r="CV74" s="193">
        <v>19</v>
      </c>
      <c r="CW74" s="33">
        <v>34</v>
      </c>
      <c r="CX74" s="33">
        <f>SUM(CV74:CW74)</f>
      </c>
      <c r="CY74" s="33">
        <v>3</v>
      </c>
      <c r="CZ74" s="188">
        <f>IF(CX74&gt;=90,"O",IF(CX74&gt;=80,"A",IF(CX74&gt;=70,"B",IF(CX74&gt;=60,"C",IF(CX74&gt;=50,"D",IF(CX74&gt;=45,"E",IF(CX74&gt;=40,"P","F")))))))</f>
      </c>
      <c r="DA74" s="193">
        <v>20</v>
      </c>
      <c r="DB74" s="33">
        <v>45</v>
      </c>
      <c r="DC74" s="33">
        <f>SUM(DA74:DB74)</f>
      </c>
      <c r="DD74" s="33">
        <v>3</v>
      </c>
      <c r="DE74" s="188">
        <f>IF(DC74&gt;=90,"O",IF(DC74&gt;=80,"A",IF(DC74&gt;=70,"B",IF(DC74&gt;=60,"C",IF(DC74&gt;=50,"D",IF(DC74&gt;=45,"E",IF(DC74&gt;=40,"P","F")))))))</f>
      </c>
      <c r="DF74" s="193">
        <v>17</v>
      </c>
      <c r="DG74" s="33">
        <v>44</v>
      </c>
      <c r="DH74" s="33">
        <f>SUM(DF74:DG74)</f>
      </c>
      <c r="DI74" s="33">
        <v>3</v>
      </c>
      <c r="DJ74" s="188">
        <f>IF(DH74&gt;=90,"O",IF(DH74&gt;=80,"A",IF(DH74&gt;=70,"B",IF(DH74&gt;=60,"C",IF(DH74&gt;=50,"D",IF(DH74&gt;=45,"E",IF(DH74&gt;=40,"P","F")))))))</f>
      </c>
      <c r="DK74" s="193">
        <v>21</v>
      </c>
      <c r="DL74" s="33">
        <v>41</v>
      </c>
      <c r="DM74" s="33">
        <f>SUM(DK74:DL74)</f>
      </c>
      <c r="DN74" s="33">
        <v>3</v>
      </c>
      <c r="DO74" s="188">
        <f>IF(DM74&gt;=90,"O",IF(DM74&gt;=80,"A",IF(DM74&gt;=70,"B",IF(DM74&gt;=60,"C",IF(DM74&gt;=50,"D",IF(DM74&gt;=45,"E",IF(DM74&gt;=40,"P","F")))))))</f>
      </c>
      <c r="DP74" s="193">
        <v>19</v>
      </c>
      <c r="DQ74" s="33">
        <v>28</v>
      </c>
      <c r="DR74" s="33">
        <f>SUM(DP74:DQ74)</f>
      </c>
      <c r="DS74" s="33">
        <v>3</v>
      </c>
      <c r="DT74" s="188">
        <f>IF(DR74&gt;=90,"O",IF(DR74&gt;=80,"A",IF(DR74&gt;=70,"B",IF(DR74&gt;=60,"C",IF(DR74&gt;=50,"D",IF(DR74&gt;=45,"E",IF(DR74&gt;=40,"P","F")))))))</f>
      </c>
      <c r="DU74" s="193">
        <v>34</v>
      </c>
      <c r="DV74" s="33">
        <v>1</v>
      </c>
      <c r="DW74" s="191" t="s">
        <v>312</v>
      </c>
      <c r="DX74" s="193">
        <v>20</v>
      </c>
      <c r="DY74" s="33">
        <v>40</v>
      </c>
      <c r="DZ74" s="33">
        <f>SUM(DX74:DY74)</f>
      </c>
      <c r="EA74" s="33">
        <v>2</v>
      </c>
      <c r="EB74" s="191" t="s">
        <v>246</v>
      </c>
      <c r="EC74" s="193">
        <v>24</v>
      </c>
      <c r="ED74" s="33">
        <v>45</v>
      </c>
      <c r="EE74" s="33">
        <f>SUM(EC74:ED74)</f>
      </c>
      <c r="EF74" s="33">
        <v>2</v>
      </c>
      <c r="EG74" s="191" t="s">
        <v>314</v>
      </c>
      <c r="EH74" s="193">
        <v>30</v>
      </c>
      <c r="EI74" s="33">
        <v>1</v>
      </c>
      <c r="EJ74" s="191" t="s">
        <v>312</v>
      </c>
      <c r="EK74" s="33">
        <v>64</v>
      </c>
      <c r="EL74" s="33">
        <v>491</v>
      </c>
      <c r="EM74" s="35">
        <v>7.05</v>
      </c>
      <c r="EN74" s="187" t="s">
        <v>311</v>
      </c>
      <c r="EO74" s="33">
        <v>0</v>
      </c>
      <c r="EP74" s="6"/>
    </row>
    <row x14ac:dyDescent="0.25" r="75" customHeight="1" ht="15">
      <c r="A75" s="47">
        <v>66</v>
      </c>
      <c r="B75" s="219">
        <v>5124</v>
      </c>
      <c r="C75" s="46" t="s">
        <v>88</v>
      </c>
      <c r="D75" s="187" t="s">
        <v>316</v>
      </c>
      <c r="E75" s="210">
        <v>30</v>
      </c>
      <c r="F75" s="33">
        <v>53</v>
      </c>
      <c r="G75" s="33">
        <f>SUM(E75:F75)</f>
      </c>
      <c r="H75" s="33">
        <v>3</v>
      </c>
      <c r="I75" s="188">
        <f>IF(G75&gt;=90,"O",IF(G75&gt;=80,"A",IF(G75&gt;=70,"B",IF(G75&gt;=60,"C",IF(G75&gt;=50,"D",IF(G75&gt;=45,"E",IF(G75&gt;=40,"P","F")))))))</f>
      </c>
      <c r="J75" s="211">
        <v>28</v>
      </c>
      <c r="K75" s="33">
        <v>62</v>
      </c>
      <c r="L75" s="33">
        <f>SUM(J75:K75)</f>
      </c>
      <c r="M75" s="33">
        <v>3</v>
      </c>
      <c r="N75" s="188">
        <f>IF(L75&gt;=90,"O",IF(L75&gt;=80,"A",IF(L75&gt;=70,"B",IF(L75&gt;=60,"C",IF(L75&gt;=50,"D",IF(L75&gt;=45,"E",IF(L75&gt;=40,"P","F")))))))</f>
      </c>
      <c r="O75" s="213">
        <v>25</v>
      </c>
      <c r="P75" s="33">
        <v>59</v>
      </c>
      <c r="Q75" s="33">
        <f>SUM(O75:P75)</f>
      </c>
      <c r="R75" s="33">
        <v>3</v>
      </c>
      <c r="S75" s="188">
        <f>IF(Q75&gt;=90,"O",IF(Q75&gt;=80,"A",IF(Q75&gt;=70,"B",IF(Q75&gt;=60,"C",IF(Q75&gt;=50,"D",IF(Q75&gt;=45,"E",IF(Q75&gt;=40,"P","F")))))))</f>
      </c>
      <c r="T75" s="213">
        <v>27</v>
      </c>
      <c r="U75" s="33">
        <v>63</v>
      </c>
      <c r="V75" s="33">
        <f>SUM(T75:U75)</f>
      </c>
      <c r="W75" s="33">
        <v>3</v>
      </c>
      <c r="X75" s="188">
        <f>IF(V75&gt;=90,"O",IF(V75&gt;=80,"A",IF(V75&gt;=70,"B",IF(V75&gt;=60,"C",IF(V75&gt;=50,"D",IF(V75&gt;=45,"E",IF(V75&gt;=40,"P","F")))))))</f>
      </c>
      <c r="Y75" s="211">
        <v>21</v>
      </c>
      <c r="Z75" s="33">
        <v>56</v>
      </c>
      <c r="AA75" s="33">
        <f>SUM(Y75:Z75)</f>
      </c>
      <c r="AB75" s="86">
        <v>3</v>
      </c>
      <c r="AC75" s="188">
        <f>IF(AA75&gt;=90,"O",IF(AA75&gt;=80,"A",IF(AA75&gt;=70,"B",IF(AA75&gt;=60,"C",IF(AA75&gt;=50,"D",IF(AA75&gt;=45,"E",IF(AA75&gt;=40,"P","F")))))))</f>
      </c>
      <c r="AD75" s="210">
        <v>11</v>
      </c>
      <c r="AE75" s="33">
        <v>30</v>
      </c>
      <c r="AF75" s="33">
        <f>SUM(AD75:AE75)</f>
      </c>
      <c r="AG75" s="33">
        <v>2</v>
      </c>
      <c r="AH75" s="188">
        <f>IF(AF75&gt;=67,"O",IF(AF75&gt;=60,"A",IF(AF75&gt;=51,"B",IF(AF75&gt;=45,"C",IF(AF75&gt;=41,"D",IF(AF75&gt;=32,"E",IF(L75&gt;=31,"P","F")))))))</f>
      </c>
      <c r="AI75" s="210">
        <v>22</v>
      </c>
      <c r="AJ75" s="33">
        <v>32</v>
      </c>
      <c r="AK75" s="33">
        <f>SUM(AI75:AJ75)</f>
      </c>
      <c r="AL75" s="33">
        <v>2</v>
      </c>
      <c r="AM75" s="188">
        <f>IF(AK75&gt;67,"O",IF(AK75&gt;=60,"A",IF(AK75&gt;=51,"B",IF(AK75&gt;=45,"C",IF(AK75&gt;=41,"D",IF(AK75&gt;=32,"E",IF(Q75&gt;=31,"P","F")))))))</f>
      </c>
      <c r="AN75" s="210">
        <v>43</v>
      </c>
      <c r="AO75" s="33">
        <v>1</v>
      </c>
      <c r="AP75" s="188">
        <f>IF(AN75&gt;=45,"O",IF(AN75&gt;=40,"A",IF(AN75&gt;=35,"B",IF(AN75&gt;=30,"C",IF(AN75&gt;=25,"D",IF(AN75&gt;=20,"E",IF(AN75&gt;=15,"P","F")))))))</f>
      </c>
      <c r="AQ75" s="210">
        <v>39</v>
      </c>
      <c r="AR75" s="33">
        <v>1</v>
      </c>
      <c r="AS75" s="188">
        <f>IF(AQ75&gt;=45,"O",IF(AQ75&gt;=40,"A",IF(AQ75&gt;=35,"B",IF(AQ75&gt;=30,"C",IF(AQ75&gt;=25,"D",IF(AQ75&gt;=20,"E",IF(AQ75&gt;=15,"P","F")))))))</f>
      </c>
      <c r="AT75" s="33">
        <v>22</v>
      </c>
      <c r="AU75" s="33">
        <v>192</v>
      </c>
      <c r="AV75" s="35">
        <f>AU75/AT75</f>
      </c>
      <c r="AW75" s="33">
        <v>0</v>
      </c>
      <c r="AX75" s="6"/>
      <c r="AY75" s="210">
        <v>17</v>
      </c>
      <c r="AZ75" s="33">
        <v>31</v>
      </c>
      <c r="BA75" s="33">
        <f>SUM(AY75:AZ75)</f>
      </c>
      <c r="BB75" s="33">
        <v>3</v>
      </c>
      <c r="BC75" s="188">
        <f>IF(BA75&gt;=90,"O",IF(BA75&gt;=80,"A",IF(BA75&gt;=70,"B",IF(BA75&gt;=60,"C",IF(BA75&gt;=50,"D",IF(BA75&gt;=45,"E",IF(BA75&gt;=40,"P","F")))))))</f>
      </c>
      <c r="BD75" s="211">
        <v>22</v>
      </c>
      <c r="BE75" s="33">
        <v>25</v>
      </c>
      <c r="BF75" s="33">
        <f>SUM(BD75:BE75)</f>
      </c>
      <c r="BG75" s="33">
        <v>3</v>
      </c>
      <c r="BH75" s="188">
        <f>IF(BF75&gt;=90,"O",IF(BF75&gt;=80,"A",IF(BF75&gt;=70,"B",IF(BF75&gt;=60,"C",IF(BF75&gt;=50,"D",IF(BF75&gt;=45,"E",IF(BF75&gt;=40,"P","F")))))))</f>
      </c>
      <c r="BI75" s="213">
        <v>20</v>
      </c>
      <c r="BJ75" s="33">
        <v>38</v>
      </c>
      <c r="BK75" s="33">
        <f>SUM(BI75:BJ75)</f>
      </c>
      <c r="BL75" s="33">
        <v>3</v>
      </c>
      <c r="BM75" s="188">
        <f>IF(BK75&gt;=90,"O",IF(BK75&gt;=80,"A",IF(BK75&gt;=70,"B",IF(BK75&gt;=60,"C",IF(BK75&gt;=50,"D",IF(BK75&gt;=45,"E",IF(BK75&gt;=40,"P","F")))))))</f>
      </c>
      <c r="BN75" s="213">
        <v>13</v>
      </c>
      <c r="BO75" s="33">
        <v>33</v>
      </c>
      <c r="BP75" s="33">
        <f>SUM(BN75:BO75)</f>
      </c>
      <c r="BQ75" s="33">
        <v>3</v>
      </c>
      <c r="BR75" s="188">
        <f>IF(BP75&gt;=90,"O",IF(BP75&gt;=80,"A",IF(BP75&gt;=70,"B",IF(BP75&gt;=60,"C",IF(BP75&gt;=50,"D",IF(BP75&gt;=45,"E",IF(BP75&gt;=40,"P","F")))))))</f>
      </c>
      <c r="BS75" s="211">
        <v>26</v>
      </c>
      <c r="BT75" s="33">
        <v>35</v>
      </c>
      <c r="BU75" s="33">
        <f>SUM(BS75:BT75)</f>
      </c>
      <c r="BV75" s="86">
        <v>3</v>
      </c>
      <c r="BW75" s="188">
        <f>IF(BU75&gt;=90,"O",IF(BU75&gt;=80,"A",IF(BU75&gt;=70,"B",IF(BU75&gt;=60,"C",IF(BU75&gt;=50,"D",IF(BU75&gt;=45,"E",IF(BU75&gt;=40,"P","F")))))))</f>
      </c>
      <c r="BX75" s="210">
        <v>21</v>
      </c>
      <c r="BY75" s="33">
        <v>41</v>
      </c>
      <c r="BZ75" s="33">
        <f>SUM(BX75:BY75)</f>
      </c>
      <c r="CA75" s="33">
        <v>2</v>
      </c>
      <c r="CB75" s="216" t="s">
        <v>246</v>
      </c>
      <c r="CC75" s="210">
        <v>30</v>
      </c>
      <c r="CD75" s="33">
        <v>1</v>
      </c>
      <c r="CE75" s="188">
        <f>IF(CC75&gt;=45,"O",IF(CC75&gt;=40,"A",IF(CC75&gt;=35,"B",IF(CC75&gt;=30,"C",IF(CC75&gt;=25,"D",IF(CC75&gt;=20,"E",IF(CC75&gt;=15,"P","F")))))))</f>
      </c>
      <c r="CF75" s="39">
        <v>20</v>
      </c>
      <c r="CG75" s="33">
        <v>45</v>
      </c>
      <c r="CH75" s="33">
        <f>SUM(CF75:CG75)</f>
      </c>
      <c r="CI75" s="33">
        <v>2</v>
      </c>
      <c r="CJ75" s="191" t="s">
        <v>246</v>
      </c>
      <c r="CK75" s="210">
        <v>30</v>
      </c>
      <c r="CL75" s="33">
        <v>1</v>
      </c>
      <c r="CM75" s="188">
        <f>IF(CK75&gt;=45,"O",IF(CK75&gt;=40,"A",IF(CK75&gt;=35,"B",IF(CK75&gt;=30,"C",IF(CK75&gt;=25,"D",IF(CK75&gt;=20,"E",IF(CK75&gt;=15,"P","F")))))))</f>
      </c>
      <c r="CN75" s="36">
        <v>43</v>
      </c>
      <c r="CO75" s="33">
        <v>339</v>
      </c>
      <c r="CP75" s="35">
        <v>6.38</v>
      </c>
      <c r="CQ75" s="33">
        <v>0</v>
      </c>
      <c r="CR75" s="6"/>
      <c r="CS75" s="47">
        <v>66</v>
      </c>
      <c r="CT75" s="219">
        <v>5330</v>
      </c>
      <c r="CU75" s="220" t="s">
        <v>88</v>
      </c>
      <c r="CV75" s="193">
        <v>17</v>
      </c>
      <c r="CW75" s="33">
        <v>14</v>
      </c>
      <c r="CX75" s="33">
        <f>SUM(CV75:CW75)</f>
      </c>
      <c r="CY75" s="33">
        <v>3</v>
      </c>
      <c r="CZ75" s="188">
        <f>IF(CX75&gt;=90,"O",IF(CX75&gt;=80,"A",IF(CX75&gt;=70,"B",IF(CX75&gt;=60,"C",IF(CX75&gt;=50,"D",IF(CX75&gt;=45,"E",IF(CX75&gt;=40,"P","F")))))))</f>
      </c>
      <c r="DA75" s="193">
        <v>19</v>
      </c>
      <c r="DB75" s="33">
        <v>28</v>
      </c>
      <c r="DC75" s="33">
        <f>SUM(DA75:DB75)</f>
      </c>
      <c r="DD75" s="33">
        <v>3</v>
      </c>
      <c r="DE75" s="188">
        <f>IF(DC75&gt;=90,"O",IF(DC75&gt;=80,"A",IF(DC75&gt;=70,"B",IF(DC75&gt;=60,"C",IF(DC75&gt;=50,"D",IF(DC75&gt;=45,"E",IF(DC75&gt;=40,"P","F")))))))</f>
      </c>
      <c r="DF75" s="193">
        <v>14</v>
      </c>
      <c r="DG75" s="33">
        <v>31</v>
      </c>
      <c r="DH75" s="33">
        <f>SUM(DF75:DG75)</f>
      </c>
      <c r="DI75" s="33">
        <v>3</v>
      </c>
      <c r="DJ75" s="188">
        <f>IF(DH75&gt;=90,"O",IF(DH75&gt;=80,"A",IF(DH75&gt;=70,"B",IF(DH75&gt;=60,"C",IF(DH75&gt;=50,"D",IF(DH75&gt;=45,"E",IF(DH75&gt;=40,"P","F")))))))</f>
      </c>
      <c r="DK75" s="193">
        <v>18</v>
      </c>
      <c r="DL75" s="33">
        <v>28</v>
      </c>
      <c r="DM75" s="33">
        <f>SUM(DK75:DL75)</f>
      </c>
      <c r="DN75" s="33">
        <v>3</v>
      </c>
      <c r="DO75" s="188">
        <f>IF(DM75&gt;=90,"O",IF(DM75&gt;=80,"A",IF(DM75&gt;=70,"B",IF(DM75&gt;=60,"C",IF(DM75&gt;=50,"D",IF(DM75&gt;=45,"E",IF(DM75&gt;=40,"P","F")))))))</f>
      </c>
      <c r="DP75" s="193">
        <v>20</v>
      </c>
      <c r="DQ75" s="33">
        <v>19</v>
      </c>
      <c r="DR75" s="33">
        <f>SUM(DP75:DQ75)</f>
      </c>
      <c r="DS75" s="33">
        <v>3</v>
      </c>
      <c r="DT75" s="188">
        <f>IF(DR75&gt;=90,"O",IF(DR75&gt;=80,"A",IF(DR75&gt;=70,"B",IF(DR75&gt;=60,"C",IF(DR75&gt;=50,"D",IF(DR75&gt;=45,"E",IF(DR75&gt;=40,"P","F")))))))</f>
      </c>
      <c r="DU75" s="193">
        <v>37</v>
      </c>
      <c r="DV75" s="33">
        <v>1</v>
      </c>
      <c r="DW75" s="191" t="s">
        <v>248</v>
      </c>
      <c r="DX75" s="193">
        <v>21</v>
      </c>
      <c r="DY75" s="33">
        <v>40</v>
      </c>
      <c r="DZ75" s="33">
        <f>SUM(DX75:DY75)</f>
      </c>
      <c r="EA75" s="33">
        <v>2</v>
      </c>
      <c r="EB75" s="191" t="s">
        <v>246</v>
      </c>
      <c r="EC75" s="193">
        <v>20</v>
      </c>
      <c r="ED75" s="33">
        <v>42</v>
      </c>
      <c r="EE75" s="33">
        <f>SUM(EC75:ED75)</f>
      </c>
      <c r="EF75" s="33">
        <v>2</v>
      </c>
      <c r="EG75" s="191" t="s">
        <v>246</v>
      </c>
      <c r="EH75" s="193">
        <v>23</v>
      </c>
      <c r="EI75" s="33">
        <v>1</v>
      </c>
      <c r="EJ75" s="191" t="s">
        <v>317</v>
      </c>
      <c r="EK75" s="33"/>
      <c r="EL75" s="33"/>
      <c r="EM75" s="35"/>
      <c r="EN75" s="187" t="s">
        <v>316</v>
      </c>
      <c r="EO75" s="33">
        <v>2</v>
      </c>
      <c r="EP75" s="6"/>
    </row>
    <row x14ac:dyDescent="0.25" r="76" customHeight="1" ht="15">
      <c r="A76" s="33">
        <v>67</v>
      </c>
      <c r="B76" s="86">
        <v>5125</v>
      </c>
      <c r="C76" s="45" t="s">
        <v>89</v>
      </c>
      <c r="D76" s="187" t="s">
        <v>316</v>
      </c>
      <c r="E76" s="210">
        <v>30</v>
      </c>
      <c r="F76" s="214">
        <v>67</v>
      </c>
      <c r="G76" s="47">
        <f>SUM(E76:F76)</f>
      </c>
      <c r="H76" s="47">
        <v>3</v>
      </c>
      <c r="I76" s="215">
        <f>IF(G76&gt;=90,"O",IF(G76&gt;=80,"A",IF(G76&gt;=70,"B",IF(G76&gt;=60,"C",IF(G76&gt;=50,"D",IF(G76&gt;=45,"E",IF(G76&gt;=40,"P","F")))))))</f>
      </c>
      <c r="J76" s="210">
        <v>26</v>
      </c>
      <c r="K76" s="214">
        <v>70</v>
      </c>
      <c r="L76" s="214">
        <f>SUM(J76:K76)</f>
      </c>
      <c r="M76" s="214">
        <v>3</v>
      </c>
      <c r="N76" s="212">
        <f>IF(L76&gt;=90,"O",IF(L76&gt;=80,"A",IF(L76&gt;=70,"B",IF(L76&gt;=60,"C",IF(L76&gt;=50,"D",IF(L76&gt;=45,"E",IF(L76&gt;=40,"P","F")))))))</f>
      </c>
      <c r="O76" s="210">
        <v>24</v>
      </c>
      <c r="P76" s="47">
        <v>67</v>
      </c>
      <c r="Q76" s="47">
        <f>SUM(O76:P76)</f>
      </c>
      <c r="R76" s="47">
        <v>3</v>
      </c>
      <c r="S76" s="215">
        <f>IF(Q76&gt;=90,"O",IF(Q76&gt;=80,"A",IF(Q76&gt;=70,"B",IF(Q76&gt;=60,"C",IF(Q76&gt;=50,"D",IF(Q76&gt;=45,"E",IF(Q76&gt;=40,"P","F")))))))</f>
      </c>
      <c r="T76" s="210">
        <v>27</v>
      </c>
      <c r="U76" s="47">
        <v>70</v>
      </c>
      <c r="V76" s="47">
        <f>SUM(T76:U76)</f>
      </c>
      <c r="W76" s="47">
        <v>3</v>
      </c>
      <c r="X76" s="215">
        <f>IF(V76&gt;=90,"O",IF(V76&gt;=80,"A",IF(V76&gt;=70,"B",IF(V76&gt;=60,"C",IF(V76&gt;=50,"D",IF(V76&gt;=45,"E",IF(V76&gt;=40,"P","F")))))))</f>
      </c>
      <c r="Y76" s="210">
        <v>18</v>
      </c>
      <c r="Z76" s="47">
        <v>67</v>
      </c>
      <c r="AA76" s="47">
        <f>SUM(Y76:Z76)</f>
      </c>
      <c r="AB76" s="221">
        <v>3</v>
      </c>
      <c r="AC76" s="215">
        <f>IF(AA76&gt;=90,"O",IF(AA76&gt;=80,"A",IF(AA76&gt;=70,"B",IF(AA76&gt;=60,"C",IF(AA76&gt;=50,"D",IF(AA76&gt;=45,"E",IF(AA76&gt;=40,"P","F")))))))</f>
      </c>
      <c r="AD76" s="210">
        <v>11</v>
      </c>
      <c r="AE76" s="47">
        <v>40</v>
      </c>
      <c r="AF76" s="47">
        <f>SUM(AD76:AE76)</f>
      </c>
      <c r="AG76" s="47">
        <v>2</v>
      </c>
      <c r="AH76" s="215">
        <f>IF(AF76&gt;=67,"O",IF(AF76&gt;=60,"A",IF(AF76&gt;=51,"B",IF(AF76&gt;=45,"C",IF(AF76&gt;=41,"D",IF(AF76&gt;=32,"E",IF(L76&gt;=31,"P","F")))))))</f>
      </c>
      <c r="AI76" s="210">
        <v>25</v>
      </c>
      <c r="AJ76" s="47">
        <v>46</v>
      </c>
      <c r="AK76" s="47">
        <f>SUM(AI76:AJ76)</f>
      </c>
      <c r="AL76" s="47">
        <v>2</v>
      </c>
      <c r="AM76" s="215">
        <f>IF(AK76&gt;67,"O",IF(AK76&gt;=60,"A",IF(AK76&gt;=51,"B",IF(AK76&gt;=45,"C",IF(AK76&gt;=41,"D",IF(AK76&gt;=32,"E",IF(Q76&gt;=31,"P","F")))))))</f>
      </c>
      <c r="AN76" s="210">
        <v>45</v>
      </c>
      <c r="AO76" s="47">
        <v>1</v>
      </c>
      <c r="AP76" s="215">
        <f>IF(AN76&gt;=45,"O",IF(AN76&gt;=40,"A",IF(AN76&gt;=35,"B",IF(AN76&gt;=30,"C",IF(AN76&gt;=25,"D",IF(AN76&gt;=20,"E",IF(AN76&gt;=15,"P","F")))))))</f>
      </c>
      <c r="AQ76" s="210">
        <v>43</v>
      </c>
      <c r="AR76" s="47">
        <v>1</v>
      </c>
      <c r="AS76" s="215">
        <f>IF(AQ76&gt;=45,"O",IF(AQ76&gt;=40,"A",IF(AQ76&gt;=35,"B",IF(AQ76&gt;=30,"C",IF(AQ76&gt;=25,"D",IF(AQ76&gt;=20,"E",IF(AQ76&gt;=15,"P","F")))))))</f>
      </c>
      <c r="AT76" s="47">
        <v>22</v>
      </c>
      <c r="AU76" s="47">
        <v>210</v>
      </c>
      <c r="AV76" s="48">
        <f>AU76/AT76</f>
      </c>
      <c r="AW76" s="47">
        <v>0</v>
      </c>
      <c r="AX76" s="6"/>
      <c r="AY76" s="210">
        <v>17</v>
      </c>
      <c r="AZ76" s="214">
        <v>12</v>
      </c>
      <c r="BA76" s="47">
        <f>SUM(AY76:AZ76)</f>
      </c>
      <c r="BB76" s="47">
        <v>3</v>
      </c>
      <c r="BC76" s="215">
        <f>IF(BA76&gt;=90,"O",IF(BA76&gt;=80,"A",IF(BA76&gt;=70,"B",IF(BA76&gt;=60,"C",IF(BA76&gt;=50,"D",IF(BA76&gt;=45,"E",IF(BA76&gt;=40,"P","F")))))))</f>
      </c>
      <c r="BD76" s="210">
        <v>20</v>
      </c>
      <c r="BE76" s="214">
        <v>27</v>
      </c>
      <c r="BF76" s="214">
        <f>SUM(BD76:BE76)</f>
      </c>
      <c r="BG76" s="214">
        <v>3</v>
      </c>
      <c r="BH76" s="212">
        <f>IF(BF76&gt;=90,"O",IF(BF76&gt;=80,"A",IF(BF76&gt;=70,"B",IF(BF76&gt;=60,"C",IF(BF76&gt;=50,"D",IF(BF76&gt;=45,"E",IF(BF76&gt;=40,"P","F")))))))</f>
      </c>
      <c r="BI76" s="210">
        <v>18</v>
      </c>
      <c r="BJ76" s="47">
        <v>28</v>
      </c>
      <c r="BK76" s="47">
        <f>SUM(BI76:BJ76)</f>
      </c>
      <c r="BL76" s="47">
        <v>3</v>
      </c>
      <c r="BM76" s="215">
        <f>IF(BK76&gt;=90,"O",IF(BK76&gt;=80,"A",IF(BK76&gt;=70,"B",IF(BK76&gt;=60,"C",IF(BK76&gt;=50,"D",IF(BK76&gt;=45,"E",IF(BK76&gt;=40,"P","F")))))))</f>
      </c>
      <c r="BN76" s="210">
        <v>12</v>
      </c>
      <c r="BO76" s="47">
        <v>20</v>
      </c>
      <c r="BP76" s="47">
        <f>SUM(BN76:BO76)</f>
      </c>
      <c r="BQ76" s="47">
        <v>3</v>
      </c>
      <c r="BR76" s="215">
        <f>IF(BP76&gt;=90,"O",IF(BP76&gt;=80,"A",IF(BP76&gt;=70,"B",IF(BP76&gt;=60,"C",IF(BP76&gt;=50,"D",IF(BP76&gt;=45,"E",IF(BP76&gt;=40,"P","F")))))))</f>
      </c>
      <c r="BS76" s="210">
        <v>21</v>
      </c>
      <c r="BT76" s="47">
        <v>47</v>
      </c>
      <c r="BU76" s="47">
        <f>SUM(BS76:BT76)</f>
      </c>
      <c r="BV76" s="221">
        <v>3</v>
      </c>
      <c r="BW76" s="215">
        <f>IF(BU76&gt;=90,"O",IF(BU76&gt;=80,"A",IF(BU76&gt;=70,"B",IF(BU76&gt;=60,"C",IF(BU76&gt;=50,"D",IF(BU76&gt;=45,"E",IF(BU76&gt;=40,"P","F")))))))</f>
      </c>
      <c r="BX76" s="210">
        <v>15</v>
      </c>
      <c r="BY76" s="47">
        <v>40</v>
      </c>
      <c r="BZ76" s="47">
        <f>SUM(BX76:BY76)</f>
      </c>
      <c r="CA76" s="47">
        <v>2</v>
      </c>
      <c r="CB76" s="216" t="s">
        <v>248</v>
      </c>
      <c r="CC76" s="210">
        <v>31</v>
      </c>
      <c r="CD76" s="33">
        <v>1</v>
      </c>
      <c r="CE76" s="188">
        <f>IF(CC76&gt;=45,"O",IF(CC76&gt;=40,"A",IF(CC76&gt;=35,"B",IF(CC76&gt;=30,"C",IF(CC76&gt;=25,"D",IF(CC76&gt;=20,"E",IF(CC76&gt;=15,"P","F")))))))</f>
      </c>
      <c r="CF76" s="39">
        <v>14</v>
      </c>
      <c r="CG76" s="47">
        <v>31</v>
      </c>
      <c r="CH76" s="33">
        <f>SUM(CF76:CG76)</f>
      </c>
      <c r="CI76" s="47">
        <v>2</v>
      </c>
      <c r="CJ76" s="222" t="s">
        <v>312</v>
      </c>
      <c r="CK76" s="210">
        <v>31</v>
      </c>
      <c r="CL76" s="47">
        <v>1</v>
      </c>
      <c r="CM76" s="188">
        <f>IF(CK76&gt;=45,"O",IF(CK76&gt;=40,"A",IF(CK76&gt;=35,"B",IF(CK76&gt;=30,"C",IF(CK76&gt;=25,"D",IF(CK76&gt;=20,"E",IF(CK76&gt;=15,"P","F")))))))</f>
      </c>
      <c r="CN76" s="36">
        <v>43</v>
      </c>
      <c r="CO76" s="33"/>
      <c r="CP76" s="33"/>
      <c r="CQ76" s="33">
        <v>2</v>
      </c>
      <c r="CR76" s="6"/>
      <c r="CS76" s="33">
        <v>67</v>
      </c>
      <c r="CT76" s="86">
        <v>5331</v>
      </c>
      <c r="CU76" s="218" t="s">
        <v>89</v>
      </c>
      <c r="CV76" s="193">
        <v>24</v>
      </c>
      <c r="CW76" s="33">
        <v>51</v>
      </c>
      <c r="CX76" s="33">
        <f>SUM(CV76:CW76)</f>
      </c>
      <c r="CY76" s="33">
        <v>3</v>
      </c>
      <c r="CZ76" s="188">
        <f>IF(CX76&gt;=90,"O",IF(CX76&gt;=80,"A",IF(CX76&gt;=70,"B",IF(CX76&gt;=60,"C",IF(CX76&gt;=50,"D",IF(CX76&gt;=45,"E",IF(CX76&gt;=40,"P","F")))))))</f>
      </c>
      <c r="DA76" s="193">
        <v>22</v>
      </c>
      <c r="DB76" s="33">
        <v>48</v>
      </c>
      <c r="DC76" s="33">
        <f>SUM(DA76:DB76)</f>
      </c>
      <c r="DD76" s="33">
        <v>3</v>
      </c>
      <c r="DE76" s="188">
        <f>IF(DC76&gt;=90,"O",IF(DC76&gt;=80,"A",IF(DC76&gt;=70,"B",IF(DC76&gt;=60,"C",IF(DC76&gt;=50,"D",IF(DC76&gt;=45,"E",IF(DC76&gt;=40,"P","F")))))))</f>
      </c>
      <c r="DF76" s="193">
        <v>18</v>
      </c>
      <c r="DG76" s="33">
        <v>53</v>
      </c>
      <c r="DH76" s="33">
        <f>SUM(DF76:DG76)</f>
      </c>
      <c r="DI76" s="33">
        <v>3</v>
      </c>
      <c r="DJ76" s="188">
        <f>IF(DH76&gt;=90,"O",IF(DH76&gt;=80,"A",IF(DH76&gt;=70,"B",IF(DH76&gt;=60,"C",IF(DH76&gt;=50,"D",IF(DH76&gt;=45,"E",IF(DH76&gt;=40,"P","F")))))))</f>
      </c>
      <c r="DK76" s="193">
        <v>19</v>
      </c>
      <c r="DL76" s="33">
        <v>42</v>
      </c>
      <c r="DM76" s="33">
        <f>SUM(DK76:DL76)</f>
      </c>
      <c r="DN76" s="33">
        <v>3</v>
      </c>
      <c r="DO76" s="188">
        <f>IF(DM76&gt;=90,"O",IF(DM76&gt;=80,"A",IF(DM76&gt;=70,"B",IF(DM76&gt;=60,"C",IF(DM76&gt;=50,"D",IF(DM76&gt;=45,"E",IF(DM76&gt;=40,"P","F")))))))</f>
      </c>
      <c r="DP76" s="193">
        <v>20</v>
      </c>
      <c r="DQ76" s="33">
        <v>33</v>
      </c>
      <c r="DR76" s="33">
        <f>SUM(DP76:DQ76)</f>
      </c>
      <c r="DS76" s="33">
        <v>3</v>
      </c>
      <c r="DT76" s="188">
        <f>IF(DR76&gt;=90,"O",IF(DR76&gt;=80,"A",IF(DR76&gt;=70,"B",IF(DR76&gt;=60,"C",IF(DR76&gt;=50,"D",IF(DR76&gt;=45,"E",IF(DR76&gt;=40,"P","F")))))))</f>
      </c>
      <c r="DU76" s="193">
        <v>42</v>
      </c>
      <c r="DV76" s="33">
        <v>1</v>
      </c>
      <c r="DW76" s="191" t="s">
        <v>246</v>
      </c>
      <c r="DX76" s="193">
        <v>17</v>
      </c>
      <c r="DY76" s="33">
        <v>38</v>
      </c>
      <c r="DZ76" s="33">
        <f>SUM(DX76:DY76)</f>
      </c>
      <c r="EA76" s="33">
        <v>2</v>
      </c>
      <c r="EB76" s="191" t="s">
        <v>248</v>
      </c>
      <c r="EC76" s="193">
        <v>24</v>
      </c>
      <c r="ED76" s="33">
        <v>44</v>
      </c>
      <c r="EE76" s="33">
        <f>SUM(EC76:ED76)</f>
      </c>
      <c r="EF76" s="33">
        <v>2</v>
      </c>
      <c r="EG76" s="191" t="s">
        <v>314</v>
      </c>
      <c r="EH76" s="193">
        <v>39</v>
      </c>
      <c r="EI76" s="33">
        <v>1</v>
      </c>
      <c r="EJ76" s="191" t="s">
        <v>248</v>
      </c>
      <c r="EK76" s="33">
        <v>64</v>
      </c>
      <c r="EL76" s="33">
        <v>512</v>
      </c>
      <c r="EM76" s="35">
        <v>7.81</v>
      </c>
      <c r="EN76" s="187" t="s">
        <v>316</v>
      </c>
      <c r="EO76" s="33">
        <v>0</v>
      </c>
      <c r="EP76" s="6"/>
    </row>
    <row x14ac:dyDescent="0.25" r="77" customHeight="1" ht="15">
      <c r="A77" s="33">
        <v>68</v>
      </c>
      <c r="B77" s="86">
        <v>5130</v>
      </c>
      <c r="C77" s="45" t="s">
        <v>90</v>
      </c>
      <c r="D77" s="187" t="s">
        <v>311</v>
      </c>
      <c r="E77" s="39">
        <v>29</v>
      </c>
      <c r="F77" s="195">
        <v>63</v>
      </c>
      <c r="G77" s="33">
        <f>SUM(E77:F77)</f>
      </c>
      <c r="H77" s="33">
        <v>3</v>
      </c>
      <c r="I77" s="188">
        <f>IF(G77&gt;=90,"O",IF(G77&gt;=80,"A",IF(G77&gt;=70,"B",IF(G77&gt;=60,"C",IF(G77&gt;=50,"D",IF(G77&gt;=45,"E",IF(G77&gt;=40,"P","F")))))))</f>
      </c>
      <c r="J77" s="39">
        <v>28</v>
      </c>
      <c r="K77" s="214">
        <v>70</v>
      </c>
      <c r="L77" s="195">
        <f>SUM(J77:K77)</f>
      </c>
      <c r="M77" s="195">
        <v>3</v>
      </c>
      <c r="N77" s="194">
        <f>IF(L77&gt;=90,"O",IF(L77&gt;=80,"A",IF(L77&gt;=70,"B",IF(L77&gt;=60,"C",IF(L77&gt;=50,"D",IF(L77&gt;=45,"E",IF(L77&gt;=40,"P","F")))))))</f>
      </c>
      <c r="O77" s="39">
        <v>29</v>
      </c>
      <c r="P77" s="47">
        <v>70</v>
      </c>
      <c r="Q77" s="33">
        <f>SUM(O77:P77)</f>
      </c>
      <c r="R77" s="33">
        <v>3</v>
      </c>
      <c r="S77" s="188">
        <f>IF(Q77&gt;=90,"O",IF(Q77&gt;=80,"A",IF(Q77&gt;=70,"B",IF(Q77&gt;=60,"C",IF(Q77&gt;=50,"D",IF(Q77&gt;=45,"E",IF(Q77&gt;=40,"P","F")))))))</f>
      </c>
      <c r="T77" s="39">
        <v>26</v>
      </c>
      <c r="U77" s="47">
        <v>70</v>
      </c>
      <c r="V77" s="33">
        <f>SUM(T77:U77)</f>
      </c>
      <c r="W77" s="33">
        <v>3</v>
      </c>
      <c r="X77" s="188">
        <f>IF(V77&gt;=90,"O",IF(V77&gt;=80,"A",IF(V77&gt;=70,"B",IF(V77&gt;=60,"C",IF(V77&gt;=50,"D",IF(V77&gt;=45,"E",IF(V77&gt;=40,"P","F")))))))</f>
      </c>
      <c r="Y77" s="39">
        <v>22</v>
      </c>
      <c r="Z77" s="47">
        <v>70</v>
      </c>
      <c r="AA77" s="33">
        <f>SUM(Y77:Z77)</f>
      </c>
      <c r="AB77" s="86">
        <v>3</v>
      </c>
      <c r="AC77" s="188">
        <f>IF(AA77&gt;=90,"O",IF(AA77&gt;=80,"A",IF(AA77&gt;=70,"B",IF(AA77&gt;=60,"C",IF(AA77&gt;=50,"D",IF(AA77&gt;=45,"E",IF(AA77&gt;=40,"P","F")))))))</f>
      </c>
      <c r="AD77" s="39">
        <v>11</v>
      </c>
      <c r="AE77" s="47">
        <v>43</v>
      </c>
      <c r="AF77" s="33">
        <f>SUM(AD77:AE77)</f>
      </c>
      <c r="AG77" s="33">
        <v>2</v>
      </c>
      <c r="AH77" s="188">
        <f>IF(AF77&gt;=67,"O",IF(AF77&gt;=60,"A",IF(AF77&gt;=51,"B",IF(AF77&gt;=45,"C",IF(AF77&gt;=41,"D",IF(AF77&gt;=32,"E",IF(L77&gt;=31,"P","F")))))))</f>
      </c>
      <c r="AI77" s="39">
        <v>23</v>
      </c>
      <c r="AJ77" s="47">
        <v>47</v>
      </c>
      <c r="AK77" s="33">
        <f>SUM(AI77:AJ77)</f>
      </c>
      <c r="AL77" s="33">
        <v>2</v>
      </c>
      <c r="AM77" s="188">
        <f>IF(AK77&gt;67,"O",IF(AK77&gt;=60,"A",IF(AK77&gt;=51,"B",IF(AK77&gt;=45,"C",IF(AK77&gt;=41,"D",IF(AK77&gt;=32,"E",IF(Q77&gt;=31,"P","F")))))))</f>
      </c>
      <c r="AN77" s="39">
        <v>46</v>
      </c>
      <c r="AO77" s="33">
        <v>1</v>
      </c>
      <c r="AP77" s="188">
        <f>IF(AN77&gt;=45,"O",IF(AN77&gt;=40,"A",IF(AN77&gt;=35,"B",IF(AN77&gt;=30,"C",IF(AN77&gt;=25,"D",IF(AN77&gt;=20,"E",IF(AN77&gt;=15,"P","F")))))))</f>
      </c>
      <c r="AQ77" s="39">
        <v>39</v>
      </c>
      <c r="AR77" s="33">
        <v>1</v>
      </c>
      <c r="AS77" s="188">
        <f>IF(AQ77&gt;=45,"O",IF(AQ77&gt;=40,"A",IF(AQ77&gt;=35,"B",IF(AQ77&gt;=30,"C",IF(AQ77&gt;=25,"D",IF(AQ77&gt;=20,"E",IF(AQ77&gt;=15,"P","F")))))))</f>
      </c>
      <c r="AT77" s="33">
        <v>22</v>
      </c>
      <c r="AU77" s="47">
        <v>214</v>
      </c>
      <c r="AV77" s="35">
        <f>AU77/AT77</f>
      </c>
      <c r="AW77" s="33">
        <v>0</v>
      </c>
      <c r="AX77" s="6"/>
      <c r="AY77" s="210">
        <v>20</v>
      </c>
      <c r="AZ77" s="214">
        <v>36</v>
      </c>
      <c r="BA77" s="47">
        <f>SUM(AY77:AZ77)</f>
      </c>
      <c r="BB77" s="47">
        <v>3</v>
      </c>
      <c r="BC77" s="215">
        <f>IF(BA77&gt;=90,"O",IF(BA77&gt;=80,"A",IF(BA77&gt;=70,"B",IF(BA77&gt;=60,"C",IF(BA77&gt;=50,"D",IF(BA77&gt;=45,"E",IF(BA77&gt;=40,"P","F")))))))</f>
      </c>
      <c r="BD77" s="210">
        <v>22</v>
      </c>
      <c r="BE77" s="214">
        <v>30</v>
      </c>
      <c r="BF77" s="214">
        <f>SUM(BD77:BE77)</f>
      </c>
      <c r="BG77" s="214">
        <v>3</v>
      </c>
      <c r="BH77" s="212">
        <f>IF(BF77&gt;=90,"O",IF(BF77&gt;=80,"A",IF(BF77&gt;=70,"B",IF(BF77&gt;=60,"C",IF(BF77&gt;=50,"D",IF(BF77&gt;=45,"E",IF(BF77&gt;=40,"P","F")))))))</f>
      </c>
      <c r="BI77" s="210">
        <v>16</v>
      </c>
      <c r="BJ77" s="47">
        <v>36</v>
      </c>
      <c r="BK77" s="47">
        <f>SUM(BI77:BJ77)</f>
      </c>
      <c r="BL77" s="47">
        <v>3</v>
      </c>
      <c r="BM77" s="215">
        <f>IF(BK77&gt;=90,"O",IF(BK77&gt;=80,"A",IF(BK77&gt;=70,"B",IF(BK77&gt;=60,"C",IF(BK77&gt;=50,"D",IF(BK77&gt;=45,"E",IF(BK77&gt;=40,"P","F")))))))</f>
      </c>
      <c r="BN77" s="210">
        <v>17</v>
      </c>
      <c r="BO77" s="47">
        <v>34</v>
      </c>
      <c r="BP77" s="47">
        <f>SUM(BN77:BO77)</f>
      </c>
      <c r="BQ77" s="47">
        <v>3</v>
      </c>
      <c r="BR77" s="215">
        <f>IF(BP77&gt;=90,"O",IF(BP77&gt;=80,"A",IF(BP77&gt;=70,"B",IF(BP77&gt;=60,"C",IF(BP77&gt;=50,"D",IF(BP77&gt;=45,"E",IF(BP77&gt;=40,"P","F")))))))</f>
      </c>
      <c r="BS77" s="210">
        <v>24</v>
      </c>
      <c r="BT77" s="47">
        <v>36</v>
      </c>
      <c r="BU77" s="47">
        <f>SUM(BS77:BT77)</f>
      </c>
      <c r="BV77" s="221">
        <v>3</v>
      </c>
      <c r="BW77" s="215">
        <f>IF(BU77&gt;=90,"O",IF(BU77&gt;=80,"A",IF(BU77&gt;=70,"B",IF(BU77&gt;=60,"C",IF(BU77&gt;=50,"D",IF(BU77&gt;=45,"E",IF(BU77&gt;=40,"P","F")))))))</f>
      </c>
      <c r="BX77" s="210">
        <v>19</v>
      </c>
      <c r="BY77" s="47">
        <v>29</v>
      </c>
      <c r="BZ77" s="47">
        <f>SUM(BX77:BY77)</f>
      </c>
      <c r="CA77" s="47">
        <v>2</v>
      </c>
      <c r="CB77" s="216" t="s">
        <v>312</v>
      </c>
      <c r="CC77" s="210">
        <v>32</v>
      </c>
      <c r="CD77" s="33">
        <v>1</v>
      </c>
      <c r="CE77" s="188">
        <f>IF(CC77&gt;=45,"O",IF(CC77&gt;=40,"A",IF(CC77&gt;=35,"B",IF(CC77&gt;=30,"C",IF(CC77&gt;=25,"D",IF(CC77&gt;=20,"E",IF(CC77&gt;=15,"P","F")))))))</f>
      </c>
      <c r="CF77" s="39">
        <v>15</v>
      </c>
      <c r="CG77" s="47">
        <v>30</v>
      </c>
      <c r="CH77" s="33">
        <f>SUM(CF77:CG77)</f>
      </c>
      <c r="CI77" s="47">
        <v>2</v>
      </c>
      <c r="CJ77" s="222" t="s">
        <v>312</v>
      </c>
      <c r="CK77" s="210">
        <v>30</v>
      </c>
      <c r="CL77" s="47">
        <v>1</v>
      </c>
      <c r="CM77" s="188">
        <f>IF(CK77&gt;=45,"O",IF(CK77&gt;=40,"A",IF(CK77&gt;=35,"B",IF(CK77&gt;=30,"C",IF(CK77&gt;=25,"D",IF(CK77&gt;=20,"E",IF(CK77&gt;=15,"P","F")))))))</f>
      </c>
      <c r="CN77" s="36">
        <v>43</v>
      </c>
      <c r="CO77" s="33">
        <v>343</v>
      </c>
      <c r="CP77" s="35">
        <v>6.43</v>
      </c>
      <c r="CQ77" s="33">
        <v>0</v>
      </c>
      <c r="CR77" s="6"/>
      <c r="CS77" s="33">
        <v>68</v>
      </c>
      <c r="CT77" s="86">
        <v>5226</v>
      </c>
      <c r="CU77" s="218" t="s">
        <v>90</v>
      </c>
      <c r="CV77" s="193" t="s">
        <v>319</v>
      </c>
      <c r="CW77" s="33">
        <v>14</v>
      </c>
      <c r="CX77" s="33">
        <f>SUM(CV77:CW77)</f>
      </c>
      <c r="CY77" s="33">
        <v>3</v>
      </c>
      <c r="CZ77" s="188">
        <f>IF(CX77&gt;=90,"O",IF(CX77&gt;=80,"A",IF(CX77&gt;=70,"B",IF(CX77&gt;=60,"C",IF(CX77&gt;=50,"D",IF(CX77&gt;=45,"E",IF(CX77&gt;=40,"P","F")))))))</f>
      </c>
      <c r="DA77" s="193" t="s">
        <v>319</v>
      </c>
      <c r="DB77" s="33">
        <v>36</v>
      </c>
      <c r="DC77" s="33">
        <f>SUM(DA77:DB77)</f>
      </c>
      <c r="DD77" s="33">
        <v>3</v>
      </c>
      <c r="DE77" s="188">
        <f>IF(DC77&gt;=90,"O",IF(DC77&gt;=80,"A",IF(DC77&gt;=70,"B",IF(DC77&gt;=60,"C",IF(DC77&gt;=50,"D",IF(DC77&gt;=45,"E",IF(DC77&gt;=40,"P","F")))))))</f>
      </c>
      <c r="DF77" s="193" t="s">
        <v>319</v>
      </c>
      <c r="DG77" s="33">
        <v>23</v>
      </c>
      <c r="DH77" s="33">
        <f>SUM(DF77:DG77)</f>
      </c>
      <c r="DI77" s="33">
        <v>3</v>
      </c>
      <c r="DJ77" s="188">
        <f>IF(DH77&gt;=90,"O",IF(DH77&gt;=80,"A",IF(DH77&gt;=70,"B",IF(DH77&gt;=60,"C",IF(DH77&gt;=50,"D",IF(DH77&gt;=45,"E",IF(DH77&gt;=40,"P","F")))))))</f>
      </c>
      <c r="DK77" s="193" t="s">
        <v>319</v>
      </c>
      <c r="DL77" s="33">
        <v>13</v>
      </c>
      <c r="DM77" s="33">
        <f>SUM(DK77:DL77)</f>
      </c>
      <c r="DN77" s="33">
        <v>3</v>
      </c>
      <c r="DO77" s="188">
        <f>IF(DM77&gt;=90,"O",IF(DM77&gt;=80,"A",IF(DM77&gt;=70,"B",IF(DM77&gt;=60,"C",IF(DM77&gt;=50,"D",IF(DM77&gt;=45,"E",IF(DM77&gt;=40,"P","F")))))))</f>
      </c>
      <c r="DP77" s="193" t="s">
        <v>319</v>
      </c>
      <c r="DQ77" s="33">
        <v>8</v>
      </c>
      <c r="DR77" s="33">
        <f>SUM(DP77:DQ77)</f>
      </c>
      <c r="DS77" s="33">
        <v>3</v>
      </c>
      <c r="DT77" s="188">
        <f>IF(DR77&gt;=90,"O",IF(DR77&gt;=80,"A",IF(DR77&gt;=70,"B",IF(DR77&gt;=60,"C",IF(DR77&gt;=50,"D",IF(DR77&gt;=45,"E",IF(DR77&gt;=40,"P","F")))))))</f>
      </c>
      <c r="DU77" s="193" t="s">
        <v>319</v>
      </c>
      <c r="DV77" s="33">
        <v>1</v>
      </c>
      <c r="DW77" s="191" t="s">
        <v>319</v>
      </c>
      <c r="DX77" s="193" t="s">
        <v>319</v>
      </c>
      <c r="DY77" s="33">
        <v>30</v>
      </c>
      <c r="DZ77" s="33">
        <f>SUM(DX77:DY77)</f>
      </c>
      <c r="EA77" s="33">
        <v>2</v>
      </c>
      <c r="EB77" s="191" t="s">
        <v>319</v>
      </c>
      <c r="EC77" s="193" t="s">
        <v>319</v>
      </c>
      <c r="ED77" s="33" t="s">
        <v>319</v>
      </c>
      <c r="EE77" s="33">
        <f>SUM(EC77:ED77)</f>
      </c>
      <c r="EF77" s="33">
        <v>2</v>
      </c>
      <c r="EG77" s="191" t="s">
        <v>319</v>
      </c>
      <c r="EH77" s="193" t="s">
        <v>319</v>
      </c>
      <c r="EI77" s="33">
        <v>1</v>
      </c>
      <c r="EJ77" s="191" t="s">
        <v>319</v>
      </c>
      <c r="EK77" s="33"/>
      <c r="EL77" s="33"/>
      <c r="EM77" s="35"/>
      <c r="EN77" s="187" t="s">
        <v>311</v>
      </c>
      <c r="EO77" s="33">
        <v>10</v>
      </c>
      <c r="EP77" s="6" t="s">
        <v>325</v>
      </c>
    </row>
    <row x14ac:dyDescent="0.25" r="78" customHeight="1" ht="15">
      <c r="A78" s="33">
        <v>69</v>
      </c>
      <c r="B78" s="86">
        <v>5136</v>
      </c>
      <c r="C78" s="45" t="s">
        <v>91</v>
      </c>
      <c r="D78" s="187" t="s">
        <v>316</v>
      </c>
      <c r="E78" s="39">
        <v>30</v>
      </c>
      <c r="F78" s="195">
        <v>70</v>
      </c>
      <c r="G78" s="33">
        <f>SUM(E78:F78)</f>
      </c>
      <c r="H78" s="33">
        <v>3</v>
      </c>
      <c r="I78" s="188">
        <f>IF(G78&gt;=90,"O",IF(G78&gt;=80,"A",IF(G78&gt;=70,"B",IF(G78&gt;=60,"C",IF(G78&gt;=50,"D",IF(G78&gt;=45,"E",IF(G78&gt;=40,"P","F")))))))</f>
      </c>
      <c r="J78" s="39">
        <v>29</v>
      </c>
      <c r="K78" s="195">
        <v>70</v>
      </c>
      <c r="L78" s="195">
        <f>SUM(J78:K78)</f>
      </c>
      <c r="M78" s="195">
        <v>3</v>
      </c>
      <c r="N78" s="194">
        <f>IF(L78&gt;=90,"O",IF(L78&gt;=80,"A",IF(L78&gt;=70,"B",IF(L78&gt;=60,"C",IF(L78&gt;=50,"D",IF(L78&gt;=45,"E",IF(L78&gt;=40,"P","F")))))))</f>
      </c>
      <c r="O78" s="39">
        <v>27</v>
      </c>
      <c r="P78" s="33">
        <v>70</v>
      </c>
      <c r="Q78" s="33">
        <f>SUM(O78:P78)</f>
      </c>
      <c r="R78" s="33">
        <v>3</v>
      </c>
      <c r="S78" s="188">
        <f>IF(Q78&gt;=90,"O",IF(Q78&gt;=80,"A",IF(Q78&gt;=70,"B",IF(Q78&gt;=60,"C",IF(Q78&gt;=50,"D",IF(Q78&gt;=45,"E",IF(Q78&gt;=40,"P","F")))))))</f>
      </c>
      <c r="T78" s="39">
        <v>26</v>
      </c>
      <c r="U78" s="47">
        <v>62</v>
      </c>
      <c r="V78" s="33">
        <f>SUM(T78:U78)</f>
      </c>
      <c r="W78" s="33">
        <v>3</v>
      </c>
      <c r="X78" s="188">
        <f>IF(V78&gt;=90,"O",IF(V78&gt;=80,"A",IF(V78&gt;=70,"B",IF(V78&gt;=60,"C",IF(V78&gt;=50,"D",IF(V78&gt;=45,"E",IF(V78&gt;=40,"P","F")))))))</f>
      </c>
      <c r="Y78" s="39">
        <v>25</v>
      </c>
      <c r="Z78" s="47">
        <v>66</v>
      </c>
      <c r="AA78" s="33">
        <f>SUM(Y78:Z78)</f>
      </c>
      <c r="AB78" s="86">
        <v>3</v>
      </c>
      <c r="AC78" s="188">
        <f>IF(AA78&gt;=90,"O",IF(AA78&gt;=80,"A",IF(AA78&gt;=70,"B",IF(AA78&gt;=60,"C",IF(AA78&gt;=50,"D",IF(AA78&gt;=45,"E",IF(AA78&gt;=40,"P","F")))))))</f>
      </c>
      <c r="AD78" s="39">
        <v>12</v>
      </c>
      <c r="AE78" s="33">
        <v>46</v>
      </c>
      <c r="AF78" s="33">
        <f>SUM(AD78:AE78)</f>
      </c>
      <c r="AG78" s="33">
        <v>2</v>
      </c>
      <c r="AH78" s="188">
        <f>IF(AF78&gt;=67,"O",IF(AF78&gt;=60,"A",IF(AF78&gt;=51,"B",IF(AF78&gt;=45,"C",IF(AF78&gt;=41,"D",IF(AF78&gt;=32,"E",IF(L78&gt;=31,"P","F")))))))</f>
      </c>
      <c r="AI78" s="39">
        <v>24</v>
      </c>
      <c r="AJ78" s="33">
        <v>46</v>
      </c>
      <c r="AK78" s="33">
        <f>SUM(AI78:AJ78)</f>
      </c>
      <c r="AL78" s="33">
        <v>2</v>
      </c>
      <c r="AM78" s="188">
        <f>IF(AK78&gt;67,"O",IF(AK78&gt;=60,"A",IF(AK78&gt;=51,"B",IF(AK78&gt;=45,"C",IF(AK78&gt;=41,"D",IF(AK78&gt;=32,"E",IF(Q78&gt;=31,"P","F")))))))</f>
      </c>
      <c r="AN78" s="39">
        <v>45</v>
      </c>
      <c r="AO78" s="33">
        <v>1</v>
      </c>
      <c r="AP78" s="188">
        <f>IF(AN78&gt;=45,"O",IF(AN78&gt;=40,"A",IF(AN78&gt;=35,"B",IF(AN78&gt;=30,"C",IF(AN78&gt;=25,"D",IF(AN78&gt;=20,"E",IF(AN78&gt;=15,"P","F")))))))</f>
      </c>
      <c r="AQ78" s="39">
        <v>41</v>
      </c>
      <c r="AR78" s="33">
        <v>1</v>
      </c>
      <c r="AS78" s="188">
        <f>IF(AQ78&gt;=45,"O",IF(AQ78&gt;=40,"A",IF(AQ78&gt;=35,"B",IF(AQ78&gt;=30,"C",IF(AQ78&gt;=25,"D",IF(AQ78&gt;=20,"E",IF(AQ78&gt;=15,"P","F")))))))</f>
      </c>
      <c r="AT78" s="33">
        <v>22</v>
      </c>
      <c r="AU78" s="33">
        <v>212</v>
      </c>
      <c r="AV78" s="35">
        <f>AU78/AT78</f>
      </c>
      <c r="AW78" s="33">
        <v>0</v>
      </c>
      <c r="AX78" s="6"/>
      <c r="AY78" s="39">
        <v>19</v>
      </c>
      <c r="AZ78" s="195">
        <v>32</v>
      </c>
      <c r="BA78" s="33">
        <f>SUM(AY78:AZ78)</f>
      </c>
      <c r="BB78" s="33">
        <v>3</v>
      </c>
      <c r="BC78" s="188">
        <f>IF(BA78&gt;=90,"O",IF(BA78&gt;=80,"A",IF(BA78&gt;=70,"B",IF(BA78&gt;=60,"C",IF(BA78&gt;=50,"D",IF(BA78&gt;=45,"E",IF(BA78&gt;=40,"P","F")))))))</f>
      </c>
      <c r="BD78" s="39">
        <v>17</v>
      </c>
      <c r="BE78" s="195">
        <v>23</v>
      </c>
      <c r="BF78" s="195">
        <f>SUM(BD78:BE78)</f>
      </c>
      <c r="BG78" s="195">
        <v>3</v>
      </c>
      <c r="BH78" s="194">
        <f>IF(BF78&gt;=90,"O",IF(BF78&gt;=80,"A",IF(BF78&gt;=70,"B",IF(BF78&gt;=60,"C",IF(BF78&gt;=50,"D",IF(BF78&gt;=45,"E",IF(BF78&gt;=40,"P","F")))))))</f>
      </c>
      <c r="BI78" s="39">
        <v>19</v>
      </c>
      <c r="BJ78" s="33">
        <v>21</v>
      </c>
      <c r="BK78" s="33">
        <f>SUM(BI78:BJ78)</f>
      </c>
      <c r="BL78" s="33">
        <v>3</v>
      </c>
      <c r="BM78" s="188">
        <f>IF(BK78&gt;=90,"O",IF(BK78&gt;=80,"A",IF(BK78&gt;=70,"B",IF(BK78&gt;=60,"C",IF(BK78&gt;=50,"D",IF(BK78&gt;=45,"E",IF(BK78&gt;=40,"P","F")))))))</f>
      </c>
      <c r="BN78" s="39">
        <v>16</v>
      </c>
      <c r="BO78" s="33">
        <v>29</v>
      </c>
      <c r="BP78" s="33">
        <f>SUM(BN78:BO78)</f>
      </c>
      <c r="BQ78" s="33">
        <v>3</v>
      </c>
      <c r="BR78" s="188">
        <f>IF(BP78&gt;=90,"O",IF(BP78&gt;=80,"A",IF(BP78&gt;=70,"B",IF(BP78&gt;=60,"C",IF(BP78&gt;=50,"D",IF(BP78&gt;=45,"E",IF(BP78&gt;=40,"P","F")))))))</f>
      </c>
      <c r="BS78" s="39">
        <v>20</v>
      </c>
      <c r="BT78" s="33">
        <v>41</v>
      </c>
      <c r="BU78" s="33">
        <f>SUM(BS78:BT78)</f>
      </c>
      <c r="BV78" s="86">
        <v>3</v>
      </c>
      <c r="BW78" s="188">
        <f>IF(BU78&gt;=90,"O",IF(BU78&gt;=80,"A",IF(BU78&gt;=70,"B",IF(BU78&gt;=60,"C",IF(BU78&gt;=50,"D",IF(BU78&gt;=45,"E",IF(BU78&gt;=40,"P","F")))))))</f>
      </c>
      <c r="BX78" s="39">
        <v>21</v>
      </c>
      <c r="BY78" s="33">
        <v>45</v>
      </c>
      <c r="BZ78" s="33">
        <f>SUM(BX78:BY78)</f>
      </c>
      <c r="CA78" s="33">
        <v>2</v>
      </c>
      <c r="CB78" s="196" t="s">
        <v>246</v>
      </c>
      <c r="CC78" s="39">
        <v>32</v>
      </c>
      <c r="CD78" s="33">
        <v>1</v>
      </c>
      <c r="CE78" s="188">
        <f>IF(CC78&gt;=45,"O",IF(CC78&gt;=40,"A",IF(CC78&gt;=35,"B",IF(CC78&gt;=30,"C",IF(CC78&gt;=25,"D",IF(CC78&gt;=20,"E",IF(CC78&gt;=15,"P","F")))))))</f>
      </c>
      <c r="CF78" s="39">
        <v>20</v>
      </c>
      <c r="CG78" s="33">
        <v>35</v>
      </c>
      <c r="CH78" s="33">
        <f>SUM(CF78:CG78)</f>
      </c>
      <c r="CI78" s="33">
        <v>2</v>
      </c>
      <c r="CJ78" s="191" t="s">
        <v>248</v>
      </c>
      <c r="CK78" s="210">
        <v>30</v>
      </c>
      <c r="CL78" s="33">
        <v>1</v>
      </c>
      <c r="CM78" s="188">
        <f>IF(CK78&gt;=45,"O",IF(CK78&gt;=40,"A",IF(CK78&gt;=35,"B",IF(CK78&gt;=30,"C",IF(CK78&gt;=25,"D",IF(CK78&gt;=20,"E",IF(CK78&gt;=15,"P","F")))))))</f>
      </c>
      <c r="CN78" s="36">
        <v>43</v>
      </c>
      <c r="CO78" s="33">
        <v>331</v>
      </c>
      <c r="CP78" s="33">
        <v>6</v>
      </c>
      <c r="CQ78" s="33">
        <v>0</v>
      </c>
      <c r="CR78" s="6"/>
      <c r="CS78" s="33">
        <v>69</v>
      </c>
      <c r="CT78" s="86">
        <v>5340</v>
      </c>
      <c r="CU78" s="218" t="s">
        <v>91</v>
      </c>
      <c r="CV78" s="193">
        <v>27</v>
      </c>
      <c r="CW78" s="33">
        <v>41</v>
      </c>
      <c r="CX78" s="33">
        <f>SUM(CV78:CW78)</f>
      </c>
      <c r="CY78" s="33">
        <v>3</v>
      </c>
      <c r="CZ78" s="188">
        <f>IF(CX78&gt;=90,"O",IF(CX78&gt;=80,"A",IF(CX78&gt;=70,"B",IF(CX78&gt;=60,"C",IF(CX78&gt;=50,"D",IF(CX78&gt;=45,"E",IF(CX78&gt;=40,"P","F")))))))</f>
      </c>
      <c r="DA78" s="193">
        <v>24</v>
      </c>
      <c r="DB78" s="33">
        <v>54</v>
      </c>
      <c r="DC78" s="33">
        <f>SUM(DA78:DB78)</f>
      </c>
      <c r="DD78" s="33">
        <v>3</v>
      </c>
      <c r="DE78" s="188">
        <f>IF(DC78&gt;=90,"O",IF(DC78&gt;=80,"A",IF(DC78&gt;=70,"B",IF(DC78&gt;=60,"C",IF(DC78&gt;=50,"D",IF(DC78&gt;=45,"E",IF(DC78&gt;=40,"P","F")))))))</f>
      </c>
      <c r="DF78" s="193">
        <v>25</v>
      </c>
      <c r="DG78" s="33">
        <v>54</v>
      </c>
      <c r="DH78" s="33">
        <f>SUM(DF78:DG78)</f>
      </c>
      <c r="DI78" s="33">
        <v>3</v>
      </c>
      <c r="DJ78" s="188">
        <f>IF(DH78&gt;=90,"O",IF(DH78&gt;=80,"A",IF(DH78&gt;=70,"B",IF(DH78&gt;=60,"C",IF(DH78&gt;=50,"D",IF(DH78&gt;=45,"E",IF(DH78&gt;=40,"P","F")))))))</f>
      </c>
      <c r="DK78" s="193">
        <v>26</v>
      </c>
      <c r="DL78" s="33">
        <v>36</v>
      </c>
      <c r="DM78" s="33">
        <f>SUM(DK78:DL78)</f>
      </c>
      <c r="DN78" s="33">
        <v>3</v>
      </c>
      <c r="DO78" s="188">
        <f>IF(DM78&gt;=90,"O",IF(DM78&gt;=80,"A",IF(DM78&gt;=70,"B",IF(DM78&gt;=60,"C",IF(DM78&gt;=50,"D",IF(DM78&gt;=45,"E",IF(DM78&gt;=40,"P","F")))))))</f>
      </c>
      <c r="DP78" s="193">
        <v>28</v>
      </c>
      <c r="DQ78" s="33">
        <v>43</v>
      </c>
      <c r="DR78" s="33">
        <f>SUM(DP78:DQ78)</f>
      </c>
      <c r="DS78" s="33">
        <v>3</v>
      </c>
      <c r="DT78" s="188">
        <f>IF(DR78&gt;=90,"O",IF(DR78&gt;=80,"A",IF(DR78&gt;=70,"B",IF(DR78&gt;=60,"C",IF(DR78&gt;=50,"D",IF(DR78&gt;=45,"E",IF(DR78&gt;=40,"P","F")))))))</f>
      </c>
      <c r="DU78" s="193">
        <v>45</v>
      </c>
      <c r="DV78" s="33">
        <v>1</v>
      </c>
      <c r="DW78" s="191" t="s">
        <v>314</v>
      </c>
      <c r="DX78" s="193">
        <v>24</v>
      </c>
      <c r="DY78" s="33">
        <v>47</v>
      </c>
      <c r="DZ78" s="33">
        <f>SUM(DX78:DY78)</f>
      </c>
      <c r="EA78" s="33">
        <v>2</v>
      </c>
      <c r="EB78" s="191" t="s">
        <v>314</v>
      </c>
      <c r="EC78" s="193">
        <v>24</v>
      </c>
      <c r="ED78" s="33">
        <v>46</v>
      </c>
      <c r="EE78" s="33">
        <f>SUM(EC78:ED78)</f>
      </c>
      <c r="EF78" s="33">
        <v>2</v>
      </c>
      <c r="EG78" s="191" t="s">
        <v>314</v>
      </c>
      <c r="EH78" s="193">
        <v>47</v>
      </c>
      <c r="EI78" s="33">
        <v>1</v>
      </c>
      <c r="EJ78" s="191" t="s">
        <v>314</v>
      </c>
      <c r="EK78" s="33">
        <v>64</v>
      </c>
      <c r="EL78" s="33">
        <v>567</v>
      </c>
      <c r="EM78" s="35">
        <v>8.29</v>
      </c>
      <c r="EN78" s="187" t="s">
        <v>316</v>
      </c>
      <c r="EO78" s="33">
        <v>0</v>
      </c>
      <c r="EP78" s="6"/>
    </row>
    <row x14ac:dyDescent="0.25" r="79" customHeight="1" ht="15">
      <c r="A79" s="33">
        <v>1</v>
      </c>
      <c r="B79" s="223">
        <v>5005</v>
      </c>
      <c r="C79" s="49" t="s">
        <v>92</v>
      </c>
      <c r="D79" s="187" t="s">
        <v>316</v>
      </c>
      <c r="E79" s="39">
        <v>30</v>
      </c>
      <c r="F79" s="33">
        <v>53</v>
      </c>
      <c r="G79" s="33">
        <f>SUM(E79:F79)</f>
      </c>
      <c r="H79" s="33">
        <v>3</v>
      </c>
      <c r="I79" s="188">
        <f>IF(G79&gt;=90,"O",IF(G79&gt;=80,"A",IF(G79&gt;=70,"B",IF(G79&gt;=60,"C",IF(G79&gt;=50,"D",IF(G79&gt;=45,"E",IF(G79&gt;=40,"P","F")))))))</f>
      </c>
      <c r="J79" s="39">
        <v>29</v>
      </c>
      <c r="K79" s="33">
        <v>70</v>
      </c>
      <c r="L79" s="33">
        <f>SUM(J79:K79)</f>
      </c>
      <c r="M79" s="33">
        <v>3</v>
      </c>
      <c r="N79" s="188">
        <f>IF(L79&gt;=90,"O",IF(L79&gt;=80,"A",IF(L79&gt;=70,"B",IF(L79&gt;=60,"C",IF(L79&gt;=50,"D",IF(L79&gt;=45,"E",IF(L79&gt;=40,"P","F")))))))</f>
      </c>
      <c r="O79" s="39">
        <v>27</v>
      </c>
      <c r="P79" s="33">
        <v>70</v>
      </c>
      <c r="Q79" s="33">
        <f>SUM(O79:P79)</f>
      </c>
      <c r="R79" s="33">
        <v>3</v>
      </c>
      <c r="S79" s="188">
        <f>IF(Q79&gt;=90,"O",IF(Q79&gt;=80,"A",IF(Q79&gt;=70,"B",IF(Q79&gt;=60,"C",IF(Q79&gt;=50,"D",IF(Q79&gt;=45,"E",IF(Q79&gt;=40,"P","F")))))))</f>
      </c>
      <c r="T79" s="189">
        <v>27</v>
      </c>
      <c r="U79" s="33">
        <v>66</v>
      </c>
      <c r="V79" s="33">
        <f>SUM(T79:U79)</f>
      </c>
      <c r="W79" s="33">
        <v>3</v>
      </c>
      <c r="X79" s="188">
        <f>IF(V79&gt;=90,"O",IF(V79&gt;=80,"A",IF(V79&gt;=70,"B",IF(V79&gt;=60,"C",IF(V79&gt;=50,"D",IF(V79&gt;=45,"E",IF(V79&gt;=40,"P","F")))))))</f>
      </c>
      <c r="Y79" s="190">
        <v>27</v>
      </c>
      <c r="Z79" s="33">
        <v>55</v>
      </c>
      <c r="AA79" s="33">
        <f>SUM(Y79:Z79)</f>
      </c>
      <c r="AB79" s="33">
        <v>3</v>
      </c>
      <c r="AC79" s="188">
        <f>IF(AA79&gt;=90,"O",IF(AA79&gt;=80,"A",IF(AA79&gt;=70,"B",IF(AA79&gt;=60,"C",IF(AA79&gt;=50,"D",IF(AA79&gt;=45,"E",IF(AA79&gt;=40,"P","F")))))))</f>
      </c>
      <c r="AD79" s="39">
        <v>13</v>
      </c>
      <c r="AE79" s="33">
        <v>35</v>
      </c>
      <c r="AF79" s="33">
        <f>SUM(AD79:AE79)</f>
      </c>
      <c r="AG79" s="33">
        <v>2</v>
      </c>
      <c r="AH79" s="188">
        <f>IF(AF79&gt;=67,"O",IF(AF79&gt;=60,"A",IF(AF79&gt;=51,"B",IF(AF79&gt;=45,"C",IF(AF79&gt;=41,"D",IF(AF79&gt;=32,"E",IF(L79&gt;=31,"P","F")))))))</f>
      </c>
      <c r="AI79" s="39">
        <v>15</v>
      </c>
      <c r="AJ79" s="33">
        <v>36</v>
      </c>
      <c r="AK79" s="33">
        <f>SUM(AI79:AJ79)</f>
      </c>
      <c r="AL79" s="33">
        <v>2</v>
      </c>
      <c r="AM79" s="188">
        <f>IF(AK79&gt;=67,"O",IF(AK79&gt;=60,"A",IF(AK79&gt;=51,"B",IF(AK79&gt;=45,"C",IF(AK79&gt;=41,"D",IF(AK79&gt;=32,"E",IF(Q79&gt;=31,"P","F")))))))</f>
      </c>
      <c r="AN79" s="39">
        <v>43</v>
      </c>
      <c r="AO79" s="33">
        <v>1</v>
      </c>
      <c r="AP79" s="188">
        <f>IF(AN79&gt;=45,"O",IF(AN79&gt;=40,"A",IF(AN79&gt;=35,"B",IF(AN79&gt;=30,"C",IF(AN79&gt;=25,"D",IF(AN79&gt;=20,"E",IF(AN79&gt;=15,"P","F")))))))</f>
      </c>
      <c r="AQ79" s="39">
        <v>40</v>
      </c>
      <c r="AR79" s="33">
        <v>1</v>
      </c>
      <c r="AS79" s="188">
        <f>IF(AQ79&gt;=45,"O",IF(AQ79&gt;=40,"A",IF(AQ79&gt;=35,"B",IF(AQ79&gt;=30,"C",IF(AQ79&gt;=25,"D",IF(AQ79&gt;=20,"E",IF(AQ79&gt;=15,"P","F")))))))</f>
      </c>
      <c r="AT79" s="33">
        <v>22</v>
      </c>
      <c r="AU79" s="33">
        <v>199</v>
      </c>
      <c r="AV79" s="35">
        <f>AU79/AT79</f>
      </c>
      <c r="AW79" s="33">
        <v>0</v>
      </c>
      <c r="AX79" s="6"/>
      <c r="AY79" s="39">
        <v>15</v>
      </c>
      <c r="AZ79" s="33">
        <v>28</v>
      </c>
      <c r="BA79" s="33">
        <f>SUM(AY79:AZ79)</f>
      </c>
      <c r="BB79" s="33">
        <v>3</v>
      </c>
      <c r="BC79" s="188">
        <f>IF(BA79&gt;=90,"O",IF(BA79&gt;=80,"A",IF(BA79&gt;=70,"B",IF(BA79&gt;=60,"C",IF(BA79&gt;=50,"D",IF(BA79&gt;=45,"E",IF(BA79&gt;=40,"P","F")))))))</f>
      </c>
      <c r="BD79" s="39">
        <v>20</v>
      </c>
      <c r="BE79" s="33">
        <v>31</v>
      </c>
      <c r="BF79" s="33">
        <f>SUM(BD79:BE79)</f>
      </c>
      <c r="BG79" s="33">
        <v>3</v>
      </c>
      <c r="BH79" s="188">
        <f>IF(BF79&gt;=90,"O",IF(BF79&gt;=80,"A",IF(BF79&gt;=70,"B",IF(BF79&gt;=60,"C",IF(BF79&gt;=50,"D",IF(BF79&gt;=45,"E",IF(BF79&gt;=40,"P","F")))))))</f>
      </c>
      <c r="BI79" s="39">
        <v>16</v>
      </c>
      <c r="BJ79" s="33">
        <v>24</v>
      </c>
      <c r="BK79" s="33">
        <f>SUM(BI79:BJ79)</f>
      </c>
      <c r="BL79" s="33">
        <v>3</v>
      </c>
      <c r="BM79" s="188">
        <f>IF(BK79&gt;=90,"O",IF(BK79&gt;=80,"A",IF(BK79&gt;=70,"B",IF(BK79&gt;=60,"C",IF(BK79&gt;=50,"D",IF(BK79&gt;=45,"E",IF(BK79&gt;=40,"P","F")))))))</f>
      </c>
      <c r="BN79" s="189">
        <v>17</v>
      </c>
      <c r="BO79" s="33">
        <v>23</v>
      </c>
      <c r="BP79" s="33">
        <f>SUM(BN79:BO79)</f>
      </c>
      <c r="BQ79" s="33">
        <v>3</v>
      </c>
      <c r="BR79" s="188">
        <f>IF(BP79&gt;=90,"O",IF(BP79&gt;=80,"A",IF(BP79&gt;=70,"B",IF(BP79&gt;=60,"C",IF(BP79&gt;=50,"D",IF(BP79&gt;=45,"E",IF(BP79&gt;=40,"P","F")))))))</f>
      </c>
      <c r="BS79" s="190">
        <v>20</v>
      </c>
      <c r="BT79" s="33">
        <v>25</v>
      </c>
      <c r="BU79" s="33">
        <f>SUM(BS79:BT79)</f>
      </c>
      <c r="BV79" s="33">
        <v>3</v>
      </c>
      <c r="BW79" s="188">
        <f>IF(BU79&gt;=90,"O",IF(BU79&gt;=80,"A",IF(BU79&gt;=70,"B",IF(BU79&gt;=60,"C",IF(BU79&gt;=50,"D",IF(BU79&gt;=45,"E",IF(BU79&gt;=40,"P","F")))))))</f>
      </c>
      <c r="BX79" s="39">
        <v>20</v>
      </c>
      <c r="BY79" s="33">
        <v>35</v>
      </c>
      <c r="BZ79" s="33">
        <f>SUM(BX79:BY79)</f>
      </c>
      <c r="CA79" s="33">
        <v>2</v>
      </c>
      <c r="CB79" s="191" t="s">
        <v>248</v>
      </c>
      <c r="CC79" s="39">
        <v>30</v>
      </c>
      <c r="CD79" s="33">
        <v>1</v>
      </c>
      <c r="CE79" s="188">
        <f>IF(CC79&gt;=45,"O",IF(CC79&gt;=40,"A",IF(CC79&gt;=35,"B",IF(CC79&gt;=30,"C",IF(CC79&gt;=25,"D",IF(CC79&gt;=20,"E",IF(CC79&gt;=15,"P","F")))))))</f>
      </c>
      <c r="CF79" s="39">
        <v>14</v>
      </c>
      <c r="CG79" s="33">
        <v>33</v>
      </c>
      <c r="CH79" s="33">
        <f>SUM(CF79:CG79)</f>
      </c>
      <c r="CI79" s="33">
        <v>2</v>
      </c>
      <c r="CJ79" s="191" t="s">
        <v>312</v>
      </c>
      <c r="CK79" s="39">
        <v>42</v>
      </c>
      <c r="CL79" s="33">
        <v>1</v>
      </c>
      <c r="CM79" s="188">
        <f>IF(CK79&gt;=45,"O",IF(CK79&gt;=40,"A",IF(CK79&gt;=35,"B",IF(CK79&gt;=30,"C",IF(CK79&gt;=25,"D",IF(CK79&gt;=20,"E",IF(CK79&gt;=15,"P","F")))))))</f>
      </c>
      <c r="CN79" s="36">
        <v>43</v>
      </c>
      <c r="CO79" s="33">
        <v>314</v>
      </c>
      <c r="CP79" s="35">
        <v>5.48</v>
      </c>
      <c r="CQ79" s="33">
        <v>0</v>
      </c>
      <c r="CR79" s="6"/>
      <c r="CS79" s="33">
        <v>1</v>
      </c>
      <c r="CT79" s="223">
        <v>5230</v>
      </c>
      <c r="CU79" s="224" t="s">
        <v>92</v>
      </c>
      <c r="CV79" s="193">
        <v>20</v>
      </c>
      <c r="CW79" s="33">
        <v>21</v>
      </c>
      <c r="CX79" s="33">
        <f>SUM(CV79:CW79)</f>
      </c>
      <c r="CY79" s="33">
        <v>3</v>
      </c>
      <c r="CZ79" s="188">
        <f>IF(CX79&gt;=90,"O",IF(CX79&gt;=80,"A",IF(CX79&gt;=70,"B",IF(CX79&gt;=60,"C",IF(CX79&gt;=50,"D",IF(CX79&gt;=45,"E",IF(CX79&gt;=40,"P","F")))))))</f>
      </c>
      <c r="DA79" s="193">
        <v>19</v>
      </c>
      <c r="DB79" s="33">
        <v>37</v>
      </c>
      <c r="DC79" s="33">
        <f>SUM(DA79:DB79)</f>
      </c>
      <c r="DD79" s="33">
        <v>3</v>
      </c>
      <c r="DE79" s="188">
        <f>IF(DC79&gt;=90,"O",IF(DC79&gt;=80,"A",IF(DC79&gt;=70,"B",IF(DC79&gt;=60,"C",IF(DC79&gt;=50,"D",IF(DC79&gt;=45,"E",IF(DC79&gt;=40,"P","F")))))))</f>
      </c>
      <c r="DF79" s="193">
        <v>17</v>
      </c>
      <c r="DG79" s="33">
        <v>34</v>
      </c>
      <c r="DH79" s="33">
        <f>SUM(DF79:DG79)</f>
      </c>
      <c r="DI79" s="33">
        <v>3</v>
      </c>
      <c r="DJ79" s="188">
        <f>IF(DH79&gt;=90,"O",IF(DH79&gt;=80,"A",IF(DH79&gt;=70,"B",IF(DH79&gt;=60,"C",IF(DH79&gt;=50,"D",IF(DH79&gt;=45,"E",IF(DH79&gt;=40,"P","F")))))))</f>
      </c>
      <c r="DK79" s="193">
        <v>19</v>
      </c>
      <c r="DL79" s="33">
        <v>34</v>
      </c>
      <c r="DM79" s="33">
        <f>SUM(DK79:DL79)</f>
      </c>
      <c r="DN79" s="33">
        <v>3</v>
      </c>
      <c r="DO79" s="188">
        <f>IF(DM79&gt;=90,"O",IF(DM79&gt;=80,"A",IF(DM79&gt;=70,"B",IF(DM79&gt;=60,"C",IF(DM79&gt;=50,"D",IF(DM79&gt;=45,"E",IF(DM79&gt;=40,"P","F")))))))</f>
      </c>
      <c r="DP79" s="193">
        <v>19</v>
      </c>
      <c r="DQ79" s="33">
        <v>22</v>
      </c>
      <c r="DR79" s="33">
        <f>SUM(DP79:DQ79)</f>
      </c>
      <c r="DS79" s="33">
        <v>3</v>
      </c>
      <c r="DT79" s="188">
        <f>IF(DR79&gt;=90,"O",IF(DR79&gt;=80,"A",IF(DR79&gt;=70,"B",IF(DR79&gt;=60,"C",IF(DR79&gt;=50,"D",IF(DR79&gt;=45,"E",IF(DR79&gt;=40,"P","F")))))))</f>
      </c>
      <c r="DU79" s="193">
        <v>40</v>
      </c>
      <c r="DV79" s="33">
        <v>1</v>
      </c>
      <c r="DW79" s="191" t="s">
        <v>246</v>
      </c>
      <c r="DX79" s="193">
        <v>20</v>
      </c>
      <c r="DY79" s="33">
        <v>38</v>
      </c>
      <c r="DZ79" s="33">
        <f>SUM(DX79:DY79)</f>
      </c>
      <c r="EA79" s="33">
        <v>2</v>
      </c>
      <c r="EB79" s="191" t="s">
        <v>248</v>
      </c>
      <c r="EC79" s="193">
        <v>20</v>
      </c>
      <c r="ED79" s="33">
        <v>40</v>
      </c>
      <c r="EE79" s="33">
        <f>SUM(EC79:ED79)</f>
      </c>
      <c r="EF79" s="33">
        <v>2</v>
      </c>
      <c r="EG79" s="191" t="s">
        <v>246</v>
      </c>
      <c r="EH79" s="193">
        <v>41</v>
      </c>
      <c r="EI79" s="33">
        <v>1</v>
      </c>
      <c r="EJ79" s="191" t="s">
        <v>246</v>
      </c>
      <c r="EK79" s="33">
        <v>64</v>
      </c>
      <c r="EL79" s="33"/>
      <c r="EM79" s="35"/>
      <c r="EN79" s="187" t="s">
        <v>316</v>
      </c>
      <c r="EO79" s="33">
        <v>1</v>
      </c>
      <c r="EP79" s="6"/>
    </row>
    <row x14ac:dyDescent="0.25" r="80" customHeight="1" ht="15">
      <c r="A80" s="33">
        <v>2</v>
      </c>
      <c r="B80" s="223">
        <v>5006</v>
      </c>
      <c r="C80" s="49" t="s">
        <v>93</v>
      </c>
      <c r="D80" s="187" t="s">
        <v>316</v>
      </c>
      <c r="E80" s="39">
        <v>30</v>
      </c>
      <c r="F80" s="33">
        <v>70</v>
      </c>
      <c r="G80" s="33">
        <f>SUM(E80:F80)</f>
      </c>
      <c r="H80" s="33">
        <v>3</v>
      </c>
      <c r="I80" s="188">
        <f>IF(G80&gt;=90,"O",IF(G80&gt;=80,"A",IF(G80&gt;=70,"B",IF(G80&gt;=60,"C",IF(G80&gt;=50,"D",IF(G80&gt;=45,"E",IF(G80&gt;=40,"P","F")))))))</f>
      </c>
      <c r="J80" s="190">
        <v>29</v>
      </c>
      <c r="K80" s="33">
        <v>70</v>
      </c>
      <c r="L80" s="33">
        <f>SUM(J80:K80)</f>
      </c>
      <c r="M80" s="33">
        <v>3</v>
      </c>
      <c r="N80" s="194">
        <f>IF(L80&gt;=90,"O",IF(L80&gt;=80,"A",IF(L80&gt;=70,"B",IF(L80&gt;=60,"C",IF(L80&gt;=50,"D",IF(L80&gt;=45,"E",IF(L80&gt;=40,"P","F")))))))</f>
      </c>
      <c r="O80" s="189">
        <v>27</v>
      </c>
      <c r="P80" s="33">
        <v>69</v>
      </c>
      <c r="Q80" s="195">
        <f>SUM(O80:P80)</f>
      </c>
      <c r="R80" s="33">
        <v>3</v>
      </c>
      <c r="S80" s="188">
        <f>IF(Q80&gt;=90,"O",IF(Q80&gt;=80,"A",IF(Q80&gt;=70,"B",IF(Q80&gt;=60,"C",IF(Q80&gt;=50,"D",IF(Q80&gt;=45,"E",IF(Q80&gt;=40,"P","F")))))))</f>
      </c>
      <c r="T80" s="189">
        <v>27</v>
      </c>
      <c r="U80" s="33">
        <v>67</v>
      </c>
      <c r="V80" s="195">
        <f>SUM(T80:U80)</f>
      </c>
      <c r="W80" s="33">
        <v>3</v>
      </c>
      <c r="X80" s="188">
        <f>IF(V80&gt;=90,"O",IF(V80&gt;=80,"A",IF(V80&gt;=70,"B",IF(V80&gt;=60,"C",IF(V80&gt;=50,"D",IF(V80&gt;=45,"E",IF(V80&gt;=40,"P","F")))))))</f>
      </c>
      <c r="Y80" s="190">
        <v>26</v>
      </c>
      <c r="Z80" s="33">
        <v>67</v>
      </c>
      <c r="AA80" s="195">
        <f>SUM(Y80:Z80)</f>
      </c>
      <c r="AB80" s="33">
        <v>3</v>
      </c>
      <c r="AC80" s="188">
        <f>IF(AA80&gt;=90,"O",IF(AA80&gt;=80,"A",IF(AA80&gt;=70,"B",IF(AA80&gt;=60,"C",IF(AA80&gt;=50,"D",IF(AA80&gt;=45,"E",IF(AA80&gt;=40,"P","F")))))))</f>
      </c>
      <c r="AD80" s="39">
        <v>14</v>
      </c>
      <c r="AE80" s="33">
        <v>40</v>
      </c>
      <c r="AF80" s="33">
        <f>SUM(AD80:AE80)</f>
      </c>
      <c r="AG80" s="33">
        <v>2</v>
      </c>
      <c r="AH80" s="188">
        <f>IF(AF80&gt;=67,"O",IF(AF80&gt;=60,"A",IF(AF80&gt;=51,"B",IF(AF80&gt;=45,"C",IF(AF80&gt;=41,"D",IF(AF80&gt;=32,"E",IF(L80&gt;=31,"P","F")))))))</f>
      </c>
      <c r="AI80" s="39">
        <v>17</v>
      </c>
      <c r="AJ80" s="33">
        <v>40</v>
      </c>
      <c r="AK80" s="33">
        <f>SUM(AI80:AJ80)</f>
      </c>
      <c r="AL80" s="33">
        <v>2</v>
      </c>
      <c r="AM80" s="188">
        <f>IF(AK80&gt;=67,"O",IF(AK80&gt;=60,"A",IF(AK80&gt;=51,"B",IF(AK80&gt;=45,"C",IF(AK80&gt;=41,"D",IF(AK80&gt;=32,"E",IF(Q80&gt;=31,"P","F")))))))</f>
      </c>
      <c r="AN80" s="39">
        <v>47</v>
      </c>
      <c r="AO80" s="33">
        <v>1</v>
      </c>
      <c r="AP80" s="188">
        <f>IF(AN80&gt;=45,"O",IF(AN80&gt;=40,"A",IF(AN80&gt;=35,"B",IF(AN80&gt;=30,"C",IF(AN80&gt;=25,"D",IF(AN80&gt;=20,"E",IF(AN80&gt;=15,"P","F")))))))</f>
      </c>
      <c r="AQ80" s="39">
        <v>40</v>
      </c>
      <c r="AR80" s="33">
        <v>1</v>
      </c>
      <c r="AS80" s="188">
        <f>IF(AQ80&gt;=45,"O",IF(AQ80&gt;=40,"A",IF(AQ80&gt;=35,"B",IF(AQ80&gt;=30,"C",IF(AQ80&gt;=25,"D",IF(AQ80&gt;=20,"E",IF(AQ80&gt;=15,"P","F")))))))</f>
      </c>
      <c r="AT80" s="33">
        <v>22</v>
      </c>
      <c r="AU80" s="33">
        <v>211</v>
      </c>
      <c r="AV80" s="35">
        <f>AU80/AT80</f>
      </c>
      <c r="AW80" s="33">
        <v>0</v>
      </c>
      <c r="AX80" s="6"/>
      <c r="AY80" s="39">
        <v>21</v>
      </c>
      <c r="AZ80" s="33">
        <v>32</v>
      </c>
      <c r="BA80" s="33">
        <f>SUM(AY80:AZ80)</f>
      </c>
      <c r="BB80" s="33">
        <v>3</v>
      </c>
      <c r="BC80" s="188">
        <f>IF(BA80&gt;=90,"O",IF(BA80&gt;=80,"A",IF(BA80&gt;=70,"B",IF(BA80&gt;=60,"C",IF(BA80&gt;=50,"D",IF(BA80&gt;=45,"E",IF(BA80&gt;=40,"P","F")))))))</f>
      </c>
      <c r="BD80" s="190">
        <v>24</v>
      </c>
      <c r="BE80" s="33">
        <v>38</v>
      </c>
      <c r="BF80" s="33">
        <f>SUM(BD80:BE80)</f>
      </c>
      <c r="BG80" s="33">
        <v>3</v>
      </c>
      <c r="BH80" s="194">
        <f>IF(BF80&gt;=90,"O",IF(BF80&gt;=80,"A",IF(BF80&gt;=70,"B",IF(BF80&gt;=60,"C",IF(BF80&gt;=50,"D",IF(BF80&gt;=45,"E",IF(BF80&gt;=40,"P","F")))))))</f>
      </c>
      <c r="BI80" s="189">
        <v>21</v>
      </c>
      <c r="BJ80" s="33">
        <v>32</v>
      </c>
      <c r="BK80" s="195">
        <f>SUM(BI80:BJ80)</f>
      </c>
      <c r="BL80" s="33">
        <v>3</v>
      </c>
      <c r="BM80" s="188">
        <f>IF(BK80&gt;=90,"O",IF(BK80&gt;=80,"A",IF(BK80&gt;=70,"B",IF(BK80&gt;=60,"C",IF(BK80&gt;=50,"D",IF(BK80&gt;=45,"E",IF(BK80&gt;=40,"P","F")))))))</f>
      </c>
      <c r="BN80" s="189">
        <v>19</v>
      </c>
      <c r="BO80" s="33">
        <v>49</v>
      </c>
      <c r="BP80" s="195">
        <f>SUM(BN80:BO80)</f>
      </c>
      <c r="BQ80" s="33">
        <v>3</v>
      </c>
      <c r="BR80" s="188">
        <f>IF(BP80&gt;=90,"O",IF(BP80&gt;=80,"A",IF(BP80&gt;=70,"B",IF(BP80&gt;=60,"C",IF(BP80&gt;=50,"D",IF(BP80&gt;=45,"E",IF(BP80&gt;=40,"P","F")))))))</f>
      </c>
      <c r="BS80" s="190">
        <v>21</v>
      </c>
      <c r="BT80" s="33">
        <v>36</v>
      </c>
      <c r="BU80" s="195">
        <f>SUM(BS80:BT80)</f>
      </c>
      <c r="BV80" s="33">
        <v>3</v>
      </c>
      <c r="BW80" s="188">
        <f>IF(BU80&gt;=90,"O",IF(BU80&gt;=80,"A",IF(BU80&gt;=70,"B",IF(BU80&gt;=60,"C",IF(BU80&gt;=50,"D",IF(BU80&gt;=45,"E",IF(BU80&gt;=40,"P","F")))))))</f>
      </c>
      <c r="BX80" s="39">
        <v>19</v>
      </c>
      <c r="BY80" s="33">
        <v>35</v>
      </c>
      <c r="BZ80" s="33">
        <f>SUM(BX80:BY80)</f>
      </c>
      <c r="CA80" s="33">
        <v>2</v>
      </c>
      <c r="CB80" s="196" t="s">
        <v>248</v>
      </c>
      <c r="CC80" s="39">
        <v>35</v>
      </c>
      <c r="CD80" s="33">
        <v>1</v>
      </c>
      <c r="CE80" s="188">
        <f>IF(CC80&gt;=45,"O",IF(CC80&gt;=40,"A",IF(CC80&gt;=35,"B",IF(CC80&gt;=30,"C",IF(CC80&gt;=25,"D",IF(CC80&gt;=20,"E",IF(CC80&gt;=15,"P","F")))))))</f>
      </c>
      <c r="CF80" s="39">
        <v>14</v>
      </c>
      <c r="CG80" s="33">
        <v>30</v>
      </c>
      <c r="CH80" s="33">
        <f>SUM(CF80:CG80)</f>
      </c>
      <c r="CI80" s="33">
        <v>2</v>
      </c>
      <c r="CJ80" s="191" t="s">
        <v>315</v>
      </c>
      <c r="CK80" s="39">
        <v>46</v>
      </c>
      <c r="CL80" s="33">
        <v>1</v>
      </c>
      <c r="CM80" s="188">
        <f>IF(CK80&gt;=45,"O",IF(CK80&gt;=40,"A",IF(CK80&gt;=35,"B",IF(CK80&gt;=30,"C",IF(CK80&gt;=25,"D",IF(CK80&gt;=20,"E",IF(CK80&gt;=15,"P","F")))))))</f>
      </c>
      <c r="CN80" s="36">
        <v>43</v>
      </c>
      <c r="CO80" s="33">
        <v>353</v>
      </c>
      <c r="CP80" s="35">
        <v>6.76</v>
      </c>
      <c r="CQ80" s="33">
        <v>0</v>
      </c>
      <c r="CR80" s="6"/>
      <c r="CS80" s="33">
        <v>2</v>
      </c>
      <c r="CT80" s="223">
        <v>5231</v>
      </c>
      <c r="CU80" s="224" t="s">
        <v>93</v>
      </c>
      <c r="CV80" s="193">
        <v>25</v>
      </c>
      <c r="CW80" s="33">
        <v>43</v>
      </c>
      <c r="CX80" s="33">
        <f>SUM(CV80:CW80)</f>
      </c>
      <c r="CY80" s="33">
        <v>3</v>
      </c>
      <c r="CZ80" s="188">
        <f>IF(CX80&gt;=90,"O",IF(CX80&gt;=80,"A",IF(CX80&gt;=70,"B",IF(CX80&gt;=60,"C",IF(CX80&gt;=50,"D",IF(CX80&gt;=45,"E",IF(CX80&gt;=40,"P","F")))))))</f>
      </c>
      <c r="DA80" s="193">
        <v>22</v>
      </c>
      <c r="DB80" s="33">
        <v>43</v>
      </c>
      <c r="DC80" s="33">
        <f>SUM(DA80:DB80)</f>
      </c>
      <c r="DD80" s="33">
        <v>3</v>
      </c>
      <c r="DE80" s="188">
        <f>IF(DC80&gt;=90,"O",IF(DC80&gt;=80,"A",IF(DC80&gt;=70,"B",IF(DC80&gt;=60,"C",IF(DC80&gt;=50,"D",IF(DC80&gt;=45,"E",IF(DC80&gt;=40,"P","F")))))))</f>
      </c>
      <c r="DF80" s="193">
        <v>19</v>
      </c>
      <c r="DG80" s="33">
        <v>38</v>
      </c>
      <c r="DH80" s="33">
        <f>SUM(DF80:DG80)</f>
      </c>
      <c r="DI80" s="33">
        <v>3</v>
      </c>
      <c r="DJ80" s="188">
        <f>IF(DH80&gt;=90,"O",IF(DH80&gt;=80,"A",IF(DH80&gt;=70,"B",IF(DH80&gt;=60,"C",IF(DH80&gt;=50,"D",IF(DH80&gt;=45,"E",IF(DH80&gt;=40,"P","F")))))))</f>
      </c>
      <c r="DK80" s="193">
        <v>23</v>
      </c>
      <c r="DL80" s="33">
        <v>43</v>
      </c>
      <c r="DM80" s="33">
        <f>SUM(DK80:DL80)</f>
      </c>
      <c r="DN80" s="33">
        <v>3</v>
      </c>
      <c r="DO80" s="188">
        <f>IF(DM80&gt;=90,"O",IF(DM80&gt;=80,"A",IF(DM80&gt;=70,"B",IF(DM80&gt;=60,"C",IF(DM80&gt;=50,"D",IF(DM80&gt;=45,"E",IF(DM80&gt;=40,"P","F")))))))</f>
      </c>
      <c r="DP80" s="193">
        <v>22</v>
      </c>
      <c r="DQ80" s="33">
        <v>34</v>
      </c>
      <c r="DR80" s="33">
        <f>SUM(DP80:DQ80)</f>
      </c>
      <c r="DS80" s="33">
        <v>3</v>
      </c>
      <c r="DT80" s="188">
        <f>IF(DR80&gt;=90,"O",IF(DR80&gt;=80,"A",IF(DR80&gt;=70,"B",IF(DR80&gt;=60,"C",IF(DR80&gt;=50,"D",IF(DR80&gt;=45,"E",IF(DR80&gt;=40,"P","F")))))))</f>
      </c>
      <c r="DU80" s="193">
        <v>37</v>
      </c>
      <c r="DV80" s="33">
        <v>1</v>
      </c>
      <c r="DW80" s="191" t="s">
        <v>248</v>
      </c>
      <c r="DX80" s="193">
        <v>20</v>
      </c>
      <c r="DY80" s="33">
        <v>37</v>
      </c>
      <c r="DZ80" s="33">
        <f>SUM(DX80:DY80)</f>
      </c>
      <c r="EA80" s="33">
        <v>2</v>
      </c>
      <c r="EB80" s="191" t="s">
        <v>248</v>
      </c>
      <c r="EC80" s="193">
        <v>20</v>
      </c>
      <c r="ED80" s="33">
        <v>40</v>
      </c>
      <c r="EE80" s="33">
        <f>SUM(EC80:ED80)</f>
      </c>
      <c r="EF80" s="33">
        <v>2</v>
      </c>
      <c r="EG80" s="191" t="s">
        <v>246</v>
      </c>
      <c r="EH80" s="193">
        <v>41</v>
      </c>
      <c r="EI80" s="33">
        <v>1</v>
      </c>
      <c r="EJ80" s="191" t="s">
        <v>246</v>
      </c>
      <c r="EK80" s="33">
        <v>64</v>
      </c>
      <c r="EL80" s="33">
        <v>503</v>
      </c>
      <c r="EM80" s="35">
        <v>7.14</v>
      </c>
      <c r="EN80" s="187" t="s">
        <v>316</v>
      </c>
      <c r="EO80" s="33">
        <v>0</v>
      </c>
      <c r="EP80" s="6"/>
    </row>
    <row x14ac:dyDescent="0.25" r="81" customHeight="1" ht="15">
      <c r="A81" s="33">
        <v>3</v>
      </c>
      <c r="B81" s="223">
        <v>5011</v>
      </c>
      <c r="C81" s="49" t="s">
        <v>94</v>
      </c>
      <c r="D81" s="187" t="s">
        <v>311</v>
      </c>
      <c r="E81" s="39">
        <v>30</v>
      </c>
      <c r="F81" s="33">
        <v>60</v>
      </c>
      <c r="G81" s="33">
        <f>SUM(E81:F81)</f>
      </c>
      <c r="H81" s="33">
        <v>3</v>
      </c>
      <c r="I81" s="188">
        <f>IF(G81&gt;=90,"O",IF(G81&gt;=80,"A",IF(G81&gt;=70,"B",IF(G81&gt;=60,"C",IF(G81&gt;=50,"D",IF(G81&gt;=45,"E",IF(G81&gt;=40,"P","F")))))))</f>
      </c>
      <c r="J81" s="190">
        <v>27</v>
      </c>
      <c r="K81" s="33">
        <v>70</v>
      </c>
      <c r="L81" s="33">
        <f>SUM(J81:K81)</f>
      </c>
      <c r="M81" s="33">
        <v>3</v>
      </c>
      <c r="N81" s="194">
        <f>IF(L81&gt;=90,"O",IF(L81&gt;=80,"A",IF(L81&gt;=70,"B",IF(L81&gt;=60,"C",IF(L81&gt;=50,"D",IF(L81&gt;=45,"E",IF(L81&gt;=40,"P","F")))))))</f>
      </c>
      <c r="O81" s="189">
        <v>22</v>
      </c>
      <c r="P81" s="33">
        <v>70</v>
      </c>
      <c r="Q81" s="195">
        <f>SUM(O81:P81)</f>
      </c>
      <c r="R81" s="33">
        <v>3</v>
      </c>
      <c r="S81" s="188">
        <f>IF(Q81&gt;=90,"O",IF(Q81&gt;=80,"A",IF(Q81&gt;=70,"B",IF(Q81&gt;=60,"C",IF(Q81&gt;=50,"D",IF(Q81&gt;=45,"E",IF(Q81&gt;=40,"P","F")))))))</f>
      </c>
      <c r="T81" s="189">
        <v>25</v>
      </c>
      <c r="U81" s="33">
        <v>70</v>
      </c>
      <c r="V81" s="195">
        <f>SUM(T81:U81)</f>
      </c>
      <c r="W81" s="33">
        <v>3</v>
      </c>
      <c r="X81" s="188">
        <f>IF(V81&gt;=90,"O",IF(V81&gt;=80,"A",IF(V81&gt;=70,"B",IF(V81&gt;=60,"C",IF(V81&gt;=50,"D",IF(V81&gt;=45,"E",IF(V81&gt;=40,"P","F")))))))</f>
      </c>
      <c r="Y81" s="190">
        <v>23</v>
      </c>
      <c r="Z81" s="33">
        <v>66</v>
      </c>
      <c r="AA81" s="195">
        <f>SUM(Y81:Z81)</f>
      </c>
      <c r="AB81" s="33">
        <v>3</v>
      </c>
      <c r="AC81" s="188">
        <f>IF(AA81&gt;=90,"O",IF(AA81&gt;=80,"A",IF(AA81&gt;=70,"B",IF(AA81&gt;=60,"C",IF(AA81&gt;=50,"D",IF(AA81&gt;=45,"E",IF(AA81&gt;=40,"P","F")))))))</f>
      </c>
      <c r="AD81" s="39">
        <v>13</v>
      </c>
      <c r="AE81" s="33">
        <v>28</v>
      </c>
      <c r="AF81" s="33">
        <f>SUM(AD81:AE81)</f>
      </c>
      <c r="AG81" s="33">
        <v>2</v>
      </c>
      <c r="AH81" s="188">
        <f>IF(AF81&gt;=67,"O",IF(AF81&gt;=60,"A",IF(AF81&gt;=51,"B",IF(AF81&gt;=45,"C",IF(AF81&gt;=41,"D",IF(AF81&gt;=32,"E",IF(L81&gt;=31,"P","F")))))))</f>
      </c>
      <c r="AI81" s="39">
        <v>18</v>
      </c>
      <c r="AJ81" s="33">
        <v>32</v>
      </c>
      <c r="AK81" s="33">
        <f>SUM(AI81:AJ81)</f>
      </c>
      <c r="AL81" s="33">
        <v>2</v>
      </c>
      <c r="AM81" s="188">
        <f>IF(AK81&gt;=67,"O",IF(AK81&gt;=60,"A",IF(AK81&gt;=51,"B",IF(AK81&gt;=45,"C",IF(AK81&gt;=41,"D",IF(AK81&gt;=32,"E",IF(Q81&gt;=31,"P","F")))))))</f>
      </c>
      <c r="AN81" s="39">
        <v>42</v>
      </c>
      <c r="AO81" s="33">
        <v>1</v>
      </c>
      <c r="AP81" s="188">
        <f>IF(AN81&gt;=45,"O",IF(AN81&gt;=40,"A",IF(AN81&gt;=35,"B",IF(AN81&gt;=30,"C",IF(AN81&gt;=25,"D",IF(AN81&gt;=20,"E",IF(AN81&gt;=15,"P","F")))))))</f>
      </c>
      <c r="AQ81" s="39">
        <v>28</v>
      </c>
      <c r="AR81" s="33">
        <v>1</v>
      </c>
      <c r="AS81" s="188">
        <f>IF(AQ81&gt;=45,"O",IF(AQ81&gt;=40,"A",IF(AQ81&gt;=35,"B",IF(AQ81&gt;=30,"C",IF(AQ81&gt;=25,"D",IF(AQ81&gt;=20,"E",IF(AQ81&gt;=15,"P","F")))))))</f>
      </c>
      <c r="AT81" s="33">
        <v>22</v>
      </c>
      <c r="AU81" s="33">
        <v>197</v>
      </c>
      <c r="AV81" s="35">
        <f>AU81/AT81</f>
      </c>
      <c r="AW81" s="33">
        <v>0</v>
      </c>
      <c r="AX81" s="6"/>
      <c r="AY81" s="39">
        <v>19</v>
      </c>
      <c r="AZ81" s="33">
        <v>28</v>
      </c>
      <c r="BA81" s="33">
        <f>SUM(AY81:AZ81)</f>
      </c>
      <c r="BB81" s="33">
        <v>3</v>
      </c>
      <c r="BC81" s="188">
        <f>IF(BA81&gt;=90,"O",IF(BA81&gt;=80,"A",IF(BA81&gt;=70,"B",IF(BA81&gt;=60,"C",IF(BA81&gt;=50,"D",IF(BA81&gt;=45,"E",IF(BA81&gt;=40,"P","F")))))))</f>
      </c>
      <c r="BD81" s="190">
        <v>18</v>
      </c>
      <c r="BE81" s="33">
        <v>41</v>
      </c>
      <c r="BF81" s="33">
        <f>SUM(BD81:BE81)</f>
      </c>
      <c r="BG81" s="33">
        <v>3</v>
      </c>
      <c r="BH81" s="194">
        <f>IF(BF81&gt;=90,"O",IF(BF81&gt;=80,"A",IF(BF81&gt;=70,"B",IF(BF81&gt;=60,"C",IF(BF81&gt;=50,"D",IF(BF81&gt;=45,"E",IF(BF81&gt;=40,"P","F")))))))</f>
      </c>
      <c r="BI81" s="189">
        <v>24</v>
      </c>
      <c r="BJ81" s="33">
        <v>30</v>
      </c>
      <c r="BK81" s="195">
        <f>SUM(BI81:BJ81)</f>
      </c>
      <c r="BL81" s="33">
        <v>3</v>
      </c>
      <c r="BM81" s="188">
        <f>IF(BK81&gt;=90,"O",IF(BK81&gt;=80,"A",IF(BK81&gt;=70,"B",IF(BK81&gt;=60,"C",IF(BK81&gt;=50,"D",IF(BK81&gt;=45,"E",IF(BK81&gt;=40,"P","F")))))))</f>
      </c>
      <c r="BN81" s="189">
        <v>15</v>
      </c>
      <c r="BO81" s="33">
        <v>36</v>
      </c>
      <c r="BP81" s="195">
        <f>SUM(BN81:BO81)</f>
      </c>
      <c r="BQ81" s="33">
        <v>3</v>
      </c>
      <c r="BR81" s="188">
        <f>IF(BP81&gt;=90,"O",IF(BP81&gt;=80,"A",IF(BP81&gt;=70,"B",IF(BP81&gt;=60,"C",IF(BP81&gt;=50,"D",IF(BP81&gt;=45,"E",IF(BP81&gt;=40,"P","F")))))))</f>
      </c>
      <c r="BS81" s="190">
        <v>25</v>
      </c>
      <c r="BT81" s="33">
        <v>30</v>
      </c>
      <c r="BU81" s="195">
        <f>SUM(BS81:BT81)</f>
      </c>
      <c r="BV81" s="33">
        <v>3</v>
      </c>
      <c r="BW81" s="188">
        <f>IF(BU81&gt;=90,"O",IF(BU81&gt;=80,"A",IF(BU81&gt;=70,"B",IF(BU81&gt;=60,"C",IF(BU81&gt;=50,"D",IF(BU81&gt;=45,"E",IF(BU81&gt;=40,"P","F")))))))</f>
      </c>
      <c r="BX81" s="39">
        <v>19</v>
      </c>
      <c r="BY81" s="33">
        <v>46</v>
      </c>
      <c r="BZ81" s="33">
        <f>SUM(BX81:BY81)</f>
      </c>
      <c r="CA81" s="33">
        <v>2</v>
      </c>
      <c r="CB81" s="196" t="s">
        <v>246</v>
      </c>
      <c r="CC81" s="39">
        <v>39</v>
      </c>
      <c r="CD81" s="33">
        <v>1</v>
      </c>
      <c r="CE81" s="188">
        <f>IF(CC81&gt;=45,"O",IF(CC81&gt;=40,"A",IF(CC81&gt;=35,"B",IF(CC81&gt;=30,"C",IF(CC81&gt;=25,"D",IF(CC81&gt;=20,"E",IF(CC81&gt;=15,"P","F")))))))</f>
      </c>
      <c r="CF81" s="39">
        <v>14</v>
      </c>
      <c r="CG81" s="33">
        <v>35</v>
      </c>
      <c r="CH81" s="33">
        <f>SUM(CF81:CG81)</f>
      </c>
      <c r="CI81" s="33">
        <v>2</v>
      </c>
      <c r="CJ81" s="191" t="s">
        <v>312</v>
      </c>
      <c r="CK81" s="39">
        <v>37</v>
      </c>
      <c r="CL81" s="33">
        <v>1</v>
      </c>
      <c r="CM81" s="188">
        <f>IF(CK81&gt;=45,"O",IF(CK81&gt;=40,"A",IF(CK81&gt;=35,"B",IF(CK81&gt;=30,"C",IF(CK81&gt;=25,"D",IF(CK81&gt;=20,"E",IF(CK81&gt;=15,"P","F")))))))</f>
      </c>
      <c r="CN81" s="36">
        <v>43</v>
      </c>
      <c r="CO81" s="33">
        <v>332</v>
      </c>
      <c r="CP81" s="35">
        <v>6.43</v>
      </c>
      <c r="CQ81" s="33">
        <v>0</v>
      </c>
      <c r="CR81" s="6"/>
      <c r="CS81" s="33">
        <v>3</v>
      </c>
      <c r="CT81" s="223">
        <v>5236</v>
      </c>
      <c r="CU81" s="224" t="s">
        <v>94</v>
      </c>
      <c r="CV81" s="193">
        <v>21</v>
      </c>
      <c r="CW81" s="33">
        <v>41</v>
      </c>
      <c r="CX81" s="33">
        <f>SUM(CV81:CW81)</f>
      </c>
      <c r="CY81" s="33">
        <v>3</v>
      </c>
      <c r="CZ81" s="188">
        <f>IF(CX81&gt;=90,"O",IF(CX81&gt;=80,"A",IF(CX81&gt;=70,"B",IF(CX81&gt;=60,"C",IF(CX81&gt;=50,"D",IF(CX81&gt;=45,"E",IF(CX81&gt;=40,"P","F")))))))</f>
      </c>
      <c r="DA81" s="193">
        <v>25</v>
      </c>
      <c r="DB81" s="33">
        <v>51</v>
      </c>
      <c r="DC81" s="33">
        <f>SUM(DA81:DB81)</f>
      </c>
      <c r="DD81" s="33">
        <v>3</v>
      </c>
      <c r="DE81" s="188">
        <f>IF(DC81&gt;=90,"O",IF(DC81&gt;=80,"A",IF(DC81&gt;=70,"B",IF(DC81&gt;=60,"C",IF(DC81&gt;=50,"D",IF(DC81&gt;=45,"E",IF(DC81&gt;=40,"P","F")))))))</f>
      </c>
      <c r="DF81" s="193">
        <v>22</v>
      </c>
      <c r="DG81" s="33">
        <v>41</v>
      </c>
      <c r="DH81" s="33">
        <f>SUM(DF81:DG81)</f>
      </c>
      <c r="DI81" s="33">
        <v>3</v>
      </c>
      <c r="DJ81" s="188">
        <f>IF(DH81&gt;=90,"O",IF(DH81&gt;=80,"A",IF(DH81&gt;=70,"B",IF(DH81&gt;=60,"C",IF(DH81&gt;=50,"D",IF(DH81&gt;=45,"E",IF(DH81&gt;=40,"P","F")))))))</f>
      </c>
      <c r="DK81" s="193">
        <v>22</v>
      </c>
      <c r="DL81" s="33">
        <v>32</v>
      </c>
      <c r="DM81" s="33">
        <f>SUM(DK81:DL81)</f>
      </c>
      <c r="DN81" s="33">
        <v>3</v>
      </c>
      <c r="DO81" s="188">
        <f>IF(DM81&gt;=90,"O",IF(DM81&gt;=80,"A",IF(DM81&gt;=70,"B",IF(DM81&gt;=60,"C",IF(DM81&gt;=50,"D",IF(DM81&gt;=45,"E",IF(DM81&gt;=40,"P","F")))))))</f>
      </c>
      <c r="DP81" s="193">
        <v>22</v>
      </c>
      <c r="DQ81" s="33">
        <v>41</v>
      </c>
      <c r="DR81" s="33">
        <f>SUM(DP81:DQ81)</f>
      </c>
      <c r="DS81" s="33">
        <v>3</v>
      </c>
      <c r="DT81" s="188">
        <f>IF(DR81&gt;=90,"O",IF(DR81&gt;=80,"A",IF(DR81&gt;=70,"B",IF(DR81&gt;=60,"C",IF(DR81&gt;=50,"D",IF(DR81&gt;=45,"E",IF(DR81&gt;=40,"P","F")))))))</f>
      </c>
      <c r="DU81" s="193">
        <v>45</v>
      </c>
      <c r="DV81" s="33">
        <v>1</v>
      </c>
      <c r="DW81" s="191" t="s">
        <v>314</v>
      </c>
      <c r="DX81" s="193">
        <v>17</v>
      </c>
      <c r="DY81" s="33">
        <v>42</v>
      </c>
      <c r="DZ81" s="33">
        <f>SUM(DX81:DY81)</f>
      </c>
      <c r="EA81" s="33">
        <v>2</v>
      </c>
      <c r="EB81" s="191" t="s">
        <v>248</v>
      </c>
      <c r="EC81" s="193">
        <v>21</v>
      </c>
      <c r="ED81" s="33">
        <v>40</v>
      </c>
      <c r="EE81" s="33">
        <f>SUM(EC81:ED81)</f>
      </c>
      <c r="EF81" s="33">
        <v>2</v>
      </c>
      <c r="EG81" s="191" t="s">
        <v>246</v>
      </c>
      <c r="EH81" s="193">
        <v>41</v>
      </c>
      <c r="EI81" s="33">
        <v>1</v>
      </c>
      <c r="EJ81" s="191" t="s">
        <v>246</v>
      </c>
      <c r="EK81" s="33">
        <v>64</v>
      </c>
      <c r="EL81" s="33">
        <v>490</v>
      </c>
      <c r="EM81" s="35">
        <v>7.52</v>
      </c>
      <c r="EN81" s="187" t="s">
        <v>311</v>
      </c>
      <c r="EO81" s="33">
        <v>0</v>
      </c>
      <c r="EP81" s="6"/>
    </row>
    <row x14ac:dyDescent="0.25" r="82" customHeight="1" ht="15">
      <c r="A82" s="33">
        <v>4</v>
      </c>
      <c r="B82" s="223">
        <v>5013</v>
      </c>
      <c r="C82" s="49" t="s">
        <v>95</v>
      </c>
      <c r="D82" s="187" t="s">
        <v>311</v>
      </c>
      <c r="E82" s="39">
        <v>30</v>
      </c>
      <c r="F82" s="33">
        <v>70</v>
      </c>
      <c r="G82" s="33">
        <f>SUM(E82:F82)</f>
      </c>
      <c r="H82" s="33">
        <v>3</v>
      </c>
      <c r="I82" s="188">
        <f>IF(G82&gt;=90,"O",IF(G82&gt;=80,"A",IF(G82&gt;=70,"B",IF(G82&gt;=60,"C",IF(G82&gt;=50,"D",IF(G82&gt;=45,"E",IF(G82&gt;=40,"P","F")))))))</f>
      </c>
      <c r="J82" s="190">
        <v>27</v>
      </c>
      <c r="K82" s="33">
        <v>70</v>
      </c>
      <c r="L82" s="33">
        <f>SUM(J82:K82)</f>
      </c>
      <c r="M82" s="33">
        <v>3</v>
      </c>
      <c r="N82" s="194">
        <f>IF(L82&gt;=90,"O",IF(L82&gt;=80,"A",IF(L82&gt;=70,"B",IF(L82&gt;=60,"C",IF(L82&gt;=50,"D",IF(L82&gt;=45,"E",IF(L82&gt;=40,"P","F")))))))</f>
      </c>
      <c r="O82" s="189">
        <v>22</v>
      </c>
      <c r="P82" s="33">
        <v>70</v>
      </c>
      <c r="Q82" s="195">
        <f>SUM(O82:P82)</f>
      </c>
      <c r="R82" s="33">
        <v>3</v>
      </c>
      <c r="S82" s="188">
        <f>IF(Q82&gt;=90,"O",IF(Q82&gt;=80,"A",IF(Q82&gt;=70,"B",IF(Q82&gt;=60,"C",IF(Q82&gt;=50,"D",IF(Q82&gt;=45,"E",IF(Q82&gt;=40,"P","F")))))))</f>
      </c>
      <c r="T82" s="189">
        <v>27</v>
      </c>
      <c r="U82" s="33">
        <v>70</v>
      </c>
      <c r="V82" s="195">
        <f>SUM(T82:U82)</f>
      </c>
      <c r="W82" s="33">
        <v>3</v>
      </c>
      <c r="X82" s="188">
        <f>IF(V82&gt;=90,"O",IF(V82&gt;=80,"A",IF(V82&gt;=70,"B",IF(V82&gt;=60,"C",IF(V82&gt;=50,"D",IF(V82&gt;=45,"E",IF(V82&gt;=40,"P","F")))))))</f>
      </c>
      <c r="Y82" s="190">
        <v>29</v>
      </c>
      <c r="Z82" s="33">
        <v>70</v>
      </c>
      <c r="AA82" s="195">
        <f>SUM(Y82:Z82)</f>
      </c>
      <c r="AB82" s="33">
        <v>3</v>
      </c>
      <c r="AC82" s="188">
        <f>IF(AA82&gt;=90,"O",IF(AA82&gt;=80,"A",IF(AA82&gt;=70,"B",IF(AA82&gt;=60,"C",IF(AA82&gt;=50,"D",IF(AA82&gt;=45,"E",IF(AA82&gt;=40,"P","F")))))))</f>
      </c>
      <c r="AD82" s="39">
        <v>11</v>
      </c>
      <c r="AE82" s="33">
        <v>32</v>
      </c>
      <c r="AF82" s="33">
        <f>SUM(AD82:AE82)</f>
      </c>
      <c r="AG82" s="33">
        <v>2</v>
      </c>
      <c r="AH82" s="188">
        <f>IF(AF82&gt;=67,"O",IF(AF82&gt;=60,"A",IF(AF82&gt;=51,"B",IF(AF82&gt;=45,"C",IF(AF82&gt;=41,"D",IF(AF82&gt;=32,"E",IF(L82&gt;=31,"P","F")))))))</f>
      </c>
      <c r="AI82" s="39">
        <v>17</v>
      </c>
      <c r="AJ82" s="33">
        <v>40</v>
      </c>
      <c r="AK82" s="33">
        <f>SUM(AI82:AJ82)</f>
      </c>
      <c r="AL82" s="33">
        <v>2</v>
      </c>
      <c r="AM82" s="188">
        <f>IF(AK82&gt;=67,"O",IF(AK82&gt;=60,"A",IF(AK82&gt;=51,"B",IF(AK82&gt;=45,"C",IF(AK82&gt;=41,"D",IF(AK82&gt;=32,"E",IF(Q82&gt;=31,"P","F")))))))</f>
      </c>
      <c r="AN82" s="39">
        <v>45</v>
      </c>
      <c r="AO82" s="33">
        <v>1</v>
      </c>
      <c r="AP82" s="188">
        <f>IF(AN82&gt;=45,"O",IF(AN82&gt;=40,"A",IF(AN82&gt;=35,"B",IF(AN82&gt;=30,"C",IF(AN82&gt;=25,"D",IF(AN82&gt;=20,"E",IF(AN82&gt;=15,"P","F")))))))</f>
      </c>
      <c r="AQ82" s="39">
        <v>38</v>
      </c>
      <c r="AR82" s="33">
        <v>1</v>
      </c>
      <c r="AS82" s="188">
        <f>IF(AQ82&gt;=45,"O",IF(AQ82&gt;=40,"A",IF(AQ82&gt;=35,"B",IF(AQ82&gt;=30,"C",IF(AQ82&gt;=25,"D",IF(AQ82&gt;=20,"E",IF(AQ82&gt;=15,"P","F")))))))</f>
      </c>
      <c r="AT82" s="33">
        <v>22</v>
      </c>
      <c r="AU82" s="33">
        <v>206</v>
      </c>
      <c r="AV82" s="35">
        <f>AU82/AT82</f>
      </c>
      <c r="AW82" s="33">
        <v>0</v>
      </c>
      <c r="AX82" s="6"/>
      <c r="AY82" s="39">
        <v>19</v>
      </c>
      <c r="AZ82" s="33">
        <v>34</v>
      </c>
      <c r="BA82" s="33">
        <f>SUM(AY82:AZ82)</f>
      </c>
      <c r="BB82" s="33">
        <v>3</v>
      </c>
      <c r="BC82" s="188">
        <f>IF(BA82&gt;=90,"O",IF(BA82&gt;=80,"A",IF(BA82&gt;=70,"B",IF(BA82&gt;=60,"C",IF(BA82&gt;=50,"D",IF(BA82&gt;=45,"E",IF(BA82&gt;=40,"P","F")))))))</f>
      </c>
      <c r="BD82" s="190">
        <v>21</v>
      </c>
      <c r="BE82" s="33">
        <v>42</v>
      </c>
      <c r="BF82" s="33">
        <f>SUM(BD82:BE82)</f>
      </c>
      <c r="BG82" s="33">
        <v>3</v>
      </c>
      <c r="BH82" s="194">
        <f>IF(BF82&gt;=90,"O",IF(BF82&gt;=80,"A",IF(BF82&gt;=70,"B",IF(BF82&gt;=60,"C",IF(BF82&gt;=50,"D",IF(BF82&gt;=45,"E",IF(BF82&gt;=40,"P","F")))))))</f>
      </c>
      <c r="BI82" s="189">
        <v>23</v>
      </c>
      <c r="BJ82" s="33">
        <v>30</v>
      </c>
      <c r="BK82" s="195">
        <f>SUM(BI82:BJ82)</f>
      </c>
      <c r="BL82" s="33">
        <v>3</v>
      </c>
      <c r="BM82" s="188">
        <f>IF(BK82&gt;=90,"O",IF(BK82&gt;=80,"A",IF(BK82&gt;=70,"B",IF(BK82&gt;=60,"C",IF(BK82&gt;=50,"D",IF(BK82&gt;=45,"E",IF(BK82&gt;=40,"P","F")))))))</f>
      </c>
      <c r="BN82" s="189">
        <v>15</v>
      </c>
      <c r="BO82" s="33">
        <v>41</v>
      </c>
      <c r="BP82" s="195">
        <f>SUM(BN82:BO82)</f>
      </c>
      <c r="BQ82" s="33">
        <v>3</v>
      </c>
      <c r="BR82" s="188">
        <f>IF(BP82&gt;=90,"O",IF(BP82&gt;=80,"A",IF(BP82&gt;=70,"B",IF(BP82&gt;=60,"C",IF(BP82&gt;=50,"D",IF(BP82&gt;=45,"E",IF(BP82&gt;=40,"P","F")))))))</f>
      </c>
      <c r="BS82" s="190">
        <v>19</v>
      </c>
      <c r="BT82" s="33">
        <v>35</v>
      </c>
      <c r="BU82" s="195">
        <f>SUM(BS82:BT82)</f>
      </c>
      <c r="BV82" s="33">
        <v>3</v>
      </c>
      <c r="BW82" s="188">
        <f>IF(BU82&gt;=90,"O",IF(BU82&gt;=80,"A",IF(BU82&gt;=70,"B",IF(BU82&gt;=60,"C",IF(BU82&gt;=50,"D",IF(BU82&gt;=45,"E",IF(BU82&gt;=40,"P","F")))))))</f>
      </c>
      <c r="BX82" s="39">
        <v>21</v>
      </c>
      <c r="BY82" s="33">
        <v>44</v>
      </c>
      <c r="BZ82" s="33">
        <f>SUM(BX82:BY82)</f>
      </c>
      <c r="CA82" s="33">
        <v>2</v>
      </c>
      <c r="CB82" s="196" t="s">
        <v>246</v>
      </c>
      <c r="CC82" s="39">
        <v>42</v>
      </c>
      <c r="CD82" s="33">
        <v>1</v>
      </c>
      <c r="CE82" s="188">
        <f>IF(CC82&gt;=45,"O",IF(CC82&gt;=40,"A",IF(CC82&gt;=35,"B",IF(CC82&gt;=30,"C",IF(CC82&gt;=25,"D",IF(CC82&gt;=20,"E",IF(CC82&gt;=15,"P","F")))))))</f>
      </c>
      <c r="CF82" s="39">
        <v>21</v>
      </c>
      <c r="CG82" s="33">
        <v>45</v>
      </c>
      <c r="CH82" s="33">
        <f>SUM(CF82:CG82)</f>
      </c>
      <c r="CI82" s="33">
        <v>2</v>
      </c>
      <c r="CJ82" s="191" t="s">
        <v>246</v>
      </c>
      <c r="CK82" s="39">
        <v>44</v>
      </c>
      <c r="CL82" s="33">
        <v>1</v>
      </c>
      <c r="CM82" s="188">
        <f>IF(CK82&gt;=45,"O",IF(CK82&gt;=40,"A",IF(CK82&gt;=35,"B",IF(CK82&gt;=30,"C",IF(CK82&gt;=25,"D",IF(CK82&gt;=20,"E",IF(CK82&gt;=15,"P","F")))))))</f>
      </c>
      <c r="CN82" s="36">
        <v>43</v>
      </c>
      <c r="CO82" s="33">
        <v>353</v>
      </c>
      <c r="CP82" s="33">
        <v>7</v>
      </c>
      <c r="CQ82" s="33">
        <v>0</v>
      </c>
      <c r="CR82" s="6"/>
      <c r="CS82" s="33">
        <v>4</v>
      </c>
      <c r="CT82" s="223">
        <v>5238</v>
      </c>
      <c r="CU82" s="224" t="s">
        <v>95</v>
      </c>
      <c r="CV82" s="193">
        <v>18</v>
      </c>
      <c r="CW82" s="33">
        <v>34</v>
      </c>
      <c r="CX82" s="33">
        <f>SUM(CV82:CW82)</f>
      </c>
      <c r="CY82" s="33">
        <v>3</v>
      </c>
      <c r="CZ82" s="188">
        <f>IF(CX82&gt;=90,"O",IF(CX82&gt;=80,"A",IF(CX82&gt;=70,"B",IF(CX82&gt;=60,"C",IF(CX82&gt;=50,"D",IF(CX82&gt;=45,"E",IF(CX82&gt;=40,"P","F")))))))</f>
      </c>
      <c r="DA82" s="193">
        <v>20</v>
      </c>
      <c r="DB82" s="33">
        <v>51</v>
      </c>
      <c r="DC82" s="33">
        <f>SUM(DA82:DB82)</f>
      </c>
      <c r="DD82" s="33">
        <v>3</v>
      </c>
      <c r="DE82" s="188">
        <f>IF(DC82&gt;=90,"O",IF(DC82&gt;=80,"A",IF(DC82&gt;=70,"B",IF(DC82&gt;=60,"C",IF(DC82&gt;=50,"D",IF(DC82&gt;=45,"E",IF(DC82&gt;=40,"P","F")))))))</f>
      </c>
      <c r="DF82" s="193">
        <v>20</v>
      </c>
      <c r="DG82" s="33">
        <v>42</v>
      </c>
      <c r="DH82" s="33">
        <f>SUM(DF82:DG82)</f>
      </c>
      <c r="DI82" s="33">
        <v>3</v>
      </c>
      <c r="DJ82" s="188">
        <f>IF(DH82&gt;=90,"O",IF(DH82&gt;=80,"A",IF(DH82&gt;=70,"B",IF(DH82&gt;=60,"C",IF(DH82&gt;=50,"D",IF(DH82&gt;=45,"E",IF(DH82&gt;=40,"P","F")))))))</f>
      </c>
      <c r="DK82" s="193">
        <v>18</v>
      </c>
      <c r="DL82" s="33">
        <v>39</v>
      </c>
      <c r="DM82" s="33">
        <f>SUM(DK82:DL82)</f>
      </c>
      <c r="DN82" s="33">
        <v>3</v>
      </c>
      <c r="DO82" s="188">
        <f>IF(DM82&gt;=90,"O",IF(DM82&gt;=80,"A",IF(DM82&gt;=70,"B",IF(DM82&gt;=60,"C",IF(DM82&gt;=50,"D",IF(DM82&gt;=45,"E",IF(DM82&gt;=40,"P","F")))))))</f>
      </c>
      <c r="DP82" s="193">
        <v>24</v>
      </c>
      <c r="DQ82" s="33">
        <v>45</v>
      </c>
      <c r="DR82" s="33">
        <f>SUM(DP82:DQ82)</f>
      </c>
      <c r="DS82" s="33">
        <v>3</v>
      </c>
      <c r="DT82" s="188">
        <f>IF(DR82&gt;=90,"O",IF(DR82&gt;=80,"A",IF(DR82&gt;=70,"B",IF(DR82&gt;=60,"C",IF(DR82&gt;=50,"D",IF(DR82&gt;=45,"E",IF(DR82&gt;=40,"P","F")))))))</f>
      </c>
      <c r="DU82" s="193">
        <v>45</v>
      </c>
      <c r="DV82" s="33">
        <v>1</v>
      </c>
      <c r="DW82" s="191" t="s">
        <v>314</v>
      </c>
      <c r="DX82" s="193">
        <v>16</v>
      </c>
      <c r="DY82" s="33">
        <v>34</v>
      </c>
      <c r="DZ82" s="33">
        <f>SUM(DX82:DY82)</f>
      </c>
      <c r="EA82" s="33">
        <v>2</v>
      </c>
      <c r="EB82" s="191" t="s">
        <v>312</v>
      </c>
      <c r="EC82" s="193">
        <v>23</v>
      </c>
      <c r="ED82" s="33">
        <v>35</v>
      </c>
      <c r="EE82" s="33">
        <f>SUM(EC82:ED82)</f>
      </c>
      <c r="EF82" s="33">
        <v>2</v>
      </c>
      <c r="EG82" s="191" t="s">
        <v>248</v>
      </c>
      <c r="EH82" s="193">
        <v>41</v>
      </c>
      <c r="EI82" s="33">
        <v>1</v>
      </c>
      <c r="EJ82" s="191" t="s">
        <v>246</v>
      </c>
      <c r="EK82" s="33">
        <v>64</v>
      </c>
      <c r="EL82" s="33">
        <v>504</v>
      </c>
      <c r="EM82" s="35">
        <v>7.19</v>
      </c>
      <c r="EN82" s="187" t="s">
        <v>311</v>
      </c>
      <c r="EO82" s="33">
        <v>0</v>
      </c>
      <c r="EP82" s="6"/>
    </row>
    <row x14ac:dyDescent="0.25" r="83" customHeight="1" ht="15">
      <c r="A83" s="33">
        <v>5</v>
      </c>
      <c r="B83" s="223">
        <v>5074</v>
      </c>
      <c r="C83" s="49" t="s">
        <v>96</v>
      </c>
      <c r="D83" s="187" t="s">
        <v>311</v>
      </c>
      <c r="E83" s="39">
        <v>15</v>
      </c>
      <c r="F83" s="33">
        <v>67</v>
      </c>
      <c r="G83" s="33">
        <f>SUM(E83:F83)</f>
      </c>
      <c r="H83" s="33">
        <v>3</v>
      </c>
      <c r="I83" s="188">
        <f>IF(G83&gt;=90,"O",IF(G83&gt;=80,"A",IF(G83&gt;=70,"B",IF(G83&gt;=60,"C",IF(G83&gt;=50,"D",IF(G83&gt;=45,"E",IF(G83&gt;=40,"P","F")))))))</f>
      </c>
      <c r="J83" s="190">
        <v>22</v>
      </c>
      <c r="K83" s="33">
        <v>69</v>
      </c>
      <c r="L83" s="33">
        <f>SUM(J83:K83)</f>
      </c>
      <c r="M83" s="33">
        <v>3</v>
      </c>
      <c r="N83" s="194">
        <f>IF(L83&gt;=90,"O",IF(L83&gt;=80,"A",IF(L83&gt;=70,"B",IF(L83&gt;=60,"C",IF(L83&gt;=50,"D",IF(L83&gt;=45,"E",IF(L83&gt;=40,"P","F")))))))</f>
      </c>
      <c r="O83" s="189">
        <v>24</v>
      </c>
      <c r="P83" s="33">
        <v>62</v>
      </c>
      <c r="Q83" s="195">
        <f>SUM(O83:P83)</f>
      </c>
      <c r="R83" s="33">
        <v>3</v>
      </c>
      <c r="S83" s="188">
        <f>IF(Q83&gt;=90,"O",IF(Q83&gt;=80,"A",IF(Q83&gt;=70,"B",IF(Q83&gt;=60,"C",IF(Q83&gt;=50,"D",IF(Q83&gt;=45,"E",IF(Q83&gt;=40,"P","F")))))))</f>
      </c>
      <c r="T83" s="189">
        <v>26</v>
      </c>
      <c r="U83" s="33">
        <v>66</v>
      </c>
      <c r="V83" s="195">
        <f>SUM(T83:U83)</f>
      </c>
      <c r="W83" s="33">
        <v>3</v>
      </c>
      <c r="X83" s="188">
        <f>IF(V83&gt;=90,"O",IF(V83&gt;=80,"A",IF(V83&gt;=70,"B",IF(V83&gt;=60,"C",IF(V83&gt;=50,"D",IF(V83&gt;=45,"E",IF(V83&gt;=40,"P","F")))))))</f>
      </c>
      <c r="Y83" s="190">
        <v>23</v>
      </c>
      <c r="Z83" s="33">
        <v>64</v>
      </c>
      <c r="AA83" s="195">
        <f>SUM(Y83:Z83)</f>
      </c>
      <c r="AB83" s="33">
        <v>3</v>
      </c>
      <c r="AC83" s="188">
        <f>IF(AA83&gt;=90,"O",IF(AA83&gt;=80,"A",IF(AA83&gt;=70,"B",IF(AA83&gt;=60,"C",IF(AA83&gt;=50,"D",IF(AA83&gt;=45,"E",IF(AA83&gt;=40,"P","F")))))))</f>
      </c>
      <c r="AD83" s="39">
        <v>12</v>
      </c>
      <c r="AE83" s="33">
        <v>39</v>
      </c>
      <c r="AF83" s="33">
        <f>SUM(AD83:AE83)</f>
      </c>
      <c r="AG83" s="33">
        <v>2</v>
      </c>
      <c r="AH83" s="188">
        <f>IF(AF83&gt;=67,"O",IF(AF83&gt;=60,"A",IF(AF83&gt;=51,"B",IF(AF83&gt;=45,"C",IF(AF83&gt;=41,"D",IF(AF83&gt;=32,"E",IF(L83&gt;=31,"P","F")))))))</f>
      </c>
      <c r="AI83" s="39">
        <v>18</v>
      </c>
      <c r="AJ83" s="33">
        <v>44</v>
      </c>
      <c r="AK83" s="33">
        <f>SUM(AI83:AJ83)</f>
      </c>
      <c r="AL83" s="33">
        <v>2</v>
      </c>
      <c r="AM83" s="188">
        <f>IF(AK83&gt;=67,"O",IF(AK83&gt;=60,"A",IF(AK83&gt;=51,"B",IF(AK83&gt;=45,"C",IF(AK83&gt;=41,"D",IF(AK83&gt;=32,"E",IF(Q83&gt;=31,"P","F")))))))</f>
      </c>
      <c r="AN83" s="39">
        <v>40</v>
      </c>
      <c r="AO83" s="33">
        <v>1</v>
      </c>
      <c r="AP83" s="188">
        <f>IF(AN83&gt;=45,"O",IF(AN83&gt;=40,"A",IF(AN83&gt;=35,"B",IF(AN83&gt;=30,"C",IF(AN83&gt;=25,"D",IF(AN83&gt;=20,"E",IF(AN83&gt;=15,"P","F")))))))</f>
      </c>
      <c r="AQ83" s="39">
        <v>38</v>
      </c>
      <c r="AR83" s="33">
        <v>1</v>
      </c>
      <c r="AS83" s="188">
        <f>IF(AQ83&gt;=45,"O",IF(AQ83&gt;=40,"A",IF(AQ83&gt;=35,"B",IF(AQ83&gt;=30,"C",IF(AQ83&gt;=25,"D",IF(AQ83&gt;=20,"E",IF(AQ83&gt;=15,"P","F")))))))</f>
      </c>
      <c r="AT83" s="33">
        <v>22</v>
      </c>
      <c r="AU83" s="33">
        <v>199</v>
      </c>
      <c r="AV83" s="35">
        <f>AU83/AT83</f>
      </c>
      <c r="AW83" s="33">
        <v>0</v>
      </c>
      <c r="AX83" s="6"/>
      <c r="AY83" s="39">
        <v>18</v>
      </c>
      <c r="AZ83" s="33">
        <v>36</v>
      </c>
      <c r="BA83" s="33">
        <f>SUM(AY83:AZ83)</f>
      </c>
      <c r="BB83" s="33">
        <v>3</v>
      </c>
      <c r="BC83" s="188">
        <f>IF(BA83&gt;=90,"O",IF(BA83&gt;=80,"A",IF(BA83&gt;=70,"B",IF(BA83&gt;=60,"C",IF(BA83&gt;=50,"D",IF(BA83&gt;=45,"E",IF(BA83&gt;=40,"P","F")))))))</f>
      </c>
      <c r="BD83" s="190">
        <v>16</v>
      </c>
      <c r="BE83" s="33">
        <v>43</v>
      </c>
      <c r="BF83" s="33">
        <f>SUM(BD83:BE83)</f>
      </c>
      <c r="BG83" s="33">
        <v>3</v>
      </c>
      <c r="BH83" s="194">
        <f>IF(BF83&gt;=90,"O",IF(BF83&gt;=80,"A",IF(BF83&gt;=70,"B",IF(BF83&gt;=60,"C",IF(BF83&gt;=50,"D",IF(BF83&gt;=45,"E",IF(BF83&gt;=40,"P","F")))))))</f>
      </c>
      <c r="BI83" s="189">
        <v>20</v>
      </c>
      <c r="BJ83" s="33">
        <v>61</v>
      </c>
      <c r="BK83" s="195">
        <f>SUM(BI83:BJ83)</f>
      </c>
      <c r="BL83" s="33">
        <v>3</v>
      </c>
      <c r="BM83" s="188">
        <f>IF(BK83&gt;=90,"O",IF(BK83&gt;=80,"A",IF(BK83&gt;=70,"B",IF(BK83&gt;=60,"C",IF(BK83&gt;=50,"D",IF(BK83&gt;=45,"E",IF(BK83&gt;=40,"P","F")))))))</f>
      </c>
      <c r="BN83" s="189">
        <v>18</v>
      </c>
      <c r="BO83" s="33">
        <v>41</v>
      </c>
      <c r="BP83" s="195">
        <f>SUM(BN83:BO83)</f>
      </c>
      <c r="BQ83" s="33">
        <v>3</v>
      </c>
      <c r="BR83" s="188">
        <f>IF(BP83&gt;=90,"O",IF(BP83&gt;=80,"A",IF(BP83&gt;=70,"B",IF(BP83&gt;=60,"C",IF(BP83&gt;=50,"D",IF(BP83&gt;=45,"E",IF(BP83&gt;=40,"P","F")))))))</f>
      </c>
      <c r="BS83" s="190">
        <v>22</v>
      </c>
      <c r="BT83" s="33">
        <v>40</v>
      </c>
      <c r="BU83" s="195">
        <f>SUM(BS83:BT83)</f>
      </c>
      <c r="BV83" s="33">
        <v>3</v>
      </c>
      <c r="BW83" s="188">
        <f>IF(BU83&gt;=90,"O",IF(BU83&gt;=80,"A",IF(BU83&gt;=70,"B",IF(BU83&gt;=60,"C",IF(BU83&gt;=50,"D",IF(BU83&gt;=45,"E",IF(BU83&gt;=40,"P","F")))))))</f>
      </c>
      <c r="BX83" s="39">
        <v>18</v>
      </c>
      <c r="BY83" s="33">
        <v>34</v>
      </c>
      <c r="BZ83" s="33">
        <f>SUM(BX83:BY83)</f>
      </c>
      <c r="CA83" s="33">
        <v>2</v>
      </c>
      <c r="CB83" s="196" t="s">
        <v>312</v>
      </c>
      <c r="CC83" s="39">
        <v>39</v>
      </c>
      <c r="CD83" s="33">
        <v>1</v>
      </c>
      <c r="CE83" s="188">
        <f>IF(CC83&gt;=45,"O",IF(CC83&gt;=40,"A",IF(CC83&gt;=35,"B",IF(CC83&gt;=30,"C",IF(CC83&gt;=25,"D",IF(CC83&gt;=20,"E",IF(CC83&gt;=15,"P","F")))))))</f>
      </c>
      <c r="CF83" s="39">
        <v>20</v>
      </c>
      <c r="CG83" s="33">
        <v>45</v>
      </c>
      <c r="CH83" s="33">
        <f>SUM(CF83:CG83)</f>
      </c>
      <c r="CI83" s="33">
        <v>2</v>
      </c>
      <c r="CJ83" s="191" t="s">
        <v>246</v>
      </c>
      <c r="CK83" s="39">
        <v>45</v>
      </c>
      <c r="CL83" s="33">
        <v>1</v>
      </c>
      <c r="CM83" s="188">
        <f>IF(CK83&gt;=45,"O",IF(CK83&gt;=40,"A",IF(CK83&gt;=35,"B",IF(CK83&gt;=30,"C",IF(CK83&gt;=25,"D",IF(CK83&gt;=20,"E",IF(CK83&gt;=15,"P","F")))))))</f>
      </c>
      <c r="CN83" s="36">
        <v>43</v>
      </c>
      <c r="CO83" s="33">
        <v>351</v>
      </c>
      <c r="CP83" s="35">
        <v>7.24</v>
      </c>
      <c r="CQ83" s="33">
        <v>0</v>
      </c>
      <c r="CR83" s="6"/>
      <c r="CS83" s="33">
        <v>5</v>
      </c>
      <c r="CT83" s="223">
        <v>5287</v>
      </c>
      <c r="CU83" s="224" t="s">
        <v>96</v>
      </c>
      <c r="CV83" s="193">
        <v>24</v>
      </c>
      <c r="CW83" s="33">
        <v>48</v>
      </c>
      <c r="CX83" s="33">
        <f>SUM(CV83:CW83)</f>
      </c>
      <c r="CY83" s="33">
        <v>3</v>
      </c>
      <c r="CZ83" s="188">
        <f>IF(CX83&gt;=90,"O",IF(CX83&gt;=80,"A",IF(CX83&gt;=70,"B",IF(CX83&gt;=60,"C",IF(CX83&gt;=50,"D",IF(CX83&gt;=45,"E",IF(CX83&gt;=40,"P","F")))))))</f>
      </c>
      <c r="DA83" s="193">
        <v>23</v>
      </c>
      <c r="DB83" s="33">
        <v>42</v>
      </c>
      <c r="DC83" s="33">
        <f>SUM(DA83:DB83)</f>
      </c>
      <c r="DD83" s="33">
        <v>3</v>
      </c>
      <c r="DE83" s="188">
        <f>IF(DC83&gt;=90,"O",IF(DC83&gt;=80,"A",IF(DC83&gt;=70,"B",IF(DC83&gt;=60,"C",IF(DC83&gt;=50,"D",IF(DC83&gt;=45,"E",IF(DC83&gt;=40,"P","F")))))))</f>
      </c>
      <c r="DF83" s="193">
        <v>18</v>
      </c>
      <c r="DG83" s="33">
        <v>51</v>
      </c>
      <c r="DH83" s="33">
        <f>SUM(DF83:DG83)</f>
      </c>
      <c r="DI83" s="33">
        <v>3</v>
      </c>
      <c r="DJ83" s="188">
        <f>IF(DH83&gt;=90,"O",IF(DH83&gt;=80,"A",IF(DH83&gt;=70,"B",IF(DH83&gt;=60,"C",IF(DH83&gt;=50,"D",IF(DH83&gt;=45,"E",IF(DH83&gt;=40,"P","F")))))))</f>
      </c>
      <c r="DK83" s="193">
        <v>19</v>
      </c>
      <c r="DL83" s="33">
        <v>33</v>
      </c>
      <c r="DM83" s="33">
        <f>SUM(DK83:DL83)</f>
      </c>
      <c r="DN83" s="33">
        <v>3</v>
      </c>
      <c r="DO83" s="188">
        <f>IF(DM83&gt;=90,"O",IF(DM83&gt;=80,"A",IF(DM83&gt;=70,"B",IF(DM83&gt;=60,"C",IF(DM83&gt;=50,"D",IF(DM83&gt;=45,"E",IF(DM83&gt;=40,"P","F")))))))</f>
      </c>
      <c r="DP83" s="193">
        <v>23</v>
      </c>
      <c r="DQ83" s="33">
        <v>28</v>
      </c>
      <c r="DR83" s="33">
        <f>SUM(DP83:DQ83)</f>
      </c>
      <c r="DS83" s="33">
        <v>3</v>
      </c>
      <c r="DT83" s="188">
        <f>IF(DR83&gt;=90,"O",IF(DR83&gt;=80,"A",IF(DR83&gt;=70,"B",IF(DR83&gt;=60,"C",IF(DR83&gt;=50,"D",IF(DR83&gt;=45,"E",IF(DR83&gt;=40,"P","F")))))))</f>
      </c>
      <c r="DU83" s="193">
        <v>45</v>
      </c>
      <c r="DV83" s="33">
        <v>1</v>
      </c>
      <c r="DW83" s="191" t="s">
        <v>314</v>
      </c>
      <c r="DX83" s="193">
        <v>21</v>
      </c>
      <c r="DY83" s="33">
        <v>41</v>
      </c>
      <c r="DZ83" s="33">
        <f>SUM(DX83:DY83)</f>
      </c>
      <c r="EA83" s="33">
        <v>2</v>
      </c>
      <c r="EB83" s="191" t="s">
        <v>246</v>
      </c>
      <c r="EC83" s="193">
        <v>21</v>
      </c>
      <c r="ED83" s="33">
        <v>40</v>
      </c>
      <c r="EE83" s="33">
        <f>SUM(EC83:ED83)</f>
      </c>
      <c r="EF83" s="33">
        <v>2</v>
      </c>
      <c r="EG83" s="191" t="s">
        <v>246</v>
      </c>
      <c r="EH83" s="193">
        <v>45</v>
      </c>
      <c r="EI83" s="33">
        <v>1</v>
      </c>
      <c r="EJ83" s="191" t="s">
        <v>314</v>
      </c>
      <c r="EK83" s="33">
        <v>64</v>
      </c>
      <c r="EL83" s="33">
        <v>509</v>
      </c>
      <c r="EM83" s="35">
        <v>7.52</v>
      </c>
      <c r="EN83" s="187" t="s">
        <v>311</v>
      </c>
      <c r="EO83" s="33">
        <v>0</v>
      </c>
      <c r="EP83" s="6"/>
    </row>
    <row x14ac:dyDescent="0.25" r="84" customHeight="1" ht="15">
      <c r="A84" s="33">
        <v>6</v>
      </c>
      <c r="B84" s="223">
        <v>5095</v>
      </c>
      <c r="C84" s="49" t="s">
        <v>97</v>
      </c>
      <c r="D84" s="187" t="s">
        <v>311</v>
      </c>
      <c r="E84" s="39">
        <v>28</v>
      </c>
      <c r="F84" s="33">
        <v>69</v>
      </c>
      <c r="G84" s="33">
        <f>SUM(E84:F84)</f>
      </c>
      <c r="H84" s="33">
        <v>3</v>
      </c>
      <c r="I84" s="188">
        <f>IF(G84&gt;=90,"O",IF(G84&gt;=80,"A",IF(G84&gt;=70,"B",IF(G84&gt;=60,"C",IF(G84&gt;=50,"D",IF(G84&gt;=45,"E",IF(G84&gt;=40,"P","F")))))))</f>
      </c>
      <c r="J84" s="190">
        <v>26</v>
      </c>
      <c r="K84" s="33">
        <v>70</v>
      </c>
      <c r="L84" s="33">
        <f>SUM(J84:K84)</f>
      </c>
      <c r="M84" s="33">
        <v>3</v>
      </c>
      <c r="N84" s="194">
        <f>IF(L84&gt;=90,"O",IF(L84&gt;=80,"A",IF(L84&gt;=70,"B",IF(L84&gt;=60,"C",IF(L84&gt;=50,"D",IF(L84&gt;=45,"E",IF(L84&gt;=40,"P","F")))))))</f>
      </c>
      <c r="O84" s="189">
        <v>26</v>
      </c>
      <c r="P84" s="33">
        <v>70</v>
      </c>
      <c r="Q84" s="195">
        <f>SUM(O84:P84)</f>
      </c>
      <c r="R84" s="33">
        <v>3</v>
      </c>
      <c r="S84" s="188">
        <f>IF(Q84&gt;=90,"O",IF(Q84&gt;=80,"A",IF(Q84&gt;=70,"B",IF(Q84&gt;=60,"C",IF(Q84&gt;=50,"D",IF(Q84&gt;=45,"E",IF(Q84&gt;=40,"P","F")))))))</f>
      </c>
      <c r="T84" s="189">
        <v>26</v>
      </c>
      <c r="U84" s="33">
        <v>70</v>
      </c>
      <c r="V84" s="195">
        <f>SUM(T84:U84)</f>
      </c>
      <c r="W84" s="33">
        <v>3</v>
      </c>
      <c r="X84" s="188">
        <f>IF(V84&gt;=90,"O",IF(V84&gt;=80,"A",IF(V84&gt;=70,"B",IF(V84&gt;=60,"C",IF(V84&gt;=50,"D",IF(V84&gt;=45,"E",IF(V84&gt;=40,"P","F")))))))</f>
      </c>
      <c r="Y84" s="190">
        <v>25</v>
      </c>
      <c r="Z84" s="33">
        <v>62</v>
      </c>
      <c r="AA84" s="195">
        <f>SUM(Y84:Z84)</f>
      </c>
      <c r="AB84" s="33">
        <v>3</v>
      </c>
      <c r="AC84" s="188">
        <f>IF(AA84&gt;=90,"O",IF(AA84&gt;=80,"A",IF(AA84&gt;=70,"B",IF(AA84&gt;=60,"C",IF(AA84&gt;=50,"D",IF(AA84&gt;=45,"E",IF(AA84&gt;=40,"P","F")))))))</f>
      </c>
      <c r="AD84" s="39">
        <v>16</v>
      </c>
      <c r="AE84" s="33">
        <v>42</v>
      </c>
      <c r="AF84" s="33">
        <f>SUM(AD84:AE84)</f>
      </c>
      <c r="AG84" s="33">
        <v>2</v>
      </c>
      <c r="AH84" s="188">
        <f>IF(AF84&gt;=67,"O",IF(AF84&gt;=60,"A",IF(AF84&gt;=51,"B",IF(AF84&gt;=45,"C",IF(AF84&gt;=41,"D",IF(AF84&gt;=32,"E",IF(L84&gt;=31,"P","F")))))))</f>
      </c>
      <c r="AI84" s="39">
        <v>14</v>
      </c>
      <c r="AJ84" s="33">
        <v>42</v>
      </c>
      <c r="AK84" s="33">
        <f>SUM(AI84:AJ84)</f>
      </c>
      <c r="AL84" s="33">
        <v>2</v>
      </c>
      <c r="AM84" s="188">
        <f>IF(AK84&gt;=67,"O",IF(AK84&gt;=60,"A",IF(AK84&gt;=51,"B",IF(AK84&gt;=45,"C",IF(AK84&gt;=41,"D",IF(AK84&gt;=32,"E",IF(Q84&gt;=31,"P","F")))))))</f>
      </c>
      <c r="AN84" s="39">
        <v>44</v>
      </c>
      <c r="AO84" s="33">
        <v>1</v>
      </c>
      <c r="AP84" s="188">
        <f>IF(AN84&gt;=45,"O",IF(AN84&gt;=40,"A",IF(AN84&gt;=35,"B",IF(AN84&gt;=30,"C",IF(AN84&gt;=25,"D",IF(AN84&gt;=20,"E",IF(AN84&gt;=15,"P","F")))))))</f>
      </c>
      <c r="AQ84" s="39">
        <v>39</v>
      </c>
      <c r="AR84" s="33">
        <v>1</v>
      </c>
      <c r="AS84" s="188">
        <f>IF(AQ84&gt;=45,"O",IF(AQ84&gt;=40,"A",IF(AQ84&gt;=35,"B",IF(AQ84&gt;=30,"C",IF(AQ84&gt;=25,"D",IF(AQ84&gt;=20,"E",IF(AQ84&gt;=15,"P","F")))))))</f>
      </c>
      <c r="AT84" s="33">
        <v>22</v>
      </c>
      <c r="AU84" s="33">
        <v>205</v>
      </c>
      <c r="AV84" s="35">
        <f>AU84/AT84</f>
      </c>
      <c r="AW84" s="33">
        <v>0</v>
      </c>
      <c r="AX84" s="6"/>
      <c r="AY84" s="39">
        <v>19</v>
      </c>
      <c r="AZ84" s="33">
        <v>43</v>
      </c>
      <c r="BA84" s="33">
        <f>SUM(AY84:AZ84)</f>
      </c>
      <c r="BB84" s="33">
        <v>3</v>
      </c>
      <c r="BC84" s="188">
        <f>IF(BA84&gt;=90,"O",IF(BA84&gt;=80,"A",IF(BA84&gt;=70,"B",IF(BA84&gt;=60,"C",IF(BA84&gt;=50,"D",IF(BA84&gt;=45,"E",IF(BA84&gt;=40,"P","F")))))))</f>
      </c>
      <c r="BD84" s="190">
        <v>22</v>
      </c>
      <c r="BE84" s="33">
        <v>38</v>
      </c>
      <c r="BF84" s="33">
        <f>SUM(BD84:BE84)</f>
      </c>
      <c r="BG84" s="33">
        <v>3</v>
      </c>
      <c r="BH84" s="194">
        <f>IF(BF84&gt;=90,"O",IF(BF84&gt;=80,"A",IF(BF84&gt;=70,"B",IF(BF84&gt;=60,"C",IF(BF84&gt;=50,"D",IF(BF84&gt;=45,"E",IF(BF84&gt;=40,"P","F")))))))</f>
      </c>
      <c r="BI84" s="189">
        <v>22</v>
      </c>
      <c r="BJ84" s="33">
        <v>59</v>
      </c>
      <c r="BK84" s="195">
        <f>SUM(BI84:BJ84)</f>
      </c>
      <c r="BL84" s="33">
        <v>3</v>
      </c>
      <c r="BM84" s="188">
        <f>IF(BK84&gt;=90,"O",IF(BK84&gt;=80,"A",IF(BK84&gt;=70,"B",IF(BK84&gt;=60,"C",IF(BK84&gt;=50,"D",IF(BK84&gt;=45,"E",IF(BK84&gt;=40,"P","F")))))))</f>
      </c>
      <c r="BN84" s="189">
        <v>18</v>
      </c>
      <c r="BO84" s="33">
        <v>31</v>
      </c>
      <c r="BP84" s="195">
        <f>SUM(BN84:BO84)</f>
      </c>
      <c r="BQ84" s="33">
        <v>3</v>
      </c>
      <c r="BR84" s="188">
        <f>IF(BP84&gt;=90,"O",IF(BP84&gt;=80,"A",IF(BP84&gt;=70,"B",IF(BP84&gt;=60,"C",IF(BP84&gt;=50,"D",IF(BP84&gt;=45,"E",IF(BP84&gt;=40,"P","F")))))))</f>
      </c>
      <c r="BS84" s="190">
        <v>21</v>
      </c>
      <c r="BT84" s="33">
        <v>40</v>
      </c>
      <c r="BU84" s="195">
        <f>SUM(BS84:BT84)</f>
      </c>
      <c r="BV84" s="33">
        <v>3</v>
      </c>
      <c r="BW84" s="188">
        <f>IF(BU84&gt;=90,"O",IF(BU84&gt;=80,"A",IF(BU84&gt;=70,"B",IF(BU84&gt;=60,"C",IF(BU84&gt;=50,"D",IF(BU84&gt;=45,"E",IF(BU84&gt;=40,"P","F")))))))</f>
      </c>
      <c r="BX84" s="39">
        <v>22</v>
      </c>
      <c r="BY84" s="33">
        <v>33</v>
      </c>
      <c r="BZ84" s="33">
        <f>SUM(BX84:BY84)</f>
      </c>
      <c r="CA84" s="33">
        <v>2</v>
      </c>
      <c r="CB84" s="196" t="s">
        <v>248</v>
      </c>
      <c r="CC84" s="39">
        <v>43</v>
      </c>
      <c r="CD84" s="33">
        <v>1</v>
      </c>
      <c r="CE84" s="188">
        <f>IF(CC84&gt;=45,"O",IF(CC84&gt;=40,"A",IF(CC84&gt;=35,"B",IF(CC84&gt;=30,"C",IF(CC84&gt;=25,"D",IF(CC84&gt;=20,"E",IF(CC84&gt;=15,"P","F")))))))</f>
      </c>
      <c r="CF84" s="39">
        <v>20</v>
      </c>
      <c r="CG84" s="33">
        <v>45</v>
      </c>
      <c r="CH84" s="33">
        <f>SUM(CF84:CG84)</f>
      </c>
      <c r="CI84" s="33">
        <v>2</v>
      </c>
      <c r="CJ84" s="191" t="s">
        <v>246</v>
      </c>
      <c r="CK84" s="39">
        <v>45</v>
      </c>
      <c r="CL84" s="33">
        <v>1</v>
      </c>
      <c r="CM84" s="188">
        <f>IF(CK84&gt;=45,"O",IF(CK84&gt;=40,"A",IF(CK84&gt;=35,"B",IF(CK84&gt;=30,"C",IF(CK84&gt;=25,"D",IF(CK84&gt;=20,"E",IF(CK84&gt;=15,"P","F")))))))</f>
      </c>
      <c r="CN84" s="36">
        <v>43</v>
      </c>
      <c r="CO84" s="33">
        <v>363</v>
      </c>
      <c r="CP84" s="35">
        <v>7.52</v>
      </c>
      <c r="CQ84" s="33">
        <v>0</v>
      </c>
      <c r="CR84" s="6"/>
      <c r="CS84" s="33">
        <v>6</v>
      </c>
      <c r="CT84" s="223">
        <v>5303</v>
      </c>
      <c r="CU84" s="224" t="s">
        <v>97</v>
      </c>
      <c r="CV84" s="193">
        <v>24</v>
      </c>
      <c r="CW84" s="33">
        <v>48</v>
      </c>
      <c r="CX84" s="33">
        <f>SUM(CV84:CW84)</f>
      </c>
      <c r="CY84" s="33">
        <v>3</v>
      </c>
      <c r="CZ84" s="188">
        <f>IF(CX84&gt;=90,"O",IF(CX84&gt;=80,"A",IF(CX84&gt;=70,"B",IF(CX84&gt;=60,"C",IF(CX84&gt;=50,"D",IF(CX84&gt;=45,"E",IF(CX84&gt;=40,"P","F")))))))</f>
      </c>
      <c r="DA84" s="193">
        <v>25</v>
      </c>
      <c r="DB84" s="33">
        <v>54</v>
      </c>
      <c r="DC84" s="33">
        <f>SUM(DA84:DB84)</f>
      </c>
      <c r="DD84" s="33">
        <v>3</v>
      </c>
      <c r="DE84" s="188">
        <f>IF(DC84&gt;=90,"O",IF(DC84&gt;=80,"A",IF(DC84&gt;=70,"B",IF(DC84&gt;=60,"C",IF(DC84&gt;=50,"D",IF(DC84&gt;=45,"E",IF(DC84&gt;=40,"P","F")))))))</f>
      </c>
      <c r="DF84" s="193">
        <v>18</v>
      </c>
      <c r="DG84" s="33">
        <v>54</v>
      </c>
      <c r="DH84" s="33">
        <f>SUM(DF84:DG84)</f>
      </c>
      <c r="DI84" s="33">
        <v>3</v>
      </c>
      <c r="DJ84" s="188">
        <f>IF(DH84&gt;=90,"O",IF(DH84&gt;=80,"A",IF(DH84&gt;=70,"B",IF(DH84&gt;=60,"C",IF(DH84&gt;=50,"D",IF(DH84&gt;=45,"E",IF(DH84&gt;=40,"P","F")))))))</f>
      </c>
      <c r="DK84" s="193">
        <v>26</v>
      </c>
      <c r="DL84" s="33">
        <v>39</v>
      </c>
      <c r="DM84" s="33">
        <f>SUM(DK84:DL84)</f>
      </c>
      <c r="DN84" s="33">
        <v>3</v>
      </c>
      <c r="DO84" s="188">
        <f>IF(DM84&gt;=90,"O",IF(DM84&gt;=80,"A",IF(DM84&gt;=70,"B",IF(DM84&gt;=60,"C",IF(DM84&gt;=50,"D",IF(DM84&gt;=45,"E",IF(DM84&gt;=40,"P","F")))))))</f>
      </c>
      <c r="DP84" s="193">
        <v>27</v>
      </c>
      <c r="DQ84" s="33">
        <v>51</v>
      </c>
      <c r="DR84" s="33">
        <f>SUM(DP84:DQ84)</f>
      </c>
      <c r="DS84" s="33">
        <v>3</v>
      </c>
      <c r="DT84" s="188">
        <f>IF(DR84&gt;=90,"O",IF(DR84&gt;=80,"A",IF(DR84&gt;=70,"B",IF(DR84&gt;=60,"C",IF(DR84&gt;=50,"D",IF(DR84&gt;=45,"E",IF(DR84&gt;=40,"P","F")))))))</f>
      </c>
      <c r="DU84" s="193">
        <v>45</v>
      </c>
      <c r="DV84" s="33">
        <v>1</v>
      </c>
      <c r="DW84" s="191" t="s">
        <v>314</v>
      </c>
      <c r="DX84" s="193">
        <v>24</v>
      </c>
      <c r="DY84" s="33">
        <v>45</v>
      </c>
      <c r="DZ84" s="33">
        <f>SUM(DX84:DY84)</f>
      </c>
      <c r="EA84" s="33">
        <v>2</v>
      </c>
      <c r="EB84" s="191" t="s">
        <v>314</v>
      </c>
      <c r="EC84" s="193">
        <v>24</v>
      </c>
      <c r="ED84" s="33">
        <v>40</v>
      </c>
      <c r="EE84" s="33">
        <f>SUM(EC84:ED84)</f>
      </c>
      <c r="EF84" s="33">
        <v>2</v>
      </c>
      <c r="EG84" s="191" t="s">
        <v>246</v>
      </c>
      <c r="EH84" s="193">
        <v>44</v>
      </c>
      <c r="EI84" s="33">
        <v>1</v>
      </c>
      <c r="EJ84" s="191" t="s">
        <v>246</v>
      </c>
      <c r="EK84" s="33">
        <v>64</v>
      </c>
      <c r="EL84" s="33">
        <v>537</v>
      </c>
      <c r="EM84" s="35">
        <v>8.29</v>
      </c>
      <c r="EN84" s="187" t="s">
        <v>311</v>
      </c>
      <c r="EO84" s="33">
        <v>0</v>
      </c>
      <c r="EP84" s="6"/>
    </row>
    <row x14ac:dyDescent="0.25" r="85" customHeight="1" ht="15">
      <c r="A85" s="33">
        <v>7</v>
      </c>
      <c r="B85" s="223">
        <v>5107</v>
      </c>
      <c r="C85" s="49" t="s">
        <v>98</v>
      </c>
      <c r="D85" s="187" t="s">
        <v>311</v>
      </c>
      <c r="E85" s="39">
        <v>28</v>
      </c>
      <c r="F85" s="33">
        <v>31</v>
      </c>
      <c r="G85" s="33">
        <f>SUM(E85:F85)</f>
      </c>
      <c r="H85" s="33">
        <v>3</v>
      </c>
      <c r="I85" s="188">
        <f>IF(G85&gt;=90,"O",IF(G85&gt;=80,"A",IF(G85&gt;=70,"B",IF(G85&gt;=60,"C",IF(G85&gt;=50,"D",IF(G85&gt;=45,"E",IF(G85&gt;=40,"P","F")))))))</f>
      </c>
      <c r="J85" s="190">
        <v>26</v>
      </c>
      <c r="K85" s="33">
        <v>70</v>
      </c>
      <c r="L85" s="33">
        <f>SUM(J85:K85)</f>
      </c>
      <c r="M85" s="33">
        <v>3</v>
      </c>
      <c r="N85" s="194">
        <f>IF(L85&gt;=90,"O",IF(L85&gt;=80,"A",IF(L85&gt;=70,"B",IF(L85&gt;=60,"C",IF(L85&gt;=50,"D",IF(L85&gt;=45,"E",IF(L85&gt;=40,"P","F")))))))</f>
      </c>
      <c r="O85" s="189">
        <v>23</v>
      </c>
      <c r="P85" s="33">
        <v>55</v>
      </c>
      <c r="Q85" s="195">
        <f>SUM(O85:P85)</f>
      </c>
      <c r="R85" s="33">
        <v>3</v>
      </c>
      <c r="S85" s="188">
        <f>IF(Q85&gt;=90,"O",IF(Q85&gt;=80,"A",IF(Q85&gt;=70,"B",IF(Q85&gt;=60,"C",IF(Q85&gt;=50,"D",IF(Q85&gt;=45,"E",IF(Q85&gt;=40,"P","F")))))))</f>
      </c>
      <c r="T85" s="189">
        <v>26</v>
      </c>
      <c r="U85" s="33">
        <v>70</v>
      </c>
      <c r="V85" s="195">
        <f>SUM(T85:U85)</f>
      </c>
      <c r="W85" s="33">
        <v>3</v>
      </c>
      <c r="X85" s="188">
        <f>IF(V85&gt;=90,"O",IF(V85&gt;=80,"A",IF(V85&gt;=70,"B",IF(V85&gt;=60,"C",IF(V85&gt;=50,"D",IF(V85&gt;=45,"E",IF(V85&gt;=40,"P","F")))))))</f>
      </c>
      <c r="Y85" s="190">
        <v>22</v>
      </c>
      <c r="Z85" s="33">
        <v>64</v>
      </c>
      <c r="AA85" s="195">
        <f>SUM(Y85:Z85)</f>
      </c>
      <c r="AB85" s="33">
        <v>3</v>
      </c>
      <c r="AC85" s="188">
        <f>IF(AA85&gt;=90,"O",IF(AA85&gt;=80,"A",IF(AA85&gt;=70,"B",IF(AA85&gt;=60,"C",IF(AA85&gt;=50,"D",IF(AA85&gt;=45,"E",IF(AA85&gt;=40,"P","F")))))))</f>
      </c>
      <c r="AD85" s="39">
        <v>11</v>
      </c>
      <c r="AE85" s="33">
        <v>25</v>
      </c>
      <c r="AF85" s="33">
        <f>SUM(AD85:AE85)</f>
      </c>
      <c r="AG85" s="33">
        <v>2</v>
      </c>
      <c r="AH85" s="188">
        <f>IF(AF85&gt;=67,"O",IF(AF85&gt;=60,"A",IF(AF85&gt;=51,"B",IF(AF85&gt;=45,"C",IF(AF85&gt;=41,"D",IF(AF85&gt;=32,"E",IF(L85&gt;=31,"P","F")))))))</f>
      </c>
      <c r="AI85" s="39">
        <v>15</v>
      </c>
      <c r="AJ85" s="33">
        <v>28</v>
      </c>
      <c r="AK85" s="33">
        <f>SUM(AI85:AJ85)</f>
      </c>
      <c r="AL85" s="33">
        <v>2</v>
      </c>
      <c r="AM85" s="188">
        <f>IF(AK85&gt;=67,"O",IF(AK85&gt;=60,"A",IF(AK85&gt;=51,"B",IF(AK85&gt;=45,"C",IF(AK85&gt;=41,"D",IF(AK85&gt;=32,"E",IF(Q85&gt;=31,"P","F")))))))</f>
      </c>
      <c r="AN85" s="39">
        <v>34</v>
      </c>
      <c r="AO85" s="33">
        <v>1</v>
      </c>
      <c r="AP85" s="188">
        <f>IF(AN85&gt;=45,"O",IF(AN85&gt;=40,"A",IF(AN85&gt;=35,"B",IF(AN85&gt;=30,"C",IF(AN85&gt;=25,"D",IF(AN85&gt;=20,"E",IF(AN85&gt;=15,"P","F")))))))</f>
      </c>
      <c r="AQ85" s="39">
        <v>25</v>
      </c>
      <c r="AR85" s="33">
        <v>1</v>
      </c>
      <c r="AS85" s="188">
        <f>IF(AQ85&gt;=45,"O",IF(AQ85&gt;=40,"A",IF(AQ85&gt;=35,"B",IF(AQ85&gt;=30,"C",IF(AQ85&gt;=25,"D",IF(AQ85&gt;=20,"E",IF(AQ85&gt;=15,"P","F")))))))</f>
      </c>
      <c r="AT85" s="33">
        <v>22</v>
      </c>
      <c r="AU85" s="33">
        <v>171</v>
      </c>
      <c r="AV85" s="35">
        <f>AU85/AT85</f>
      </c>
      <c r="AW85" s="33">
        <v>0</v>
      </c>
      <c r="AX85" s="6"/>
      <c r="AY85" s="39">
        <v>14</v>
      </c>
      <c r="AZ85" s="33">
        <v>33</v>
      </c>
      <c r="BA85" s="33">
        <f>SUM(AY85:AZ85)</f>
      </c>
      <c r="BB85" s="33">
        <v>3</v>
      </c>
      <c r="BC85" s="188">
        <f>IF(BA85&gt;=90,"O",IF(BA85&gt;=80,"A",IF(BA85&gt;=70,"B",IF(BA85&gt;=60,"C",IF(BA85&gt;=50,"D",IF(BA85&gt;=45,"E",IF(BA85&gt;=40,"P","F")))))))</f>
      </c>
      <c r="BD85" s="190">
        <v>22</v>
      </c>
      <c r="BE85" s="33">
        <v>23</v>
      </c>
      <c r="BF85" s="33">
        <f>SUM(BD85:BE85)</f>
      </c>
      <c r="BG85" s="33">
        <v>3</v>
      </c>
      <c r="BH85" s="194">
        <f>IF(BF85&gt;=90,"O",IF(BF85&gt;=80,"A",IF(BF85&gt;=70,"B",IF(BF85&gt;=60,"C",IF(BF85&gt;=50,"D",IF(BF85&gt;=45,"E",IF(BF85&gt;=40,"P","F")))))))</f>
      </c>
      <c r="BI85" s="189">
        <v>26</v>
      </c>
      <c r="BJ85" s="33">
        <v>31</v>
      </c>
      <c r="BK85" s="195">
        <f>SUM(BI85:BJ85)</f>
      </c>
      <c r="BL85" s="33">
        <v>3</v>
      </c>
      <c r="BM85" s="188">
        <f>IF(BK85&gt;=90,"O",IF(BK85&gt;=80,"A",IF(BK85&gt;=70,"B",IF(BK85&gt;=60,"C",IF(BK85&gt;=50,"D",IF(BK85&gt;=45,"E",IF(BK85&gt;=40,"P","F")))))))</f>
      </c>
      <c r="BN85" s="189">
        <v>12</v>
      </c>
      <c r="BO85" s="33">
        <v>28</v>
      </c>
      <c r="BP85" s="195">
        <f>SUM(BN85:BO85)</f>
      </c>
      <c r="BQ85" s="33">
        <v>3</v>
      </c>
      <c r="BR85" s="188">
        <f>IF(BP85&gt;=90,"O",IF(BP85&gt;=80,"A",IF(BP85&gt;=70,"B",IF(BP85&gt;=60,"C",IF(BP85&gt;=50,"D",IF(BP85&gt;=45,"E",IF(BP85&gt;=40,"P","F")))))))</f>
      </c>
      <c r="BS85" s="190">
        <v>21</v>
      </c>
      <c r="BT85" s="33">
        <v>24</v>
      </c>
      <c r="BU85" s="195">
        <f>SUM(BS85:BT85)</f>
      </c>
      <c r="BV85" s="33">
        <v>3</v>
      </c>
      <c r="BW85" s="188">
        <f>IF(BU85&gt;=90,"O",IF(BU85&gt;=80,"A",IF(BU85&gt;=70,"B",IF(BU85&gt;=60,"C",IF(BU85&gt;=50,"D",IF(BU85&gt;=45,"E",IF(BU85&gt;=40,"P","F")))))))</f>
      </c>
      <c r="BX85" s="39">
        <v>20</v>
      </c>
      <c r="BY85" s="33">
        <v>48</v>
      </c>
      <c r="BZ85" s="33">
        <f>SUM(BX85:BY85)</f>
      </c>
      <c r="CA85" s="33">
        <v>2</v>
      </c>
      <c r="CB85" s="196" t="s">
        <v>314</v>
      </c>
      <c r="CC85" s="39">
        <v>26</v>
      </c>
      <c r="CD85" s="33">
        <v>1</v>
      </c>
      <c r="CE85" s="188">
        <f>IF(CC85&gt;=45,"O",IF(CC85&gt;=40,"A",IF(CC85&gt;=35,"B",IF(CC85&gt;=30,"C",IF(CC85&gt;=25,"D",IF(CC85&gt;=20,"E",IF(CC85&gt;=15,"P","F")))))))</f>
      </c>
      <c r="CF85" s="39">
        <v>11</v>
      </c>
      <c r="CG85" s="33">
        <v>25</v>
      </c>
      <c r="CH85" s="33">
        <f>SUM(CF85:CG85)</f>
      </c>
      <c r="CI85" s="33">
        <v>2</v>
      </c>
      <c r="CJ85" s="191" t="s">
        <v>317</v>
      </c>
      <c r="CK85" s="39">
        <v>36</v>
      </c>
      <c r="CL85" s="33">
        <v>1</v>
      </c>
      <c r="CM85" s="188">
        <f>IF(CK85&gt;=45,"O",IF(CK85&gt;=40,"A",IF(CK85&gt;=35,"B",IF(CK85&gt;=30,"C",IF(CK85&gt;=25,"D",IF(CK85&gt;=20,"E",IF(CK85&gt;=15,"P","F")))))))</f>
      </c>
      <c r="CN85" s="36">
        <v>43</v>
      </c>
      <c r="CO85" s="33">
        <v>290</v>
      </c>
      <c r="CP85" s="35">
        <v>5.67</v>
      </c>
      <c r="CQ85" s="33">
        <v>0</v>
      </c>
      <c r="CR85" s="6"/>
      <c r="CS85" s="33">
        <v>7</v>
      </c>
      <c r="CT85" s="223">
        <v>5314</v>
      </c>
      <c r="CU85" s="224" t="s">
        <v>98</v>
      </c>
      <c r="CV85" s="193">
        <v>19</v>
      </c>
      <c r="CW85" s="33">
        <v>36</v>
      </c>
      <c r="CX85" s="33">
        <f>SUM(CV85:CW85)</f>
      </c>
      <c r="CY85" s="33">
        <v>3</v>
      </c>
      <c r="CZ85" s="188">
        <f>IF(CX85&gt;=90,"O",IF(CX85&gt;=80,"A",IF(CX85&gt;=70,"B",IF(CX85&gt;=60,"C",IF(CX85&gt;=50,"D",IF(CX85&gt;=45,"E",IF(CX85&gt;=40,"P","F")))))))</f>
      </c>
      <c r="DA85" s="193">
        <v>25</v>
      </c>
      <c r="DB85" s="33">
        <v>38</v>
      </c>
      <c r="DC85" s="33">
        <f>SUM(DA85:DB85)</f>
      </c>
      <c r="DD85" s="33">
        <v>3</v>
      </c>
      <c r="DE85" s="188">
        <f>IF(DC85&gt;=90,"O",IF(DC85&gt;=80,"A",IF(DC85&gt;=70,"B",IF(DC85&gt;=60,"C",IF(DC85&gt;=50,"D",IF(DC85&gt;=45,"E",IF(DC85&gt;=40,"P","F")))))))</f>
      </c>
      <c r="DF85" s="193">
        <v>19</v>
      </c>
      <c r="DG85" s="33">
        <v>37</v>
      </c>
      <c r="DH85" s="33">
        <f>SUM(DF85:DG85)</f>
      </c>
      <c r="DI85" s="33">
        <v>3</v>
      </c>
      <c r="DJ85" s="188">
        <f>IF(DH85&gt;=90,"O",IF(DH85&gt;=80,"A",IF(DH85&gt;=70,"B",IF(DH85&gt;=60,"C",IF(DH85&gt;=50,"D",IF(DH85&gt;=45,"E",IF(DH85&gt;=40,"P","F")))))))</f>
      </c>
      <c r="DK85" s="193">
        <v>22</v>
      </c>
      <c r="DL85" s="33">
        <v>28</v>
      </c>
      <c r="DM85" s="33">
        <f>SUM(DK85:DL85)</f>
      </c>
      <c r="DN85" s="33">
        <v>3</v>
      </c>
      <c r="DO85" s="188">
        <f>IF(DM85&gt;=90,"O",IF(DM85&gt;=80,"A",IF(DM85&gt;=70,"B",IF(DM85&gt;=60,"C",IF(DM85&gt;=50,"D",IF(DM85&gt;=45,"E",IF(DM85&gt;=40,"P","F")))))))</f>
      </c>
      <c r="DP85" s="193">
        <v>21</v>
      </c>
      <c r="DQ85" s="33">
        <v>28</v>
      </c>
      <c r="DR85" s="33">
        <f>SUM(DP85:DQ85)</f>
      </c>
      <c r="DS85" s="33">
        <v>3</v>
      </c>
      <c r="DT85" s="188">
        <f>IF(DR85&gt;=90,"O",IF(DR85&gt;=80,"A",IF(DR85&gt;=70,"B",IF(DR85&gt;=60,"C",IF(DR85&gt;=50,"D",IF(DR85&gt;=45,"E",IF(DR85&gt;=40,"P","F")))))))</f>
      </c>
      <c r="DU85" s="193">
        <v>38</v>
      </c>
      <c r="DV85" s="33">
        <v>1</v>
      </c>
      <c r="DW85" s="191" t="s">
        <v>248</v>
      </c>
      <c r="DX85" s="193">
        <v>19</v>
      </c>
      <c r="DY85" s="33">
        <v>40</v>
      </c>
      <c r="DZ85" s="33">
        <f>SUM(DX85:DY85)</f>
      </c>
      <c r="EA85" s="33">
        <v>2</v>
      </c>
      <c r="EB85" s="191" t="s">
        <v>248</v>
      </c>
      <c r="EC85" s="193">
        <v>22</v>
      </c>
      <c r="ED85" s="33">
        <v>35</v>
      </c>
      <c r="EE85" s="33">
        <f>SUM(EC85:ED85)</f>
      </c>
      <c r="EF85" s="33">
        <v>2</v>
      </c>
      <c r="EG85" s="191" t="s">
        <v>248</v>
      </c>
      <c r="EH85" s="193">
        <v>40</v>
      </c>
      <c r="EI85" s="33">
        <v>1</v>
      </c>
      <c r="EJ85" s="191" t="s">
        <v>246</v>
      </c>
      <c r="EK85" s="33">
        <v>64</v>
      </c>
      <c r="EL85" s="33">
        <v>429</v>
      </c>
      <c r="EM85" s="35">
        <v>6.62</v>
      </c>
      <c r="EN85" s="187" t="s">
        <v>311</v>
      </c>
      <c r="EO85" s="33">
        <v>0</v>
      </c>
      <c r="EP85" s="6"/>
    </row>
    <row x14ac:dyDescent="0.25" r="86" customHeight="1" ht="15">
      <c r="A86" s="33">
        <v>8</v>
      </c>
      <c r="B86" s="223">
        <v>5016</v>
      </c>
      <c r="C86" s="49" t="s">
        <v>99</v>
      </c>
      <c r="D86" s="187" t="s">
        <v>311</v>
      </c>
      <c r="E86" s="39">
        <v>30</v>
      </c>
      <c r="F86" s="33">
        <v>67</v>
      </c>
      <c r="G86" s="33">
        <f>SUM(E86:F86)</f>
      </c>
      <c r="H86" s="33">
        <v>3</v>
      </c>
      <c r="I86" s="188">
        <f>IF(G86&gt;=90,"O",IF(G86&gt;=80,"A",IF(G86&gt;=70,"B",IF(G86&gt;=60,"C",IF(G86&gt;=50,"D",IF(G86&gt;=45,"E",IF(G86&gt;=40,"P","F")))))))</f>
      </c>
      <c r="J86" s="190">
        <v>22</v>
      </c>
      <c r="K86" s="33">
        <v>66</v>
      </c>
      <c r="L86" s="33">
        <f>SUM(J86:K86)</f>
      </c>
      <c r="M86" s="33">
        <v>3</v>
      </c>
      <c r="N86" s="194">
        <f>IF(L86&gt;=90,"O",IF(L86&gt;=80,"A",IF(L86&gt;=70,"B",IF(L86&gt;=60,"C",IF(L86&gt;=50,"D",IF(L86&gt;=45,"E",IF(L86&gt;=40,"P","F")))))))</f>
      </c>
      <c r="O86" s="189">
        <v>24</v>
      </c>
      <c r="P86" s="33">
        <v>66</v>
      </c>
      <c r="Q86" s="195">
        <f>SUM(O86:P86)</f>
      </c>
      <c r="R86" s="33">
        <v>3</v>
      </c>
      <c r="S86" s="188">
        <f>IF(Q86&gt;=90,"O",IF(Q86&gt;=80,"A",IF(Q86&gt;=70,"B",IF(Q86&gt;=60,"C",IF(Q86&gt;=50,"D",IF(Q86&gt;=45,"E",IF(Q86&gt;=40,"P","F")))))))</f>
      </c>
      <c r="T86" s="189">
        <v>27</v>
      </c>
      <c r="U86" s="33">
        <v>66</v>
      </c>
      <c r="V86" s="195">
        <f>SUM(T86:U86)</f>
      </c>
      <c r="W86" s="33">
        <v>3</v>
      </c>
      <c r="X86" s="188">
        <f>IF(V86&gt;=90,"O",IF(V86&gt;=80,"A",IF(V86&gt;=70,"B",IF(V86&gt;=60,"C",IF(V86&gt;=50,"D",IF(V86&gt;=45,"E",IF(V86&gt;=40,"P","F")))))))</f>
      </c>
      <c r="Y86" s="190">
        <v>23</v>
      </c>
      <c r="Z86" s="33">
        <v>52</v>
      </c>
      <c r="AA86" s="195">
        <f>SUM(Y86:Z86)</f>
      </c>
      <c r="AB86" s="33">
        <v>3</v>
      </c>
      <c r="AC86" s="188">
        <f>IF(AA86&gt;=90,"O",IF(AA86&gt;=80,"A",IF(AA86&gt;=70,"B",IF(AA86&gt;=60,"C",IF(AA86&gt;=50,"D",IF(AA86&gt;=45,"E",IF(AA86&gt;=40,"P","F")))))))</f>
      </c>
      <c r="AD86" s="39">
        <v>11</v>
      </c>
      <c r="AE86" s="33">
        <v>35</v>
      </c>
      <c r="AF86" s="33">
        <f>SUM(AD86:AE86)</f>
      </c>
      <c r="AG86" s="33">
        <v>2</v>
      </c>
      <c r="AH86" s="188">
        <f>IF(AF86&gt;=67,"O",IF(AF86&gt;=60,"A",IF(AF86&gt;=51,"B",IF(AF86&gt;=45,"C",IF(AF86&gt;=41,"D",IF(AF86&gt;=32,"E",IF(L86&gt;=31,"P","F")))))))</f>
      </c>
      <c r="AI86" s="39">
        <v>14</v>
      </c>
      <c r="AJ86" s="33">
        <v>28</v>
      </c>
      <c r="AK86" s="33">
        <f>SUM(AI86:AJ86)</f>
      </c>
      <c r="AL86" s="33">
        <v>2</v>
      </c>
      <c r="AM86" s="188">
        <f>IF(AK86&gt;=67,"O",IF(AK86&gt;=60,"A",IF(AK86&gt;=51,"B",IF(AK86&gt;=45,"C",IF(AK86&gt;=41,"D",IF(AK86&gt;=32,"E",IF(Q86&gt;=31,"P","F")))))))</f>
      </c>
      <c r="AN86" s="39">
        <v>42</v>
      </c>
      <c r="AO86" s="33">
        <v>1</v>
      </c>
      <c r="AP86" s="188">
        <f>IF(AN86&gt;=45,"O",IF(AN86&gt;=40,"A",IF(AN86&gt;=35,"B",IF(AN86&gt;=30,"C",IF(AN86&gt;=25,"D",IF(AN86&gt;=20,"E",IF(AN86&gt;=15,"P","F")))))))</f>
      </c>
      <c r="AQ86" s="39">
        <v>25</v>
      </c>
      <c r="AR86" s="33">
        <v>1</v>
      </c>
      <c r="AS86" s="188">
        <f>IF(AQ86&gt;=45,"O",IF(AQ86&gt;=40,"A",IF(AQ86&gt;=35,"B",IF(AQ86&gt;=30,"C",IF(AQ86&gt;=25,"D",IF(AQ86&gt;=20,"E",IF(AQ86&gt;=15,"P","F")))))))</f>
      </c>
      <c r="AT86" s="33">
        <v>22</v>
      </c>
      <c r="AU86" s="33">
        <v>191</v>
      </c>
      <c r="AV86" s="35">
        <f>AU86/AT86</f>
      </c>
      <c r="AW86" s="33">
        <v>0</v>
      </c>
      <c r="AX86" s="6"/>
      <c r="AY86" s="39">
        <v>18</v>
      </c>
      <c r="AZ86" s="33">
        <v>22</v>
      </c>
      <c r="BA86" s="33">
        <f>SUM(AY86:AZ86)</f>
      </c>
      <c r="BB86" s="33">
        <v>3</v>
      </c>
      <c r="BC86" s="188">
        <f>IF(BA86&gt;=90,"O",IF(BA86&gt;=80,"A",IF(BA86&gt;=70,"B",IF(BA86&gt;=60,"C",IF(BA86&gt;=50,"D",IF(BA86&gt;=45,"E",IF(BA86&gt;=40,"P","F")))))))</f>
      </c>
      <c r="BD86" s="190">
        <v>19</v>
      </c>
      <c r="BE86" s="33">
        <v>30</v>
      </c>
      <c r="BF86" s="33">
        <f>SUM(BD86:BE86)</f>
      </c>
      <c r="BG86" s="33">
        <v>3</v>
      </c>
      <c r="BH86" s="194">
        <f>IF(BF86&gt;=90,"O",IF(BF86&gt;=80,"A",IF(BF86&gt;=70,"B",IF(BF86&gt;=60,"C",IF(BF86&gt;=50,"D",IF(BF86&gt;=45,"E",IF(BF86&gt;=40,"P","F")))))))</f>
      </c>
      <c r="BI86" s="189">
        <v>21</v>
      </c>
      <c r="BJ86" s="33">
        <v>19</v>
      </c>
      <c r="BK86" s="195">
        <f>SUM(BI86:BJ86)</f>
      </c>
      <c r="BL86" s="33">
        <v>3</v>
      </c>
      <c r="BM86" s="188">
        <f>IF(BK86&gt;=90,"O",IF(BK86&gt;=80,"A",IF(BK86&gt;=70,"B",IF(BK86&gt;=60,"C",IF(BK86&gt;=50,"D",IF(BK86&gt;=45,"E",IF(BK86&gt;=40,"P","F")))))))</f>
      </c>
      <c r="BN86" s="189">
        <v>14</v>
      </c>
      <c r="BO86" s="33">
        <v>30</v>
      </c>
      <c r="BP86" s="195">
        <f>SUM(BN86:BO86)</f>
      </c>
      <c r="BQ86" s="33">
        <v>3</v>
      </c>
      <c r="BR86" s="188">
        <f>IF(BP86&gt;=90,"O",IF(BP86&gt;=80,"A",IF(BP86&gt;=70,"B",IF(BP86&gt;=60,"C",IF(BP86&gt;=50,"D",IF(BP86&gt;=45,"E",IF(BP86&gt;=40,"P","F")))))))</f>
      </c>
      <c r="BS86" s="190">
        <v>22</v>
      </c>
      <c r="BT86" s="33">
        <v>21</v>
      </c>
      <c r="BU86" s="195">
        <f>SUM(BS86:BT86)</f>
      </c>
      <c r="BV86" s="33">
        <v>3</v>
      </c>
      <c r="BW86" s="188">
        <f>IF(BU86&gt;=90,"O",IF(BU86&gt;=80,"A",IF(BU86&gt;=70,"B",IF(BU86&gt;=60,"C",IF(BU86&gt;=50,"D",IF(BU86&gt;=45,"E",IF(BU86&gt;=40,"P","F")))))))</f>
      </c>
      <c r="BX86" s="39">
        <v>17</v>
      </c>
      <c r="BY86" s="33">
        <v>43</v>
      </c>
      <c r="BZ86" s="33">
        <f>SUM(BX86:BY86)</f>
      </c>
      <c r="CA86" s="33">
        <v>2</v>
      </c>
      <c r="CB86" s="196" t="s">
        <v>246</v>
      </c>
      <c r="CC86" s="39">
        <v>34</v>
      </c>
      <c r="CD86" s="33">
        <v>1</v>
      </c>
      <c r="CE86" s="188">
        <f>IF(CC86&gt;=45,"O",IF(CC86&gt;=40,"A",IF(CC86&gt;=35,"B",IF(CC86&gt;=30,"C",IF(CC86&gt;=25,"D",IF(CC86&gt;=20,"E",IF(CC86&gt;=15,"P","F")))))))</f>
      </c>
      <c r="CF86" s="39">
        <v>11</v>
      </c>
      <c r="CG86" s="33">
        <v>30</v>
      </c>
      <c r="CH86" s="33">
        <f>SUM(CF86:CG86)</f>
      </c>
      <c r="CI86" s="33">
        <v>2</v>
      </c>
      <c r="CJ86" s="191" t="s">
        <v>315</v>
      </c>
      <c r="CK86" s="39">
        <v>34</v>
      </c>
      <c r="CL86" s="33">
        <v>1</v>
      </c>
      <c r="CM86" s="188">
        <f>IF(CK86&gt;=45,"O",IF(CK86&gt;=40,"A",IF(CK86&gt;=35,"B",IF(CK86&gt;=30,"C",IF(CK86&gt;=25,"D",IF(CK86&gt;=20,"E",IF(CK86&gt;=15,"P","F")))))))</f>
      </c>
      <c r="CN86" s="36">
        <v>43</v>
      </c>
      <c r="CO86" s="33">
        <v>298</v>
      </c>
      <c r="CP86" s="35">
        <v>5.1</v>
      </c>
      <c r="CQ86" s="33">
        <v>0</v>
      </c>
      <c r="CR86" s="6"/>
      <c r="CS86" s="33">
        <v>8</v>
      </c>
      <c r="CT86" s="223">
        <v>5240</v>
      </c>
      <c r="CU86" s="224" t="s">
        <v>99</v>
      </c>
      <c r="CV86" s="193">
        <v>14</v>
      </c>
      <c r="CW86" s="33">
        <v>20</v>
      </c>
      <c r="CX86" s="33">
        <f>SUM(CV86:CW86)</f>
      </c>
      <c r="CY86" s="33">
        <v>3</v>
      </c>
      <c r="CZ86" s="188">
        <f>IF(CX86&gt;=90,"O",IF(CX86&gt;=80,"A",IF(CX86&gt;=70,"B",IF(CX86&gt;=60,"C",IF(CX86&gt;=50,"D",IF(CX86&gt;=45,"E",IF(CX86&gt;=40,"P","F")))))))</f>
      </c>
      <c r="DA86" s="193">
        <v>15</v>
      </c>
      <c r="DB86" s="33">
        <v>34</v>
      </c>
      <c r="DC86" s="33">
        <f>SUM(DA86:DB86)</f>
      </c>
      <c r="DD86" s="33">
        <v>3</v>
      </c>
      <c r="DE86" s="188">
        <f>IF(DC86&gt;=90,"O",IF(DC86&gt;=80,"A",IF(DC86&gt;=70,"B",IF(DC86&gt;=60,"C",IF(DC86&gt;=50,"D",IF(DC86&gt;=45,"E",IF(DC86&gt;=40,"P","F")))))))</f>
      </c>
      <c r="DF86" s="193">
        <v>12</v>
      </c>
      <c r="DG86" s="33">
        <v>28</v>
      </c>
      <c r="DH86" s="33">
        <f>SUM(DF86:DG86)</f>
      </c>
      <c r="DI86" s="33">
        <v>3</v>
      </c>
      <c r="DJ86" s="188">
        <f>IF(DH86&gt;=90,"O",IF(DH86&gt;=80,"A",IF(DH86&gt;=70,"B",IF(DH86&gt;=60,"C",IF(DH86&gt;=50,"D",IF(DH86&gt;=45,"E",IF(DH86&gt;=40,"P","F")))))))</f>
      </c>
      <c r="DK86" s="193">
        <v>14</v>
      </c>
      <c r="DL86" s="33">
        <v>28</v>
      </c>
      <c r="DM86" s="33">
        <f>SUM(DK86:DL86)</f>
      </c>
      <c r="DN86" s="33">
        <v>3</v>
      </c>
      <c r="DO86" s="188">
        <f>IF(DM86&gt;=90,"O",IF(DM86&gt;=80,"A",IF(DM86&gt;=70,"B",IF(DM86&gt;=60,"C",IF(DM86&gt;=50,"D",IF(DM86&gt;=45,"E",IF(DM86&gt;=40,"P","F")))))))</f>
      </c>
      <c r="DP86" s="193">
        <v>16</v>
      </c>
      <c r="DQ86" s="33">
        <v>32</v>
      </c>
      <c r="DR86" s="33">
        <f>SUM(DP86:DQ86)</f>
      </c>
      <c r="DS86" s="33">
        <v>3</v>
      </c>
      <c r="DT86" s="188">
        <f>IF(DR86&gt;=90,"O",IF(DR86&gt;=80,"A",IF(DR86&gt;=70,"B",IF(DR86&gt;=60,"C",IF(DR86&gt;=50,"D",IF(DR86&gt;=45,"E",IF(DR86&gt;=40,"P","F")))))))</f>
      </c>
      <c r="DU86" s="193">
        <v>40</v>
      </c>
      <c r="DV86" s="33">
        <v>1</v>
      </c>
      <c r="DW86" s="191" t="s">
        <v>246</v>
      </c>
      <c r="DX86" s="193">
        <v>20</v>
      </c>
      <c r="DY86" s="33">
        <v>38</v>
      </c>
      <c r="DZ86" s="33">
        <f>SUM(DX86:DY86)</f>
      </c>
      <c r="EA86" s="33">
        <v>2</v>
      </c>
      <c r="EB86" s="191" t="s">
        <v>248</v>
      </c>
      <c r="EC86" s="193">
        <v>22</v>
      </c>
      <c r="ED86" s="33">
        <v>35</v>
      </c>
      <c r="EE86" s="33">
        <f>SUM(EC86:ED86)</f>
      </c>
      <c r="EF86" s="33">
        <v>2</v>
      </c>
      <c r="EG86" s="191" t="s">
        <v>248</v>
      </c>
      <c r="EH86" s="193">
        <v>40</v>
      </c>
      <c r="EI86" s="33">
        <v>1</v>
      </c>
      <c r="EJ86" s="191" t="s">
        <v>246</v>
      </c>
      <c r="EK86" s="33"/>
      <c r="EL86" s="33"/>
      <c r="EM86" s="35"/>
      <c r="EN86" s="187" t="s">
        <v>311</v>
      </c>
      <c r="EO86" s="33">
        <v>1</v>
      </c>
      <c r="EP86" s="6"/>
    </row>
    <row x14ac:dyDescent="0.25" r="87" customHeight="1" ht="15">
      <c r="A87" s="33">
        <v>9</v>
      </c>
      <c r="B87" s="223">
        <v>5018</v>
      </c>
      <c r="C87" s="49" t="s">
        <v>100</v>
      </c>
      <c r="D87" s="187" t="s">
        <v>311</v>
      </c>
      <c r="E87" s="39">
        <v>30</v>
      </c>
      <c r="F87" s="33">
        <v>70</v>
      </c>
      <c r="G87" s="33">
        <f>SUM(E87:F87)</f>
      </c>
      <c r="H87" s="33">
        <v>3</v>
      </c>
      <c r="I87" s="188">
        <f>IF(G87&gt;=90,"O",IF(G87&gt;=80,"A",IF(G87&gt;=70,"B",IF(G87&gt;=60,"C",IF(G87&gt;=50,"D",IF(G87&gt;=45,"E",IF(G87&gt;=40,"P","F")))))))</f>
      </c>
      <c r="J87" s="190">
        <v>25</v>
      </c>
      <c r="K87" s="33">
        <v>70</v>
      </c>
      <c r="L87" s="33">
        <f>SUM(J87:K87)</f>
      </c>
      <c r="M87" s="33">
        <v>3</v>
      </c>
      <c r="N87" s="194">
        <f>IF(L87&gt;=90,"O",IF(L87&gt;=80,"A",IF(L87&gt;=70,"B",IF(L87&gt;=60,"C",IF(L87&gt;=50,"D",IF(L87&gt;=45,"E",IF(L87&gt;=40,"P","F")))))))</f>
      </c>
      <c r="O87" s="189">
        <v>26</v>
      </c>
      <c r="P87" s="33">
        <v>70</v>
      </c>
      <c r="Q87" s="195">
        <f>SUM(O87:P87)</f>
      </c>
      <c r="R87" s="33">
        <v>3</v>
      </c>
      <c r="S87" s="188">
        <f>IF(Q87&gt;=90,"O",IF(Q87&gt;=80,"A",IF(Q87&gt;=70,"B",IF(Q87&gt;=60,"C",IF(Q87&gt;=50,"D",IF(Q87&gt;=45,"E",IF(Q87&gt;=40,"P","F")))))))</f>
      </c>
      <c r="T87" s="189">
        <v>27</v>
      </c>
      <c r="U87" s="33">
        <v>70</v>
      </c>
      <c r="V87" s="195">
        <f>SUM(T87:U87)</f>
      </c>
      <c r="W87" s="33">
        <v>3</v>
      </c>
      <c r="X87" s="188">
        <f>IF(V87&gt;=90,"O",IF(V87&gt;=80,"A",IF(V87&gt;=70,"B",IF(V87&gt;=60,"C",IF(V87&gt;=50,"D",IF(V87&gt;=45,"E",IF(V87&gt;=40,"P","F")))))))</f>
      </c>
      <c r="Y87" s="190">
        <v>27</v>
      </c>
      <c r="Z87" s="33">
        <v>63</v>
      </c>
      <c r="AA87" s="195">
        <f>SUM(Y87:Z87)</f>
      </c>
      <c r="AB87" s="33">
        <v>3</v>
      </c>
      <c r="AC87" s="188">
        <f>IF(AA87&gt;=90,"O",IF(AA87&gt;=80,"A",IF(AA87&gt;=70,"B",IF(AA87&gt;=60,"C",IF(AA87&gt;=50,"D",IF(AA87&gt;=45,"E",IF(AA87&gt;=40,"P","F")))))))</f>
      </c>
      <c r="AD87" s="39">
        <v>14</v>
      </c>
      <c r="AE87" s="33">
        <v>40</v>
      </c>
      <c r="AF87" s="33">
        <f>SUM(AD87:AE87)</f>
      </c>
      <c r="AG87" s="33">
        <v>2</v>
      </c>
      <c r="AH87" s="188">
        <f>IF(AF87&gt;=67,"O",IF(AF87&gt;=60,"A",IF(AF87&gt;=51,"B",IF(AF87&gt;=45,"C",IF(AF87&gt;=41,"D",IF(AF87&gt;=32,"E",IF(L87&gt;=31,"P","F")))))))</f>
      </c>
      <c r="AI87" s="39">
        <v>13</v>
      </c>
      <c r="AJ87" s="33">
        <v>38</v>
      </c>
      <c r="AK87" s="33">
        <f>SUM(AI87:AJ87)</f>
      </c>
      <c r="AL87" s="33">
        <v>2</v>
      </c>
      <c r="AM87" s="191" t="s">
        <v>312</v>
      </c>
      <c r="AN87" s="39">
        <v>40</v>
      </c>
      <c r="AO87" s="33">
        <v>1</v>
      </c>
      <c r="AP87" s="188">
        <f>IF(AN87&gt;=45,"O",IF(AN87&gt;=40,"A",IF(AN87&gt;=35,"B",IF(AN87&gt;=30,"C",IF(AN87&gt;=25,"D",IF(AN87&gt;=20,"E",IF(AN87&gt;=15,"P","F")))))))</f>
      </c>
      <c r="AQ87" s="39">
        <v>38</v>
      </c>
      <c r="AR87" s="33">
        <v>1</v>
      </c>
      <c r="AS87" s="188">
        <f>IF(AQ87&gt;=45,"O",IF(AQ87&gt;=40,"A",IF(AQ87&gt;=35,"B",IF(AQ87&gt;=30,"C",IF(AQ87&gt;=25,"D",IF(AQ87&gt;=20,"E",IF(AQ87&gt;=15,"P","F")))))))</f>
      </c>
      <c r="AT87" s="33">
        <v>22</v>
      </c>
      <c r="AU87" s="33">
        <v>206</v>
      </c>
      <c r="AV87" s="35">
        <f>AU87/AT87</f>
      </c>
      <c r="AW87" s="33">
        <v>0</v>
      </c>
      <c r="AX87" s="6"/>
      <c r="AY87" s="39">
        <v>19</v>
      </c>
      <c r="AZ87" s="33">
        <v>32</v>
      </c>
      <c r="BA87" s="33">
        <f>SUM(AY87:AZ87)</f>
      </c>
      <c r="BB87" s="33">
        <v>3</v>
      </c>
      <c r="BC87" s="188">
        <f>IF(BA87&gt;=90,"O",IF(BA87&gt;=80,"A",IF(BA87&gt;=70,"B",IF(BA87&gt;=60,"C",IF(BA87&gt;=50,"D",IF(BA87&gt;=45,"E",IF(BA87&gt;=40,"P","F")))))))</f>
      </c>
      <c r="BD87" s="190">
        <v>15</v>
      </c>
      <c r="BE87" s="33">
        <v>35</v>
      </c>
      <c r="BF87" s="33">
        <f>SUM(BD87:BE87)</f>
      </c>
      <c r="BG87" s="33">
        <v>3</v>
      </c>
      <c r="BH87" s="194">
        <f>IF(BF87&gt;=90,"O",IF(BF87&gt;=80,"A",IF(BF87&gt;=70,"B",IF(BF87&gt;=60,"C",IF(BF87&gt;=50,"D",IF(BF87&gt;=45,"E",IF(BF87&gt;=40,"P","F")))))))</f>
      </c>
      <c r="BI87" s="189">
        <v>26</v>
      </c>
      <c r="BJ87" s="33">
        <v>29</v>
      </c>
      <c r="BK87" s="195">
        <f>SUM(BI87:BJ87)</f>
      </c>
      <c r="BL87" s="33">
        <v>3</v>
      </c>
      <c r="BM87" s="188">
        <f>IF(BK87&gt;=90,"O",IF(BK87&gt;=80,"A",IF(BK87&gt;=70,"B",IF(BK87&gt;=60,"C",IF(BK87&gt;=50,"D",IF(BK87&gt;=45,"E",IF(BK87&gt;=40,"P","F")))))))</f>
      </c>
      <c r="BN87" s="189">
        <v>16</v>
      </c>
      <c r="BO87" s="33">
        <v>33</v>
      </c>
      <c r="BP87" s="195">
        <f>SUM(BN87:BO87)</f>
      </c>
      <c r="BQ87" s="33">
        <v>3</v>
      </c>
      <c r="BR87" s="188">
        <f>IF(BP87&gt;=90,"O",IF(BP87&gt;=80,"A",IF(BP87&gt;=70,"B",IF(BP87&gt;=60,"C",IF(BP87&gt;=50,"D",IF(BP87&gt;=45,"E",IF(BP87&gt;=40,"P","F")))))))</f>
      </c>
      <c r="BS87" s="190">
        <v>20</v>
      </c>
      <c r="BT87" s="33">
        <v>31</v>
      </c>
      <c r="BU87" s="195">
        <f>SUM(BS87:BT87)</f>
      </c>
      <c r="BV87" s="33">
        <v>3</v>
      </c>
      <c r="BW87" s="188">
        <f>IF(BU87&gt;=90,"O",IF(BU87&gt;=80,"A",IF(BU87&gt;=70,"B",IF(BU87&gt;=60,"C",IF(BU87&gt;=50,"D",IF(BU87&gt;=45,"E",IF(BU87&gt;=40,"P","F")))))))</f>
      </c>
      <c r="BX87" s="39">
        <v>20</v>
      </c>
      <c r="BY87" s="33">
        <v>44</v>
      </c>
      <c r="BZ87" s="33">
        <f>SUM(BX87:BY87)</f>
      </c>
      <c r="CA87" s="33">
        <v>2</v>
      </c>
      <c r="CB87" s="196" t="s">
        <v>246</v>
      </c>
      <c r="CC87" s="39">
        <v>38</v>
      </c>
      <c r="CD87" s="33">
        <v>1</v>
      </c>
      <c r="CE87" s="188">
        <f>IF(CC87&gt;=45,"O",IF(CC87&gt;=40,"A",IF(CC87&gt;=35,"B",IF(CC87&gt;=30,"C",IF(CC87&gt;=25,"D",IF(CC87&gt;=20,"E",IF(CC87&gt;=15,"P","F")))))))</f>
      </c>
      <c r="CF87" s="39">
        <v>14</v>
      </c>
      <c r="CG87" s="33">
        <v>40</v>
      </c>
      <c r="CH87" s="33">
        <f>SUM(CF87:CG87)</f>
      </c>
      <c r="CI87" s="33">
        <v>2</v>
      </c>
      <c r="CJ87" s="191" t="s">
        <v>248</v>
      </c>
      <c r="CK87" s="39">
        <v>41</v>
      </c>
      <c r="CL87" s="33">
        <v>1</v>
      </c>
      <c r="CM87" s="188">
        <f>IF(CK87&gt;=45,"O",IF(CK87&gt;=40,"A",IF(CK87&gt;=35,"B",IF(CK87&gt;=30,"C",IF(CK87&gt;=25,"D",IF(CK87&gt;=20,"E",IF(CK87&gt;=15,"P","F")))))))</f>
      </c>
      <c r="CN87" s="36">
        <v>43</v>
      </c>
      <c r="CO87" s="33">
        <v>344</v>
      </c>
      <c r="CP87" s="35">
        <v>6.57</v>
      </c>
      <c r="CQ87" s="33">
        <v>0</v>
      </c>
      <c r="CR87" s="6"/>
      <c r="CS87" s="33">
        <v>9</v>
      </c>
      <c r="CT87" s="223">
        <v>5242</v>
      </c>
      <c r="CU87" s="224" t="s">
        <v>100</v>
      </c>
      <c r="CV87" s="193">
        <v>19</v>
      </c>
      <c r="CW87" s="33">
        <v>28</v>
      </c>
      <c r="CX87" s="33">
        <f>SUM(CV87:CW87)</f>
      </c>
      <c r="CY87" s="33">
        <v>3</v>
      </c>
      <c r="CZ87" s="188">
        <f>IF(CX87&gt;=90,"O",IF(CX87&gt;=80,"A",IF(CX87&gt;=70,"B",IF(CX87&gt;=60,"C",IF(CX87&gt;=50,"D",IF(CX87&gt;=45,"E",IF(CX87&gt;=40,"P","F")))))))</f>
      </c>
      <c r="DA87" s="193">
        <v>25</v>
      </c>
      <c r="DB87" s="33">
        <v>43</v>
      </c>
      <c r="DC87" s="33">
        <f>SUM(DA87:DB87)</f>
      </c>
      <c r="DD87" s="33">
        <v>3</v>
      </c>
      <c r="DE87" s="188">
        <f>IF(DC87&gt;=90,"O",IF(DC87&gt;=80,"A",IF(DC87&gt;=70,"B",IF(DC87&gt;=60,"C",IF(DC87&gt;=50,"D",IF(DC87&gt;=45,"E",IF(DC87&gt;=40,"P","F")))))))</f>
      </c>
      <c r="DF87" s="193">
        <v>17</v>
      </c>
      <c r="DG87" s="33">
        <v>46</v>
      </c>
      <c r="DH87" s="33">
        <f>SUM(DF87:DG87)</f>
      </c>
      <c r="DI87" s="33">
        <v>3</v>
      </c>
      <c r="DJ87" s="188">
        <f>IF(DH87&gt;=90,"O",IF(DH87&gt;=80,"A",IF(DH87&gt;=70,"B",IF(DH87&gt;=60,"C",IF(DH87&gt;=50,"D",IF(DH87&gt;=45,"E",IF(DH87&gt;=40,"P","F")))))))</f>
      </c>
      <c r="DK87" s="193">
        <v>22</v>
      </c>
      <c r="DL87" s="33">
        <v>43</v>
      </c>
      <c r="DM87" s="33">
        <f>SUM(DK87:DL87)</f>
      </c>
      <c r="DN87" s="33">
        <v>3</v>
      </c>
      <c r="DO87" s="188">
        <f>IF(DM87&gt;=90,"O",IF(DM87&gt;=80,"A",IF(DM87&gt;=70,"B",IF(DM87&gt;=60,"C",IF(DM87&gt;=50,"D",IF(DM87&gt;=45,"E",IF(DM87&gt;=40,"P","F")))))))</f>
      </c>
      <c r="DP87" s="193">
        <v>22</v>
      </c>
      <c r="DQ87" s="33">
        <v>33</v>
      </c>
      <c r="DR87" s="33">
        <f>SUM(DP87:DQ87)</f>
      </c>
      <c r="DS87" s="33">
        <v>3</v>
      </c>
      <c r="DT87" s="188">
        <f>IF(DR87&gt;=90,"O",IF(DR87&gt;=80,"A",IF(DR87&gt;=70,"B",IF(DR87&gt;=60,"C",IF(DR87&gt;=50,"D",IF(DR87&gt;=45,"E",IF(DR87&gt;=40,"P","F")))))))</f>
      </c>
      <c r="DU87" s="193">
        <v>45</v>
      </c>
      <c r="DV87" s="33">
        <v>1</v>
      </c>
      <c r="DW87" s="191" t="s">
        <v>314</v>
      </c>
      <c r="DX87" s="193">
        <v>20</v>
      </c>
      <c r="DY87" s="33">
        <v>38</v>
      </c>
      <c r="DZ87" s="33">
        <f>SUM(DX87:DY87)</f>
      </c>
      <c r="EA87" s="33">
        <v>2</v>
      </c>
      <c r="EB87" s="191" t="s">
        <v>248</v>
      </c>
      <c r="EC87" s="193">
        <v>17</v>
      </c>
      <c r="ED87" s="33">
        <v>30</v>
      </c>
      <c r="EE87" s="33">
        <f>SUM(EC87:ED87)</f>
      </c>
      <c r="EF87" s="33">
        <v>2</v>
      </c>
      <c r="EG87" s="191" t="s">
        <v>312</v>
      </c>
      <c r="EH87" s="193">
        <v>44</v>
      </c>
      <c r="EI87" s="33">
        <v>1</v>
      </c>
      <c r="EJ87" s="191" t="s">
        <v>246</v>
      </c>
      <c r="EK87" s="33">
        <v>64</v>
      </c>
      <c r="EL87" s="33">
        <v>489</v>
      </c>
      <c r="EM87" s="35">
        <v>6.9</v>
      </c>
      <c r="EN87" s="187" t="s">
        <v>311</v>
      </c>
      <c r="EO87" s="33">
        <v>0</v>
      </c>
      <c r="EP87" s="6"/>
    </row>
    <row x14ac:dyDescent="0.25" r="88" customHeight="1" ht="15">
      <c r="A88" s="33">
        <v>10</v>
      </c>
      <c r="B88" s="223">
        <v>5020</v>
      </c>
      <c r="C88" s="49" t="s">
        <v>101</v>
      </c>
      <c r="D88" s="187" t="s">
        <v>311</v>
      </c>
      <c r="E88" s="39">
        <v>29</v>
      </c>
      <c r="F88" s="33">
        <v>70</v>
      </c>
      <c r="G88" s="33">
        <f>SUM(E88:F88)</f>
      </c>
      <c r="H88" s="33">
        <v>3</v>
      </c>
      <c r="I88" s="188">
        <f>IF(G88&gt;=90,"O",IF(G88&gt;=80,"A",IF(G88&gt;=70,"B",IF(G88&gt;=60,"C",IF(G88&gt;=50,"D",IF(G88&gt;=45,"E",IF(G88&gt;=40,"P","F")))))))</f>
      </c>
      <c r="J88" s="190">
        <v>24</v>
      </c>
      <c r="K88" s="33">
        <v>70</v>
      </c>
      <c r="L88" s="33">
        <f>SUM(J88:K88)</f>
      </c>
      <c r="M88" s="33">
        <v>3</v>
      </c>
      <c r="N88" s="194">
        <f>IF(L88&gt;=90,"O",IF(L88&gt;=80,"A",IF(L88&gt;=70,"B",IF(L88&gt;=60,"C",IF(L88&gt;=50,"D",IF(L88&gt;=45,"E",IF(L88&gt;=40,"P","F")))))))</f>
      </c>
      <c r="O88" s="189">
        <v>26</v>
      </c>
      <c r="P88" s="33">
        <v>67</v>
      </c>
      <c r="Q88" s="195">
        <f>SUM(O88:P88)</f>
      </c>
      <c r="R88" s="33">
        <v>3</v>
      </c>
      <c r="S88" s="188">
        <f>IF(Q88&gt;=90,"O",IF(Q88&gt;=80,"A",IF(Q88&gt;=70,"B",IF(Q88&gt;=60,"C",IF(Q88&gt;=50,"D",IF(Q88&gt;=45,"E",IF(Q88&gt;=40,"P","F")))))))</f>
      </c>
      <c r="T88" s="189">
        <v>27</v>
      </c>
      <c r="U88" s="33">
        <v>70</v>
      </c>
      <c r="V88" s="195">
        <f>SUM(T88:U88)</f>
      </c>
      <c r="W88" s="33">
        <v>3</v>
      </c>
      <c r="X88" s="188">
        <f>IF(V88&gt;=90,"O",IF(V88&gt;=80,"A",IF(V88&gt;=70,"B",IF(V88&gt;=60,"C",IF(V88&gt;=50,"D",IF(V88&gt;=45,"E",IF(V88&gt;=40,"P","F")))))))</f>
      </c>
      <c r="Y88" s="190">
        <v>25</v>
      </c>
      <c r="Z88" s="33">
        <v>70</v>
      </c>
      <c r="AA88" s="195">
        <f>SUM(Y88:Z88)</f>
      </c>
      <c r="AB88" s="33">
        <v>3</v>
      </c>
      <c r="AC88" s="188">
        <f>IF(AA88&gt;=90,"O",IF(AA88&gt;=80,"A",IF(AA88&gt;=70,"B",IF(AA88&gt;=60,"C",IF(AA88&gt;=50,"D",IF(AA88&gt;=45,"E",IF(AA88&gt;=40,"P","F")))))))</f>
      </c>
      <c r="AD88" s="39">
        <v>14</v>
      </c>
      <c r="AE88" s="33">
        <v>28</v>
      </c>
      <c r="AF88" s="33">
        <f>SUM(AD88:AE88)</f>
      </c>
      <c r="AG88" s="33">
        <v>2</v>
      </c>
      <c r="AH88" s="188">
        <f>IF(AF88&gt;=67,"O",IF(AF88&gt;=60,"A",IF(AF88&gt;=51,"B",IF(AF88&gt;=45,"C",IF(AF88&gt;=41,"D",IF(AF88&gt;=32,"E",IF(L88&gt;=31,"P","F")))))))</f>
      </c>
      <c r="AI88" s="39">
        <v>17</v>
      </c>
      <c r="AJ88" s="33">
        <v>38</v>
      </c>
      <c r="AK88" s="33">
        <f>SUM(AI88:AJ88)</f>
      </c>
      <c r="AL88" s="33">
        <v>2</v>
      </c>
      <c r="AM88" s="188">
        <f>IF(AK88&gt;=67,"O",IF(AK88&gt;=60,"A",IF(AK88&gt;=51,"B",IF(AK88&gt;=45,"C",IF(AK88&gt;=41,"D",IF(AK88&gt;=32,"E",IF(Q88&gt;=31,"P","F")))))))</f>
      </c>
      <c r="AN88" s="39">
        <v>43</v>
      </c>
      <c r="AO88" s="33">
        <v>1</v>
      </c>
      <c r="AP88" s="188">
        <f>IF(AN88&gt;=45,"O",IF(AN88&gt;=40,"A",IF(AN88&gt;=35,"B",IF(AN88&gt;=30,"C",IF(AN88&gt;=25,"D",IF(AN88&gt;=20,"E",IF(AN88&gt;=15,"P","F")))))))</f>
      </c>
      <c r="AQ88" s="39">
        <v>40</v>
      </c>
      <c r="AR88" s="33">
        <v>1</v>
      </c>
      <c r="AS88" s="188">
        <f>IF(AQ88&gt;=45,"O",IF(AQ88&gt;=40,"A",IF(AQ88&gt;=35,"B",IF(AQ88&gt;=30,"C",IF(AQ88&gt;=25,"D",IF(AQ88&gt;=20,"E",IF(AQ88&gt;=15,"P","F")))))))</f>
      </c>
      <c r="AT88" s="33">
        <v>22</v>
      </c>
      <c r="AU88" s="33">
        <v>205</v>
      </c>
      <c r="AV88" s="35">
        <f>AU88/AT88</f>
      </c>
      <c r="AW88" s="33">
        <v>0</v>
      </c>
      <c r="AX88" s="6"/>
      <c r="AY88" s="39">
        <v>17</v>
      </c>
      <c r="AZ88" s="33">
        <v>34</v>
      </c>
      <c r="BA88" s="33">
        <f>SUM(AY88:AZ88)</f>
      </c>
      <c r="BB88" s="33">
        <v>3</v>
      </c>
      <c r="BC88" s="188">
        <f>IF(BA88&gt;=90,"O",IF(BA88&gt;=80,"A",IF(BA88&gt;=70,"B",IF(BA88&gt;=60,"C",IF(BA88&gt;=50,"D",IF(BA88&gt;=45,"E",IF(BA88&gt;=40,"P","F")))))))</f>
      </c>
      <c r="BD88" s="190">
        <v>26</v>
      </c>
      <c r="BE88" s="33">
        <v>44</v>
      </c>
      <c r="BF88" s="33">
        <f>SUM(BD88:BE88)</f>
      </c>
      <c r="BG88" s="33">
        <v>3</v>
      </c>
      <c r="BH88" s="194">
        <f>IF(BF88&gt;=90,"O",IF(BF88&gt;=80,"A",IF(BF88&gt;=70,"B",IF(BF88&gt;=60,"C",IF(BF88&gt;=50,"D",IF(BF88&gt;=45,"E",IF(BF88&gt;=40,"P","F")))))))</f>
      </c>
      <c r="BI88" s="189">
        <v>26</v>
      </c>
      <c r="BJ88" s="33">
        <v>31</v>
      </c>
      <c r="BK88" s="195">
        <f>SUM(BI88:BJ88)</f>
      </c>
      <c r="BL88" s="33">
        <v>3</v>
      </c>
      <c r="BM88" s="188">
        <f>IF(BK88&gt;=90,"O",IF(BK88&gt;=80,"A",IF(BK88&gt;=70,"B",IF(BK88&gt;=60,"C",IF(BK88&gt;=50,"D",IF(BK88&gt;=45,"E",IF(BK88&gt;=40,"P","F")))))))</f>
      </c>
      <c r="BN88" s="189">
        <v>18</v>
      </c>
      <c r="BO88" s="33">
        <v>38</v>
      </c>
      <c r="BP88" s="195">
        <f>SUM(BN88:BO88)</f>
      </c>
      <c r="BQ88" s="33">
        <v>3</v>
      </c>
      <c r="BR88" s="188">
        <f>IF(BP88&gt;=90,"O",IF(BP88&gt;=80,"A",IF(BP88&gt;=70,"B",IF(BP88&gt;=60,"C",IF(BP88&gt;=50,"D",IF(BP88&gt;=45,"E",IF(BP88&gt;=40,"P","F")))))))</f>
      </c>
      <c r="BS88" s="190">
        <v>23</v>
      </c>
      <c r="BT88" s="33">
        <v>29</v>
      </c>
      <c r="BU88" s="195">
        <f>SUM(BS88:BT88)</f>
      </c>
      <c r="BV88" s="33">
        <v>3</v>
      </c>
      <c r="BW88" s="188">
        <f>IF(BU88&gt;=90,"O",IF(BU88&gt;=80,"A",IF(BU88&gt;=70,"B",IF(BU88&gt;=60,"C",IF(BU88&gt;=50,"D",IF(BU88&gt;=45,"E",IF(BU88&gt;=40,"P","F")))))))</f>
      </c>
      <c r="BX88" s="39">
        <v>20</v>
      </c>
      <c r="BY88" s="33">
        <v>46</v>
      </c>
      <c r="BZ88" s="33">
        <f>SUM(BX88:BY88)</f>
      </c>
      <c r="CA88" s="33">
        <v>2</v>
      </c>
      <c r="CB88" s="196" t="s">
        <v>246</v>
      </c>
      <c r="CC88" s="39">
        <v>35</v>
      </c>
      <c r="CD88" s="33">
        <v>1</v>
      </c>
      <c r="CE88" s="188">
        <f>IF(CC88&gt;=45,"O",IF(CC88&gt;=40,"A",IF(CC88&gt;=35,"B",IF(CC88&gt;=30,"C",IF(CC88&gt;=25,"D",IF(CC88&gt;=20,"E",IF(CC88&gt;=15,"P","F")))))))</f>
      </c>
      <c r="CF88" s="39">
        <v>11</v>
      </c>
      <c r="CG88" s="33">
        <v>37</v>
      </c>
      <c r="CH88" s="33">
        <f>SUM(CF88:CG88)</f>
      </c>
      <c r="CI88" s="33">
        <v>2</v>
      </c>
      <c r="CJ88" s="191" t="s">
        <v>248</v>
      </c>
      <c r="CK88" s="39">
        <v>41</v>
      </c>
      <c r="CL88" s="33">
        <v>1</v>
      </c>
      <c r="CM88" s="188">
        <f>IF(CK88&gt;=45,"O",IF(CK88&gt;=40,"A",IF(CK88&gt;=35,"B",IF(CK88&gt;=30,"C",IF(CK88&gt;=25,"D",IF(CK88&gt;=20,"E",IF(CK88&gt;=15,"P","F")))))))</f>
      </c>
      <c r="CN88" s="36">
        <v>43</v>
      </c>
      <c r="CO88" s="33">
        <v>350</v>
      </c>
      <c r="CP88" s="35">
        <v>6.9</v>
      </c>
      <c r="CQ88" s="33">
        <v>0</v>
      </c>
      <c r="CR88" s="6"/>
      <c r="CS88" s="33">
        <v>10</v>
      </c>
      <c r="CT88" s="223">
        <v>5243</v>
      </c>
      <c r="CU88" s="224" t="s">
        <v>101</v>
      </c>
      <c r="CV88" s="193">
        <v>19</v>
      </c>
      <c r="CW88" s="33">
        <v>46</v>
      </c>
      <c r="CX88" s="33">
        <f>SUM(CV88:CW88)</f>
      </c>
      <c r="CY88" s="33">
        <v>3</v>
      </c>
      <c r="CZ88" s="188">
        <f>IF(CX88&gt;=90,"O",IF(CX88&gt;=80,"A",IF(CX88&gt;=70,"B",IF(CX88&gt;=60,"C",IF(CX88&gt;=50,"D",IF(CX88&gt;=45,"E",IF(CX88&gt;=40,"P","F")))))))</f>
      </c>
      <c r="DA88" s="193">
        <v>24</v>
      </c>
      <c r="DB88" s="33">
        <v>45</v>
      </c>
      <c r="DC88" s="33">
        <f>SUM(DA88:DB88)</f>
      </c>
      <c r="DD88" s="33">
        <v>3</v>
      </c>
      <c r="DE88" s="188">
        <f>IF(DC88&gt;=90,"O",IF(DC88&gt;=80,"A",IF(DC88&gt;=70,"B",IF(DC88&gt;=60,"C",IF(DC88&gt;=50,"D",IF(DC88&gt;=45,"E",IF(DC88&gt;=40,"P","F")))))))</f>
      </c>
      <c r="DF88" s="193">
        <v>17</v>
      </c>
      <c r="DG88" s="33">
        <v>43</v>
      </c>
      <c r="DH88" s="33">
        <f>SUM(DF88:DG88)</f>
      </c>
      <c r="DI88" s="33">
        <v>3</v>
      </c>
      <c r="DJ88" s="188">
        <f>IF(DH88&gt;=90,"O",IF(DH88&gt;=80,"A",IF(DH88&gt;=70,"B",IF(DH88&gt;=60,"C",IF(DH88&gt;=50,"D",IF(DH88&gt;=45,"E",IF(DH88&gt;=40,"P","F")))))))</f>
      </c>
      <c r="DK88" s="193">
        <v>25</v>
      </c>
      <c r="DL88" s="33">
        <v>43</v>
      </c>
      <c r="DM88" s="33">
        <f>SUM(DK88:DL88)</f>
      </c>
      <c r="DN88" s="33">
        <v>3</v>
      </c>
      <c r="DO88" s="188">
        <f>IF(DM88&gt;=90,"O",IF(DM88&gt;=80,"A",IF(DM88&gt;=70,"B",IF(DM88&gt;=60,"C",IF(DM88&gt;=50,"D",IF(DM88&gt;=45,"E",IF(DM88&gt;=40,"P","F")))))))</f>
      </c>
      <c r="DP88" s="193">
        <v>19</v>
      </c>
      <c r="DQ88" s="33">
        <v>36</v>
      </c>
      <c r="DR88" s="33">
        <f>SUM(DP88:DQ88)</f>
      </c>
      <c r="DS88" s="33">
        <v>3</v>
      </c>
      <c r="DT88" s="188">
        <f>IF(DR88&gt;=90,"O",IF(DR88&gt;=80,"A",IF(DR88&gt;=70,"B",IF(DR88&gt;=60,"C",IF(DR88&gt;=50,"D",IF(DR88&gt;=45,"E",IF(DR88&gt;=40,"P","F")))))))</f>
      </c>
      <c r="DU88" s="193">
        <v>45</v>
      </c>
      <c r="DV88" s="33">
        <v>1</v>
      </c>
      <c r="DW88" s="191" t="s">
        <v>314</v>
      </c>
      <c r="DX88" s="193">
        <v>21</v>
      </c>
      <c r="DY88" s="33">
        <v>38</v>
      </c>
      <c r="DZ88" s="33">
        <f>SUM(DX88:DY88)</f>
      </c>
      <c r="EA88" s="33">
        <v>2</v>
      </c>
      <c r="EB88" s="191" t="s">
        <v>248</v>
      </c>
      <c r="EC88" s="193">
        <v>22</v>
      </c>
      <c r="ED88" s="33">
        <v>40</v>
      </c>
      <c r="EE88" s="33">
        <f>SUM(EC88:ED88)</f>
      </c>
      <c r="EF88" s="33">
        <v>2</v>
      </c>
      <c r="EG88" s="191" t="s">
        <v>246</v>
      </c>
      <c r="EH88" s="193">
        <v>45</v>
      </c>
      <c r="EI88" s="33">
        <v>1</v>
      </c>
      <c r="EJ88" s="191" t="s">
        <v>314</v>
      </c>
      <c r="EK88" s="33">
        <v>64</v>
      </c>
      <c r="EL88" s="33">
        <v>506</v>
      </c>
      <c r="EM88" s="35">
        <v>7.43</v>
      </c>
      <c r="EN88" s="187" t="s">
        <v>311</v>
      </c>
      <c r="EO88" s="33">
        <v>0</v>
      </c>
      <c r="EP88" s="6"/>
    </row>
    <row x14ac:dyDescent="0.25" r="89" customHeight="1" ht="15">
      <c r="A89" s="33">
        <v>11</v>
      </c>
      <c r="B89" s="223">
        <v>5021</v>
      </c>
      <c r="C89" s="49" t="s">
        <v>102</v>
      </c>
      <c r="D89" s="187" t="s">
        <v>311</v>
      </c>
      <c r="E89" s="39">
        <v>30</v>
      </c>
      <c r="F89" s="33">
        <v>70</v>
      </c>
      <c r="G89" s="33">
        <f>SUM(E89:F89)</f>
      </c>
      <c r="H89" s="33">
        <v>3</v>
      </c>
      <c r="I89" s="188">
        <f>IF(G89&gt;=90,"O",IF(G89&gt;=80,"A",IF(G89&gt;=70,"B",IF(G89&gt;=60,"C",IF(G89&gt;=50,"D",IF(G89&gt;=45,"E",IF(G89&gt;=40,"P","F")))))))</f>
      </c>
      <c r="J89" s="190">
        <v>25</v>
      </c>
      <c r="K89" s="33">
        <v>70</v>
      </c>
      <c r="L89" s="33">
        <f>SUM(J89:K89)</f>
      </c>
      <c r="M89" s="33">
        <v>3</v>
      </c>
      <c r="N89" s="194">
        <f>IF(L89&gt;=90,"O",IF(L89&gt;=80,"A",IF(L89&gt;=70,"B",IF(L89&gt;=60,"C",IF(L89&gt;=50,"D",IF(L89&gt;=45,"E",IF(L89&gt;=40,"P","F")))))))</f>
      </c>
      <c r="O89" s="189">
        <v>28</v>
      </c>
      <c r="P89" s="33">
        <v>70</v>
      </c>
      <c r="Q89" s="195">
        <f>SUM(O89:P89)</f>
      </c>
      <c r="R89" s="33">
        <v>3</v>
      </c>
      <c r="S89" s="188">
        <f>IF(Q89&gt;=90,"O",IF(Q89&gt;=80,"A",IF(Q89&gt;=70,"B",IF(Q89&gt;=60,"C",IF(Q89&gt;=50,"D",IF(Q89&gt;=45,"E",IF(Q89&gt;=40,"P","F")))))))</f>
      </c>
      <c r="T89" s="189">
        <v>28</v>
      </c>
      <c r="U89" s="33">
        <v>70</v>
      </c>
      <c r="V89" s="195">
        <f>SUM(T89:U89)</f>
      </c>
      <c r="W89" s="33">
        <v>3</v>
      </c>
      <c r="X89" s="188">
        <f>IF(V89&gt;=90,"O",IF(V89&gt;=80,"A",IF(V89&gt;=70,"B",IF(V89&gt;=60,"C",IF(V89&gt;=50,"D",IF(V89&gt;=45,"E",IF(V89&gt;=40,"P","F")))))))</f>
      </c>
      <c r="Y89" s="190">
        <v>28</v>
      </c>
      <c r="Z89" s="33">
        <v>70</v>
      </c>
      <c r="AA89" s="195">
        <f>SUM(Y89:Z89)</f>
      </c>
      <c r="AB89" s="33">
        <v>3</v>
      </c>
      <c r="AC89" s="188">
        <f>IF(AA89&gt;=90,"O",IF(AA89&gt;=80,"A",IF(AA89&gt;=70,"B",IF(AA89&gt;=60,"C",IF(AA89&gt;=50,"D",IF(AA89&gt;=45,"E",IF(AA89&gt;=40,"P","F")))))))</f>
      </c>
      <c r="AD89" s="39">
        <v>11</v>
      </c>
      <c r="AE89" s="33">
        <v>35</v>
      </c>
      <c r="AF89" s="33">
        <f>SUM(AD89:AE89)</f>
      </c>
      <c r="AG89" s="33">
        <v>2</v>
      </c>
      <c r="AH89" s="188">
        <f>IF(AF89&gt;=67,"O",IF(AF89&gt;=60,"A",IF(AF89&gt;=51,"B",IF(AF89&gt;=45,"C",IF(AF89&gt;=41,"D",IF(AF89&gt;=32,"E",IF(L89&gt;=31,"P","F")))))))</f>
      </c>
      <c r="AI89" s="39">
        <v>16</v>
      </c>
      <c r="AJ89" s="33">
        <v>36</v>
      </c>
      <c r="AK89" s="33">
        <f>SUM(AI89:AJ89)</f>
      </c>
      <c r="AL89" s="33">
        <v>2</v>
      </c>
      <c r="AM89" s="188">
        <f>IF(AK89&gt;=67,"O",IF(AK89&gt;=60,"A",IF(AK89&gt;=55,"B",IF(AK89&gt;=51,"C",IF(AK89&gt;=41,"D",IF(AK89&gt;=32,"E",IF(Q89&gt;=31,"P","F")))))))</f>
      </c>
      <c r="AN89" s="39">
        <v>45</v>
      </c>
      <c r="AO89" s="33">
        <v>1</v>
      </c>
      <c r="AP89" s="188">
        <f>IF(AN89&gt;=45,"O",IF(AN89&gt;=40,"A",IF(AN89&gt;=35,"B",IF(AN89&gt;=30,"C",IF(AN89&gt;=25,"D",IF(AN89&gt;=20,"E",IF(AN89&gt;=15,"P","F")))))))</f>
      </c>
      <c r="AQ89" s="39">
        <v>33</v>
      </c>
      <c r="AR89" s="33">
        <v>1</v>
      </c>
      <c r="AS89" s="188">
        <f>IF(AQ89&gt;=45,"O",IF(AQ89&gt;=40,"A",IF(AQ89&gt;=35,"B",IF(AQ89&gt;=30,"C",IF(AQ89&gt;=25,"D",IF(AQ89&gt;=20,"E",IF(AQ89&gt;=15,"P","F")))))))</f>
      </c>
      <c r="AT89" s="33">
        <v>22</v>
      </c>
      <c r="AU89" s="33">
        <v>205</v>
      </c>
      <c r="AV89" s="35">
        <f>AU89/AT89</f>
      </c>
      <c r="AW89" s="33">
        <v>0</v>
      </c>
      <c r="AX89" s="6"/>
      <c r="AY89" s="39">
        <v>19</v>
      </c>
      <c r="AZ89" s="33">
        <v>21</v>
      </c>
      <c r="BA89" s="33">
        <f>SUM(AY89:AZ89)</f>
      </c>
      <c r="BB89" s="33">
        <v>3</v>
      </c>
      <c r="BC89" s="188">
        <f>IF(BA89&gt;=90,"O",IF(BA89&gt;=80,"A",IF(BA89&gt;=70,"B",IF(BA89&gt;=60,"C",IF(BA89&gt;=50,"D",IF(BA89&gt;=45,"E",IF(BA89&gt;=40,"P","F")))))))</f>
      </c>
      <c r="BD89" s="190">
        <v>22</v>
      </c>
      <c r="BE89" s="33">
        <v>28</v>
      </c>
      <c r="BF89" s="33">
        <f>SUM(BD89:BE89)</f>
      </c>
      <c r="BG89" s="33">
        <v>3</v>
      </c>
      <c r="BH89" s="194">
        <f>IF(BF89&gt;=90,"O",IF(BF89&gt;=80,"A",IF(BF89&gt;=70,"B",IF(BF89&gt;=60,"C",IF(BF89&gt;=50,"D",IF(BF89&gt;=45,"E",IF(BF89&gt;=40,"P","F")))))))</f>
      </c>
      <c r="BI89" s="189">
        <v>25</v>
      </c>
      <c r="BJ89" s="33">
        <v>15</v>
      </c>
      <c r="BK89" s="195">
        <f>SUM(BI89:BJ89)</f>
      </c>
      <c r="BL89" s="33">
        <v>3</v>
      </c>
      <c r="BM89" s="188">
        <f>IF(BK89&gt;=90,"O",IF(BK89&gt;=80,"A",IF(BK89&gt;=70,"B",IF(BK89&gt;=60,"C",IF(BK89&gt;=50,"D",IF(BK89&gt;=45,"E",IF(BK89&gt;=40,"P","F")))))))</f>
      </c>
      <c r="BN89" s="189">
        <v>18</v>
      </c>
      <c r="BO89" s="33">
        <v>22</v>
      </c>
      <c r="BP89" s="195">
        <f>SUM(BN89:BO89)</f>
      </c>
      <c r="BQ89" s="33">
        <v>3</v>
      </c>
      <c r="BR89" s="188">
        <f>IF(BP89&gt;=90,"O",IF(BP89&gt;=80,"A",IF(BP89&gt;=70,"B",IF(BP89&gt;=60,"C",IF(BP89&gt;=50,"D",IF(BP89&gt;=45,"E",IF(BP89&gt;=40,"P","F")))))))</f>
      </c>
      <c r="BS89" s="190">
        <v>22</v>
      </c>
      <c r="BT89" s="33">
        <v>18</v>
      </c>
      <c r="BU89" s="195">
        <f>SUM(BS89:BT89)</f>
      </c>
      <c r="BV89" s="33">
        <v>3</v>
      </c>
      <c r="BW89" s="188">
        <f>IF(BU89&gt;=90,"O",IF(BU89&gt;=80,"A",IF(BU89&gt;=70,"B",IF(BU89&gt;=60,"C",IF(BU89&gt;=50,"D",IF(BU89&gt;=45,"E",IF(BU89&gt;=40,"P","F")))))))</f>
      </c>
      <c r="BX89" s="39">
        <v>20</v>
      </c>
      <c r="BY89" s="33">
        <v>44</v>
      </c>
      <c r="BZ89" s="33">
        <f>SUM(BX89:BY89)</f>
      </c>
      <c r="CA89" s="33">
        <v>2</v>
      </c>
      <c r="CB89" s="196" t="s">
        <v>246</v>
      </c>
      <c r="CC89" s="39">
        <v>38</v>
      </c>
      <c r="CD89" s="33">
        <v>1</v>
      </c>
      <c r="CE89" s="188">
        <f>IF(CC89&gt;=45,"O",IF(CC89&gt;=40,"A",IF(CC89&gt;=35,"B",IF(CC89&gt;=30,"C",IF(CC89&gt;=25,"D",IF(CC89&gt;=20,"E",IF(CC89&gt;=15,"P","F")))))))</f>
      </c>
      <c r="CF89" s="39">
        <v>11</v>
      </c>
      <c r="CG89" s="33">
        <v>27</v>
      </c>
      <c r="CH89" s="33">
        <f>SUM(CF89:CG89)</f>
      </c>
      <c r="CI89" s="33">
        <v>2</v>
      </c>
      <c r="CJ89" s="191" t="s">
        <v>315</v>
      </c>
      <c r="CK89" s="39">
        <v>39</v>
      </c>
      <c r="CL89" s="33">
        <v>1</v>
      </c>
      <c r="CM89" s="188">
        <f>IF(CK89&gt;=45,"O",IF(CK89&gt;=40,"A",IF(CK89&gt;=35,"B",IF(CK89&gt;=30,"C",IF(CK89&gt;=25,"D",IF(CK89&gt;=20,"E",IF(CK89&gt;=15,"P","F")))))))</f>
      </c>
      <c r="CN89" s="36">
        <v>43</v>
      </c>
      <c r="CO89" s="33">
        <v>317</v>
      </c>
      <c r="CP89" s="35">
        <v>5.33</v>
      </c>
      <c r="CQ89" s="33">
        <v>0</v>
      </c>
      <c r="CR89" s="6"/>
      <c r="CS89" s="33">
        <v>11</v>
      </c>
      <c r="CT89" s="223">
        <v>5244</v>
      </c>
      <c r="CU89" s="224" t="s">
        <v>102</v>
      </c>
      <c r="CV89" s="193">
        <v>21</v>
      </c>
      <c r="CW89" s="33">
        <v>28</v>
      </c>
      <c r="CX89" s="33">
        <f>SUM(CV89:CW89)</f>
      </c>
      <c r="CY89" s="33">
        <v>3</v>
      </c>
      <c r="CZ89" s="188">
        <f>IF(CX89&gt;=90,"O",IF(CX89&gt;=80,"A",IF(CX89&gt;=70,"B",IF(CX89&gt;=60,"C",IF(CX89&gt;=50,"D",IF(CX89&gt;=45,"E",IF(CX89&gt;=40,"P","F")))))))</f>
      </c>
      <c r="DA89" s="193">
        <v>27</v>
      </c>
      <c r="DB89" s="33">
        <v>29</v>
      </c>
      <c r="DC89" s="33">
        <f>SUM(DA89:DB89)</f>
      </c>
      <c r="DD89" s="33">
        <v>3</v>
      </c>
      <c r="DE89" s="188">
        <f>IF(DC89&gt;=90,"O",IF(DC89&gt;=80,"A",IF(DC89&gt;=70,"B",IF(DC89&gt;=60,"C",IF(DC89&gt;=50,"D",IF(DC89&gt;=45,"E",IF(DC89&gt;=40,"P","F")))))))</f>
      </c>
      <c r="DF89" s="193">
        <v>20</v>
      </c>
      <c r="DG89" s="33">
        <v>34</v>
      </c>
      <c r="DH89" s="33">
        <f>SUM(DF89:DG89)</f>
      </c>
      <c r="DI89" s="33">
        <v>3</v>
      </c>
      <c r="DJ89" s="188">
        <f>IF(DH89&gt;=90,"O",IF(DH89&gt;=80,"A",IF(DH89&gt;=70,"B",IF(DH89&gt;=60,"C",IF(DH89&gt;=50,"D",IF(DH89&gt;=45,"E",IF(DH89&gt;=40,"P","F")))))))</f>
      </c>
      <c r="DK89" s="193">
        <v>23</v>
      </c>
      <c r="DL89" s="33">
        <v>24</v>
      </c>
      <c r="DM89" s="33">
        <f>SUM(DK89:DL89)</f>
      </c>
      <c r="DN89" s="33">
        <v>3</v>
      </c>
      <c r="DO89" s="188">
        <f>IF(DM89&gt;=90,"O",IF(DM89&gt;=80,"A",IF(DM89&gt;=70,"B",IF(DM89&gt;=60,"C",IF(DM89&gt;=50,"D",IF(DM89&gt;=45,"E",IF(DM89&gt;=40,"P","F")))))))</f>
      </c>
      <c r="DP89" s="193">
        <v>21</v>
      </c>
      <c r="DQ89" s="33">
        <v>24</v>
      </c>
      <c r="DR89" s="33">
        <f>SUM(DP89:DQ89)</f>
      </c>
      <c r="DS89" s="33">
        <v>3</v>
      </c>
      <c r="DT89" s="188">
        <f>IF(DR89&gt;=90,"O",IF(DR89&gt;=80,"A",IF(DR89&gt;=70,"B",IF(DR89&gt;=60,"C",IF(DR89&gt;=50,"D",IF(DR89&gt;=45,"E",IF(DR89&gt;=40,"P","F")))))))</f>
      </c>
      <c r="DU89" s="193">
        <v>44</v>
      </c>
      <c r="DV89" s="33">
        <v>1</v>
      </c>
      <c r="DW89" s="191" t="s">
        <v>246</v>
      </c>
      <c r="DX89" s="193">
        <v>20</v>
      </c>
      <c r="DY89" s="33">
        <v>39</v>
      </c>
      <c r="DZ89" s="33">
        <f>SUM(DX89:DY89)</f>
      </c>
      <c r="EA89" s="33">
        <v>2</v>
      </c>
      <c r="EB89" s="191" t="s">
        <v>248</v>
      </c>
      <c r="EC89" s="193">
        <v>20</v>
      </c>
      <c r="ED89" s="33">
        <v>38</v>
      </c>
      <c r="EE89" s="33">
        <f>SUM(EC89:ED89)</f>
      </c>
      <c r="EF89" s="33">
        <v>2</v>
      </c>
      <c r="EG89" s="191" t="s">
        <v>248</v>
      </c>
      <c r="EH89" s="193">
        <v>43</v>
      </c>
      <c r="EI89" s="33">
        <v>1</v>
      </c>
      <c r="EJ89" s="191" t="s">
        <v>246</v>
      </c>
      <c r="EK89" s="33"/>
      <c r="EL89" s="33"/>
      <c r="EM89" s="35"/>
      <c r="EN89" s="187" t="s">
        <v>311</v>
      </c>
      <c r="EO89" s="33">
        <v>1</v>
      </c>
      <c r="EP89" s="6"/>
    </row>
    <row x14ac:dyDescent="0.25" r="90" customHeight="1" ht="15">
      <c r="A90" s="33">
        <v>12</v>
      </c>
      <c r="B90" s="223">
        <v>5022</v>
      </c>
      <c r="C90" s="49" t="s">
        <v>103</v>
      </c>
      <c r="D90" s="187" t="s">
        <v>311</v>
      </c>
      <c r="E90" s="39">
        <v>24</v>
      </c>
      <c r="F90" s="33">
        <v>70</v>
      </c>
      <c r="G90" s="33">
        <f>SUM(E90:F90)</f>
      </c>
      <c r="H90" s="33">
        <v>3</v>
      </c>
      <c r="I90" s="188">
        <f>IF(G90&gt;=90,"O",IF(G90&gt;=80,"A",IF(G90&gt;=70,"B",IF(G90&gt;=60,"C",IF(G90&gt;=50,"D",IF(G90&gt;=45,"E",IF(G90&gt;=40,"P","F")))))))</f>
      </c>
      <c r="J90" s="190">
        <v>28</v>
      </c>
      <c r="K90" s="33">
        <v>70</v>
      </c>
      <c r="L90" s="33">
        <f>SUM(J90:K90)</f>
      </c>
      <c r="M90" s="33">
        <v>3</v>
      </c>
      <c r="N90" s="194">
        <f>IF(L90&gt;=90,"O",IF(L90&gt;=80,"A",IF(L90&gt;=70,"B",IF(L90&gt;=60,"C",IF(L90&gt;=50,"D",IF(L90&gt;=45,"E",IF(L90&gt;=40,"P","F")))))))</f>
      </c>
      <c r="O90" s="189">
        <v>25</v>
      </c>
      <c r="P90" s="33">
        <v>70</v>
      </c>
      <c r="Q90" s="195">
        <f>SUM(O90:P90)</f>
      </c>
      <c r="R90" s="33">
        <v>3</v>
      </c>
      <c r="S90" s="188">
        <f>IF(Q90&gt;=90,"O",IF(Q90&gt;=80,"A",IF(Q90&gt;=70,"B",IF(Q90&gt;=60,"C",IF(Q90&gt;=50,"D",IF(Q90&gt;=45,"E",IF(Q90&gt;=40,"P","F")))))))</f>
      </c>
      <c r="T90" s="189">
        <v>26</v>
      </c>
      <c r="U90" s="33">
        <v>70</v>
      </c>
      <c r="V90" s="195">
        <f>SUM(T90:U90)</f>
      </c>
      <c r="W90" s="33">
        <v>3</v>
      </c>
      <c r="X90" s="188">
        <f>IF(V90&gt;=90,"O",IF(V90&gt;=80,"A",IF(V90&gt;=70,"B",IF(V90&gt;=60,"C",IF(V90&gt;=50,"D",IF(V90&gt;=45,"E",IF(V90&gt;=40,"P","F")))))))</f>
      </c>
      <c r="Y90" s="190">
        <v>27</v>
      </c>
      <c r="Z90" s="33">
        <v>70</v>
      </c>
      <c r="AA90" s="195">
        <f>SUM(Y90:Z90)</f>
      </c>
      <c r="AB90" s="33">
        <v>3</v>
      </c>
      <c r="AC90" s="188">
        <f>IF(AA90&gt;=90,"O",IF(AA90&gt;=80,"A",IF(AA90&gt;=70,"B",IF(AA90&gt;=60,"C",IF(AA90&gt;=50,"D",IF(AA90&gt;=45,"E",IF(AA90&gt;=40,"P","F")))))))</f>
      </c>
      <c r="AD90" s="39">
        <v>12</v>
      </c>
      <c r="AE90" s="33">
        <v>42</v>
      </c>
      <c r="AF90" s="33">
        <f>SUM(AD90:AE90)</f>
      </c>
      <c r="AG90" s="33">
        <v>2</v>
      </c>
      <c r="AH90" s="188">
        <f>IF(AF90&gt;=67,"O",IF(AF90&gt;=60,"A",IF(AF90&gt;=51,"B",IF(AF90&gt;=45,"C",IF(AF90&gt;=41,"D",IF(AF90&gt;=32,"E",IF(L90&gt;=31,"P","F")))))))</f>
      </c>
      <c r="AI90" s="39">
        <v>20</v>
      </c>
      <c r="AJ90" s="33">
        <v>40</v>
      </c>
      <c r="AK90" s="33">
        <f>SUM(AI90:AJ90)</f>
      </c>
      <c r="AL90" s="33">
        <v>2</v>
      </c>
      <c r="AM90" s="188">
        <f>IF(AK90&gt;=67,"O",IF(AK90&gt;=60,"A",IF(AK90&gt;=55,"B",IF(AK90&gt;=51,"C",IF(AK90&gt;=41,"D",IF(AK90&gt;=32,"E",IF(Q90&gt;=31,"P","F")))))))</f>
      </c>
      <c r="AN90" s="39">
        <v>46</v>
      </c>
      <c r="AO90" s="33">
        <v>1</v>
      </c>
      <c r="AP90" s="188">
        <f>IF(AN90&gt;=45,"O",IF(AN90&gt;=40,"A",IF(AN90&gt;=35,"B",IF(AN90&gt;=30,"C",IF(AN90&gt;=25,"D",IF(AN90&gt;=20,"E",IF(AN90&gt;=15,"P","F")))))))</f>
      </c>
      <c r="AQ90" s="39">
        <v>36</v>
      </c>
      <c r="AR90" s="33">
        <v>1</v>
      </c>
      <c r="AS90" s="188">
        <f>IF(AQ90&gt;=45,"O",IF(AQ90&gt;=40,"A",IF(AQ90&gt;=35,"B",IF(AQ90&gt;=30,"C",IF(AQ90&gt;=25,"D",IF(AQ90&gt;=20,"E",IF(AQ90&gt;=15,"P","F")))))))</f>
      </c>
      <c r="AT90" s="33">
        <v>22</v>
      </c>
      <c r="AU90" s="33">
        <v>212</v>
      </c>
      <c r="AV90" s="35">
        <f>AU90/AT90</f>
      </c>
      <c r="AW90" s="33">
        <v>0</v>
      </c>
      <c r="AX90" s="6"/>
      <c r="AY90" s="39">
        <v>18</v>
      </c>
      <c r="AZ90" s="33">
        <v>32</v>
      </c>
      <c r="BA90" s="33">
        <f>SUM(AY90:AZ90)</f>
      </c>
      <c r="BB90" s="33">
        <v>3</v>
      </c>
      <c r="BC90" s="188">
        <f>IF(BA90&gt;=90,"O",IF(BA90&gt;=80,"A",IF(BA90&gt;=70,"B",IF(BA90&gt;=60,"C",IF(BA90&gt;=50,"D",IF(BA90&gt;=45,"E",IF(BA90&gt;=40,"P","F")))))))</f>
      </c>
      <c r="BD90" s="190">
        <v>22</v>
      </c>
      <c r="BE90" s="33">
        <v>38</v>
      </c>
      <c r="BF90" s="33">
        <f>SUM(BD90:BE90)</f>
      </c>
      <c r="BG90" s="33">
        <v>3</v>
      </c>
      <c r="BH90" s="194">
        <f>IF(BF90&gt;=90,"O",IF(BF90&gt;=80,"A",IF(BF90&gt;=70,"B",IF(BF90&gt;=60,"C",IF(BF90&gt;=50,"D",IF(BF90&gt;=45,"E",IF(BF90&gt;=40,"P","F")))))))</f>
      </c>
      <c r="BI90" s="189">
        <v>24</v>
      </c>
      <c r="BJ90" s="33">
        <v>28</v>
      </c>
      <c r="BK90" s="195">
        <f>SUM(BI90:BJ90)</f>
      </c>
      <c r="BL90" s="33">
        <v>3</v>
      </c>
      <c r="BM90" s="188">
        <f>IF(BK90&gt;=90,"O",IF(BK90&gt;=80,"A",IF(BK90&gt;=70,"B",IF(BK90&gt;=60,"C",IF(BK90&gt;=50,"D",IF(BK90&gt;=45,"E",IF(BK90&gt;=40,"P","F")))))))</f>
      </c>
      <c r="BN90" s="189">
        <v>15</v>
      </c>
      <c r="BO90" s="33">
        <v>32</v>
      </c>
      <c r="BP90" s="195">
        <f>SUM(BN90:BO90)</f>
      </c>
      <c r="BQ90" s="33">
        <v>3</v>
      </c>
      <c r="BR90" s="188">
        <f>IF(BP90&gt;=90,"O",IF(BP90&gt;=80,"A",IF(BP90&gt;=70,"B",IF(BP90&gt;=60,"C",IF(BP90&gt;=50,"D",IF(BP90&gt;=45,"E",IF(BP90&gt;=40,"P","F")))))))</f>
      </c>
      <c r="BS90" s="190">
        <v>20</v>
      </c>
      <c r="BT90" s="33">
        <v>25</v>
      </c>
      <c r="BU90" s="195">
        <f>SUM(BS90:BT90)</f>
      </c>
      <c r="BV90" s="33">
        <v>3</v>
      </c>
      <c r="BW90" s="188">
        <f>IF(BU90&gt;=90,"O",IF(BU90&gt;=80,"A",IF(BU90&gt;=70,"B",IF(BU90&gt;=60,"C",IF(BU90&gt;=50,"D",IF(BU90&gt;=45,"E",IF(BU90&gt;=40,"P","F")))))))</f>
      </c>
      <c r="BX90" s="39">
        <v>20</v>
      </c>
      <c r="BY90" s="33">
        <v>46</v>
      </c>
      <c r="BZ90" s="33">
        <f>SUM(BX90:BY90)</f>
      </c>
      <c r="CA90" s="33">
        <v>2</v>
      </c>
      <c r="CB90" s="196" t="s">
        <v>246</v>
      </c>
      <c r="CC90" s="39">
        <v>40</v>
      </c>
      <c r="CD90" s="33">
        <v>1</v>
      </c>
      <c r="CE90" s="188">
        <f>IF(CC90&gt;=45,"O",IF(CC90&gt;=40,"A",IF(CC90&gt;=35,"B",IF(CC90&gt;=30,"C",IF(CC90&gt;=25,"D",IF(CC90&gt;=20,"E",IF(CC90&gt;=15,"P","F")))))))</f>
      </c>
      <c r="CF90" s="39">
        <v>22</v>
      </c>
      <c r="CG90" s="33">
        <v>40</v>
      </c>
      <c r="CH90" s="33">
        <f>SUM(CF90:CG90)</f>
      </c>
      <c r="CI90" s="33">
        <v>2</v>
      </c>
      <c r="CJ90" s="191" t="s">
        <v>246</v>
      </c>
      <c r="CK90" s="39">
        <v>36</v>
      </c>
      <c r="CL90" s="33">
        <v>1</v>
      </c>
      <c r="CM90" s="188">
        <f>IF(CK90&gt;=45,"O",IF(CK90&gt;=40,"A",IF(CK90&gt;=35,"B",IF(CK90&gt;=30,"C",IF(CK90&gt;=25,"D",IF(CK90&gt;=20,"E",IF(CK90&gt;=15,"P","F")))))))</f>
      </c>
      <c r="CN90" s="36">
        <v>43</v>
      </c>
      <c r="CO90" s="33">
        <v>352</v>
      </c>
      <c r="CP90" s="35">
        <v>6.67</v>
      </c>
      <c r="CQ90" s="33">
        <v>0</v>
      </c>
      <c r="CR90" s="6"/>
      <c r="CS90" s="33">
        <v>12</v>
      </c>
      <c r="CT90" s="223">
        <v>5245</v>
      </c>
      <c r="CU90" s="224" t="s">
        <v>103</v>
      </c>
      <c r="CV90" s="193">
        <v>14</v>
      </c>
      <c r="CW90" s="33">
        <v>28</v>
      </c>
      <c r="CX90" s="33">
        <f>SUM(CV90:CW90)</f>
      </c>
      <c r="CY90" s="33">
        <v>3</v>
      </c>
      <c r="CZ90" s="188">
        <f>IF(CX90&gt;=90,"O",IF(CX90&gt;=80,"A",IF(CX90&gt;=70,"B",IF(CX90&gt;=60,"C",IF(CX90&gt;=50,"D",IF(CX90&gt;=45,"E",IF(CX90&gt;=40,"P","F")))))))</f>
      </c>
      <c r="DA90" s="193">
        <v>25</v>
      </c>
      <c r="DB90" s="33">
        <v>29</v>
      </c>
      <c r="DC90" s="33">
        <f>SUM(DA90:DB90)</f>
      </c>
      <c r="DD90" s="33">
        <v>3</v>
      </c>
      <c r="DE90" s="188">
        <f>IF(DC90&gt;=90,"O",IF(DC90&gt;=80,"A",IF(DC90&gt;=70,"B",IF(DC90&gt;=60,"C",IF(DC90&gt;=50,"D",IF(DC90&gt;=45,"E",IF(DC90&gt;=40,"P","F")))))))</f>
      </c>
      <c r="DF90" s="193">
        <v>18</v>
      </c>
      <c r="DG90" s="33">
        <v>32</v>
      </c>
      <c r="DH90" s="33">
        <f>SUM(DF90:DG90)</f>
      </c>
      <c r="DI90" s="33">
        <v>3</v>
      </c>
      <c r="DJ90" s="188">
        <f>IF(DH90&gt;=90,"O",IF(DH90&gt;=80,"A",IF(DH90&gt;=70,"B",IF(DH90&gt;=60,"C",IF(DH90&gt;=50,"D",IF(DH90&gt;=45,"E",IF(DH90&gt;=40,"P","F")))))))</f>
      </c>
      <c r="DK90" s="193">
        <v>22</v>
      </c>
      <c r="DL90" s="33">
        <v>30</v>
      </c>
      <c r="DM90" s="33">
        <f>SUM(DK90:DL90)</f>
      </c>
      <c r="DN90" s="33">
        <v>3</v>
      </c>
      <c r="DO90" s="188">
        <f>IF(DM90&gt;=90,"O",IF(DM90&gt;=80,"A",IF(DM90&gt;=70,"B",IF(DM90&gt;=60,"C",IF(DM90&gt;=50,"D",IF(DM90&gt;=45,"E",IF(DM90&gt;=40,"P","F")))))))</f>
      </c>
      <c r="DP90" s="193">
        <v>19</v>
      </c>
      <c r="DQ90" s="33">
        <v>29</v>
      </c>
      <c r="DR90" s="33">
        <f>SUM(DP90:DQ90)</f>
      </c>
      <c r="DS90" s="33">
        <v>3</v>
      </c>
      <c r="DT90" s="188">
        <f>IF(DR90&gt;=90,"O",IF(DR90&gt;=80,"A",IF(DR90&gt;=70,"B",IF(DR90&gt;=60,"C",IF(DR90&gt;=50,"D",IF(DR90&gt;=45,"E",IF(DR90&gt;=40,"P","F")))))))</f>
      </c>
      <c r="DU90" s="193">
        <v>45</v>
      </c>
      <c r="DV90" s="33">
        <v>1</v>
      </c>
      <c r="DW90" s="191" t="s">
        <v>314</v>
      </c>
      <c r="DX90" s="193">
        <v>22</v>
      </c>
      <c r="DY90" s="33">
        <v>37</v>
      </c>
      <c r="DZ90" s="33">
        <f>SUM(DX90:DY90)</f>
      </c>
      <c r="EA90" s="33">
        <v>2</v>
      </c>
      <c r="EB90" s="191" t="s">
        <v>248</v>
      </c>
      <c r="EC90" s="193">
        <v>19</v>
      </c>
      <c r="ED90" s="33">
        <v>38</v>
      </c>
      <c r="EE90" s="33">
        <f>SUM(EC90:ED90)</f>
      </c>
      <c r="EF90" s="33">
        <v>2</v>
      </c>
      <c r="EG90" s="191" t="s">
        <v>248</v>
      </c>
      <c r="EH90" s="193">
        <v>45</v>
      </c>
      <c r="EI90" s="33">
        <v>1</v>
      </c>
      <c r="EJ90" s="191" t="s">
        <v>314</v>
      </c>
      <c r="EK90" s="33">
        <v>64</v>
      </c>
      <c r="EL90" s="33">
        <v>485</v>
      </c>
      <c r="EM90" s="35">
        <v>6.33</v>
      </c>
      <c r="EN90" s="187" t="s">
        <v>311</v>
      </c>
      <c r="EO90" s="33">
        <v>0</v>
      </c>
      <c r="EP90" s="6"/>
    </row>
    <row x14ac:dyDescent="0.25" r="91" customHeight="1" ht="15">
      <c r="A91" s="33">
        <v>13</v>
      </c>
      <c r="B91" s="223">
        <v>5120</v>
      </c>
      <c r="C91" s="49" t="s">
        <v>104</v>
      </c>
      <c r="D91" s="187" t="s">
        <v>311</v>
      </c>
      <c r="E91" s="39">
        <v>29</v>
      </c>
      <c r="F91" s="33">
        <v>66</v>
      </c>
      <c r="G91" s="33">
        <f>SUM(E91:F91)</f>
      </c>
      <c r="H91" s="33">
        <v>3</v>
      </c>
      <c r="I91" s="188">
        <f>IF(G91&gt;=90,"O",IF(G91&gt;=80,"A",IF(G91&gt;=70,"B",IF(G91&gt;=60,"C",IF(G91&gt;=50,"D",IF(G91&gt;=45,"E",IF(G91&gt;=40,"P","F")))))))</f>
      </c>
      <c r="J91" s="190">
        <v>25</v>
      </c>
      <c r="K91" s="33">
        <v>70</v>
      </c>
      <c r="L91" s="33">
        <f>SUM(J91:K91)</f>
      </c>
      <c r="M91" s="33">
        <v>3</v>
      </c>
      <c r="N91" s="194">
        <f>IF(L91&gt;=90,"O",IF(L91&gt;=80,"A",IF(L91&gt;=70,"B",IF(L91&gt;=60,"C",IF(L91&gt;=50,"D",IF(L91&gt;=45,"E",IF(L91&gt;=40,"P","F")))))))</f>
      </c>
      <c r="O91" s="189">
        <v>25</v>
      </c>
      <c r="P91" s="33">
        <v>69</v>
      </c>
      <c r="Q91" s="195">
        <f>SUM(O91:P91)</f>
      </c>
      <c r="R91" s="33">
        <v>3</v>
      </c>
      <c r="S91" s="188">
        <f>IF(Q91&gt;=90,"O",IF(Q91&gt;=80,"A",IF(Q91&gt;=70,"B",IF(Q91&gt;=60,"C",IF(Q91&gt;=50,"D",IF(Q91&gt;=45,"E",IF(Q91&gt;=40,"P","F")))))))</f>
      </c>
      <c r="T91" s="189">
        <v>25</v>
      </c>
      <c r="U91" s="33">
        <v>70</v>
      </c>
      <c r="V91" s="195">
        <f>SUM(T91:U91)</f>
      </c>
      <c r="W91" s="33">
        <v>3</v>
      </c>
      <c r="X91" s="188">
        <f>IF(V91&gt;=90,"O",IF(V91&gt;=80,"A",IF(V91&gt;=70,"B",IF(V91&gt;=60,"C",IF(V91&gt;=50,"D",IF(V91&gt;=45,"E",IF(V91&gt;=40,"P","F")))))))</f>
      </c>
      <c r="Y91" s="190">
        <v>25</v>
      </c>
      <c r="Z91" s="33">
        <v>63</v>
      </c>
      <c r="AA91" s="195">
        <f>SUM(Y91:Z91)</f>
      </c>
      <c r="AB91" s="33">
        <v>3</v>
      </c>
      <c r="AC91" s="188">
        <f>IF(AA91&gt;=90,"O",IF(AA91&gt;=80,"A",IF(AA91&gt;=70,"B",IF(AA91&gt;=60,"C",IF(AA91&gt;=50,"D",IF(AA91&gt;=45,"E",IF(AA91&gt;=40,"P","F")))))))</f>
      </c>
      <c r="AD91" s="39">
        <v>12</v>
      </c>
      <c r="AE91" s="33">
        <v>30</v>
      </c>
      <c r="AF91" s="33">
        <f>SUM(AD91:AE91)</f>
      </c>
      <c r="AG91" s="33">
        <v>2</v>
      </c>
      <c r="AH91" s="188">
        <f>IF(AF91&gt;=67,"O",IF(AF91&gt;=60,"A",IF(AF91&gt;=51,"B",IF(AF91&gt;=45,"C",IF(AF91&gt;=41,"D",IF(AF91&gt;=32,"E",IF(L91&gt;=31,"P","F")))))))</f>
      </c>
      <c r="AI91" s="39">
        <v>20</v>
      </c>
      <c r="AJ91" s="33">
        <v>34</v>
      </c>
      <c r="AK91" s="33">
        <f>SUM(AI91:AJ91)</f>
      </c>
      <c r="AL91" s="33">
        <v>2</v>
      </c>
      <c r="AM91" s="188">
        <f>IF(AK91&gt;=67,"O",IF(AK91&gt;=60,"A",IF(AK91&gt;=54,"B",IF(AK91&gt;=51,"C",IF(AK91&gt;=41,"D",IF(AK91&gt;=32,"E",IF(Q91&gt;=31,"P","F")))))))</f>
      </c>
      <c r="AN91" s="39">
        <v>40</v>
      </c>
      <c r="AO91" s="33">
        <v>1</v>
      </c>
      <c r="AP91" s="188">
        <f>IF(AN91&gt;=45,"O",IF(AN91&gt;=40,"A",IF(AN91&gt;=35,"B",IF(AN91&gt;=30,"C",IF(AN91&gt;=25,"D",IF(AN91&gt;=20,"E",IF(AN91&gt;=15,"P","F")))))))</f>
      </c>
      <c r="AQ91" s="39">
        <v>40</v>
      </c>
      <c r="AR91" s="33">
        <v>1</v>
      </c>
      <c r="AS91" s="188">
        <f>IF(AQ91&gt;=45,"O",IF(AQ91&gt;=40,"A",IF(AQ91&gt;=35,"B",IF(AQ91&gt;=30,"C",IF(AQ91&gt;=25,"D",IF(AQ91&gt;=20,"E",IF(AQ91&gt;=15,"P","F")))))))</f>
      </c>
      <c r="AT91" s="33">
        <v>22</v>
      </c>
      <c r="AU91" s="33">
        <v>202</v>
      </c>
      <c r="AV91" s="35">
        <f>AU91/AT91</f>
      </c>
      <c r="AW91" s="33">
        <v>0</v>
      </c>
      <c r="AX91" s="6"/>
      <c r="AY91" s="39">
        <v>16</v>
      </c>
      <c r="AZ91" s="33">
        <v>35</v>
      </c>
      <c r="BA91" s="33">
        <f>SUM(AY91:AZ91)</f>
      </c>
      <c r="BB91" s="33">
        <v>3</v>
      </c>
      <c r="BC91" s="188">
        <f>IF(BA91&gt;=90,"O",IF(BA91&gt;=80,"A",IF(BA91&gt;=70,"B",IF(BA91&gt;=60,"C",IF(BA91&gt;=50,"D",IF(BA91&gt;=45,"E",IF(BA91&gt;=40,"P","F")))))))</f>
      </c>
      <c r="BD91" s="190">
        <v>22</v>
      </c>
      <c r="BE91" s="33">
        <v>32</v>
      </c>
      <c r="BF91" s="33">
        <f>SUM(BD91:BE91)</f>
      </c>
      <c r="BG91" s="33">
        <v>3</v>
      </c>
      <c r="BH91" s="194">
        <f>IF(BF91&gt;=90,"O",IF(BF91&gt;=80,"A",IF(BF91&gt;=70,"B",IF(BF91&gt;=60,"C",IF(BF91&gt;=50,"D",IF(BF91&gt;=45,"E",IF(BF91&gt;=40,"P","F")))))))</f>
      </c>
      <c r="BI91" s="189">
        <v>25</v>
      </c>
      <c r="BJ91" s="33">
        <v>48</v>
      </c>
      <c r="BK91" s="195">
        <f>SUM(BI91:BJ91)</f>
      </c>
      <c r="BL91" s="33">
        <v>3</v>
      </c>
      <c r="BM91" s="188">
        <f>IF(BK91&gt;=90,"O",IF(BK91&gt;=80,"A",IF(BK91&gt;=70,"B",IF(BK91&gt;=60,"C",IF(BK91&gt;=50,"D",IF(BK91&gt;=45,"E",IF(BK91&gt;=40,"P","F")))))))</f>
      </c>
      <c r="BN91" s="189">
        <v>14</v>
      </c>
      <c r="BO91" s="33">
        <v>29</v>
      </c>
      <c r="BP91" s="195">
        <f>SUM(BN91:BO91)</f>
      </c>
      <c r="BQ91" s="33">
        <v>3</v>
      </c>
      <c r="BR91" s="188">
        <f>IF(BP91&gt;=90,"O",IF(BP91&gt;=80,"A",IF(BP91&gt;=70,"B",IF(BP91&gt;=60,"C",IF(BP91&gt;=50,"D",IF(BP91&gt;=45,"E",IF(BP91&gt;=40,"P","F")))))))</f>
      </c>
      <c r="BS91" s="190">
        <v>21</v>
      </c>
      <c r="BT91" s="33">
        <v>49</v>
      </c>
      <c r="BU91" s="195">
        <f>SUM(BS91:BT91)</f>
      </c>
      <c r="BV91" s="33">
        <v>3</v>
      </c>
      <c r="BW91" s="188">
        <f>IF(BU91&gt;=90,"O",IF(BU91&gt;=80,"A",IF(BU91&gt;=70,"B",IF(BU91&gt;=60,"C",IF(BU91&gt;=50,"D",IF(BU91&gt;=45,"E",IF(BU91&gt;=40,"P","F")))))))</f>
      </c>
      <c r="BX91" s="39">
        <v>16</v>
      </c>
      <c r="BY91" s="33">
        <v>44</v>
      </c>
      <c r="BZ91" s="33">
        <f>SUM(BX91:BY91)</f>
      </c>
      <c r="CA91" s="33">
        <v>2</v>
      </c>
      <c r="CB91" s="196" t="s">
        <v>246</v>
      </c>
      <c r="CC91" s="39">
        <v>30</v>
      </c>
      <c r="CD91" s="33">
        <v>1</v>
      </c>
      <c r="CE91" s="188">
        <f>IF(CC91&gt;=45,"O",IF(CC91&gt;=40,"A",IF(CC91&gt;=35,"B",IF(CC91&gt;=30,"C",IF(CC91&gt;=25,"D",IF(CC91&gt;=20,"E",IF(CC91&gt;=15,"P","F")))))))</f>
      </c>
      <c r="CF91" s="39">
        <v>13</v>
      </c>
      <c r="CG91" s="33">
        <v>35</v>
      </c>
      <c r="CH91" s="33">
        <f>SUM(CF91:CG91)</f>
      </c>
      <c r="CI91" s="33">
        <v>2</v>
      </c>
      <c r="CJ91" s="191" t="s">
        <v>312</v>
      </c>
      <c r="CK91" s="39">
        <v>37</v>
      </c>
      <c r="CL91" s="33">
        <v>1</v>
      </c>
      <c r="CM91" s="188">
        <f>IF(CK91&gt;=45,"O",IF(CK91&gt;=40,"A",IF(CK91&gt;=35,"B",IF(CK91&gt;=30,"C",IF(CK91&gt;=25,"D",IF(CK91&gt;=20,"E",IF(CK91&gt;=15,"P","F")))))))</f>
      </c>
      <c r="CN91" s="36">
        <v>43</v>
      </c>
      <c r="CO91" s="33">
        <v>345</v>
      </c>
      <c r="CP91" s="35">
        <v>6.81</v>
      </c>
      <c r="CQ91" s="33">
        <v>0</v>
      </c>
      <c r="CR91" s="6"/>
      <c r="CS91" s="33">
        <v>13</v>
      </c>
      <c r="CT91" s="223">
        <v>5327</v>
      </c>
      <c r="CU91" s="224" t="s">
        <v>104</v>
      </c>
      <c r="CV91" s="193">
        <v>19</v>
      </c>
      <c r="CW91" s="33">
        <v>30</v>
      </c>
      <c r="CX91" s="33">
        <f>SUM(CV91:CW91)</f>
      </c>
      <c r="CY91" s="33">
        <v>3</v>
      </c>
      <c r="CZ91" s="188">
        <f>IF(CX91&gt;=90,"O",IF(CX91&gt;=80,"A",IF(CX91&gt;=70,"B",IF(CX91&gt;=60,"C",IF(CX91&gt;=50,"D",IF(CX91&gt;=45,"E",IF(CX91&gt;=40,"P","F")))))))</f>
      </c>
      <c r="DA91" s="193">
        <v>17</v>
      </c>
      <c r="DB91" s="33">
        <v>46</v>
      </c>
      <c r="DC91" s="33">
        <f>SUM(DA91:DB91)</f>
      </c>
      <c r="DD91" s="33">
        <v>3</v>
      </c>
      <c r="DE91" s="188">
        <f>IF(DC91&gt;=90,"O",IF(DC91&gt;=80,"A",IF(DC91&gt;=70,"B",IF(DC91&gt;=60,"C",IF(DC91&gt;=50,"D",IF(DC91&gt;=45,"E",IF(DC91&gt;=40,"P","F")))))))</f>
      </c>
      <c r="DF91" s="193">
        <v>18</v>
      </c>
      <c r="DG91" s="33">
        <v>44</v>
      </c>
      <c r="DH91" s="33">
        <f>SUM(DF91:DG91)</f>
      </c>
      <c r="DI91" s="33">
        <v>3</v>
      </c>
      <c r="DJ91" s="188">
        <f>IF(DH91&gt;=90,"O",IF(DH91&gt;=80,"A",IF(DH91&gt;=70,"B",IF(DH91&gt;=60,"C",IF(DH91&gt;=50,"D",IF(DH91&gt;=45,"E",IF(DH91&gt;=40,"P","F")))))))</f>
      </c>
      <c r="DK91" s="193">
        <v>16</v>
      </c>
      <c r="DL91" s="33">
        <v>32</v>
      </c>
      <c r="DM91" s="33">
        <f>SUM(DK91:DL91)</f>
      </c>
      <c r="DN91" s="33">
        <v>3</v>
      </c>
      <c r="DO91" s="188">
        <f>IF(DM91&gt;=90,"O",IF(DM91&gt;=80,"A",IF(DM91&gt;=70,"B",IF(DM91&gt;=60,"C",IF(DM91&gt;=50,"D",IF(DM91&gt;=45,"E",IF(DM91&gt;=40,"P","F")))))))</f>
      </c>
      <c r="DP91" s="193">
        <v>19</v>
      </c>
      <c r="DQ91" s="33">
        <v>28</v>
      </c>
      <c r="DR91" s="33">
        <f>SUM(DP91:DQ91)</f>
      </c>
      <c r="DS91" s="33">
        <v>3</v>
      </c>
      <c r="DT91" s="188">
        <f>IF(DR91&gt;=90,"O",IF(DR91&gt;=80,"A",IF(DR91&gt;=70,"B",IF(DR91&gt;=60,"C",IF(DR91&gt;=50,"D",IF(DR91&gt;=45,"E",IF(DR91&gt;=40,"P","F")))))))</f>
      </c>
      <c r="DU91" s="193">
        <v>43</v>
      </c>
      <c r="DV91" s="33">
        <v>1</v>
      </c>
      <c r="DW91" s="191" t="s">
        <v>246</v>
      </c>
      <c r="DX91" s="193">
        <v>15</v>
      </c>
      <c r="DY91" s="33">
        <v>40</v>
      </c>
      <c r="DZ91" s="33">
        <f>SUM(DX91:DY91)</f>
      </c>
      <c r="EA91" s="33">
        <v>2</v>
      </c>
      <c r="EB91" s="191" t="s">
        <v>248</v>
      </c>
      <c r="EC91" s="193">
        <v>18</v>
      </c>
      <c r="ED91" s="33">
        <v>38</v>
      </c>
      <c r="EE91" s="33">
        <f>SUM(EC91:ED91)</f>
      </c>
      <c r="EF91" s="33">
        <v>2</v>
      </c>
      <c r="EG91" s="191" t="s">
        <v>248</v>
      </c>
      <c r="EH91" s="193">
        <v>43</v>
      </c>
      <c r="EI91" s="33">
        <v>1</v>
      </c>
      <c r="EJ91" s="191" t="s">
        <v>246</v>
      </c>
      <c r="EK91" s="33">
        <v>64</v>
      </c>
      <c r="EL91" s="33">
        <v>482</v>
      </c>
      <c r="EM91" s="35">
        <v>6.52</v>
      </c>
      <c r="EN91" s="187" t="s">
        <v>311</v>
      </c>
      <c r="EO91" s="33">
        <v>0</v>
      </c>
      <c r="EP91" s="6"/>
    </row>
    <row x14ac:dyDescent="0.25" r="92" customHeight="1" ht="15">
      <c r="A92" s="33">
        <v>14</v>
      </c>
      <c r="B92" s="223">
        <v>5023</v>
      </c>
      <c r="C92" s="49" t="s">
        <v>105</v>
      </c>
      <c r="D92" s="187" t="s">
        <v>316</v>
      </c>
      <c r="E92" s="39">
        <v>25</v>
      </c>
      <c r="F92" s="33">
        <v>60</v>
      </c>
      <c r="G92" s="33">
        <f>SUM(E92:F92)</f>
      </c>
      <c r="H92" s="33">
        <v>3</v>
      </c>
      <c r="I92" s="188">
        <f>IF(G92&gt;=90,"O",IF(G92&gt;=80,"A",IF(G92&gt;=70,"B",IF(G92&gt;=60,"C",IF(G92&gt;=50,"D",IF(G92&gt;=45,"E",IF(G92&gt;=40,"P","F")))))))</f>
      </c>
      <c r="J92" s="190">
        <v>23</v>
      </c>
      <c r="K92" s="33">
        <v>70</v>
      </c>
      <c r="L92" s="33">
        <f>SUM(J92:K92)</f>
      </c>
      <c r="M92" s="33">
        <v>3</v>
      </c>
      <c r="N92" s="194">
        <f>IF(L92&gt;=90,"O",IF(L92&gt;=80,"A",IF(L92&gt;=70,"B",IF(L92&gt;=60,"C",IF(L92&gt;=50,"D",IF(L92&gt;=45,"E",IF(L92&gt;=40,"P","F")))))))</f>
      </c>
      <c r="O92" s="189">
        <v>24</v>
      </c>
      <c r="P92" s="33">
        <v>70</v>
      </c>
      <c r="Q92" s="195">
        <f>SUM(O92:P92)</f>
      </c>
      <c r="R92" s="33">
        <v>3</v>
      </c>
      <c r="S92" s="188">
        <f>IF(Q92&gt;=90,"O",IF(Q92&gt;=80,"A",IF(Q92&gt;=70,"B",IF(Q92&gt;=60,"C",IF(Q92&gt;=50,"D",IF(Q92&gt;=45,"E",IF(Q92&gt;=40,"P","F")))))))</f>
      </c>
      <c r="T92" s="189">
        <v>24</v>
      </c>
      <c r="U92" s="33">
        <v>70</v>
      </c>
      <c r="V92" s="195">
        <f>SUM(T92:U92)</f>
      </c>
      <c r="W92" s="33">
        <v>3</v>
      </c>
      <c r="X92" s="188">
        <f>IF(V92&gt;=90,"O",IF(V92&gt;=80,"A",IF(V92&gt;=70,"B",IF(V92&gt;=60,"C",IF(V92&gt;=50,"D",IF(V92&gt;=45,"E",IF(V92&gt;=40,"P","F")))))))</f>
      </c>
      <c r="Y92" s="190">
        <v>27</v>
      </c>
      <c r="Z92" s="33">
        <v>53</v>
      </c>
      <c r="AA92" s="195">
        <f>SUM(Y92:Z92)</f>
      </c>
      <c r="AB92" s="33">
        <v>3</v>
      </c>
      <c r="AC92" s="188">
        <f>IF(AA92&gt;=90,"O",IF(AA92&gt;=80,"A",IF(AA92&gt;=70,"B",IF(AA92&gt;=60,"C",IF(AA92&gt;=50,"D",IF(AA92&gt;=45,"E",IF(AA92&gt;=40,"P","F")))))))</f>
      </c>
      <c r="AD92" s="39">
        <v>20</v>
      </c>
      <c r="AE92" s="33">
        <v>45</v>
      </c>
      <c r="AF92" s="33">
        <f>SUM(AD92:AE92)</f>
      </c>
      <c r="AG92" s="33">
        <v>2</v>
      </c>
      <c r="AH92" s="188">
        <f>IF(AF92&gt;=67,"O",IF(AF92&gt;=60,"A",IF(AF92&gt;=51,"B",IF(AF92&gt;=45,"C",IF(AF92&gt;=41,"D",IF(AF92&gt;=32,"E",IF(L92&gt;=31,"P","F")))))))</f>
      </c>
      <c r="AI92" s="39">
        <v>22</v>
      </c>
      <c r="AJ92" s="33">
        <v>46</v>
      </c>
      <c r="AK92" s="33">
        <f>SUM(AI92:AJ92)</f>
      </c>
      <c r="AL92" s="33">
        <v>2</v>
      </c>
      <c r="AM92" s="188">
        <f>IF(AK92&gt;=67,"O",IF(AK92&gt;=60,"A",IF(AK92&gt;=54,"B",IF(AK92&gt;=51,"C",IF(AK92&gt;=41,"D",IF(AK92&gt;=32,"E",IF(Q92&gt;=31,"P","F")))))))</f>
      </c>
      <c r="AN92" s="39">
        <v>47</v>
      </c>
      <c r="AO92" s="33">
        <v>1</v>
      </c>
      <c r="AP92" s="188">
        <f>IF(AN92&gt;=45,"O",IF(AN92&gt;=40,"A",IF(AN92&gt;=35,"B",IF(AN92&gt;=30,"C",IF(AN92&gt;=25,"D",IF(AN92&gt;=20,"E",IF(AN92&gt;=15,"P","F")))))))</f>
      </c>
      <c r="AQ92" s="39">
        <v>40</v>
      </c>
      <c r="AR92" s="33">
        <v>1</v>
      </c>
      <c r="AS92" s="188">
        <f>IF(AQ92&gt;=45,"O",IF(AQ92&gt;=40,"A",IF(AQ92&gt;=35,"B",IF(AQ92&gt;=30,"C",IF(AQ92&gt;=25,"D",IF(AQ92&gt;=20,"E",IF(AQ92&gt;=15,"P","F")))))))</f>
      </c>
      <c r="AT92" s="33">
        <v>22</v>
      </c>
      <c r="AU92" s="33">
        <v>211</v>
      </c>
      <c r="AV92" s="35">
        <f>AU92/AT92</f>
      </c>
      <c r="AW92" s="33">
        <v>0</v>
      </c>
      <c r="AX92" s="6"/>
      <c r="AY92" s="39">
        <v>21</v>
      </c>
      <c r="AZ92" s="33">
        <v>33</v>
      </c>
      <c r="BA92" s="33">
        <f>SUM(AY92:AZ92)</f>
      </c>
      <c r="BB92" s="33">
        <v>3</v>
      </c>
      <c r="BC92" s="188">
        <f>IF(BA92&gt;=90,"O",IF(BA92&gt;=80,"A",IF(BA92&gt;=70,"B",IF(BA92&gt;=60,"C",IF(BA92&gt;=50,"D",IF(BA92&gt;=45,"E",IF(BA92&gt;=40,"P","F")))))))</f>
      </c>
      <c r="BD92" s="190">
        <v>25</v>
      </c>
      <c r="BE92" s="33">
        <v>54</v>
      </c>
      <c r="BF92" s="33">
        <f>SUM(BD92:BE92)</f>
      </c>
      <c r="BG92" s="33">
        <v>3</v>
      </c>
      <c r="BH92" s="194">
        <f>IF(BF92&gt;=90,"O",IF(BF92&gt;=80,"A",IF(BF92&gt;=70,"B",IF(BF92&gt;=60,"C",IF(BF92&gt;=50,"D",IF(BF92&gt;=45,"E",IF(BF92&gt;=40,"P","F")))))))</f>
      </c>
      <c r="BI92" s="189">
        <v>29</v>
      </c>
      <c r="BJ92" s="33">
        <v>33</v>
      </c>
      <c r="BK92" s="195">
        <f>SUM(BI92:BJ92)</f>
      </c>
      <c r="BL92" s="33">
        <v>3</v>
      </c>
      <c r="BM92" s="188">
        <f>IF(BK92&gt;=90,"O",IF(BK92&gt;=80,"A",IF(BK92&gt;=70,"B",IF(BK92&gt;=60,"C",IF(BK92&gt;=50,"D",IF(BK92&gt;=45,"E",IF(BK92&gt;=40,"P","F")))))))</f>
      </c>
      <c r="BN92" s="189">
        <v>24</v>
      </c>
      <c r="BO92" s="33">
        <v>47</v>
      </c>
      <c r="BP92" s="195">
        <f>SUM(BN92:BO92)</f>
      </c>
      <c r="BQ92" s="33">
        <v>3</v>
      </c>
      <c r="BR92" s="188">
        <f>IF(BP92&gt;=90,"O",IF(BP92&gt;=80,"A",IF(BP92&gt;=70,"B",IF(BP92&gt;=60,"C",IF(BP92&gt;=50,"D",IF(BP92&gt;=45,"E",IF(BP92&gt;=40,"P","F")))))))</f>
      </c>
      <c r="BS92" s="190">
        <v>24</v>
      </c>
      <c r="BT92" s="33">
        <v>41</v>
      </c>
      <c r="BU92" s="195">
        <f>SUM(BS92:BT92)</f>
      </c>
      <c r="BV92" s="33">
        <v>3</v>
      </c>
      <c r="BW92" s="188">
        <f>IF(BU92&gt;=90,"O",IF(BU92&gt;=80,"A",IF(BU92&gt;=70,"B",IF(BU92&gt;=60,"C",IF(BU92&gt;=50,"D",IF(BU92&gt;=45,"E",IF(BU92&gt;=40,"P","F")))))))</f>
      </c>
      <c r="BX92" s="39">
        <v>23</v>
      </c>
      <c r="BY92" s="33">
        <v>48</v>
      </c>
      <c r="BZ92" s="33">
        <f>SUM(BX92:BY92)</f>
      </c>
      <c r="CA92" s="33">
        <v>2</v>
      </c>
      <c r="CB92" s="196" t="s">
        <v>314</v>
      </c>
      <c r="CC92" s="39">
        <v>45</v>
      </c>
      <c r="CD92" s="33">
        <v>1</v>
      </c>
      <c r="CE92" s="188">
        <f>IF(CC92&gt;=45,"O",IF(CC92&gt;=40,"A",IF(CC92&gt;=35,"B",IF(CC92&gt;=30,"C",IF(CC92&gt;=25,"D",IF(CC92&gt;=20,"E",IF(CC92&gt;=15,"P","F")))))))</f>
      </c>
      <c r="CF92" s="39">
        <v>22</v>
      </c>
      <c r="CG92" s="33">
        <v>49</v>
      </c>
      <c r="CH92" s="33">
        <f>SUM(CF92:CG92)</f>
      </c>
      <c r="CI92" s="33">
        <v>2</v>
      </c>
      <c r="CJ92" s="191" t="s">
        <v>314</v>
      </c>
      <c r="CK92" s="39">
        <v>46</v>
      </c>
      <c r="CL92" s="33">
        <v>1</v>
      </c>
      <c r="CM92" s="188">
        <f>IF(CK92&gt;=45,"O",IF(CK92&gt;=40,"A",IF(CK92&gt;=35,"B",IF(CK92&gt;=30,"C",IF(CK92&gt;=25,"D",IF(CK92&gt;=20,"E",IF(CK92&gt;=15,"P","F")))))))</f>
      </c>
      <c r="CN92" s="36">
        <v>43</v>
      </c>
      <c r="CO92" s="33">
        <v>379</v>
      </c>
      <c r="CP92" s="33">
        <v>8</v>
      </c>
      <c r="CQ92" s="33">
        <v>0</v>
      </c>
      <c r="CR92" s="6"/>
      <c r="CS92" s="33">
        <v>14</v>
      </c>
      <c r="CT92" s="223">
        <v>5246</v>
      </c>
      <c r="CU92" s="224" t="s">
        <v>105</v>
      </c>
      <c r="CV92" s="193">
        <v>26</v>
      </c>
      <c r="CW92" s="33">
        <v>49</v>
      </c>
      <c r="CX92" s="33">
        <f>SUM(CV92:CW92)</f>
      </c>
      <c r="CY92" s="33">
        <v>3</v>
      </c>
      <c r="CZ92" s="188">
        <f>IF(CX92&gt;=90,"O",IF(CX92&gt;=80,"A",IF(CX92&gt;=70,"B",IF(CX92&gt;=60,"C",IF(CX92&gt;=50,"D",IF(CX92&gt;=45,"E",IF(CX92&gt;=40,"P","F")))))))</f>
      </c>
      <c r="DA92" s="193">
        <v>27</v>
      </c>
      <c r="DB92" s="33">
        <v>53</v>
      </c>
      <c r="DC92" s="33">
        <f>SUM(DA92:DB92)</f>
      </c>
      <c r="DD92" s="33">
        <v>3</v>
      </c>
      <c r="DE92" s="188">
        <f>IF(DC92&gt;=90,"O",IF(DC92&gt;=80,"A",IF(DC92&gt;=70,"B",IF(DC92&gt;=60,"C",IF(DC92&gt;=50,"D",IF(DC92&gt;=45,"E",IF(DC92&gt;=40,"P","F")))))))</f>
      </c>
      <c r="DF92" s="193">
        <v>25</v>
      </c>
      <c r="DG92" s="33">
        <v>56</v>
      </c>
      <c r="DH92" s="33">
        <f>SUM(DF92:DG92)</f>
      </c>
      <c r="DI92" s="33">
        <v>3</v>
      </c>
      <c r="DJ92" s="188">
        <f>IF(DH92&gt;=90,"O",IF(DH92&gt;=80,"A",IF(DH92&gt;=70,"B",IF(DH92&gt;=60,"C",IF(DH92&gt;=50,"D",IF(DH92&gt;=45,"E",IF(DH92&gt;=40,"P","F")))))))</f>
      </c>
      <c r="DK92" s="193">
        <v>29</v>
      </c>
      <c r="DL92" s="33">
        <v>48</v>
      </c>
      <c r="DM92" s="33">
        <f>SUM(DK92:DL92)</f>
      </c>
      <c r="DN92" s="33">
        <v>3</v>
      </c>
      <c r="DO92" s="188">
        <f>IF(DM92&gt;=90,"O",IF(DM92&gt;=80,"A",IF(DM92&gt;=70,"B",IF(DM92&gt;=60,"C",IF(DM92&gt;=50,"D",IF(DM92&gt;=45,"E",IF(DM92&gt;=40,"P","F")))))))</f>
      </c>
      <c r="DP92" s="193">
        <v>26</v>
      </c>
      <c r="DQ92" s="33">
        <v>49</v>
      </c>
      <c r="DR92" s="33">
        <f>SUM(DP92:DQ92)</f>
      </c>
      <c r="DS92" s="33">
        <v>3</v>
      </c>
      <c r="DT92" s="188">
        <f>IF(DR92&gt;=90,"O",IF(DR92&gt;=80,"A",IF(DR92&gt;=70,"B",IF(DR92&gt;=60,"C",IF(DR92&gt;=50,"D",IF(DR92&gt;=45,"E",IF(DR92&gt;=40,"P","F")))))))</f>
      </c>
      <c r="DU92" s="193">
        <v>48</v>
      </c>
      <c r="DV92" s="33">
        <v>1</v>
      </c>
      <c r="DW92" s="191" t="s">
        <v>314</v>
      </c>
      <c r="DX92" s="193">
        <v>25</v>
      </c>
      <c r="DY92" s="33">
        <v>47</v>
      </c>
      <c r="DZ92" s="33">
        <f>SUM(DX92:DY92)</f>
      </c>
      <c r="EA92" s="33">
        <v>2</v>
      </c>
      <c r="EB92" s="191" t="s">
        <v>314</v>
      </c>
      <c r="EC92" s="193">
        <v>24</v>
      </c>
      <c r="ED92" s="33">
        <v>46</v>
      </c>
      <c r="EE92" s="33">
        <f>SUM(EC92:ED92)</f>
      </c>
      <c r="EF92" s="33">
        <v>2</v>
      </c>
      <c r="EG92" s="191" t="s">
        <v>314</v>
      </c>
      <c r="EH92" s="193">
        <v>47</v>
      </c>
      <c r="EI92" s="33">
        <v>1</v>
      </c>
      <c r="EJ92" s="191" t="s">
        <v>314</v>
      </c>
      <c r="EK92" s="33">
        <v>64</v>
      </c>
      <c r="EL92" s="33">
        <v>580</v>
      </c>
      <c r="EM92" s="35">
        <v>8.86</v>
      </c>
      <c r="EN92" s="187" t="s">
        <v>316</v>
      </c>
      <c r="EO92" s="33">
        <v>0</v>
      </c>
      <c r="EP92" s="6"/>
    </row>
    <row x14ac:dyDescent="0.25" r="93" customHeight="1" ht="15">
      <c r="A93" s="33">
        <v>15</v>
      </c>
      <c r="B93" s="223">
        <v>5091</v>
      </c>
      <c r="C93" s="49" t="s">
        <v>106</v>
      </c>
      <c r="D93" s="187" t="s">
        <v>311</v>
      </c>
      <c r="E93" s="39">
        <v>30</v>
      </c>
      <c r="F93" s="33">
        <v>70</v>
      </c>
      <c r="G93" s="33">
        <f>SUM(E93:F93)</f>
      </c>
      <c r="H93" s="33">
        <v>3</v>
      </c>
      <c r="I93" s="188">
        <f>IF(G93&gt;=90,"O",IF(G93&gt;=80,"A",IF(G93&gt;=70,"B",IF(G93&gt;=60,"C",IF(G93&gt;=50,"D",IF(G93&gt;=45,"E",IF(G93&gt;=40,"P","F")))))))</f>
      </c>
      <c r="J93" s="190">
        <v>26</v>
      </c>
      <c r="K93" s="33">
        <v>70</v>
      </c>
      <c r="L93" s="33">
        <f>SUM(J93:K93)</f>
      </c>
      <c r="M93" s="33">
        <v>3</v>
      </c>
      <c r="N93" s="194">
        <f>IF(L93&gt;=90,"O",IF(L93&gt;=80,"A",IF(L93&gt;=70,"B",IF(L93&gt;=60,"C",IF(L93&gt;=50,"D",IF(L93&gt;=45,"E",IF(L93&gt;=40,"P","F")))))))</f>
      </c>
      <c r="O93" s="189">
        <v>24</v>
      </c>
      <c r="P93" s="33">
        <v>66</v>
      </c>
      <c r="Q93" s="195">
        <f>SUM(O93:P93)</f>
      </c>
      <c r="R93" s="33">
        <v>3</v>
      </c>
      <c r="S93" s="188">
        <f>IF(Q93&gt;=90,"O",IF(Q93&gt;=80,"A",IF(Q93&gt;=70,"B",IF(Q93&gt;=60,"C",IF(Q93&gt;=50,"D",IF(Q93&gt;=45,"E",IF(Q93&gt;=40,"P","F")))))))</f>
      </c>
      <c r="T93" s="189">
        <v>25</v>
      </c>
      <c r="U93" s="33">
        <v>70</v>
      </c>
      <c r="V93" s="195">
        <f>SUM(T93:U93)</f>
      </c>
      <c r="W93" s="33">
        <v>3</v>
      </c>
      <c r="X93" s="188">
        <f>IF(V93&gt;=90,"O",IF(V93&gt;=80,"A",IF(V93&gt;=70,"B",IF(V93&gt;=60,"C",IF(V93&gt;=50,"D",IF(V93&gt;=45,"E",IF(V93&gt;=40,"P","F")))))))</f>
      </c>
      <c r="Y93" s="190">
        <v>23</v>
      </c>
      <c r="Z93" s="33">
        <v>63</v>
      </c>
      <c r="AA93" s="195">
        <f>SUM(Y93:Z93)</f>
      </c>
      <c r="AB93" s="33">
        <v>3</v>
      </c>
      <c r="AC93" s="188">
        <f>IF(AA93&gt;=90,"O",IF(AA93&gt;=80,"A",IF(AA93&gt;=70,"B",IF(AA93&gt;=60,"C",IF(AA93&gt;=50,"D",IF(AA93&gt;=45,"E",IF(AA93&gt;=40,"P","F")))))))</f>
      </c>
      <c r="AD93" s="39">
        <v>12</v>
      </c>
      <c r="AE93" s="33">
        <v>35</v>
      </c>
      <c r="AF93" s="33">
        <f>SUM(AD93:AE93)</f>
      </c>
      <c r="AG93" s="33">
        <v>2</v>
      </c>
      <c r="AH93" s="188">
        <f>IF(AF93&gt;=67,"O",IF(AF93&gt;=60,"A",IF(AF93&gt;=51,"B",IF(AF93&gt;=45,"C",IF(AF93&gt;=41,"D",IF(AF93&gt;=32,"E",IF(L93&gt;=31,"P","F")))))))</f>
      </c>
      <c r="AI93" s="39">
        <v>12</v>
      </c>
      <c r="AJ93" s="33">
        <v>36</v>
      </c>
      <c r="AK93" s="33">
        <f>SUM(AI93:AJ93)</f>
      </c>
      <c r="AL93" s="33">
        <v>2</v>
      </c>
      <c r="AM93" s="188">
        <f>IF(AK93&gt;=67,"O",IF(AK93&gt;=60,"A",IF(AK93&gt;=54,"B",IF(AK93&gt;=51,"C",IF(AK93&gt;=45,"D",IF(AK93&gt;=32,"E",IF(Q93&gt;=31,"P","F")))))))</f>
      </c>
      <c r="AN93" s="39">
        <v>44</v>
      </c>
      <c r="AO93" s="33">
        <v>1</v>
      </c>
      <c r="AP93" s="188">
        <f>IF(AN93&gt;=45,"O",IF(AN93&gt;=40,"A",IF(AN93&gt;=35,"B",IF(AN93&gt;=30,"C",IF(AN93&gt;=25,"D",IF(AN93&gt;=20,"E",IF(AN93&gt;=15,"P","F")))))))</f>
      </c>
      <c r="AQ93" s="39">
        <v>30</v>
      </c>
      <c r="AR93" s="33">
        <v>1</v>
      </c>
      <c r="AS93" s="188">
        <f>IF(AQ93&gt;=45,"O",IF(AQ93&gt;=40,"A",IF(AQ93&gt;=35,"B",IF(AQ93&gt;=30,"C",IF(AQ93&gt;=25,"D",IF(AQ93&gt;=20,"E",IF(AQ93&gt;=15,"P","F")))))))</f>
      </c>
      <c r="AT93" s="33">
        <v>22</v>
      </c>
      <c r="AU93" s="33">
        <v>200</v>
      </c>
      <c r="AV93" s="35">
        <f>AU93/AT93</f>
      </c>
      <c r="AW93" s="33">
        <v>0</v>
      </c>
      <c r="AX93" s="6"/>
      <c r="AY93" s="39">
        <v>18</v>
      </c>
      <c r="AZ93" s="33">
        <v>37</v>
      </c>
      <c r="BA93" s="33">
        <f>SUM(AY93:AZ93)</f>
      </c>
      <c r="BB93" s="33">
        <v>3</v>
      </c>
      <c r="BC93" s="188">
        <f>IF(BA93&gt;=90,"O",IF(BA93&gt;=80,"A",IF(BA93&gt;=70,"B",IF(BA93&gt;=60,"C",IF(BA93&gt;=50,"D",IF(BA93&gt;=45,"E",IF(BA93&gt;=40,"P","F")))))))</f>
      </c>
      <c r="BD93" s="190">
        <v>22</v>
      </c>
      <c r="BE93" s="33">
        <v>29</v>
      </c>
      <c r="BF93" s="33">
        <f>SUM(BD93:BE93)</f>
      </c>
      <c r="BG93" s="33">
        <v>3</v>
      </c>
      <c r="BH93" s="194">
        <f>IF(BF93&gt;=90,"O",IF(BF93&gt;=80,"A",IF(BF93&gt;=70,"B",IF(BF93&gt;=60,"C",IF(BF93&gt;=50,"D",IF(BF93&gt;=45,"E",IF(BF93&gt;=40,"P","F")))))))</f>
      </c>
      <c r="BI93" s="189">
        <v>17</v>
      </c>
      <c r="BJ93" s="33">
        <v>49</v>
      </c>
      <c r="BK93" s="195">
        <f>SUM(BI93:BJ93)</f>
      </c>
      <c r="BL93" s="33">
        <v>3</v>
      </c>
      <c r="BM93" s="188">
        <f>IF(BK93&gt;=90,"O",IF(BK93&gt;=80,"A",IF(BK93&gt;=70,"B",IF(BK93&gt;=60,"C",IF(BK93&gt;=50,"D",IF(BK93&gt;=45,"E",IF(BK93&gt;=40,"P","F")))))))</f>
      </c>
      <c r="BN93" s="189">
        <v>15</v>
      </c>
      <c r="BO93" s="33">
        <v>28</v>
      </c>
      <c r="BP93" s="195">
        <f>SUM(BN93:BO93)</f>
      </c>
      <c r="BQ93" s="33">
        <v>3</v>
      </c>
      <c r="BR93" s="188">
        <f>IF(BP93&gt;=90,"O",IF(BP93&gt;=80,"A",IF(BP93&gt;=70,"B",IF(BP93&gt;=60,"C",IF(BP93&gt;=50,"D",IF(BP93&gt;=45,"E",IF(BP93&gt;=40,"P","F")))))))</f>
      </c>
      <c r="BS93" s="190">
        <v>17</v>
      </c>
      <c r="BT93" s="33">
        <v>45</v>
      </c>
      <c r="BU93" s="195">
        <f>SUM(BS93:BT93)</f>
      </c>
      <c r="BV93" s="33">
        <v>3</v>
      </c>
      <c r="BW93" s="188">
        <f>IF(BU93&gt;=90,"O",IF(BU93&gt;=80,"A",IF(BU93&gt;=70,"B",IF(BU93&gt;=60,"C",IF(BU93&gt;=50,"D",IF(BU93&gt;=45,"E",IF(BU93&gt;=40,"P","F")))))))</f>
      </c>
      <c r="BX93" s="39">
        <v>18</v>
      </c>
      <c r="BY93" s="33">
        <v>36</v>
      </c>
      <c r="BZ93" s="33">
        <f>SUM(BX93:BY93)</f>
      </c>
      <c r="CA93" s="33">
        <v>2</v>
      </c>
      <c r="CB93" s="196" t="s">
        <v>248</v>
      </c>
      <c r="CC93" s="39">
        <v>30</v>
      </c>
      <c r="CD93" s="33">
        <v>1</v>
      </c>
      <c r="CE93" s="188">
        <f>IF(CC93&gt;=45,"O",IF(CC93&gt;=40,"A",IF(CC93&gt;=35,"B",IF(CC93&gt;=30,"C",IF(CC93&gt;=25,"D",IF(CC93&gt;=20,"E",IF(CC93&gt;=15,"P","F")))))))</f>
      </c>
      <c r="CF93" s="39">
        <v>16</v>
      </c>
      <c r="CG93" s="33">
        <v>37</v>
      </c>
      <c r="CH93" s="33">
        <f>SUM(CF93:CG93)</f>
      </c>
      <c r="CI93" s="33">
        <v>2</v>
      </c>
      <c r="CJ93" s="191" t="s">
        <v>248</v>
      </c>
      <c r="CK93" s="39">
        <v>34</v>
      </c>
      <c r="CL93" s="33">
        <v>1</v>
      </c>
      <c r="CM93" s="188">
        <f>IF(CK93&gt;=45,"O",IF(CK93&gt;=40,"A",IF(CK93&gt;=35,"B",IF(CK93&gt;=30,"C",IF(CK93&gt;=25,"D",IF(CK93&gt;=20,"E",IF(CK93&gt;=15,"P","F")))))))</f>
      </c>
      <c r="CN93" s="36">
        <v>43</v>
      </c>
      <c r="CO93" s="33">
        <v>336</v>
      </c>
      <c r="CP93" s="35">
        <v>6.48</v>
      </c>
      <c r="CQ93" s="33">
        <v>0</v>
      </c>
      <c r="CR93" s="6"/>
      <c r="CS93" s="33">
        <v>15</v>
      </c>
      <c r="CT93" s="223">
        <v>5300</v>
      </c>
      <c r="CU93" s="224" t="s">
        <v>106</v>
      </c>
      <c r="CV93" s="193">
        <v>23</v>
      </c>
      <c r="CW93" s="33">
        <v>38</v>
      </c>
      <c r="CX93" s="33">
        <f>SUM(CV93:CW93)</f>
      </c>
      <c r="CY93" s="33">
        <v>3</v>
      </c>
      <c r="CZ93" s="188">
        <f>IF(CX93&gt;=90,"O",IF(CX93&gt;=80,"A",IF(CX93&gt;=70,"B",IF(CX93&gt;=60,"C",IF(CX93&gt;=50,"D",IF(CX93&gt;=45,"E",IF(CX93&gt;=40,"P","F")))))))</f>
      </c>
      <c r="DA93" s="193">
        <v>23</v>
      </c>
      <c r="DB93" s="33">
        <v>42</v>
      </c>
      <c r="DC93" s="33">
        <f>SUM(DA93:DB93)</f>
      </c>
      <c r="DD93" s="33">
        <v>3</v>
      </c>
      <c r="DE93" s="188">
        <f>IF(DC93&gt;=90,"O",IF(DC93&gt;=80,"A",IF(DC93&gt;=70,"B",IF(DC93&gt;=60,"C",IF(DC93&gt;=50,"D",IF(DC93&gt;=45,"E",IF(DC93&gt;=40,"P","F")))))))</f>
      </c>
      <c r="DF93" s="193">
        <v>21</v>
      </c>
      <c r="DG93" s="33">
        <v>46</v>
      </c>
      <c r="DH93" s="33">
        <f>SUM(DF93:DG93)</f>
      </c>
      <c r="DI93" s="33">
        <v>3</v>
      </c>
      <c r="DJ93" s="188">
        <f>IF(DH93&gt;=90,"O",IF(DH93&gt;=80,"A",IF(DH93&gt;=70,"B",IF(DH93&gt;=60,"C",IF(DH93&gt;=50,"D",IF(DH93&gt;=45,"E",IF(DH93&gt;=40,"P","F")))))))</f>
      </c>
      <c r="DK93" s="193">
        <v>18</v>
      </c>
      <c r="DL93" s="33">
        <v>29</v>
      </c>
      <c r="DM93" s="33">
        <f>SUM(DK93:DL93)</f>
      </c>
      <c r="DN93" s="33">
        <v>3</v>
      </c>
      <c r="DO93" s="188">
        <f>IF(DM93&gt;=90,"O",IF(DM93&gt;=80,"A",IF(DM93&gt;=70,"B",IF(DM93&gt;=60,"C",IF(DM93&gt;=50,"D",IF(DM93&gt;=45,"E",IF(DM93&gt;=40,"P","F")))))))</f>
      </c>
      <c r="DP93" s="193">
        <v>19</v>
      </c>
      <c r="DQ93" s="33">
        <v>36</v>
      </c>
      <c r="DR93" s="33">
        <f>SUM(DP93:DQ93)</f>
      </c>
      <c r="DS93" s="33">
        <v>3</v>
      </c>
      <c r="DT93" s="188">
        <f>IF(DR93&gt;=90,"O",IF(DR93&gt;=80,"A",IF(DR93&gt;=70,"B",IF(DR93&gt;=60,"C",IF(DR93&gt;=50,"D",IF(DR93&gt;=45,"E",IF(DR93&gt;=40,"P","F")))))))</f>
      </c>
      <c r="DU93" s="193">
        <v>43</v>
      </c>
      <c r="DV93" s="33">
        <v>1</v>
      </c>
      <c r="DW93" s="191" t="s">
        <v>246</v>
      </c>
      <c r="DX93" s="193">
        <v>20</v>
      </c>
      <c r="DY93" s="33">
        <v>40</v>
      </c>
      <c r="DZ93" s="33">
        <f>SUM(DX93:DY93)</f>
      </c>
      <c r="EA93" s="33">
        <v>2</v>
      </c>
      <c r="EB93" s="191" t="s">
        <v>246</v>
      </c>
      <c r="EC93" s="193">
        <v>21</v>
      </c>
      <c r="ED93" s="33">
        <v>40</v>
      </c>
      <c r="EE93" s="33">
        <f>SUM(EC93:ED93)</f>
      </c>
      <c r="EF93" s="33">
        <v>2</v>
      </c>
      <c r="EG93" s="191" t="s">
        <v>246</v>
      </c>
      <c r="EH93" s="193">
        <v>45</v>
      </c>
      <c r="EI93" s="33">
        <v>1</v>
      </c>
      <c r="EJ93" s="191" t="s">
        <v>314</v>
      </c>
      <c r="EK93" s="33">
        <v>64</v>
      </c>
      <c r="EL93" s="33">
        <v>487</v>
      </c>
      <c r="EM93" s="35">
        <v>7.19</v>
      </c>
      <c r="EN93" s="187" t="s">
        <v>311</v>
      </c>
      <c r="EO93" s="33">
        <v>0</v>
      </c>
      <c r="EP93" s="6"/>
    </row>
    <row x14ac:dyDescent="0.25" r="94" customHeight="1" ht="15">
      <c r="A94" s="33">
        <v>16</v>
      </c>
      <c r="B94" s="223">
        <v>5026</v>
      </c>
      <c r="C94" s="49" t="s">
        <v>107</v>
      </c>
      <c r="D94" s="187" t="s">
        <v>311</v>
      </c>
      <c r="E94" s="39">
        <v>30</v>
      </c>
      <c r="F94" s="33">
        <v>70</v>
      </c>
      <c r="G94" s="33">
        <f>SUM(E94:F94)</f>
      </c>
      <c r="H94" s="33">
        <v>3</v>
      </c>
      <c r="I94" s="188">
        <f>IF(G94&gt;=90,"O",IF(G94&gt;=80,"A",IF(G94&gt;=70,"B",IF(G94&gt;=60,"C",IF(G94&gt;=50,"D",IF(G94&gt;=45,"E",IF(G94&gt;=40,"P","F")))))))</f>
      </c>
      <c r="J94" s="190">
        <v>27</v>
      </c>
      <c r="K94" s="33">
        <v>70</v>
      </c>
      <c r="L94" s="33">
        <f>SUM(J94:K94)</f>
      </c>
      <c r="M94" s="33">
        <v>3</v>
      </c>
      <c r="N94" s="194">
        <f>IF(L94&gt;=90,"O",IF(L94&gt;=80,"A",IF(L94&gt;=70,"B",IF(L94&gt;=60,"C",IF(L94&gt;=50,"D",IF(L94&gt;=45,"E",IF(L94&gt;=40,"P","F")))))))</f>
      </c>
      <c r="O94" s="189">
        <v>25</v>
      </c>
      <c r="P94" s="33">
        <v>67</v>
      </c>
      <c r="Q94" s="195">
        <f>SUM(O94:P94)</f>
      </c>
      <c r="R94" s="33">
        <v>3</v>
      </c>
      <c r="S94" s="188">
        <f>IF(Q94&gt;=90,"O",IF(Q94&gt;=80,"A",IF(Q94&gt;=70,"B",IF(Q94&gt;=60,"C",IF(Q94&gt;=50,"D",IF(Q94&gt;=45,"E",IF(Q94&gt;=40,"P","F")))))))</f>
      </c>
      <c r="T94" s="189">
        <v>29</v>
      </c>
      <c r="U94" s="33">
        <v>70</v>
      </c>
      <c r="V94" s="195">
        <f>SUM(T94:U94)</f>
      </c>
      <c r="W94" s="33">
        <v>3</v>
      </c>
      <c r="X94" s="188">
        <f>IF(V94&gt;=90,"O",IF(V94&gt;=80,"A",IF(V94&gt;=70,"B",IF(V94&gt;=60,"C",IF(V94&gt;=50,"D",IF(V94&gt;=45,"E",IF(V94&gt;=40,"P","F")))))))</f>
      </c>
      <c r="Y94" s="190">
        <v>26</v>
      </c>
      <c r="Z94" s="33">
        <v>57</v>
      </c>
      <c r="AA94" s="195">
        <f>SUM(Y94:Z94)</f>
      </c>
      <c r="AB94" s="33">
        <v>3</v>
      </c>
      <c r="AC94" s="188">
        <f>IF(AA94&gt;=90,"O",IF(AA94&gt;=80,"A",IF(AA94&gt;=70,"B",IF(AA94&gt;=60,"C",IF(AA94&gt;=50,"D",IF(AA94&gt;=45,"E",IF(AA94&gt;=40,"P","F")))))))</f>
      </c>
      <c r="AD94" s="39">
        <v>13</v>
      </c>
      <c r="AE94" s="33">
        <v>40</v>
      </c>
      <c r="AF94" s="33">
        <f>SUM(AD94:AE94)</f>
      </c>
      <c r="AG94" s="33">
        <v>2</v>
      </c>
      <c r="AH94" s="188">
        <f>IF(AF94&gt;=67,"O",IF(AF94&gt;=60,"A",IF(AF94&gt;=51,"B",IF(AF94&gt;=45,"C",IF(AF94&gt;=41,"D",IF(AF94&gt;=32,"E",IF(L94&gt;=31,"P","F")))))))</f>
      </c>
      <c r="AI94" s="39">
        <v>23</v>
      </c>
      <c r="AJ94" s="33">
        <v>40</v>
      </c>
      <c r="AK94" s="33">
        <f>SUM(AI94:AJ94)</f>
      </c>
      <c r="AL94" s="33">
        <v>2</v>
      </c>
      <c r="AM94" s="188">
        <f>IF(AK94&gt;=67,"O",IF(AK94&gt;=60,"A",IF(AK94&gt;=54,"B",IF(AK94&gt;=51,"C",IF(AK94&gt;=45,"D",IF(AK94&gt;=32,"E",IF(Q94&gt;=31,"P","F")))))))</f>
      </c>
      <c r="AN94" s="39">
        <v>46</v>
      </c>
      <c r="AO94" s="33">
        <v>1</v>
      </c>
      <c r="AP94" s="188">
        <f>IF(AN94&gt;=45,"O",IF(AN94&gt;=40,"A",IF(AN94&gt;=35,"B",IF(AN94&gt;=30,"C",IF(AN94&gt;=25,"D",IF(AN94&gt;=20,"E",IF(AN94&gt;=15,"P","F")))))))</f>
      </c>
      <c r="AQ94" s="39">
        <v>43</v>
      </c>
      <c r="AR94" s="33">
        <v>1</v>
      </c>
      <c r="AS94" s="188">
        <f>IF(AQ94&gt;=45,"O",IF(AQ94&gt;=40,"A",IF(AQ94&gt;=35,"B",IF(AQ94&gt;=30,"C",IF(AQ94&gt;=25,"D",IF(AQ94&gt;=20,"E",IF(AQ94&gt;=15,"P","F")))))))</f>
      </c>
      <c r="AT94" s="33">
        <v>22</v>
      </c>
      <c r="AU94" s="33">
        <v>210</v>
      </c>
      <c r="AV94" s="35">
        <f>AU94/AT94</f>
      </c>
      <c r="AW94" s="33">
        <v>0</v>
      </c>
      <c r="AX94" s="6"/>
      <c r="AY94" s="39">
        <v>21</v>
      </c>
      <c r="AZ94" s="33">
        <v>30</v>
      </c>
      <c r="BA94" s="33">
        <f>SUM(AY94:AZ94)</f>
      </c>
      <c r="BB94" s="33">
        <v>3</v>
      </c>
      <c r="BC94" s="188">
        <f>IF(BA94&gt;=90,"O",IF(BA94&gt;=80,"A",IF(BA94&gt;=70,"B",IF(BA94&gt;=60,"C",IF(BA94&gt;=50,"D",IF(BA94&gt;=45,"E",IF(BA94&gt;=40,"P","F")))))))</f>
      </c>
      <c r="BD94" s="190">
        <v>21</v>
      </c>
      <c r="BE94" s="33">
        <v>44</v>
      </c>
      <c r="BF94" s="33">
        <f>SUM(BD94:BE94)</f>
      </c>
      <c r="BG94" s="33">
        <v>3</v>
      </c>
      <c r="BH94" s="194">
        <f>IF(BF94&gt;=90,"O",IF(BF94&gt;=80,"A",IF(BF94&gt;=70,"B",IF(BF94&gt;=60,"C",IF(BF94&gt;=50,"D",IF(BF94&gt;=45,"E",IF(BF94&gt;=40,"P","F")))))))</f>
      </c>
      <c r="BI94" s="189">
        <v>25</v>
      </c>
      <c r="BJ94" s="33">
        <v>28</v>
      </c>
      <c r="BK94" s="195">
        <f>SUM(BI94:BJ94)</f>
      </c>
      <c r="BL94" s="33">
        <v>3</v>
      </c>
      <c r="BM94" s="188">
        <f>IF(BK94&gt;=90,"O",IF(BK94&gt;=80,"A",IF(BK94&gt;=70,"B",IF(BK94&gt;=60,"C",IF(BK94&gt;=50,"D",IF(BK94&gt;=45,"E",IF(BK94&gt;=40,"P","F")))))))</f>
      </c>
      <c r="BN94" s="189">
        <v>19</v>
      </c>
      <c r="BO94" s="33">
        <v>38</v>
      </c>
      <c r="BP94" s="195">
        <f>SUM(BN94:BO94)</f>
      </c>
      <c r="BQ94" s="33">
        <v>3</v>
      </c>
      <c r="BR94" s="188">
        <f>IF(BP94&gt;=90,"O",IF(BP94&gt;=80,"A",IF(BP94&gt;=70,"B",IF(BP94&gt;=60,"C",IF(BP94&gt;=50,"D",IF(BP94&gt;=45,"E",IF(BP94&gt;=40,"P","F")))))))</f>
      </c>
      <c r="BS94" s="190">
        <v>22</v>
      </c>
      <c r="BT94" s="33">
        <v>30</v>
      </c>
      <c r="BU94" s="195">
        <f>SUM(BS94:BT94)</f>
      </c>
      <c r="BV94" s="33">
        <v>3</v>
      </c>
      <c r="BW94" s="188">
        <f>IF(BU94&gt;=90,"O",IF(BU94&gt;=80,"A",IF(BU94&gt;=70,"B",IF(BU94&gt;=60,"C",IF(BU94&gt;=50,"D",IF(BU94&gt;=45,"E",IF(BU94&gt;=40,"P","F")))))))</f>
      </c>
      <c r="BX94" s="39">
        <v>23</v>
      </c>
      <c r="BY94" s="33">
        <v>48</v>
      </c>
      <c r="BZ94" s="33">
        <f>SUM(BX94:BY94)</f>
      </c>
      <c r="CA94" s="33">
        <v>2</v>
      </c>
      <c r="CB94" s="196" t="s">
        <v>314</v>
      </c>
      <c r="CC94" s="39">
        <v>43</v>
      </c>
      <c r="CD94" s="33">
        <v>1</v>
      </c>
      <c r="CE94" s="188">
        <f>IF(CC94&gt;=45,"O",IF(CC94&gt;=40,"A",IF(CC94&gt;=35,"B",IF(CC94&gt;=30,"C",IF(CC94&gt;=25,"D",IF(CC94&gt;=20,"E",IF(CC94&gt;=15,"P","F")))))))</f>
      </c>
      <c r="CF94" s="39">
        <v>24</v>
      </c>
      <c r="CG94" s="33">
        <v>48</v>
      </c>
      <c r="CH94" s="33">
        <f>SUM(CF94:CG94)</f>
      </c>
      <c r="CI94" s="33">
        <v>2</v>
      </c>
      <c r="CJ94" s="191" t="s">
        <v>314</v>
      </c>
      <c r="CK94" s="39">
        <v>44</v>
      </c>
      <c r="CL94" s="33">
        <v>1</v>
      </c>
      <c r="CM94" s="188">
        <f>IF(CK94&gt;=45,"O",IF(CK94&gt;=40,"A",IF(CK94&gt;=35,"B",IF(CK94&gt;=30,"C",IF(CK94&gt;=25,"D",IF(CK94&gt;=20,"E",IF(CK94&gt;=15,"P","F")))))))</f>
      </c>
      <c r="CN94" s="36">
        <v>43</v>
      </c>
      <c r="CO94" s="33">
        <v>361</v>
      </c>
      <c r="CP94" s="35">
        <v>7.19</v>
      </c>
      <c r="CQ94" s="33">
        <v>0</v>
      </c>
      <c r="CR94" s="6"/>
      <c r="CS94" s="33">
        <v>16</v>
      </c>
      <c r="CT94" s="223">
        <v>5248</v>
      </c>
      <c r="CU94" s="224" t="s">
        <v>107</v>
      </c>
      <c r="CV94" s="193">
        <v>26</v>
      </c>
      <c r="CW94" s="33">
        <v>39</v>
      </c>
      <c r="CX94" s="33">
        <f>SUM(CV94:CW94)</f>
      </c>
      <c r="CY94" s="33">
        <v>3</v>
      </c>
      <c r="CZ94" s="188">
        <f>IF(CX94&gt;=90,"O",IF(CX94&gt;=80,"A",IF(CX94&gt;=70,"B",IF(CX94&gt;=60,"C",IF(CX94&gt;=50,"D",IF(CX94&gt;=45,"E",IF(CX94&gt;=40,"P","F")))))))</f>
      </c>
      <c r="DA94" s="193">
        <v>27</v>
      </c>
      <c r="DB94" s="33">
        <v>40</v>
      </c>
      <c r="DC94" s="33">
        <f>SUM(DA94:DB94)</f>
      </c>
      <c r="DD94" s="33">
        <v>3</v>
      </c>
      <c r="DE94" s="188">
        <f>IF(DC94&gt;=90,"O",IF(DC94&gt;=80,"A",IF(DC94&gt;=70,"B",IF(DC94&gt;=60,"C",IF(DC94&gt;=50,"D",IF(DC94&gt;=45,"E",IF(DC94&gt;=40,"P","F")))))))</f>
      </c>
      <c r="DF94" s="193">
        <v>22</v>
      </c>
      <c r="DG94" s="33">
        <v>39</v>
      </c>
      <c r="DH94" s="33">
        <f>SUM(DF94:DG94)</f>
      </c>
      <c r="DI94" s="33">
        <v>3</v>
      </c>
      <c r="DJ94" s="188">
        <f>IF(DH94&gt;=90,"O",IF(DH94&gt;=80,"A",IF(DH94&gt;=70,"B",IF(DH94&gt;=60,"C",IF(DH94&gt;=50,"D",IF(DH94&gt;=45,"E",IF(DH94&gt;=40,"P","F")))))))</f>
      </c>
      <c r="DK94" s="193">
        <v>18</v>
      </c>
      <c r="DL94" s="33">
        <v>38</v>
      </c>
      <c r="DM94" s="33">
        <f>SUM(DK94:DL94)</f>
      </c>
      <c r="DN94" s="33">
        <v>3</v>
      </c>
      <c r="DO94" s="188">
        <f>IF(DM94&gt;=90,"O",IF(DM94&gt;=80,"A",IF(DM94&gt;=70,"B",IF(DM94&gt;=60,"C",IF(DM94&gt;=50,"D",IF(DM94&gt;=45,"E",IF(DM94&gt;=40,"P","F")))))))</f>
      </c>
      <c r="DP94" s="193">
        <v>22</v>
      </c>
      <c r="DQ94" s="33">
        <v>41</v>
      </c>
      <c r="DR94" s="33">
        <f>SUM(DP94:DQ94)</f>
      </c>
      <c r="DS94" s="33">
        <v>3</v>
      </c>
      <c r="DT94" s="188">
        <f>IF(DR94&gt;=90,"O",IF(DR94&gt;=80,"A",IF(DR94&gt;=70,"B",IF(DR94&gt;=60,"C",IF(DR94&gt;=50,"D",IF(DR94&gt;=45,"E",IF(DR94&gt;=40,"P","F")))))))</f>
      </c>
      <c r="DU94" s="193">
        <v>46</v>
      </c>
      <c r="DV94" s="33">
        <v>1</v>
      </c>
      <c r="DW94" s="191" t="s">
        <v>314</v>
      </c>
      <c r="DX94" s="193">
        <v>23</v>
      </c>
      <c r="DY94" s="33">
        <v>46</v>
      </c>
      <c r="DZ94" s="33">
        <f>SUM(DX94:DY94)</f>
      </c>
      <c r="EA94" s="33">
        <v>2</v>
      </c>
      <c r="EB94" s="191" t="s">
        <v>314</v>
      </c>
      <c r="EC94" s="193">
        <v>24</v>
      </c>
      <c r="ED94" s="33">
        <v>44</v>
      </c>
      <c r="EE94" s="33">
        <f>SUM(EC94:ED94)</f>
      </c>
      <c r="EF94" s="33">
        <v>2</v>
      </c>
      <c r="EG94" s="191" t="s">
        <v>314</v>
      </c>
      <c r="EH94" s="193">
        <v>45</v>
      </c>
      <c r="EI94" s="33">
        <v>1</v>
      </c>
      <c r="EJ94" s="191" t="s">
        <v>314</v>
      </c>
      <c r="EK94" s="33">
        <v>64</v>
      </c>
      <c r="EL94" s="33">
        <v>523</v>
      </c>
      <c r="EM94" s="35">
        <v>7.71</v>
      </c>
      <c r="EN94" s="187" t="s">
        <v>311</v>
      </c>
      <c r="EO94" s="33">
        <v>0</v>
      </c>
      <c r="EP94" s="6"/>
    </row>
    <row x14ac:dyDescent="0.25" r="95" customHeight="1" ht="15">
      <c r="A95" s="33">
        <v>17</v>
      </c>
      <c r="B95" s="223">
        <v>5028</v>
      </c>
      <c r="C95" s="49" t="s">
        <v>108</v>
      </c>
      <c r="D95" s="187" t="s">
        <v>316</v>
      </c>
      <c r="E95" s="39">
        <v>30</v>
      </c>
      <c r="F95" s="33">
        <v>70</v>
      </c>
      <c r="G95" s="33">
        <f>SUM(E95:F95)</f>
      </c>
      <c r="H95" s="33">
        <v>3</v>
      </c>
      <c r="I95" s="188">
        <f>IF(G95&gt;=90,"O",IF(G95&gt;=80,"A",IF(G95&gt;=70,"B",IF(G95&gt;=60,"C",IF(G95&gt;=50,"D",IF(G95&gt;=45,"E",IF(G95&gt;=40,"P","F")))))))</f>
      </c>
      <c r="J95" s="190">
        <v>26</v>
      </c>
      <c r="K95" s="33">
        <v>70</v>
      </c>
      <c r="L95" s="33">
        <f>SUM(J95:K95)</f>
      </c>
      <c r="M95" s="33">
        <v>3</v>
      </c>
      <c r="N95" s="194">
        <f>IF(L95&gt;=90,"O",IF(L95&gt;=80,"A",IF(L95&gt;=70,"B",IF(L95&gt;=60,"C",IF(L95&gt;=50,"D",IF(L95&gt;=45,"E",IF(L95&gt;=40,"P","F")))))))</f>
      </c>
      <c r="O95" s="189">
        <v>26</v>
      </c>
      <c r="P95" s="33">
        <v>63</v>
      </c>
      <c r="Q95" s="195">
        <f>SUM(O95:P95)</f>
      </c>
      <c r="R95" s="33">
        <v>3</v>
      </c>
      <c r="S95" s="188">
        <f>IF(Q95&gt;=90,"O",IF(Q95&gt;=80,"A",IF(Q95&gt;=70,"B",IF(Q95&gt;=60,"C",IF(Q95&gt;=50,"D",IF(Q95&gt;=45,"E",IF(Q95&gt;=40,"P","F")))))))</f>
      </c>
      <c r="T95" s="189">
        <v>26</v>
      </c>
      <c r="U95" s="33">
        <v>60</v>
      </c>
      <c r="V95" s="195">
        <f>SUM(T95:U95)</f>
      </c>
      <c r="W95" s="33">
        <v>3</v>
      </c>
      <c r="X95" s="188">
        <f>IF(V95&gt;=90,"O",IF(V95&gt;=80,"A",IF(V95&gt;=70,"B",IF(V95&gt;=60,"C",IF(V95&gt;=50,"D",IF(V95&gt;=45,"E",IF(V95&gt;=40,"P","F")))))))</f>
      </c>
      <c r="Y95" s="190">
        <v>26</v>
      </c>
      <c r="Z95" s="33">
        <v>53</v>
      </c>
      <c r="AA95" s="195">
        <f>SUM(Y95:Z95)</f>
      </c>
      <c r="AB95" s="33">
        <v>3</v>
      </c>
      <c r="AC95" s="188">
        <f>IF(AA95&gt;=90,"O",IF(AA95&gt;=80,"A",IF(AA95&gt;=70,"B",IF(AA95&gt;=60,"C",IF(AA95&gt;=50,"D",IF(AA95&gt;=45,"E",IF(AA95&gt;=40,"P","F")))))))</f>
      </c>
      <c r="AD95" s="39">
        <v>13</v>
      </c>
      <c r="AE95" s="33">
        <v>42</v>
      </c>
      <c r="AF95" s="33">
        <f>SUM(AD95:AE95)</f>
      </c>
      <c r="AG95" s="33">
        <v>2</v>
      </c>
      <c r="AH95" s="188">
        <f>IF(AF95&gt;=67,"O",IF(AF95&gt;=60,"A",IF(AF95&gt;=51,"B",IF(AF95&gt;=45,"C",IF(AF95&gt;=41,"D",IF(AF95&gt;=32,"E",IF(L95&gt;=31,"P","F")))))))</f>
      </c>
      <c r="AI95" s="39">
        <v>20</v>
      </c>
      <c r="AJ95" s="33">
        <v>40</v>
      </c>
      <c r="AK95" s="33">
        <f>SUM(AI95:AJ95)</f>
      </c>
      <c r="AL95" s="33">
        <v>2</v>
      </c>
      <c r="AM95" s="188">
        <f>IF(AK95&gt;=67,"O",IF(AK95&gt;=60,"A",IF(AK95&gt;=54,"B",IF(AK95&gt;=51,"C",IF(AK95&gt;=45,"D",IF(AK95&gt;=32,"E",IF(Q95&gt;=31,"P","F")))))))</f>
      </c>
      <c r="AN95" s="39">
        <v>46</v>
      </c>
      <c r="AO95" s="33">
        <v>1</v>
      </c>
      <c r="AP95" s="188">
        <f>IF(AN95&gt;=45,"O",IF(AN95&gt;=40,"A",IF(AN95&gt;=35,"B",IF(AN95&gt;=30,"C",IF(AN95&gt;=25,"D",IF(AN95&gt;=20,"E",IF(AN95&gt;=15,"P","F")))))))</f>
      </c>
      <c r="AQ95" s="39">
        <v>39</v>
      </c>
      <c r="AR95" s="33">
        <v>1</v>
      </c>
      <c r="AS95" s="188">
        <f>IF(AQ95&gt;=45,"O",IF(AQ95&gt;=40,"A",IF(AQ95&gt;=35,"B",IF(AQ95&gt;=30,"C",IF(AQ95&gt;=25,"D",IF(AQ95&gt;=20,"E",IF(AQ95&gt;=15,"P","F")))))))</f>
      </c>
      <c r="AT95" s="33">
        <v>22</v>
      </c>
      <c r="AU95" s="33">
        <v>200</v>
      </c>
      <c r="AV95" s="35">
        <f>AU95/AT95</f>
      </c>
      <c r="AW95" s="33">
        <v>0</v>
      </c>
      <c r="AX95" s="6"/>
      <c r="AY95" s="39">
        <v>17</v>
      </c>
      <c r="AZ95" s="33">
        <v>32</v>
      </c>
      <c r="BA95" s="33">
        <f>SUM(AY95:AZ95)</f>
      </c>
      <c r="BB95" s="33">
        <v>3</v>
      </c>
      <c r="BC95" s="188">
        <f>IF(BA95&gt;=90,"O",IF(BA95&gt;=80,"A",IF(BA95&gt;=70,"B",IF(BA95&gt;=60,"C",IF(BA95&gt;=50,"D",IF(BA95&gt;=45,"E",IF(BA95&gt;=40,"P","F")))))))</f>
      </c>
      <c r="BD95" s="190">
        <v>22</v>
      </c>
      <c r="BE95" s="33">
        <v>40</v>
      </c>
      <c r="BF95" s="33">
        <f>SUM(BD95:BE95)</f>
      </c>
      <c r="BG95" s="33">
        <v>3</v>
      </c>
      <c r="BH95" s="194">
        <f>IF(BF95&gt;=90,"O",IF(BF95&gt;=80,"A",IF(BF95&gt;=70,"B",IF(BF95&gt;=60,"C",IF(BF95&gt;=50,"D",IF(BF95&gt;=45,"E",IF(BF95&gt;=40,"P","F")))))))</f>
      </c>
      <c r="BI95" s="189">
        <v>18</v>
      </c>
      <c r="BJ95" s="33">
        <v>33</v>
      </c>
      <c r="BK95" s="195">
        <f>SUM(BI95:BJ95)</f>
      </c>
      <c r="BL95" s="33">
        <v>3</v>
      </c>
      <c r="BM95" s="188">
        <f>IF(BK95&gt;=90,"O",IF(BK95&gt;=80,"A",IF(BK95&gt;=70,"B",IF(BK95&gt;=60,"C",IF(BK95&gt;=50,"D",IF(BK95&gt;=45,"E",IF(BK95&gt;=40,"P","F")))))))</f>
      </c>
      <c r="BN95" s="189">
        <v>23</v>
      </c>
      <c r="BO95" s="33">
        <v>37</v>
      </c>
      <c r="BP95" s="195">
        <f>SUM(BN95:BO95)</f>
      </c>
      <c r="BQ95" s="33">
        <v>3</v>
      </c>
      <c r="BR95" s="188">
        <f>IF(BP95&gt;=90,"O",IF(BP95&gt;=80,"A",IF(BP95&gt;=70,"B",IF(BP95&gt;=60,"C",IF(BP95&gt;=50,"D",IF(BP95&gt;=45,"E",IF(BP95&gt;=40,"P","F")))))))</f>
      </c>
      <c r="BS95" s="190">
        <v>21</v>
      </c>
      <c r="BT95" s="33">
        <v>34</v>
      </c>
      <c r="BU95" s="195">
        <f>SUM(BS95:BT95)</f>
      </c>
      <c r="BV95" s="33">
        <v>3</v>
      </c>
      <c r="BW95" s="188">
        <f>IF(BU95&gt;=90,"O",IF(BU95&gt;=80,"A",IF(BU95&gt;=70,"B",IF(BU95&gt;=60,"C",IF(BU95&gt;=50,"D",IF(BU95&gt;=45,"E",IF(BU95&gt;=40,"P","F")))))))</f>
      </c>
      <c r="BX95" s="39">
        <v>22</v>
      </c>
      <c r="BY95" s="33">
        <v>34</v>
      </c>
      <c r="BZ95" s="33">
        <f>SUM(BX95:BY95)</f>
      </c>
      <c r="CA95" s="33">
        <v>2</v>
      </c>
      <c r="CB95" s="196" t="s">
        <v>248</v>
      </c>
      <c r="CC95" s="39">
        <v>33</v>
      </c>
      <c r="CD95" s="33">
        <v>1</v>
      </c>
      <c r="CE95" s="188">
        <f>IF(CC95&gt;=45,"O",IF(CC95&gt;=40,"A",IF(CC95&gt;=35,"B",IF(CC95&gt;=30,"C",IF(CC95&gt;=25,"D",IF(CC95&gt;=20,"E",IF(CC95&gt;=15,"P","F")))))))</f>
      </c>
      <c r="CF95" s="39">
        <v>15</v>
      </c>
      <c r="CG95" s="33">
        <v>35</v>
      </c>
      <c r="CH95" s="33">
        <f>SUM(CF95:CG95)</f>
      </c>
      <c r="CI95" s="33">
        <v>2</v>
      </c>
      <c r="CJ95" s="191" t="s">
        <v>312</v>
      </c>
      <c r="CK95" s="39">
        <v>45</v>
      </c>
      <c r="CL95" s="33">
        <v>1</v>
      </c>
      <c r="CM95" s="188">
        <f>IF(CK95&gt;=45,"O",IF(CK95&gt;=40,"A",IF(CK95&gt;=35,"B",IF(CK95&gt;=30,"C",IF(CK95&gt;=25,"D",IF(CK95&gt;=20,"E",IF(CK95&gt;=15,"P","F")))))))</f>
      </c>
      <c r="CN95" s="36">
        <v>43</v>
      </c>
      <c r="CO95" s="33">
        <v>340</v>
      </c>
      <c r="CP95" s="35">
        <v>6.67</v>
      </c>
      <c r="CQ95" s="33">
        <v>0</v>
      </c>
      <c r="CR95" s="6"/>
      <c r="CS95" s="33">
        <v>17</v>
      </c>
      <c r="CT95" s="223">
        <v>5250</v>
      </c>
      <c r="CU95" s="224" t="s">
        <v>108</v>
      </c>
      <c r="CV95" s="193">
        <v>24</v>
      </c>
      <c r="CW95" s="33">
        <v>43</v>
      </c>
      <c r="CX95" s="33">
        <f>SUM(CV95:CW95)</f>
      </c>
      <c r="CY95" s="33">
        <v>3</v>
      </c>
      <c r="CZ95" s="188">
        <f>IF(CX95&gt;=90,"O",IF(CX95&gt;=80,"A",IF(CX95&gt;=70,"B",IF(CX95&gt;=60,"C",IF(CX95&gt;=50,"D",IF(CX95&gt;=45,"E",IF(CX95&gt;=40,"P","F")))))))</f>
      </c>
      <c r="DA95" s="193">
        <v>25</v>
      </c>
      <c r="DB95" s="33">
        <v>41</v>
      </c>
      <c r="DC95" s="33">
        <f>SUM(DA95:DB95)</f>
      </c>
      <c r="DD95" s="33">
        <v>3</v>
      </c>
      <c r="DE95" s="188">
        <f>IF(DC95&gt;=90,"O",IF(DC95&gt;=80,"A",IF(DC95&gt;=70,"B",IF(DC95&gt;=60,"C",IF(DC95&gt;=50,"D",IF(DC95&gt;=45,"E",IF(DC95&gt;=40,"P","F")))))))</f>
      </c>
      <c r="DF95" s="193">
        <v>19</v>
      </c>
      <c r="DG95" s="33">
        <v>41</v>
      </c>
      <c r="DH95" s="33">
        <f>SUM(DF95:DG95)</f>
      </c>
      <c r="DI95" s="33">
        <v>3</v>
      </c>
      <c r="DJ95" s="188">
        <f>IF(DH95&gt;=90,"O",IF(DH95&gt;=80,"A",IF(DH95&gt;=70,"B",IF(DH95&gt;=60,"C",IF(DH95&gt;=50,"D",IF(DH95&gt;=45,"E",IF(DH95&gt;=40,"P","F")))))))</f>
      </c>
      <c r="DK95" s="193">
        <v>22</v>
      </c>
      <c r="DL95" s="33">
        <v>42</v>
      </c>
      <c r="DM95" s="33">
        <f>SUM(DK95:DL95)</f>
      </c>
      <c r="DN95" s="33">
        <v>3</v>
      </c>
      <c r="DO95" s="188">
        <f>IF(DM95&gt;=90,"O",IF(DM95&gt;=80,"A",IF(DM95&gt;=70,"B",IF(DM95&gt;=60,"C",IF(DM95&gt;=50,"D",IF(DM95&gt;=45,"E",IF(DM95&gt;=40,"P","F")))))))</f>
      </c>
      <c r="DP95" s="193">
        <v>20</v>
      </c>
      <c r="DQ95" s="33">
        <v>40</v>
      </c>
      <c r="DR95" s="33">
        <f>SUM(DP95:DQ95)</f>
      </c>
      <c r="DS95" s="33">
        <v>3</v>
      </c>
      <c r="DT95" s="188">
        <f>IF(DR95&gt;=90,"O",IF(DR95&gt;=80,"A",IF(DR95&gt;=70,"B",IF(DR95&gt;=60,"C",IF(DR95&gt;=50,"D",IF(DR95&gt;=45,"E",IF(DR95&gt;=40,"P","F")))))))</f>
      </c>
      <c r="DU95" s="193">
        <v>44</v>
      </c>
      <c r="DV95" s="33">
        <v>1</v>
      </c>
      <c r="DW95" s="191" t="s">
        <v>246</v>
      </c>
      <c r="DX95" s="193">
        <v>22</v>
      </c>
      <c r="DY95" s="33">
        <v>38</v>
      </c>
      <c r="DZ95" s="33">
        <f>SUM(DX95:DY95)</f>
      </c>
      <c r="EA95" s="33">
        <v>2</v>
      </c>
      <c r="EB95" s="191" t="s">
        <v>246</v>
      </c>
      <c r="EC95" s="193">
        <v>24</v>
      </c>
      <c r="ED95" s="33">
        <v>44</v>
      </c>
      <c r="EE95" s="33">
        <f>SUM(EC95:ED95)</f>
      </c>
      <c r="EF95" s="33">
        <v>2</v>
      </c>
      <c r="EG95" s="191" t="s">
        <v>314</v>
      </c>
      <c r="EH95" s="193">
        <v>40</v>
      </c>
      <c r="EI95" s="33">
        <v>1</v>
      </c>
      <c r="EJ95" s="191" t="s">
        <v>246</v>
      </c>
      <c r="EK95" s="33">
        <v>64</v>
      </c>
      <c r="EL95" s="33">
        <v>501</v>
      </c>
      <c r="EM95" s="35">
        <v>7.67</v>
      </c>
      <c r="EN95" s="187" t="s">
        <v>316</v>
      </c>
      <c r="EO95" s="33">
        <v>0</v>
      </c>
      <c r="EP95" s="6"/>
    </row>
    <row x14ac:dyDescent="0.25" r="96" customHeight="1" ht="15">
      <c r="A96" s="33">
        <v>18</v>
      </c>
      <c r="B96" s="223">
        <v>5031</v>
      </c>
      <c r="C96" s="49" t="s">
        <v>109</v>
      </c>
      <c r="D96" s="187" t="s">
        <v>311</v>
      </c>
      <c r="E96" s="39">
        <v>29</v>
      </c>
      <c r="F96" s="33">
        <v>70</v>
      </c>
      <c r="G96" s="33">
        <f>SUM(E96:F96)</f>
      </c>
      <c r="H96" s="33">
        <v>3</v>
      </c>
      <c r="I96" s="188">
        <f>IF(G96&gt;=90,"O",IF(G96&gt;=80,"A",IF(G96&gt;=70,"B",IF(G96&gt;=60,"C",IF(G96&gt;=50,"D",IF(G96&gt;=45,"E",IF(G96&gt;=40,"P","F")))))))</f>
      </c>
      <c r="J96" s="190">
        <v>27</v>
      </c>
      <c r="K96" s="33">
        <v>70</v>
      </c>
      <c r="L96" s="33">
        <f>SUM(J96:K96)</f>
      </c>
      <c r="M96" s="33">
        <v>3</v>
      </c>
      <c r="N96" s="194">
        <f>IF(L96&gt;=90,"O",IF(L96&gt;=80,"A",IF(L96&gt;=70,"B",IF(L96&gt;=60,"C",IF(L96&gt;=50,"D",IF(L96&gt;=45,"E",IF(L96&gt;=40,"P","F")))))))</f>
      </c>
      <c r="O96" s="189">
        <v>26</v>
      </c>
      <c r="P96" s="33">
        <v>70</v>
      </c>
      <c r="Q96" s="195">
        <f>SUM(O96:P96)</f>
      </c>
      <c r="R96" s="33">
        <v>3</v>
      </c>
      <c r="S96" s="188">
        <f>IF(Q96&gt;=90,"O",IF(Q96&gt;=80,"A",IF(Q96&gt;=70,"B",IF(Q96&gt;=60,"C",IF(Q96&gt;=50,"D",IF(Q96&gt;=45,"E",IF(Q96&gt;=40,"P","F")))))))</f>
      </c>
      <c r="T96" s="189">
        <v>25</v>
      </c>
      <c r="U96" s="33">
        <v>70</v>
      </c>
      <c r="V96" s="195">
        <f>SUM(T96:U96)</f>
      </c>
      <c r="W96" s="33">
        <v>3</v>
      </c>
      <c r="X96" s="188">
        <f>IF(V96&gt;=90,"O",IF(V96&gt;=80,"A",IF(V96&gt;=70,"B",IF(V96&gt;=60,"C",IF(V96&gt;=50,"D",IF(V96&gt;=45,"E",IF(V96&gt;=40,"P","F")))))))</f>
      </c>
      <c r="Y96" s="190">
        <v>26</v>
      </c>
      <c r="Z96" s="33">
        <v>66</v>
      </c>
      <c r="AA96" s="195">
        <f>SUM(Y96:Z96)</f>
      </c>
      <c r="AB96" s="33">
        <v>3</v>
      </c>
      <c r="AC96" s="188">
        <f>IF(AA96&gt;=90,"O",IF(AA96&gt;=80,"A",IF(AA96&gt;=70,"B",IF(AA96&gt;=60,"C",IF(AA96&gt;=50,"D",IF(AA96&gt;=45,"E",IF(AA96&gt;=40,"P","F")))))))</f>
      </c>
      <c r="AD96" s="39">
        <v>13</v>
      </c>
      <c r="AE96" s="33">
        <v>40</v>
      </c>
      <c r="AF96" s="33">
        <f>SUM(AD96:AE96)</f>
      </c>
      <c r="AG96" s="33">
        <v>2</v>
      </c>
      <c r="AH96" s="188">
        <f>IF(AF96&gt;=67,"O",IF(AF96&gt;=60,"A",IF(AF96&gt;=51,"B",IF(AF96&gt;=45,"C",IF(AF96&gt;=41,"D",IF(AF96&gt;=32,"E",IF(L96&gt;=31,"P","F")))))))</f>
      </c>
      <c r="AI96" s="39">
        <v>17</v>
      </c>
      <c r="AJ96" s="33">
        <v>36</v>
      </c>
      <c r="AK96" s="33">
        <f>SUM(AI96:AJ96)</f>
      </c>
      <c r="AL96" s="33">
        <v>2</v>
      </c>
      <c r="AM96" s="188">
        <f>IF(AK96&gt;=67,"O",IF(AK96&gt;=60,"A",IF(AK96&gt;=53,"B",IF(AK96&gt;=51,"C",IF(AK96&gt;=45,"D",IF(AK96&gt;=32,"E",IF(Q96&gt;=31,"P","F")))))))</f>
      </c>
      <c r="AN96" s="39">
        <v>45</v>
      </c>
      <c r="AO96" s="33">
        <v>1</v>
      </c>
      <c r="AP96" s="188">
        <f>IF(AN96&gt;=45,"O",IF(AN96&gt;=40,"A",IF(AN96&gt;=35,"B",IF(AN96&gt;=30,"C",IF(AN96&gt;=25,"D",IF(AN96&gt;=20,"E",IF(AN96&gt;=15,"P","F")))))))</f>
      </c>
      <c r="AQ96" s="39">
        <v>39</v>
      </c>
      <c r="AR96" s="33">
        <v>1</v>
      </c>
      <c r="AS96" s="188">
        <f>IF(AQ96&gt;=45,"O",IF(AQ96&gt;=40,"A",IF(AQ96&gt;=35,"B",IF(AQ96&gt;=30,"C",IF(AQ96&gt;=25,"D",IF(AQ96&gt;=20,"E",IF(AQ96&gt;=15,"P","F")))))))</f>
      </c>
      <c r="AT96" s="33">
        <v>22</v>
      </c>
      <c r="AU96" s="33">
        <v>210</v>
      </c>
      <c r="AV96" s="35">
        <f>AU96/AT96</f>
      </c>
      <c r="AW96" s="33">
        <v>0</v>
      </c>
      <c r="AX96" s="6"/>
      <c r="AY96" s="39">
        <v>18</v>
      </c>
      <c r="AZ96" s="33">
        <v>22</v>
      </c>
      <c r="BA96" s="33">
        <f>SUM(AY96:AZ96)</f>
      </c>
      <c r="BB96" s="33">
        <v>3</v>
      </c>
      <c r="BC96" s="188">
        <f>IF(BA96&gt;=90,"O",IF(BA96&gt;=80,"A",IF(BA96&gt;=70,"B",IF(BA96&gt;=60,"C",IF(BA96&gt;=50,"D",IF(BA96&gt;=45,"E",IF(BA96&gt;=40,"P","F")))))))</f>
      </c>
      <c r="BD96" s="190">
        <v>24</v>
      </c>
      <c r="BE96" s="33">
        <v>31</v>
      </c>
      <c r="BF96" s="33">
        <f>SUM(BD96:BE96)</f>
      </c>
      <c r="BG96" s="33">
        <v>3</v>
      </c>
      <c r="BH96" s="194">
        <f>IF(BF96&gt;=90,"O",IF(BF96&gt;=80,"A",IF(BF96&gt;=70,"B",IF(BF96&gt;=60,"C",IF(BF96&gt;=50,"D",IF(BF96&gt;=45,"E",IF(BF96&gt;=40,"P","F")))))))</f>
      </c>
      <c r="BI96" s="189">
        <v>17</v>
      </c>
      <c r="BJ96" s="33">
        <v>31</v>
      </c>
      <c r="BK96" s="195">
        <f>SUM(BI96:BJ96)</f>
      </c>
      <c r="BL96" s="33">
        <v>3</v>
      </c>
      <c r="BM96" s="188">
        <f>IF(BK96&gt;=90,"O",IF(BK96&gt;=80,"A",IF(BK96&gt;=70,"B",IF(BK96&gt;=60,"C",IF(BK96&gt;=50,"D",IF(BK96&gt;=45,"E",IF(BK96&gt;=40,"P","F")))))))</f>
      </c>
      <c r="BN96" s="189">
        <v>17</v>
      </c>
      <c r="BO96" s="33">
        <v>31</v>
      </c>
      <c r="BP96" s="195">
        <f>SUM(BN96:BO96)</f>
      </c>
      <c r="BQ96" s="33">
        <v>3</v>
      </c>
      <c r="BR96" s="188">
        <f>IF(BP96&gt;=90,"O",IF(BP96&gt;=80,"A",IF(BP96&gt;=70,"B",IF(BP96&gt;=60,"C",IF(BP96&gt;=50,"D",IF(BP96&gt;=45,"E",IF(BP96&gt;=40,"P","F")))))))</f>
      </c>
      <c r="BS96" s="190">
        <v>22</v>
      </c>
      <c r="BT96" s="33">
        <v>30</v>
      </c>
      <c r="BU96" s="195">
        <f>SUM(BS96:BT96)</f>
      </c>
      <c r="BV96" s="33">
        <v>3</v>
      </c>
      <c r="BW96" s="188">
        <f>IF(BU96&gt;=90,"O",IF(BU96&gt;=80,"A",IF(BU96&gt;=70,"B",IF(BU96&gt;=60,"C",IF(BU96&gt;=50,"D",IF(BU96&gt;=45,"E",IF(BU96&gt;=40,"P","F")))))))</f>
      </c>
      <c r="BX96" s="39">
        <v>22</v>
      </c>
      <c r="BY96" s="33">
        <v>47</v>
      </c>
      <c r="BZ96" s="33">
        <f>SUM(BX96:BY96)</f>
      </c>
      <c r="CA96" s="33">
        <v>2</v>
      </c>
      <c r="CB96" s="196" t="s">
        <v>314</v>
      </c>
      <c r="CC96" s="39">
        <v>32</v>
      </c>
      <c r="CD96" s="33">
        <v>1</v>
      </c>
      <c r="CE96" s="188">
        <f>IF(CC96&gt;=45,"O",IF(CC96&gt;=40,"A",IF(CC96&gt;=35,"B",IF(CC96&gt;=30,"C",IF(CC96&gt;=25,"D",IF(CC96&gt;=20,"E",IF(CC96&gt;=15,"P","F")))))))</f>
      </c>
      <c r="CF96" s="39">
        <v>15</v>
      </c>
      <c r="CG96" s="33">
        <v>40</v>
      </c>
      <c r="CH96" s="33">
        <f>SUM(CF96:CG96)</f>
      </c>
      <c r="CI96" s="33">
        <v>2</v>
      </c>
      <c r="CJ96" s="191" t="s">
        <v>248</v>
      </c>
      <c r="CK96" s="39">
        <v>40</v>
      </c>
      <c r="CL96" s="33">
        <v>1</v>
      </c>
      <c r="CM96" s="188">
        <f>IF(CK96&gt;=45,"O",IF(CK96&gt;=40,"A",IF(CK96&gt;=35,"B",IF(CK96&gt;=30,"C",IF(CK96&gt;=25,"D",IF(CK96&gt;=20,"E",IF(CK96&gt;=15,"P","F")))))))</f>
      </c>
      <c r="CN96" s="36">
        <v>43</v>
      </c>
      <c r="CO96" s="33">
        <v>340</v>
      </c>
      <c r="CP96" s="35">
        <v>6.19</v>
      </c>
      <c r="CQ96" s="33">
        <v>0</v>
      </c>
      <c r="CR96" s="6"/>
      <c r="CS96" s="33">
        <v>18</v>
      </c>
      <c r="CT96" s="223">
        <v>5253</v>
      </c>
      <c r="CU96" s="224" t="s">
        <v>109</v>
      </c>
      <c r="CV96" s="193">
        <v>26</v>
      </c>
      <c r="CW96" s="33">
        <v>29</v>
      </c>
      <c r="CX96" s="33">
        <f>SUM(CV96:CW96)</f>
      </c>
      <c r="CY96" s="33">
        <v>3</v>
      </c>
      <c r="CZ96" s="188">
        <f>IF(CX96&gt;=90,"O",IF(CX96&gt;=80,"A",IF(CX96&gt;=70,"B",IF(CX96&gt;=60,"C",IF(CX96&gt;=50,"D",IF(CX96&gt;=45,"E",IF(CX96&gt;=40,"P","F")))))))</f>
      </c>
      <c r="DA96" s="193">
        <v>23</v>
      </c>
      <c r="DB96" s="33">
        <v>33</v>
      </c>
      <c r="DC96" s="33">
        <f>SUM(DA96:DB96)</f>
      </c>
      <c r="DD96" s="33">
        <v>3</v>
      </c>
      <c r="DE96" s="188">
        <f>IF(DC96&gt;=90,"O",IF(DC96&gt;=80,"A",IF(DC96&gt;=70,"B",IF(DC96&gt;=60,"C",IF(DC96&gt;=50,"D",IF(DC96&gt;=45,"E",IF(DC96&gt;=40,"P","F")))))))</f>
      </c>
      <c r="DF96" s="193">
        <v>20</v>
      </c>
      <c r="DG96" s="33">
        <v>33</v>
      </c>
      <c r="DH96" s="33">
        <f>SUM(DF96:DG96)</f>
      </c>
      <c r="DI96" s="33">
        <v>3</v>
      </c>
      <c r="DJ96" s="188">
        <f>IF(DH96&gt;=90,"O",IF(DH96&gt;=80,"A",IF(DH96&gt;=70,"B",IF(DH96&gt;=60,"C",IF(DH96&gt;=50,"D",IF(DH96&gt;=45,"E",IF(DH96&gt;=40,"P","F")))))))</f>
      </c>
      <c r="DK96" s="193">
        <v>23</v>
      </c>
      <c r="DL96" s="33">
        <v>37</v>
      </c>
      <c r="DM96" s="33">
        <f>SUM(DK96:DL96)</f>
      </c>
      <c r="DN96" s="33">
        <v>3</v>
      </c>
      <c r="DO96" s="188">
        <f>IF(DM96&gt;=90,"O",IF(DM96&gt;=80,"A",IF(DM96&gt;=70,"B",IF(DM96&gt;=60,"C",IF(DM96&gt;=50,"D",IF(DM96&gt;=45,"E",IF(DM96&gt;=40,"P","F")))))))</f>
      </c>
      <c r="DP96" s="193">
        <v>17</v>
      </c>
      <c r="DQ96" s="33">
        <v>31</v>
      </c>
      <c r="DR96" s="33">
        <f>SUM(DP96:DQ96)</f>
      </c>
      <c r="DS96" s="33">
        <v>3</v>
      </c>
      <c r="DT96" s="188">
        <f>IF(DR96&gt;=90,"O",IF(DR96&gt;=80,"A",IF(DR96&gt;=70,"B",IF(DR96&gt;=60,"C",IF(DR96&gt;=50,"D",IF(DR96&gt;=45,"E",IF(DR96&gt;=40,"P","F")))))))</f>
      </c>
      <c r="DU96" s="193">
        <v>42</v>
      </c>
      <c r="DV96" s="33">
        <v>1</v>
      </c>
      <c r="DW96" s="191" t="s">
        <v>246</v>
      </c>
      <c r="DX96" s="193">
        <v>21</v>
      </c>
      <c r="DY96" s="33">
        <v>40</v>
      </c>
      <c r="DZ96" s="33">
        <f>SUM(DX96:DY96)</f>
      </c>
      <c r="EA96" s="33">
        <v>2</v>
      </c>
      <c r="EB96" s="191" t="s">
        <v>246</v>
      </c>
      <c r="EC96" s="193">
        <v>24</v>
      </c>
      <c r="ED96" s="33">
        <v>40</v>
      </c>
      <c r="EE96" s="33">
        <f>SUM(EC96:ED96)</f>
      </c>
      <c r="EF96" s="33">
        <v>2</v>
      </c>
      <c r="EG96" s="191" t="s">
        <v>246</v>
      </c>
      <c r="EH96" s="193">
        <v>45</v>
      </c>
      <c r="EI96" s="33">
        <v>1</v>
      </c>
      <c r="EJ96" s="191" t="s">
        <v>314</v>
      </c>
      <c r="EK96" s="33">
        <v>64</v>
      </c>
      <c r="EL96" s="33">
        <v>485</v>
      </c>
      <c r="EM96" s="35">
        <v>6.9</v>
      </c>
      <c r="EN96" s="187" t="s">
        <v>311</v>
      </c>
      <c r="EO96" s="33">
        <v>0</v>
      </c>
      <c r="EP96" s="6"/>
    </row>
    <row x14ac:dyDescent="0.25" r="97" customHeight="1" ht="15">
      <c r="A97" s="33">
        <v>19</v>
      </c>
      <c r="B97" s="223">
        <v>5033</v>
      </c>
      <c r="C97" s="49" t="s">
        <v>110</v>
      </c>
      <c r="D97" s="187" t="s">
        <v>316</v>
      </c>
      <c r="E97" s="39">
        <v>30</v>
      </c>
      <c r="F97" s="33">
        <v>59</v>
      </c>
      <c r="G97" s="33">
        <f>SUM(E97:F97)</f>
      </c>
      <c r="H97" s="33">
        <v>3</v>
      </c>
      <c r="I97" s="188">
        <f>IF(G97&gt;=90,"O",IF(G97&gt;=80,"A",IF(G97&gt;=70,"B",IF(G97&gt;=60,"C",IF(G97&gt;=50,"D",IF(G97&gt;=45,"E",IF(G97&gt;=40,"P","F")))))))</f>
      </c>
      <c r="J97" s="190">
        <v>27</v>
      </c>
      <c r="K97" s="33">
        <v>66</v>
      </c>
      <c r="L97" s="33">
        <f>SUM(J97:K97)</f>
      </c>
      <c r="M97" s="33">
        <v>3</v>
      </c>
      <c r="N97" s="194">
        <f>IF(L97&gt;=90,"O",IF(L97&gt;=80,"A",IF(L97&gt;=70,"B",IF(L97&gt;=60,"C",IF(L97&gt;=50,"D",IF(L97&gt;=45,"E",IF(L97&gt;=40,"P","F")))))))</f>
      </c>
      <c r="O97" s="189">
        <v>24</v>
      </c>
      <c r="P97" s="33">
        <v>67</v>
      </c>
      <c r="Q97" s="195">
        <f>SUM(O97:P97)</f>
      </c>
      <c r="R97" s="33">
        <v>3</v>
      </c>
      <c r="S97" s="188">
        <f>IF(Q97&gt;=90,"O",IF(Q97&gt;=80,"A",IF(Q97&gt;=70,"B",IF(Q97&gt;=60,"C",IF(Q97&gt;=50,"D",IF(Q97&gt;=45,"E",IF(Q97&gt;=40,"P","F")))))))</f>
      </c>
      <c r="T97" s="189">
        <v>23</v>
      </c>
      <c r="U97" s="33">
        <v>70</v>
      </c>
      <c r="V97" s="195">
        <f>SUM(T97:U97)</f>
      </c>
      <c r="W97" s="33">
        <v>3</v>
      </c>
      <c r="X97" s="188">
        <f>IF(V97&gt;=90,"O",IF(V97&gt;=80,"A",IF(V97&gt;=70,"B",IF(V97&gt;=60,"C",IF(V97&gt;=50,"D",IF(V97&gt;=45,"E",IF(V97&gt;=40,"P","F")))))))</f>
      </c>
      <c r="Y97" s="190">
        <v>25</v>
      </c>
      <c r="Z97" s="33">
        <v>57</v>
      </c>
      <c r="AA97" s="195">
        <f>SUM(Y97:Z97)</f>
      </c>
      <c r="AB97" s="33">
        <v>3</v>
      </c>
      <c r="AC97" s="188">
        <f>IF(AA97&gt;=90,"O",IF(AA97&gt;=80,"A",IF(AA97&gt;=70,"B",IF(AA97&gt;=60,"C",IF(AA97&gt;=50,"D",IF(AA97&gt;=45,"E",IF(AA97&gt;=40,"P","F")))))))</f>
      </c>
      <c r="AD97" s="39">
        <v>17</v>
      </c>
      <c r="AE97" s="33">
        <v>42</v>
      </c>
      <c r="AF97" s="33">
        <f>SUM(AD97:AE97)</f>
      </c>
      <c r="AG97" s="33">
        <v>2</v>
      </c>
      <c r="AH97" s="188">
        <f>IF(AF97&gt;=67,"O",IF(AF97&gt;=60,"A",IF(AF97&gt;=51,"B",IF(AF97&gt;=45,"C",IF(AF97&gt;=41,"D",IF(AF97&gt;=32,"E",IF(L97&gt;=31,"P","F")))))))</f>
      </c>
      <c r="AI97" s="39">
        <v>20</v>
      </c>
      <c r="AJ97" s="33">
        <v>38</v>
      </c>
      <c r="AK97" s="33">
        <f>SUM(AI97:AJ97)</f>
      </c>
      <c r="AL97" s="33">
        <v>2</v>
      </c>
      <c r="AM97" s="188">
        <f>IF(AK97&gt;=67,"O",IF(AK97&gt;=60,"A",IF(AK97&gt;=53,"B",IF(AK97&gt;=51,"C",IF(AK97&gt;=45,"D",IF(AK97&gt;=32,"E",IF(Q97&gt;=31,"P","F")))))))</f>
      </c>
      <c r="AN97" s="39">
        <v>40</v>
      </c>
      <c r="AO97" s="33">
        <v>1</v>
      </c>
      <c r="AP97" s="188">
        <f>IF(AN97&gt;=45,"O",IF(AN97&gt;=40,"A",IF(AN97&gt;=35,"B",IF(AN97&gt;=30,"C",IF(AN97&gt;=25,"D",IF(AN97&gt;=20,"E",IF(AN97&gt;=15,"P","F")))))))</f>
      </c>
      <c r="AQ97" s="39">
        <v>41</v>
      </c>
      <c r="AR97" s="33">
        <v>1</v>
      </c>
      <c r="AS97" s="188">
        <f>IF(AQ97&gt;=45,"O",IF(AQ97&gt;=40,"A",IF(AQ97&gt;=35,"B",IF(AQ97&gt;=30,"C",IF(AQ97&gt;=25,"D",IF(AQ97&gt;=20,"E",IF(AQ97&gt;=15,"P","F")))))))</f>
      </c>
      <c r="AT97" s="33">
        <v>22</v>
      </c>
      <c r="AU97" s="33">
        <v>203</v>
      </c>
      <c r="AV97" s="35">
        <f>AU97/AT97</f>
      </c>
      <c r="AW97" s="33">
        <v>0</v>
      </c>
      <c r="AX97" s="6"/>
      <c r="AY97" s="39">
        <v>15</v>
      </c>
      <c r="AZ97" s="33">
        <v>28</v>
      </c>
      <c r="BA97" s="33">
        <f>SUM(AY97:AZ97)</f>
      </c>
      <c r="BB97" s="33">
        <v>3</v>
      </c>
      <c r="BC97" s="188">
        <f>IF(BA97&gt;=90,"O",IF(BA97&gt;=80,"A",IF(BA97&gt;=70,"B",IF(BA97&gt;=60,"C",IF(BA97&gt;=50,"D",IF(BA97&gt;=45,"E",IF(BA97&gt;=40,"P","F")))))))</f>
      </c>
      <c r="BD97" s="190">
        <v>23</v>
      </c>
      <c r="BE97" s="33">
        <v>38</v>
      </c>
      <c r="BF97" s="33">
        <f>SUM(BD97:BE97)</f>
      </c>
      <c r="BG97" s="33">
        <v>3</v>
      </c>
      <c r="BH97" s="194">
        <f>IF(BF97&gt;=90,"O",IF(BF97&gt;=80,"A",IF(BF97&gt;=70,"B",IF(BF97&gt;=60,"C",IF(BF97&gt;=50,"D",IF(BF97&gt;=45,"E",IF(BF97&gt;=40,"P","F")))))))</f>
      </c>
      <c r="BI97" s="189">
        <v>18</v>
      </c>
      <c r="BJ97" s="33">
        <v>31</v>
      </c>
      <c r="BK97" s="195">
        <f>SUM(BI97:BJ97)</f>
      </c>
      <c r="BL97" s="33">
        <v>3</v>
      </c>
      <c r="BM97" s="188">
        <f>IF(BK97&gt;=90,"O",IF(BK97&gt;=80,"A",IF(BK97&gt;=70,"B",IF(BK97&gt;=60,"C",IF(BK97&gt;=50,"D",IF(BK97&gt;=45,"E",IF(BK97&gt;=40,"P","F")))))))</f>
      </c>
      <c r="BN97" s="189">
        <v>17</v>
      </c>
      <c r="BO97" s="33">
        <v>35</v>
      </c>
      <c r="BP97" s="195">
        <f>SUM(BN97:BO97)</f>
      </c>
      <c r="BQ97" s="33">
        <v>3</v>
      </c>
      <c r="BR97" s="188">
        <f>IF(BP97&gt;=90,"O",IF(BP97&gt;=80,"A",IF(BP97&gt;=70,"B",IF(BP97&gt;=60,"C",IF(BP97&gt;=50,"D",IF(BP97&gt;=45,"E",IF(BP97&gt;=40,"P","F")))))))</f>
      </c>
      <c r="BS97" s="190">
        <v>24</v>
      </c>
      <c r="BT97" s="33">
        <v>33</v>
      </c>
      <c r="BU97" s="195">
        <f>SUM(BS97:BT97)</f>
      </c>
      <c r="BV97" s="33">
        <v>3</v>
      </c>
      <c r="BW97" s="188">
        <f>IF(BU97&gt;=90,"O",IF(BU97&gt;=80,"A",IF(BU97&gt;=70,"B",IF(BU97&gt;=60,"C",IF(BU97&gt;=50,"D",IF(BU97&gt;=45,"E",IF(BU97&gt;=40,"P","F")))))))</f>
      </c>
      <c r="BX97" s="39">
        <v>17</v>
      </c>
      <c r="BY97" s="33">
        <v>40</v>
      </c>
      <c r="BZ97" s="33">
        <f>SUM(BX97:BY97)</f>
      </c>
      <c r="CA97" s="33">
        <v>2</v>
      </c>
      <c r="CB97" s="196" t="s">
        <v>248</v>
      </c>
      <c r="CC97" s="39">
        <v>35</v>
      </c>
      <c r="CD97" s="33">
        <v>1</v>
      </c>
      <c r="CE97" s="188">
        <f>IF(CC97&gt;=45,"O",IF(CC97&gt;=40,"A",IF(CC97&gt;=35,"B",IF(CC97&gt;=30,"C",IF(CC97&gt;=25,"D",IF(CC97&gt;=20,"E",IF(CC97&gt;=15,"P","F")))))))</f>
      </c>
      <c r="CF97" s="39">
        <v>17</v>
      </c>
      <c r="CG97" s="33">
        <v>35</v>
      </c>
      <c r="CH97" s="33">
        <f>SUM(CF97:CG97)</f>
      </c>
      <c r="CI97" s="33">
        <v>2</v>
      </c>
      <c r="CJ97" s="191" t="s">
        <v>312</v>
      </c>
      <c r="CK97" s="39">
        <v>29</v>
      </c>
      <c r="CL97" s="33">
        <v>1</v>
      </c>
      <c r="CM97" s="188">
        <f>IF(CK97&gt;=45,"O",IF(CK97&gt;=40,"A",IF(CK97&gt;=35,"B",IF(CK97&gt;=30,"C",IF(CK97&gt;=25,"D",IF(CK97&gt;=20,"E",IF(CK97&gt;=15,"P","F")))))))</f>
      </c>
      <c r="CN97" s="36">
        <v>43</v>
      </c>
      <c r="CO97" s="33">
        <v>331</v>
      </c>
      <c r="CP97" s="35">
        <v>6.1</v>
      </c>
      <c r="CQ97" s="33">
        <v>0</v>
      </c>
      <c r="CR97" s="6"/>
      <c r="CS97" s="33">
        <v>19</v>
      </c>
      <c r="CT97" s="223">
        <v>5255</v>
      </c>
      <c r="CU97" s="224" t="s">
        <v>110</v>
      </c>
      <c r="CV97" s="193">
        <v>21</v>
      </c>
      <c r="CW97" s="33">
        <v>43</v>
      </c>
      <c r="CX97" s="33">
        <f>SUM(CV97:CW97)</f>
      </c>
      <c r="CY97" s="33">
        <v>3</v>
      </c>
      <c r="CZ97" s="188">
        <f>IF(CX97&gt;=90,"O",IF(CX97&gt;=80,"A",IF(CX97&gt;=70,"B",IF(CX97&gt;=60,"C",IF(CX97&gt;=50,"D",IF(CX97&gt;=45,"E",IF(CX97&gt;=40,"P","F")))))))</f>
      </c>
      <c r="DA97" s="193">
        <v>25</v>
      </c>
      <c r="DB97" s="33">
        <v>39</v>
      </c>
      <c r="DC97" s="33">
        <f>SUM(DA97:DB97)</f>
      </c>
      <c r="DD97" s="33">
        <v>3</v>
      </c>
      <c r="DE97" s="188">
        <f>IF(DC97&gt;=90,"O",IF(DC97&gt;=80,"A",IF(DC97&gt;=70,"B",IF(DC97&gt;=60,"C",IF(DC97&gt;=50,"D",IF(DC97&gt;=45,"E",IF(DC97&gt;=40,"P","F")))))))</f>
      </c>
      <c r="DF97" s="193">
        <v>18</v>
      </c>
      <c r="DG97" s="33">
        <v>41</v>
      </c>
      <c r="DH97" s="33">
        <f>SUM(DF97:DG97)</f>
      </c>
      <c r="DI97" s="33">
        <v>3</v>
      </c>
      <c r="DJ97" s="188">
        <f>IF(DH97&gt;=90,"O",IF(DH97&gt;=80,"A",IF(DH97&gt;=70,"B",IF(DH97&gt;=60,"C",IF(DH97&gt;=50,"D",IF(DH97&gt;=45,"E",IF(DH97&gt;=40,"P","F")))))))</f>
      </c>
      <c r="DK97" s="193">
        <v>24</v>
      </c>
      <c r="DL97" s="33">
        <v>40</v>
      </c>
      <c r="DM97" s="33">
        <f>SUM(DK97:DL97)</f>
      </c>
      <c r="DN97" s="33">
        <v>3</v>
      </c>
      <c r="DO97" s="188">
        <f>IF(DM97&gt;=90,"O",IF(DM97&gt;=80,"A",IF(DM97&gt;=70,"B",IF(DM97&gt;=60,"C",IF(DM97&gt;=50,"D",IF(DM97&gt;=45,"E",IF(DM97&gt;=40,"P","F")))))))</f>
      </c>
      <c r="DP97" s="193">
        <v>21</v>
      </c>
      <c r="DQ97" s="33">
        <v>41</v>
      </c>
      <c r="DR97" s="33">
        <f>SUM(DP97:DQ97)</f>
      </c>
      <c r="DS97" s="33">
        <v>3</v>
      </c>
      <c r="DT97" s="188">
        <f>IF(DR97&gt;=90,"O",IF(DR97&gt;=80,"A",IF(DR97&gt;=70,"B",IF(DR97&gt;=60,"C",IF(DR97&gt;=50,"D",IF(DR97&gt;=45,"E",IF(DR97&gt;=40,"P","F")))))))</f>
      </c>
      <c r="DU97" s="193">
        <v>44</v>
      </c>
      <c r="DV97" s="33">
        <v>1</v>
      </c>
      <c r="DW97" s="191" t="s">
        <v>246</v>
      </c>
      <c r="DX97" s="193">
        <v>21</v>
      </c>
      <c r="DY97" s="33">
        <v>34</v>
      </c>
      <c r="DZ97" s="33">
        <f>SUM(DX97:DY97)</f>
      </c>
      <c r="EA97" s="33">
        <v>2</v>
      </c>
      <c r="EB97" s="191" t="s">
        <v>248</v>
      </c>
      <c r="EC97" s="193">
        <v>22</v>
      </c>
      <c r="ED97" s="33">
        <v>38</v>
      </c>
      <c r="EE97" s="33">
        <f>SUM(EC97:ED97)</f>
      </c>
      <c r="EF97" s="33">
        <v>2</v>
      </c>
      <c r="EG97" s="191" t="s">
        <v>246</v>
      </c>
      <c r="EH97" s="193">
        <v>39</v>
      </c>
      <c r="EI97" s="33">
        <v>1</v>
      </c>
      <c r="EJ97" s="191" t="s">
        <v>248</v>
      </c>
      <c r="EK97" s="33">
        <v>64</v>
      </c>
      <c r="EL97" s="33">
        <v>484</v>
      </c>
      <c r="EM97" s="35">
        <v>7.29</v>
      </c>
      <c r="EN97" s="187" t="s">
        <v>316</v>
      </c>
      <c r="EO97" s="33">
        <v>0</v>
      </c>
      <c r="EP97" s="6"/>
    </row>
    <row x14ac:dyDescent="0.25" r="98" customHeight="1" ht="15">
      <c r="A98" s="33">
        <v>20</v>
      </c>
      <c r="B98" s="223">
        <v>5114</v>
      </c>
      <c r="C98" s="49" t="s">
        <v>111</v>
      </c>
      <c r="D98" s="187" t="s">
        <v>316</v>
      </c>
      <c r="E98" s="39">
        <v>27</v>
      </c>
      <c r="F98" s="33">
        <v>70</v>
      </c>
      <c r="G98" s="33">
        <f>SUM(E98:F98)</f>
      </c>
      <c r="H98" s="33">
        <v>3</v>
      </c>
      <c r="I98" s="188">
        <f>IF(G98&gt;=90,"O",IF(G98&gt;=80,"A",IF(G98&gt;=70,"B",IF(G98&gt;=60,"C",IF(G98&gt;=50,"D",IF(G98&gt;=45,"E",IF(G98&gt;=40,"P","F")))))))</f>
      </c>
      <c r="J98" s="190">
        <v>26</v>
      </c>
      <c r="K98" s="33">
        <v>70</v>
      </c>
      <c r="L98" s="33">
        <f>SUM(J98:K98)</f>
      </c>
      <c r="M98" s="33">
        <v>3</v>
      </c>
      <c r="N98" s="194">
        <f>IF(L98&gt;=90,"O",IF(L98&gt;=80,"A",IF(L98&gt;=70,"B",IF(L98&gt;=60,"C",IF(L98&gt;=50,"D",IF(L98&gt;=45,"E",IF(L98&gt;=40,"P","F")))))))</f>
      </c>
      <c r="O98" s="189">
        <v>27</v>
      </c>
      <c r="P98" s="33">
        <v>67</v>
      </c>
      <c r="Q98" s="195">
        <f>SUM(O98:P98)</f>
      </c>
      <c r="R98" s="33">
        <v>3</v>
      </c>
      <c r="S98" s="188">
        <f>IF(Q98&gt;=90,"O",IF(Q98&gt;=80,"A",IF(Q98&gt;=70,"B",IF(Q98&gt;=60,"C",IF(Q98&gt;=50,"D",IF(Q98&gt;=45,"E",IF(Q98&gt;=40,"P","F")))))))</f>
      </c>
      <c r="T98" s="189">
        <v>28</v>
      </c>
      <c r="U98" s="33">
        <v>70</v>
      </c>
      <c r="V98" s="195">
        <f>SUM(T98:U98)</f>
      </c>
      <c r="W98" s="33">
        <v>3</v>
      </c>
      <c r="X98" s="188">
        <f>IF(V98&gt;=90,"O",IF(V98&gt;=80,"A",IF(V98&gt;=70,"B",IF(V98&gt;=60,"C",IF(V98&gt;=50,"D",IF(V98&gt;=45,"E",IF(V98&gt;=40,"P","F")))))))</f>
      </c>
      <c r="Y98" s="190">
        <v>27</v>
      </c>
      <c r="Z98" s="33">
        <v>59</v>
      </c>
      <c r="AA98" s="195">
        <f>SUM(Y98:Z98)</f>
      </c>
      <c r="AB98" s="33">
        <v>3</v>
      </c>
      <c r="AC98" s="188">
        <f>IF(AA98&gt;=90,"O",IF(AA98&gt;=80,"A",IF(AA98&gt;=70,"B",IF(AA98&gt;=60,"C",IF(AA98&gt;=50,"D",IF(AA98&gt;=45,"E",IF(AA98&gt;=40,"P","F")))))))</f>
      </c>
      <c r="AD98" s="39">
        <v>17</v>
      </c>
      <c r="AE98" s="33">
        <v>40</v>
      </c>
      <c r="AF98" s="33">
        <f>SUM(AD98:AE98)</f>
      </c>
      <c r="AG98" s="33">
        <v>2</v>
      </c>
      <c r="AH98" s="188">
        <f>IF(AF98&gt;=67,"O",IF(AF98&gt;=60,"A",IF(AF98&gt;=51,"B",IF(AF98&gt;=45,"C",IF(AF98&gt;=41,"D",IF(AF98&gt;=32,"E",IF(L98&gt;=31,"P","F")))))))</f>
      </c>
      <c r="AI98" s="39">
        <v>19</v>
      </c>
      <c r="AJ98" s="33">
        <v>40</v>
      </c>
      <c r="AK98" s="33">
        <f>SUM(AI98:AJ98)</f>
      </c>
      <c r="AL98" s="33">
        <v>2</v>
      </c>
      <c r="AM98" s="188">
        <f>IF(AK98&gt;=67,"O",IF(AK98&gt;=60,"A",IF(AK98&gt;=53,"B",IF(AK98&gt;=51,"C",IF(AK98&gt;=45,"D",IF(AK98&gt;=32,"E",IF(Q98&gt;=31,"P","F")))))))</f>
      </c>
      <c r="AN98" s="39">
        <v>44</v>
      </c>
      <c r="AO98" s="33">
        <v>1</v>
      </c>
      <c r="AP98" s="188">
        <f>IF(AN98&gt;=45,"O",IF(AN98&gt;=40,"A",IF(AN98&gt;=35,"B",IF(AN98&gt;=30,"C",IF(AN98&gt;=25,"D",IF(AN98&gt;=20,"E",IF(AN98&gt;=15,"P","F")))))))</f>
      </c>
      <c r="AQ98" s="39">
        <v>39</v>
      </c>
      <c r="AR98" s="33">
        <v>1</v>
      </c>
      <c r="AS98" s="188">
        <f>IF(AQ98&gt;=45,"O",IF(AQ98&gt;=40,"A",IF(AQ98&gt;=35,"B",IF(AQ98&gt;=30,"C",IF(AQ98&gt;=25,"D",IF(AQ98&gt;=20,"E",IF(AQ98&gt;=15,"P","F")))))))</f>
      </c>
      <c r="AT98" s="33">
        <v>22</v>
      </c>
      <c r="AU98" s="33">
        <v>205</v>
      </c>
      <c r="AV98" s="35">
        <f>AU98/AT98</f>
      </c>
      <c r="AW98" s="33">
        <v>0</v>
      </c>
      <c r="AX98" s="6"/>
      <c r="AY98" s="39">
        <v>16</v>
      </c>
      <c r="AZ98" s="33">
        <v>46</v>
      </c>
      <c r="BA98" s="33">
        <f>SUM(AY98:AZ98)</f>
      </c>
      <c r="BB98" s="33">
        <v>3</v>
      </c>
      <c r="BC98" s="188">
        <f>IF(BA98&gt;=90,"O",IF(BA98&gt;=80,"A",IF(BA98&gt;=70,"B",IF(BA98&gt;=60,"C",IF(BA98&gt;=50,"D",IF(BA98&gt;=45,"E",IF(BA98&gt;=40,"P","F")))))))</f>
      </c>
      <c r="BD98" s="190">
        <v>21</v>
      </c>
      <c r="BE98" s="33">
        <v>37</v>
      </c>
      <c r="BF98" s="33">
        <f>SUM(BD98:BE98)</f>
      </c>
      <c r="BG98" s="33">
        <v>3</v>
      </c>
      <c r="BH98" s="194">
        <f>IF(BF98&gt;=90,"O",IF(BF98&gt;=80,"A",IF(BF98&gt;=70,"B",IF(BF98&gt;=60,"C",IF(BF98&gt;=50,"D",IF(BF98&gt;=45,"E",IF(BF98&gt;=40,"P","F")))))))</f>
      </c>
      <c r="BI98" s="189">
        <v>23</v>
      </c>
      <c r="BJ98" s="33">
        <v>47</v>
      </c>
      <c r="BK98" s="195">
        <f>SUM(BI98:BJ98)</f>
      </c>
      <c r="BL98" s="33">
        <v>3</v>
      </c>
      <c r="BM98" s="188">
        <f>IF(BK98&gt;=90,"O",IF(BK98&gt;=80,"A",IF(BK98&gt;=70,"B",IF(BK98&gt;=60,"C",IF(BK98&gt;=50,"D",IF(BK98&gt;=45,"E",IF(BK98&gt;=40,"P","F")))))))</f>
      </c>
      <c r="BN98" s="189">
        <v>16</v>
      </c>
      <c r="BO98" s="33">
        <v>35</v>
      </c>
      <c r="BP98" s="195">
        <f>SUM(BN98:BO98)</f>
      </c>
      <c r="BQ98" s="33">
        <v>3</v>
      </c>
      <c r="BR98" s="188">
        <f>IF(BP98&gt;=90,"O",IF(BP98&gt;=80,"A",IF(BP98&gt;=70,"B",IF(BP98&gt;=60,"C",IF(BP98&gt;=50,"D",IF(BP98&gt;=45,"E",IF(BP98&gt;=40,"P","F")))))))</f>
      </c>
      <c r="BS98" s="190">
        <v>22</v>
      </c>
      <c r="BT98" s="33">
        <v>40</v>
      </c>
      <c r="BU98" s="195">
        <f>SUM(BS98:BT98)</f>
      </c>
      <c r="BV98" s="33">
        <v>3</v>
      </c>
      <c r="BW98" s="188">
        <f>IF(BU98&gt;=90,"O",IF(BU98&gt;=80,"A",IF(BU98&gt;=70,"B",IF(BU98&gt;=60,"C",IF(BU98&gt;=50,"D",IF(BU98&gt;=45,"E",IF(BU98&gt;=40,"P","F")))))))</f>
      </c>
      <c r="BX98" s="39">
        <v>19</v>
      </c>
      <c r="BY98" s="33">
        <v>33</v>
      </c>
      <c r="BZ98" s="33">
        <f>SUM(BX98:BY98)</f>
      </c>
      <c r="CA98" s="33">
        <v>2</v>
      </c>
      <c r="CB98" s="196" t="s">
        <v>312</v>
      </c>
      <c r="CC98" s="39">
        <v>42</v>
      </c>
      <c r="CD98" s="33">
        <v>1</v>
      </c>
      <c r="CE98" s="188">
        <f>IF(CC98&gt;=45,"O",IF(CC98&gt;=40,"A",IF(CC98&gt;=35,"B",IF(CC98&gt;=30,"C",IF(CC98&gt;=25,"D",IF(CC98&gt;=20,"E",IF(CC98&gt;=15,"P","F")))))))</f>
      </c>
      <c r="CF98" s="39">
        <v>17</v>
      </c>
      <c r="CG98" s="33">
        <v>35</v>
      </c>
      <c r="CH98" s="33">
        <f>SUM(CF98:CG98)</f>
      </c>
      <c r="CI98" s="33">
        <v>2</v>
      </c>
      <c r="CJ98" s="191" t="s">
        <v>312</v>
      </c>
      <c r="CK98" s="39">
        <v>28</v>
      </c>
      <c r="CL98" s="33">
        <v>1</v>
      </c>
      <c r="CM98" s="188">
        <f>IF(CK98&gt;=45,"O",IF(CK98&gt;=40,"A",IF(CK98&gt;=35,"B",IF(CK98&gt;=30,"C",IF(CK98&gt;=25,"D",IF(CK98&gt;=20,"E",IF(CK98&gt;=15,"P","F")))))))</f>
      </c>
      <c r="CN98" s="36">
        <v>43</v>
      </c>
      <c r="CO98" s="33">
        <v>350</v>
      </c>
      <c r="CP98" s="35">
        <v>6.9</v>
      </c>
      <c r="CQ98" s="33">
        <v>0</v>
      </c>
      <c r="CR98" s="6"/>
      <c r="CS98" s="33">
        <v>20</v>
      </c>
      <c r="CT98" s="223">
        <v>5321</v>
      </c>
      <c r="CU98" s="224" t="s">
        <v>111</v>
      </c>
      <c r="CV98" s="193">
        <v>23</v>
      </c>
      <c r="CW98" s="33">
        <v>43</v>
      </c>
      <c r="CX98" s="33">
        <f>SUM(CV98:CW98)</f>
      </c>
      <c r="CY98" s="33">
        <v>3</v>
      </c>
      <c r="CZ98" s="188">
        <f>IF(CX98&gt;=90,"O",IF(CX98&gt;=80,"A",IF(CX98&gt;=70,"B",IF(CX98&gt;=60,"C",IF(CX98&gt;=50,"D",IF(CX98&gt;=45,"E",IF(CX98&gt;=40,"P","F")))))))</f>
      </c>
      <c r="DA98" s="193">
        <v>26</v>
      </c>
      <c r="DB98" s="33">
        <v>55</v>
      </c>
      <c r="DC98" s="33">
        <f>SUM(DA98:DB98)</f>
      </c>
      <c r="DD98" s="33">
        <v>3</v>
      </c>
      <c r="DE98" s="188">
        <f>IF(DC98&gt;=90,"O",IF(DC98&gt;=80,"A",IF(DC98&gt;=70,"B",IF(DC98&gt;=60,"C",IF(DC98&gt;=50,"D",IF(DC98&gt;=45,"E",IF(DC98&gt;=40,"P","F")))))))</f>
      </c>
      <c r="DF98" s="193">
        <v>20</v>
      </c>
      <c r="DG98" s="33">
        <v>45</v>
      </c>
      <c r="DH98" s="33">
        <f>SUM(DF98:DG98)</f>
      </c>
      <c r="DI98" s="33">
        <v>3</v>
      </c>
      <c r="DJ98" s="188">
        <f>IF(DH98&gt;=90,"O",IF(DH98&gt;=80,"A",IF(DH98&gt;=70,"B",IF(DH98&gt;=60,"C",IF(DH98&gt;=50,"D",IF(DH98&gt;=45,"E",IF(DH98&gt;=40,"P","F")))))))</f>
      </c>
      <c r="DK98" s="193">
        <v>21</v>
      </c>
      <c r="DL98" s="33">
        <v>29</v>
      </c>
      <c r="DM98" s="33">
        <f>SUM(DK98:DL98)</f>
      </c>
      <c r="DN98" s="33">
        <v>3</v>
      </c>
      <c r="DO98" s="188">
        <f>IF(DM98&gt;=90,"O",IF(DM98&gt;=80,"A",IF(DM98&gt;=70,"B",IF(DM98&gt;=60,"C",IF(DM98&gt;=50,"D",IF(DM98&gt;=45,"E",IF(DM98&gt;=40,"P","F")))))))</f>
      </c>
      <c r="DP98" s="193">
        <v>21</v>
      </c>
      <c r="DQ98" s="33">
        <v>33</v>
      </c>
      <c r="DR98" s="33">
        <f>SUM(DP98:DQ98)</f>
      </c>
      <c r="DS98" s="33">
        <v>3</v>
      </c>
      <c r="DT98" s="188">
        <f>IF(DR98&gt;=90,"O",IF(DR98&gt;=80,"A",IF(DR98&gt;=70,"B",IF(DR98&gt;=60,"C",IF(DR98&gt;=50,"D",IF(DR98&gt;=45,"E",IF(DR98&gt;=40,"P","F")))))))</f>
      </c>
      <c r="DU98" s="193">
        <v>43</v>
      </c>
      <c r="DV98" s="33">
        <v>1</v>
      </c>
      <c r="DW98" s="191" t="s">
        <v>246</v>
      </c>
      <c r="DX98" s="193">
        <v>23</v>
      </c>
      <c r="DY98" s="33">
        <v>40</v>
      </c>
      <c r="DZ98" s="33">
        <f>SUM(DX98:DY98)</f>
      </c>
      <c r="EA98" s="33">
        <v>2</v>
      </c>
      <c r="EB98" s="191" t="s">
        <v>246</v>
      </c>
      <c r="EC98" s="193">
        <v>23</v>
      </c>
      <c r="ED98" s="33">
        <v>40</v>
      </c>
      <c r="EE98" s="33">
        <f>SUM(EC98:ED98)</f>
      </c>
      <c r="EF98" s="33">
        <v>2</v>
      </c>
      <c r="EG98" s="191" t="s">
        <v>246</v>
      </c>
      <c r="EH98" s="193">
        <v>47</v>
      </c>
      <c r="EI98" s="33">
        <v>1</v>
      </c>
      <c r="EJ98" s="191" t="s">
        <v>314</v>
      </c>
      <c r="EK98" s="33">
        <v>64</v>
      </c>
      <c r="EL98" s="33">
        <v>510</v>
      </c>
      <c r="EM98" s="35">
        <v>7.62</v>
      </c>
      <c r="EN98" s="187" t="s">
        <v>316</v>
      </c>
      <c r="EO98" s="33">
        <v>0</v>
      </c>
      <c r="EP98" s="6"/>
    </row>
    <row x14ac:dyDescent="0.25" r="99" customHeight="1" ht="15">
      <c r="A99" s="33">
        <v>21</v>
      </c>
      <c r="B99" s="223">
        <v>5108</v>
      </c>
      <c r="C99" s="49" t="s">
        <v>112</v>
      </c>
      <c r="D99" s="187" t="s">
        <v>316</v>
      </c>
      <c r="E99" s="39">
        <v>30</v>
      </c>
      <c r="F99" s="33">
        <v>70</v>
      </c>
      <c r="G99" s="33">
        <f>SUM(E99:F99)</f>
      </c>
      <c r="H99" s="33">
        <v>3</v>
      </c>
      <c r="I99" s="188">
        <f>IF(G99&gt;=90,"O",IF(G99&gt;=80,"A",IF(G99&gt;=70,"B",IF(G99&gt;=60,"C",IF(G99&gt;=50,"D",IF(G99&gt;=45,"E",IF(G99&gt;=40,"P","F")))))))</f>
      </c>
      <c r="J99" s="190">
        <v>28</v>
      </c>
      <c r="K99" s="33">
        <v>70</v>
      </c>
      <c r="L99" s="33">
        <f>SUM(J99:K99)</f>
      </c>
      <c r="M99" s="33">
        <v>3</v>
      </c>
      <c r="N99" s="194">
        <f>IF(L99&gt;=90,"O",IF(L99&gt;=80,"A",IF(L99&gt;=70,"B",IF(L99&gt;=60,"C",IF(L99&gt;=50,"D",IF(L99&gt;=45,"E",IF(L99&gt;=40,"P","F")))))))</f>
      </c>
      <c r="O99" s="189">
        <v>24</v>
      </c>
      <c r="P99" s="33">
        <v>70</v>
      </c>
      <c r="Q99" s="195">
        <f>SUM(O99:P99)</f>
      </c>
      <c r="R99" s="33">
        <v>3</v>
      </c>
      <c r="S99" s="188">
        <f>IF(Q99&gt;=90,"O",IF(Q99&gt;=80,"A",IF(Q99&gt;=70,"B",IF(Q99&gt;=60,"C",IF(Q99&gt;=50,"D",IF(Q99&gt;=45,"E",IF(Q99&gt;=40,"P","F")))))))</f>
      </c>
      <c r="T99" s="189">
        <v>28</v>
      </c>
      <c r="U99" s="33">
        <v>70</v>
      </c>
      <c r="V99" s="195">
        <f>SUM(T99:U99)</f>
      </c>
      <c r="W99" s="33">
        <v>3</v>
      </c>
      <c r="X99" s="188">
        <f>IF(V99&gt;=90,"O",IF(V99&gt;=80,"A",IF(V99&gt;=70,"B",IF(V99&gt;=60,"C",IF(V99&gt;=50,"D",IF(V99&gt;=45,"E",IF(V99&gt;=40,"P","F")))))))</f>
      </c>
      <c r="Y99" s="190">
        <v>26</v>
      </c>
      <c r="Z99" s="33">
        <v>69</v>
      </c>
      <c r="AA99" s="195">
        <f>SUM(Y99:Z99)</f>
      </c>
      <c r="AB99" s="33">
        <v>3</v>
      </c>
      <c r="AC99" s="188">
        <f>IF(AA99&gt;=90,"O",IF(AA99&gt;=80,"A",IF(AA99&gt;=70,"B",IF(AA99&gt;=60,"C",IF(AA99&gt;=50,"D",IF(AA99&gt;=45,"E",IF(AA99&gt;=40,"P","F")))))))</f>
      </c>
      <c r="AD99" s="39">
        <v>18</v>
      </c>
      <c r="AE99" s="33">
        <v>42</v>
      </c>
      <c r="AF99" s="33">
        <f>SUM(AD99:AE99)</f>
      </c>
      <c r="AG99" s="33">
        <v>2</v>
      </c>
      <c r="AH99" s="188">
        <f>IF(AF99&gt;=67,"O",IF(AF99&gt;=60,"A",IF(AF99&gt;=51,"B",IF(AF99&gt;=45,"C",IF(AF99&gt;=41,"D",IF(AF99&gt;=32,"E",IF(L99&gt;=31,"P","F")))))))</f>
      </c>
      <c r="AI99" s="39">
        <v>20</v>
      </c>
      <c r="AJ99" s="33">
        <v>36</v>
      </c>
      <c r="AK99" s="33">
        <f>SUM(AI99:AJ99)</f>
      </c>
      <c r="AL99" s="33">
        <v>2</v>
      </c>
      <c r="AM99" s="188">
        <f>IF(AK99&gt;=67,"O",IF(AK99&gt;=60,"A",IF(AK99&gt;=53,"B",IF(AK99&gt;=51,"C",IF(AK99&gt;=45,"D",IF(AK99&gt;=32,"E",IF(Q99&gt;=31,"P","F")))))))</f>
      </c>
      <c r="AN99" s="39">
        <v>46</v>
      </c>
      <c r="AO99" s="33">
        <v>1</v>
      </c>
      <c r="AP99" s="188">
        <f>IF(AN99&gt;=45,"O",IF(AN99&gt;=40,"A",IF(AN99&gt;=35,"B",IF(AN99&gt;=30,"C",IF(AN99&gt;=25,"D",IF(AN99&gt;=20,"E",IF(AN99&gt;=15,"P","F")))))))</f>
      </c>
      <c r="AQ99" s="39">
        <v>43</v>
      </c>
      <c r="AR99" s="33">
        <v>1</v>
      </c>
      <c r="AS99" s="188">
        <f>IF(AQ99&gt;=45,"O",IF(AQ99&gt;=40,"A",IF(AQ99&gt;=35,"B",IF(AQ99&gt;=30,"C",IF(AQ99&gt;=25,"D",IF(AQ99&gt;=20,"E",IF(AQ99&gt;=15,"P","F")))))))</f>
      </c>
      <c r="AT99" s="33">
        <v>22</v>
      </c>
      <c r="AU99" s="33">
        <v>213</v>
      </c>
      <c r="AV99" s="35">
        <f>AU99/AT99</f>
      </c>
      <c r="AW99" s="33">
        <v>0</v>
      </c>
      <c r="AX99" s="6"/>
      <c r="AY99" s="39">
        <v>17</v>
      </c>
      <c r="AZ99" s="33">
        <v>40</v>
      </c>
      <c r="BA99" s="33">
        <f>SUM(AY99:AZ99)</f>
      </c>
      <c r="BB99" s="33">
        <v>3</v>
      </c>
      <c r="BC99" s="188">
        <f>IF(BA99&gt;=90,"O",IF(BA99&gt;=80,"A",IF(BA99&gt;=70,"B",IF(BA99&gt;=60,"C",IF(BA99&gt;=50,"D",IF(BA99&gt;=45,"E",IF(BA99&gt;=40,"P","F")))))))</f>
      </c>
      <c r="BD99" s="190">
        <v>24</v>
      </c>
      <c r="BE99" s="33">
        <v>42</v>
      </c>
      <c r="BF99" s="33">
        <f>SUM(BD99:BE99)</f>
      </c>
      <c r="BG99" s="33">
        <v>3</v>
      </c>
      <c r="BH99" s="194">
        <f>IF(BF99&gt;=90,"O",IF(BF99&gt;=80,"A",IF(BF99&gt;=70,"B",IF(BF99&gt;=60,"C",IF(BF99&gt;=50,"D",IF(BF99&gt;=45,"E",IF(BF99&gt;=40,"P","F")))))))</f>
      </c>
      <c r="BI99" s="189">
        <v>19</v>
      </c>
      <c r="BJ99" s="33">
        <v>47</v>
      </c>
      <c r="BK99" s="195">
        <f>SUM(BI99:BJ99)</f>
      </c>
      <c r="BL99" s="33">
        <v>3</v>
      </c>
      <c r="BM99" s="188">
        <f>IF(BK99&gt;=90,"O",IF(BK99&gt;=80,"A",IF(BK99&gt;=70,"B",IF(BK99&gt;=60,"C",IF(BK99&gt;=50,"D",IF(BK99&gt;=45,"E",IF(BK99&gt;=40,"P","F")))))))</f>
      </c>
      <c r="BN99" s="189">
        <v>15</v>
      </c>
      <c r="BO99" s="33">
        <v>37</v>
      </c>
      <c r="BP99" s="195">
        <f>SUM(BN99:BO99)</f>
      </c>
      <c r="BQ99" s="33">
        <v>3</v>
      </c>
      <c r="BR99" s="188">
        <f>IF(BP99&gt;=90,"O",IF(BP99&gt;=80,"A",IF(BP99&gt;=70,"B",IF(BP99&gt;=60,"C",IF(BP99&gt;=50,"D",IF(BP99&gt;=45,"E",IF(BP99&gt;=40,"P","F")))))))</f>
      </c>
      <c r="BS99" s="190">
        <v>23</v>
      </c>
      <c r="BT99" s="33">
        <v>40</v>
      </c>
      <c r="BU99" s="195">
        <f>SUM(BS99:BT99)</f>
      </c>
      <c r="BV99" s="33">
        <v>3</v>
      </c>
      <c r="BW99" s="188">
        <f>IF(BU99&gt;=90,"O",IF(BU99&gt;=80,"A",IF(BU99&gt;=70,"B",IF(BU99&gt;=60,"C",IF(BU99&gt;=50,"D",IF(BU99&gt;=45,"E",IF(BU99&gt;=40,"P","F")))))))</f>
      </c>
      <c r="BX99" s="39">
        <v>20</v>
      </c>
      <c r="BY99" s="33">
        <v>48</v>
      </c>
      <c r="BZ99" s="33">
        <f>SUM(BX99:BY99)</f>
      </c>
      <c r="CA99" s="33">
        <v>2</v>
      </c>
      <c r="CB99" s="196" t="s">
        <v>314</v>
      </c>
      <c r="CC99" s="39">
        <v>46</v>
      </c>
      <c r="CD99" s="33">
        <v>1</v>
      </c>
      <c r="CE99" s="188">
        <f>IF(CC99&gt;=45,"O",IF(CC99&gt;=40,"A",IF(CC99&gt;=35,"B",IF(CC99&gt;=30,"C",IF(CC99&gt;=25,"D",IF(CC99&gt;=20,"E",IF(CC99&gt;=15,"P","F")))))))</f>
      </c>
      <c r="CF99" s="39">
        <v>24</v>
      </c>
      <c r="CG99" s="33">
        <v>45</v>
      </c>
      <c r="CH99" s="33">
        <f>SUM(CF99:CG99)</f>
      </c>
      <c r="CI99" s="33">
        <v>2</v>
      </c>
      <c r="CJ99" s="191" t="s">
        <v>314</v>
      </c>
      <c r="CK99" s="39">
        <v>41</v>
      </c>
      <c r="CL99" s="33">
        <v>1</v>
      </c>
      <c r="CM99" s="188">
        <f>IF(CK99&gt;=45,"O",IF(CK99&gt;=40,"A",IF(CK99&gt;=35,"B",IF(CK99&gt;=30,"C",IF(CK99&gt;=25,"D",IF(CK99&gt;=20,"E",IF(CK99&gt;=15,"P","F")))))))</f>
      </c>
      <c r="CN99" s="36">
        <v>43</v>
      </c>
      <c r="CO99" s="33">
        <v>371</v>
      </c>
      <c r="CP99" s="35">
        <v>7.52</v>
      </c>
      <c r="CQ99" s="33">
        <v>0</v>
      </c>
      <c r="CR99" s="6"/>
      <c r="CS99" s="33">
        <v>21</v>
      </c>
      <c r="CT99" s="223">
        <v>5315</v>
      </c>
      <c r="CU99" s="224" t="s">
        <v>112</v>
      </c>
      <c r="CV99" s="193">
        <v>22</v>
      </c>
      <c r="CW99" s="33">
        <v>35</v>
      </c>
      <c r="CX99" s="33">
        <f>SUM(CV99:CW99)</f>
      </c>
      <c r="CY99" s="33">
        <v>3</v>
      </c>
      <c r="CZ99" s="188">
        <f>IF(CX99&gt;=90,"O",IF(CX99&gt;=80,"A",IF(CX99&gt;=70,"B",IF(CX99&gt;=60,"C",IF(CX99&gt;=50,"D",IF(CX99&gt;=45,"E",IF(CX99&gt;=40,"P","F")))))))</f>
      </c>
      <c r="DA99" s="193">
        <v>22</v>
      </c>
      <c r="DB99" s="33">
        <v>54</v>
      </c>
      <c r="DC99" s="33">
        <f>SUM(DA99:DB99)</f>
      </c>
      <c r="DD99" s="33">
        <v>3</v>
      </c>
      <c r="DE99" s="188">
        <f>IF(DC99&gt;=90,"O",IF(DC99&gt;=80,"A",IF(DC99&gt;=70,"B",IF(DC99&gt;=60,"C",IF(DC99&gt;=50,"D",IF(DC99&gt;=45,"E",IF(DC99&gt;=40,"P","F")))))))</f>
      </c>
      <c r="DF99" s="193">
        <v>19</v>
      </c>
      <c r="DG99" s="33">
        <v>51</v>
      </c>
      <c r="DH99" s="33">
        <f>SUM(DF99:DG99)</f>
      </c>
      <c r="DI99" s="33">
        <v>3</v>
      </c>
      <c r="DJ99" s="188">
        <f>IF(DH99&gt;=90,"O",IF(DH99&gt;=80,"A",IF(DH99&gt;=70,"B",IF(DH99&gt;=60,"C",IF(DH99&gt;=50,"D",IF(DH99&gt;=45,"E",IF(DH99&gt;=40,"P","F")))))))</f>
      </c>
      <c r="DK99" s="193">
        <v>28</v>
      </c>
      <c r="DL99" s="33">
        <v>42</v>
      </c>
      <c r="DM99" s="33">
        <f>SUM(DK99:DL99)</f>
      </c>
      <c r="DN99" s="33">
        <v>3</v>
      </c>
      <c r="DO99" s="188">
        <f>IF(DM99&gt;=90,"O",IF(DM99&gt;=80,"A",IF(DM99&gt;=70,"B",IF(DM99&gt;=60,"C",IF(DM99&gt;=50,"D",IF(DM99&gt;=45,"E",IF(DM99&gt;=40,"P","F")))))))</f>
      </c>
      <c r="DP99" s="193">
        <v>22</v>
      </c>
      <c r="DQ99" s="33">
        <v>37</v>
      </c>
      <c r="DR99" s="33">
        <f>SUM(DP99:DQ99)</f>
      </c>
      <c r="DS99" s="33">
        <v>3</v>
      </c>
      <c r="DT99" s="188">
        <f>IF(DR99&gt;=90,"O",IF(DR99&gt;=80,"A",IF(DR99&gt;=70,"B",IF(DR99&gt;=60,"C",IF(DR99&gt;=50,"D",IF(DR99&gt;=45,"E",IF(DR99&gt;=40,"P","F")))))))</f>
      </c>
      <c r="DU99" s="193">
        <v>46</v>
      </c>
      <c r="DV99" s="33">
        <v>1</v>
      </c>
      <c r="DW99" s="191" t="s">
        <v>314</v>
      </c>
      <c r="DX99" s="193">
        <v>22</v>
      </c>
      <c r="DY99" s="33">
        <v>41</v>
      </c>
      <c r="DZ99" s="33">
        <f>SUM(DX99:DY99)</f>
      </c>
      <c r="EA99" s="33">
        <v>2</v>
      </c>
      <c r="EB99" s="191" t="s">
        <v>246</v>
      </c>
      <c r="EC99" s="193">
        <v>24</v>
      </c>
      <c r="ED99" s="33">
        <v>40</v>
      </c>
      <c r="EE99" s="33">
        <f>SUM(EC99:ED99)</f>
      </c>
      <c r="EF99" s="33">
        <v>2</v>
      </c>
      <c r="EG99" s="191" t="s">
        <v>246</v>
      </c>
      <c r="EH99" s="193">
        <v>45</v>
      </c>
      <c r="EI99" s="33">
        <v>1</v>
      </c>
      <c r="EJ99" s="191" t="s">
        <v>314</v>
      </c>
      <c r="EK99" s="33">
        <v>64</v>
      </c>
      <c r="EL99" s="33">
        <v>535</v>
      </c>
      <c r="EM99" s="35">
        <v>7.81</v>
      </c>
      <c r="EN99" s="187" t="s">
        <v>316</v>
      </c>
      <c r="EO99" s="33">
        <v>0</v>
      </c>
      <c r="EP99" s="6"/>
    </row>
    <row x14ac:dyDescent="0.25" r="100" customHeight="1" ht="15">
      <c r="A100" s="33">
        <v>22</v>
      </c>
      <c r="B100" s="223">
        <v>5100</v>
      </c>
      <c r="C100" s="49" t="s">
        <v>113</v>
      </c>
      <c r="D100" s="187" t="s">
        <v>311</v>
      </c>
      <c r="E100" s="39">
        <v>27</v>
      </c>
      <c r="F100" s="33">
        <v>69</v>
      </c>
      <c r="G100" s="33">
        <f>SUM(E100:F100)</f>
      </c>
      <c r="H100" s="33">
        <v>3</v>
      </c>
      <c r="I100" s="188">
        <f>IF(G100&gt;=90,"O",IF(G100&gt;=80,"A",IF(G100&gt;=70,"B",IF(G100&gt;=60,"C",IF(G100&gt;=50,"D",IF(G100&gt;=45,"E",IF(G100&gt;=40,"P","F")))))))</f>
      </c>
      <c r="J100" s="190">
        <v>27</v>
      </c>
      <c r="K100" s="33">
        <v>70</v>
      </c>
      <c r="L100" s="33">
        <f>SUM(J100:K100)</f>
      </c>
      <c r="M100" s="33">
        <v>3</v>
      </c>
      <c r="N100" s="194">
        <f>IF(L100&gt;=90,"O",IF(L100&gt;=80,"A",IF(L100&gt;=70,"B",IF(L100&gt;=60,"C",IF(L100&gt;=50,"D",IF(L100&gt;=45,"E",IF(L100&gt;=40,"P","F")))))))</f>
      </c>
      <c r="O100" s="189">
        <v>25</v>
      </c>
      <c r="P100" s="33">
        <v>62</v>
      </c>
      <c r="Q100" s="195">
        <f>SUM(O100:P100)</f>
      </c>
      <c r="R100" s="33">
        <v>3</v>
      </c>
      <c r="S100" s="188">
        <f>IF(Q100&gt;=90,"O",IF(Q100&gt;=80,"A",IF(Q100&gt;=70,"B",IF(Q100&gt;=60,"C",IF(Q100&gt;=50,"D",IF(Q100&gt;=45,"E",IF(Q100&gt;=40,"P","F")))))))</f>
      </c>
      <c r="T100" s="189">
        <v>27</v>
      </c>
      <c r="U100" s="33">
        <v>62</v>
      </c>
      <c r="V100" s="195">
        <f>SUM(T100:U100)</f>
      </c>
      <c r="W100" s="33">
        <v>3</v>
      </c>
      <c r="X100" s="188">
        <f>IF(V100&gt;=90,"O",IF(V100&gt;=80,"A",IF(V100&gt;=70,"B",IF(V100&gt;=60,"C",IF(V100&gt;=50,"D",IF(V100&gt;=45,"E",IF(V100&gt;=40,"P","F")))))))</f>
      </c>
      <c r="Y100" s="190">
        <v>25</v>
      </c>
      <c r="Z100" s="33">
        <v>60</v>
      </c>
      <c r="AA100" s="195">
        <f>SUM(Y100:Z100)</f>
      </c>
      <c r="AB100" s="33">
        <v>3</v>
      </c>
      <c r="AC100" s="188">
        <f>IF(AA100&gt;=90,"O",IF(AA100&gt;=80,"A",IF(AA100&gt;=70,"B",IF(AA100&gt;=60,"C",IF(AA100&gt;=50,"D",IF(AA100&gt;=45,"E",IF(AA100&gt;=40,"P","F")))))))</f>
      </c>
      <c r="AD100" s="39">
        <v>11</v>
      </c>
      <c r="AE100" s="33">
        <v>40</v>
      </c>
      <c r="AF100" s="33">
        <f>SUM(AD100:AE100)</f>
      </c>
      <c r="AG100" s="33">
        <v>2</v>
      </c>
      <c r="AH100" s="188">
        <f>IF(AF100&gt;=67,"O",IF(AF100&gt;=60,"A",IF(AF100&gt;=51,"B",IF(AF100&gt;=45,"C",IF(AF100&gt;=41,"D",IF(AF100&gt;=32,"E",IF(L100&gt;=31,"P","F")))))))</f>
      </c>
      <c r="AI100" s="39">
        <v>21</v>
      </c>
      <c r="AJ100" s="33">
        <v>40</v>
      </c>
      <c r="AK100" s="33">
        <f>SUM(AI100:AJ100)</f>
      </c>
      <c r="AL100" s="33">
        <v>2</v>
      </c>
      <c r="AM100" s="188">
        <f>IF(AK100&gt;=67,"O",IF(AK100&gt;=60,"A",IF(AK100&gt;=53,"B",IF(AK100&gt;=51,"C",IF(AK100&gt;=45,"D",IF(AK100&gt;=32,"E",IF(Q100&gt;=31,"P","F")))))))</f>
      </c>
      <c r="AN100" s="39">
        <v>42</v>
      </c>
      <c r="AO100" s="33">
        <v>1</v>
      </c>
      <c r="AP100" s="188">
        <f>IF(AN100&gt;=45,"O",IF(AN100&gt;=40,"A",IF(AN100&gt;=35,"B",IF(AN100&gt;=30,"C",IF(AN100&gt;=25,"D",IF(AN100&gt;=20,"E",IF(AN100&gt;=15,"P","F")))))))</f>
      </c>
      <c r="AQ100" s="39">
        <v>33</v>
      </c>
      <c r="AR100" s="33">
        <v>1</v>
      </c>
      <c r="AS100" s="188">
        <f>IF(AQ100&gt;=45,"O",IF(AQ100&gt;=40,"A",IF(AQ100&gt;=35,"B",IF(AQ100&gt;=30,"C",IF(AQ100&gt;=25,"D",IF(AQ100&gt;=20,"E",IF(AQ100&gt;=15,"P","F")))))))</f>
      </c>
      <c r="AT100" s="33">
        <v>22</v>
      </c>
      <c r="AU100" s="33">
        <v>198</v>
      </c>
      <c r="AV100" s="35">
        <f>AU100/AT100</f>
      </c>
      <c r="AW100" s="33">
        <v>0</v>
      </c>
      <c r="AX100" s="6"/>
      <c r="AY100" s="39">
        <v>18</v>
      </c>
      <c r="AZ100" s="33">
        <v>28</v>
      </c>
      <c r="BA100" s="33">
        <f>SUM(AY100:AZ100)</f>
      </c>
      <c r="BB100" s="33">
        <v>3</v>
      </c>
      <c r="BC100" s="188">
        <f>IF(BA100&gt;=90,"O",IF(BA100&gt;=80,"A",IF(BA100&gt;=70,"B",IF(BA100&gt;=60,"C",IF(BA100&gt;=50,"D",IF(BA100&gt;=45,"E",IF(BA100&gt;=40,"P","F")))))))</f>
      </c>
      <c r="BD100" s="190">
        <v>24</v>
      </c>
      <c r="BE100" s="33">
        <v>36</v>
      </c>
      <c r="BF100" s="33">
        <f>SUM(BD100:BE100)</f>
      </c>
      <c r="BG100" s="33">
        <v>3</v>
      </c>
      <c r="BH100" s="194">
        <f>IF(BF100&gt;=90,"O",IF(BF100&gt;=80,"A",IF(BF100&gt;=70,"B",IF(BF100&gt;=60,"C",IF(BF100&gt;=50,"D",IF(BF100&gt;=45,"E",IF(BF100&gt;=40,"P","F")))))))</f>
      </c>
      <c r="BI100" s="189">
        <v>24</v>
      </c>
      <c r="BJ100" s="33">
        <v>54</v>
      </c>
      <c r="BK100" s="195">
        <f>SUM(BI100:BJ100)</f>
      </c>
      <c r="BL100" s="33">
        <v>3</v>
      </c>
      <c r="BM100" s="188">
        <f>IF(BK100&gt;=90,"O",IF(BK100&gt;=80,"A",IF(BK100&gt;=70,"B",IF(BK100&gt;=60,"C",IF(BK100&gt;=50,"D",IF(BK100&gt;=45,"E",IF(BK100&gt;=40,"P","F")))))))</f>
      </c>
      <c r="BN100" s="189">
        <v>17</v>
      </c>
      <c r="BO100" s="33">
        <v>29</v>
      </c>
      <c r="BP100" s="195">
        <f>SUM(BN100:BO100)</f>
      </c>
      <c r="BQ100" s="33">
        <v>3</v>
      </c>
      <c r="BR100" s="188">
        <f>IF(BP100&gt;=90,"O",IF(BP100&gt;=80,"A",IF(BP100&gt;=70,"B",IF(BP100&gt;=60,"C",IF(BP100&gt;=50,"D",IF(BP100&gt;=45,"E",IF(BP100&gt;=40,"P","F")))))))</f>
      </c>
      <c r="BS100" s="190">
        <v>24</v>
      </c>
      <c r="BT100" s="33">
        <v>48</v>
      </c>
      <c r="BU100" s="195">
        <f>SUM(BS100:BT100)</f>
      </c>
      <c r="BV100" s="33">
        <v>3</v>
      </c>
      <c r="BW100" s="188">
        <f>IF(BU100&gt;=90,"O",IF(BU100&gt;=80,"A",IF(BU100&gt;=70,"B",IF(BU100&gt;=60,"C",IF(BU100&gt;=50,"D",IF(BU100&gt;=45,"E",IF(BU100&gt;=40,"P","F")))))))</f>
      </c>
      <c r="BX100" s="39">
        <v>21</v>
      </c>
      <c r="BY100" s="33">
        <v>35</v>
      </c>
      <c r="BZ100" s="33">
        <f>SUM(BX100:BY100)</f>
      </c>
      <c r="CA100" s="33">
        <v>2</v>
      </c>
      <c r="CB100" s="196" t="s">
        <v>248</v>
      </c>
      <c r="CC100" s="39">
        <v>38</v>
      </c>
      <c r="CD100" s="33">
        <v>1</v>
      </c>
      <c r="CE100" s="188">
        <f>IF(CC100&gt;=45,"O",IF(CC100&gt;=40,"A",IF(CC100&gt;=35,"B",IF(CC100&gt;=30,"C",IF(CC100&gt;=25,"D",IF(CC100&gt;=20,"E",IF(CC100&gt;=15,"P","F")))))))</f>
      </c>
      <c r="CF100" s="39">
        <v>14</v>
      </c>
      <c r="CG100" s="33">
        <v>35</v>
      </c>
      <c r="CH100" s="33">
        <f>SUM(CF100:CG100)</f>
      </c>
      <c r="CI100" s="33">
        <v>2</v>
      </c>
      <c r="CJ100" s="191" t="s">
        <v>312</v>
      </c>
      <c r="CK100" s="39">
        <v>37</v>
      </c>
      <c r="CL100" s="33">
        <v>1</v>
      </c>
      <c r="CM100" s="188">
        <f>IF(CK100&gt;=45,"O",IF(CK100&gt;=40,"A",IF(CK100&gt;=35,"B",IF(CK100&gt;=30,"C",IF(CK100&gt;=25,"D",IF(CK100&gt;=20,"E",IF(CK100&gt;=15,"P","F")))))))</f>
      </c>
      <c r="CN100" s="36">
        <v>43</v>
      </c>
      <c r="CO100" s="33">
        <v>343</v>
      </c>
      <c r="CP100" s="35">
        <v>6.9</v>
      </c>
      <c r="CQ100" s="33">
        <v>0</v>
      </c>
      <c r="CR100" s="6"/>
      <c r="CS100" s="33">
        <v>22</v>
      </c>
      <c r="CT100" s="223">
        <v>5308</v>
      </c>
      <c r="CU100" s="224" t="s">
        <v>113</v>
      </c>
      <c r="CV100" s="193">
        <v>25</v>
      </c>
      <c r="CW100" s="33">
        <v>45</v>
      </c>
      <c r="CX100" s="33">
        <f>SUM(CV100:CW100)</f>
      </c>
      <c r="CY100" s="33">
        <v>3</v>
      </c>
      <c r="CZ100" s="188">
        <f>IF(CX100&gt;=90,"O",IF(CX100&gt;=80,"A",IF(CX100&gt;=70,"B",IF(CX100&gt;=60,"C",IF(CX100&gt;=50,"D",IF(CX100&gt;=45,"E",IF(CX100&gt;=40,"P","F")))))))</f>
      </c>
      <c r="DA100" s="193">
        <v>24</v>
      </c>
      <c r="DB100" s="33">
        <v>44</v>
      </c>
      <c r="DC100" s="33">
        <f>SUM(DA100:DB100)</f>
      </c>
      <c r="DD100" s="33">
        <v>3</v>
      </c>
      <c r="DE100" s="188">
        <f>IF(DC100&gt;=90,"O",IF(DC100&gt;=80,"A",IF(DC100&gt;=70,"B",IF(DC100&gt;=60,"C",IF(DC100&gt;=50,"D",IF(DC100&gt;=45,"E",IF(DC100&gt;=40,"P","F")))))))</f>
      </c>
      <c r="DF100" s="193">
        <v>22</v>
      </c>
      <c r="DG100" s="33">
        <v>34</v>
      </c>
      <c r="DH100" s="33">
        <f>SUM(DF100:DG100)</f>
      </c>
      <c r="DI100" s="33">
        <v>3</v>
      </c>
      <c r="DJ100" s="188">
        <f>IF(DH100&gt;=90,"O",IF(DH100&gt;=80,"A",IF(DH100&gt;=70,"B",IF(DH100&gt;=60,"C",IF(DH100&gt;=50,"D",IF(DH100&gt;=45,"E",IF(DH100&gt;=40,"P","F")))))))</f>
      </c>
      <c r="DK100" s="193">
        <v>24</v>
      </c>
      <c r="DL100" s="33">
        <v>34</v>
      </c>
      <c r="DM100" s="33">
        <f>SUM(DK100:DL100)</f>
      </c>
      <c r="DN100" s="33">
        <v>3</v>
      </c>
      <c r="DO100" s="188">
        <f>IF(DM100&gt;=90,"O",IF(DM100&gt;=80,"A",IF(DM100&gt;=70,"B",IF(DM100&gt;=60,"C",IF(DM100&gt;=50,"D",IF(DM100&gt;=45,"E",IF(DM100&gt;=40,"P","F")))))))</f>
      </c>
      <c r="DP100" s="193">
        <v>21</v>
      </c>
      <c r="DQ100" s="33">
        <v>28</v>
      </c>
      <c r="DR100" s="33">
        <f>SUM(DP100:DQ100)</f>
      </c>
      <c r="DS100" s="33">
        <v>3</v>
      </c>
      <c r="DT100" s="188">
        <f>IF(DR100&gt;=90,"O",IF(DR100&gt;=80,"A",IF(DR100&gt;=70,"B",IF(DR100&gt;=60,"C",IF(DR100&gt;=50,"D",IF(DR100&gt;=45,"E",IF(DR100&gt;=40,"P","F")))))))</f>
      </c>
      <c r="DU100" s="193">
        <v>44</v>
      </c>
      <c r="DV100" s="33">
        <v>1</v>
      </c>
      <c r="DW100" s="191" t="s">
        <v>246</v>
      </c>
      <c r="DX100" s="193">
        <v>15</v>
      </c>
      <c r="DY100" s="33">
        <v>38</v>
      </c>
      <c r="DZ100" s="33">
        <f>SUM(DX100:DY100)</f>
      </c>
      <c r="EA100" s="33">
        <v>2</v>
      </c>
      <c r="EB100" s="191" t="s">
        <v>248</v>
      </c>
      <c r="EC100" s="193">
        <v>15</v>
      </c>
      <c r="ED100" s="33">
        <v>40</v>
      </c>
      <c r="EE100" s="33">
        <f>SUM(EC100:ED100)</f>
      </c>
      <c r="EF100" s="33">
        <v>2</v>
      </c>
      <c r="EG100" s="191" t="s">
        <v>248</v>
      </c>
      <c r="EH100" s="193">
        <v>47</v>
      </c>
      <c r="EI100" s="33">
        <v>1</v>
      </c>
      <c r="EJ100" s="191" t="s">
        <v>314</v>
      </c>
      <c r="EK100" s="33">
        <v>64</v>
      </c>
      <c r="EL100" s="33">
        <v>490</v>
      </c>
      <c r="EM100" s="33">
        <v>7</v>
      </c>
      <c r="EN100" s="187" t="s">
        <v>311</v>
      </c>
      <c r="EO100" s="33">
        <v>0</v>
      </c>
      <c r="EP100" s="6"/>
    </row>
    <row x14ac:dyDescent="0.25" r="101" customHeight="1" ht="15">
      <c r="A101" s="33">
        <v>23</v>
      </c>
      <c r="B101" s="223">
        <v>5042</v>
      </c>
      <c r="C101" s="49" t="s">
        <v>114</v>
      </c>
      <c r="D101" s="187" t="s">
        <v>311</v>
      </c>
      <c r="E101" s="39">
        <v>27</v>
      </c>
      <c r="F101" s="33">
        <v>70</v>
      </c>
      <c r="G101" s="33">
        <f>SUM(E101:F101)</f>
      </c>
      <c r="H101" s="33">
        <v>3</v>
      </c>
      <c r="I101" s="188">
        <f>IF(G101&gt;=90,"O",IF(G101&gt;=80,"A",IF(G101&gt;=70,"B",IF(G101&gt;=60,"C",IF(G101&gt;=50,"D",IF(G101&gt;=45,"E",IF(G101&gt;=40,"P","F")))))))</f>
      </c>
      <c r="J101" s="190">
        <v>27</v>
      </c>
      <c r="K101" s="33">
        <v>70</v>
      </c>
      <c r="L101" s="33">
        <f>SUM(J101:K101)</f>
      </c>
      <c r="M101" s="33">
        <v>3</v>
      </c>
      <c r="N101" s="194">
        <f>IF(L101&gt;=90,"O",IF(L101&gt;=80,"A",IF(L101&gt;=70,"B",IF(L101&gt;=60,"C",IF(L101&gt;=50,"D",IF(L101&gt;=45,"E",IF(L101&gt;=40,"P","F")))))))</f>
      </c>
      <c r="O101" s="189">
        <v>24</v>
      </c>
      <c r="P101" s="33">
        <v>64</v>
      </c>
      <c r="Q101" s="195">
        <f>SUM(O101:P101)</f>
      </c>
      <c r="R101" s="33">
        <v>3</v>
      </c>
      <c r="S101" s="188">
        <f>IF(Q101&gt;=90,"O",IF(Q101&gt;=80,"A",IF(Q101&gt;=70,"B",IF(Q101&gt;=60,"C",IF(Q101&gt;=50,"D",IF(Q101&gt;=45,"E",IF(Q101&gt;=40,"P","F")))))))</f>
      </c>
      <c r="T101" s="189">
        <v>28</v>
      </c>
      <c r="U101" s="33">
        <v>70</v>
      </c>
      <c r="V101" s="195">
        <f>SUM(T101:U101)</f>
      </c>
      <c r="W101" s="33">
        <v>3</v>
      </c>
      <c r="X101" s="188">
        <f>IF(V101&gt;=90,"O",IF(V101&gt;=80,"A",IF(V101&gt;=70,"B",IF(V101&gt;=60,"C",IF(V101&gt;=50,"D",IF(V101&gt;=45,"E",IF(V101&gt;=40,"P","F")))))))</f>
      </c>
      <c r="Y101" s="190">
        <v>26</v>
      </c>
      <c r="Z101" s="33">
        <v>70</v>
      </c>
      <c r="AA101" s="195">
        <f>SUM(Y101:Z101)</f>
      </c>
      <c r="AB101" s="33">
        <v>3</v>
      </c>
      <c r="AC101" s="188">
        <f>IF(AA101&gt;=90,"O",IF(AA101&gt;=80,"A",IF(AA101&gt;=70,"B",IF(AA101&gt;=60,"C",IF(AA101&gt;=50,"D",IF(AA101&gt;=45,"E",IF(AA101&gt;=40,"P","F")))))))</f>
      </c>
      <c r="AD101" s="39">
        <v>12</v>
      </c>
      <c r="AE101" s="33">
        <v>40</v>
      </c>
      <c r="AF101" s="33">
        <f>SUM(AD101:AE101)</f>
      </c>
      <c r="AG101" s="33">
        <v>2</v>
      </c>
      <c r="AH101" s="188">
        <f>IF(AF101&gt;=67,"O",IF(AF101&gt;=60,"A",IF(AF101&gt;=51,"B",IF(AF101&gt;=45,"C",IF(AF101&gt;=41,"D",IF(AF101&gt;=32,"E",IF(L101&gt;=31,"P","F")))))))</f>
      </c>
      <c r="AI101" s="39">
        <v>15</v>
      </c>
      <c r="AJ101" s="33">
        <v>34</v>
      </c>
      <c r="AK101" s="33">
        <f>SUM(AI101:AJ101)</f>
      </c>
      <c r="AL101" s="33">
        <v>2</v>
      </c>
      <c r="AM101" s="188">
        <f>IF(AK101&gt;=67,"O",IF(AK101&gt;=60,"A",IF(AK101&gt;=53,"B",IF(AK101&gt;=49,"C",IF(AK101&gt;=45,"D",IF(AK101&gt;=32,"E",IF(Q101&gt;=31,"P","F")))))))</f>
      </c>
      <c r="AN101" s="39">
        <v>45</v>
      </c>
      <c r="AO101" s="33">
        <v>1</v>
      </c>
      <c r="AP101" s="188">
        <f>IF(AN101&gt;=45,"O",IF(AN101&gt;=40,"A",IF(AN101&gt;=35,"B",IF(AN101&gt;=30,"C",IF(AN101&gt;=25,"D",IF(AN101&gt;=20,"E",IF(AN101&gt;=15,"P","F")))))))</f>
      </c>
      <c r="AQ101" s="39">
        <v>34</v>
      </c>
      <c r="AR101" s="33">
        <v>1</v>
      </c>
      <c r="AS101" s="188">
        <f>IF(AQ101&gt;=45,"O",IF(AQ101&gt;=40,"A",IF(AQ101&gt;=35,"B",IF(AQ101&gt;=30,"C",IF(AQ101&gt;=25,"D",IF(AQ101&gt;=20,"E",IF(AQ101&gt;=15,"P","F")))))))</f>
      </c>
      <c r="AT101" s="33">
        <v>22</v>
      </c>
      <c r="AU101" s="33">
        <v>202</v>
      </c>
      <c r="AV101" s="35">
        <f>AU101/AT101</f>
      </c>
      <c r="AW101" s="33">
        <v>0</v>
      </c>
      <c r="AX101" s="6"/>
      <c r="AY101" s="39">
        <v>18</v>
      </c>
      <c r="AZ101" s="33">
        <v>28</v>
      </c>
      <c r="BA101" s="33">
        <f>SUM(AY101:AZ101)</f>
      </c>
      <c r="BB101" s="33">
        <v>3</v>
      </c>
      <c r="BC101" s="188">
        <f>IF(BA101&gt;=90,"O",IF(BA101&gt;=80,"A",IF(BA101&gt;=70,"B",IF(BA101&gt;=60,"C",IF(BA101&gt;=50,"D",IF(BA101&gt;=45,"E",IF(BA101&gt;=40,"P","F")))))))</f>
      </c>
      <c r="BD101" s="190">
        <v>18</v>
      </c>
      <c r="BE101" s="33">
        <v>22</v>
      </c>
      <c r="BF101" s="33">
        <f>SUM(BD101:BE101)</f>
      </c>
      <c r="BG101" s="33">
        <v>3</v>
      </c>
      <c r="BH101" s="194">
        <f>IF(BF101&gt;=90,"O",IF(BF101&gt;=80,"A",IF(BF101&gt;=70,"B",IF(BF101&gt;=60,"C",IF(BF101&gt;=50,"D",IF(BF101&gt;=45,"E",IF(BF101&gt;=40,"P","F")))))))</f>
      </c>
      <c r="BI101" s="189">
        <v>23</v>
      </c>
      <c r="BJ101" s="33">
        <v>28</v>
      </c>
      <c r="BK101" s="195">
        <f>SUM(BI101:BJ101)</f>
      </c>
      <c r="BL101" s="33">
        <v>3</v>
      </c>
      <c r="BM101" s="188">
        <f>IF(BK101&gt;=90,"O",IF(BK101&gt;=80,"A",IF(BK101&gt;=70,"B",IF(BK101&gt;=60,"C",IF(BK101&gt;=50,"D",IF(BK101&gt;=45,"E",IF(BK101&gt;=40,"P","F")))))))</f>
      </c>
      <c r="BN101" s="189">
        <v>14</v>
      </c>
      <c r="BO101" s="33">
        <v>26</v>
      </c>
      <c r="BP101" s="195">
        <f>SUM(BN101:BO101)</f>
      </c>
      <c r="BQ101" s="33">
        <v>3</v>
      </c>
      <c r="BR101" s="188">
        <f>IF(BP101&gt;=90,"O",IF(BP101&gt;=80,"A",IF(BP101&gt;=70,"B",IF(BP101&gt;=60,"C",IF(BP101&gt;=50,"D",IF(BP101&gt;=45,"E",IF(BP101&gt;=40,"P","F")))))))</f>
      </c>
      <c r="BS101" s="190">
        <v>21</v>
      </c>
      <c r="BT101" s="33">
        <v>19</v>
      </c>
      <c r="BU101" s="195">
        <f>SUM(BS101:BT101)</f>
      </c>
      <c r="BV101" s="33">
        <v>3</v>
      </c>
      <c r="BW101" s="188">
        <f>IF(BU101&gt;=90,"O",IF(BU101&gt;=80,"A",IF(BU101&gt;=70,"B",IF(BU101&gt;=60,"C",IF(BU101&gt;=50,"D",IF(BU101&gt;=45,"E",IF(BU101&gt;=40,"P","F")))))))</f>
      </c>
      <c r="BX101" s="39">
        <v>19</v>
      </c>
      <c r="BY101" s="33">
        <v>34</v>
      </c>
      <c r="BZ101" s="33">
        <f>SUM(BX101:BY101)</f>
      </c>
      <c r="CA101" s="33">
        <v>2</v>
      </c>
      <c r="CB101" s="196" t="s">
        <v>248</v>
      </c>
      <c r="CC101" s="39">
        <v>30</v>
      </c>
      <c r="CD101" s="33">
        <v>1</v>
      </c>
      <c r="CE101" s="188">
        <f>IF(CC101&gt;=45,"O",IF(CC101&gt;=40,"A",IF(CC101&gt;=35,"B",IF(CC101&gt;=30,"C",IF(CC101&gt;=25,"D",IF(CC101&gt;=20,"E",IF(CC101&gt;=15,"P","F")))))))</f>
      </c>
      <c r="CF101" s="39">
        <v>13</v>
      </c>
      <c r="CG101" s="33">
        <v>31</v>
      </c>
      <c r="CH101" s="33">
        <f>SUM(CF101:CG101)</f>
      </c>
      <c r="CI101" s="33">
        <v>2</v>
      </c>
      <c r="CJ101" s="191" t="s">
        <v>315</v>
      </c>
      <c r="CK101" s="39">
        <v>41</v>
      </c>
      <c r="CL101" s="33">
        <v>1</v>
      </c>
      <c r="CM101" s="188">
        <f>IF(CK101&gt;=45,"O",IF(CK101&gt;=40,"A",IF(CK101&gt;=35,"B",IF(CK101&gt;=30,"C",IF(CK101&gt;=25,"D",IF(CK101&gt;=20,"E",IF(CK101&gt;=15,"P","F")))))))</f>
      </c>
      <c r="CN101" s="36">
        <v>43</v>
      </c>
      <c r="CO101" s="33">
        <v>315</v>
      </c>
      <c r="CP101" s="35">
        <v>5.38</v>
      </c>
      <c r="CQ101" s="33">
        <v>0</v>
      </c>
      <c r="CR101" s="6"/>
      <c r="CS101" s="33">
        <v>23</v>
      </c>
      <c r="CT101" s="223">
        <v>5260</v>
      </c>
      <c r="CU101" s="224" t="s">
        <v>114</v>
      </c>
      <c r="CV101" s="193">
        <v>23</v>
      </c>
      <c r="CW101" s="33">
        <v>42</v>
      </c>
      <c r="CX101" s="33">
        <f>SUM(CV101:CW101)</f>
      </c>
      <c r="CY101" s="33">
        <v>3</v>
      </c>
      <c r="CZ101" s="188">
        <f>IF(CX101&gt;=90,"O",IF(CX101&gt;=80,"A",IF(CX101&gt;=70,"B",IF(CX101&gt;=60,"C",IF(CX101&gt;=50,"D",IF(CX101&gt;=45,"E",IF(CX101&gt;=40,"P","F")))))))</f>
      </c>
      <c r="DA101" s="193">
        <v>21</v>
      </c>
      <c r="DB101" s="33">
        <v>35</v>
      </c>
      <c r="DC101" s="33">
        <f>SUM(DA101:DB101)</f>
      </c>
      <c r="DD101" s="33">
        <v>3</v>
      </c>
      <c r="DE101" s="188">
        <f>IF(DC101&gt;=90,"O",IF(DC101&gt;=80,"A",IF(DC101&gt;=70,"B",IF(DC101&gt;=60,"C",IF(DC101&gt;=50,"D",IF(DC101&gt;=45,"E",IF(DC101&gt;=40,"P","F")))))))</f>
      </c>
      <c r="DF101" s="193">
        <v>18</v>
      </c>
      <c r="DG101" s="33">
        <v>39</v>
      </c>
      <c r="DH101" s="33">
        <f>SUM(DF101:DG101)</f>
      </c>
      <c r="DI101" s="33">
        <v>3</v>
      </c>
      <c r="DJ101" s="188">
        <f>IF(DH101&gt;=90,"O",IF(DH101&gt;=80,"A",IF(DH101&gt;=70,"B",IF(DH101&gt;=60,"C",IF(DH101&gt;=50,"D",IF(DH101&gt;=45,"E",IF(DH101&gt;=40,"P","F")))))))</f>
      </c>
      <c r="DK101" s="193">
        <v>25</v>
      </c>
      <c r="DL101" s="33">
        <v>38</v>
      </c>
      <c r="DM101" s="33">
        <f>SUM(DK101:DL101)</f>
      </c>
      <c r="DN101" s="33">
        <v>3</v>
      </c>
      <c r="DO101" s="188">
        <f>IF(DM101&gt;=90,"O",IF(DM101&gt;=80,"A",IF(DM101&gt;=70,"B",IF(DM101&gt;=60,"C",IF(DM101&gt;=50,"D",IF(DM101&gt;=45,"E",IF(DM101&gt;=40,"P","F")))))))</f>
      </c>
      <c r="DP101" s="193">
        <v>20</v>
      </c>
      <c r="DQ101" s="33">
        <v>31</v>
      </c>
      <c r="DR101" s="33">
        <f>SUM(DP101:DQ101)</f>
      </c>
      <c r="DS101" s="33">
        <v>3</v>
      </c>
      <c r="DT101" s="188">
        <f>IF(DR101&gt;=90,"O",IF(DR101&gt;=80,"A",IF(DR101&gt;=70,"B",IF(DR101&gt;=60,"C",IF(DR101&gt;=50,"D",IF(DR101&gt;=45,"E",IF(DR101&gt;=40,"P","F")))))))</f>
      </c>
      <c r="DU101" s="193">
        <v>44</v>
      </c>
      <c r="DV101" s="33">
        <v>1</v>
      </c>
      <c r="DW101" s="191" t="s">
        <v>246</v>
      </c>
      <c r="DX101" s="193">
        <v>20</v>
      </c>
      <c r="DY101" s="33">
        <v>40</v>
      </c>
      <c r="DZ101" s="33">
        <f>SUM(DX101:DY101)</f>
      </c>
      <c r="EA101" s="33">
        <v>2</v>
      </c>
      <c r="EB101" s="191" t="s">
        <v>246</v>
      </c>
      <c r="EC101" s="193">
        <v>23</v>
      </c>
      <c r="ED101" s="33">
        <v>40</v>
      </c>
      <c r="EE101" s="33">
        <f>SUM(EC101:ED101)</f>
      </c>
      <c r="EF101" s="33">
        <v>2</v>
      </c>
      <c r="EG101" s="191" t="s">
        <v>246</v>
      </c>
      <c r="EH101" s="193">
        <v>45</v>
      </c>
      <c r="EI101" s="33">
        <v>1</v>
      </c>
      <c r="EJ101" s="191" t="s">
        <v>314</v>
      </c>
      <c r="EK101" s="33">
        <v>64</v>
      </c>
      <c r="EL101" s="33">
        <v>466</v>
      </c>
      <c r="EM101" s="35">
        <v>7.19</v>
      </c>
      <c r="EN101" s="187" t="s">
        <v>311</v>
      </c>
      <c r="EO101" s="33">
        <v>0</v>
      </c>
      <c r="EP101" s="6"/>
    </row>
    <row x14ac:dyDescent="0.25" r="102" customHeight="1" ht="15">
      <c r="A102" s="33">
        <v>24</v>
      </c>
      <c r="B102" s="223">
        <v>5043</v>
      </c>
      <c r="C102" s="49" t="s">
        <v>115</v>
      </c>
      <c r="D102" s="187" t="s">
        <v>316</v>
      </c>
      <c r="E102" s="39">
        <v>21</v>
      </c>
      <c r="F102" s="33">
        <v>70</v>
      </c>
      <c r="G102" s="33">
        <f>SUM(E102:F102)</f>
      </c>
      <c r="H102" s="33">
        <v>3</v>
      </c>
      <c r="I102" s="188">
        <f>IF(G102&gt;=90,"O",IF(G102&gt;=80,"A",IF(G102&gt;=70,"B",IF(G102&gt;=60,"C",IF(G102&gt;=50,"D",IF(G102&gt;=45,"E",IF(G102&gt;=40,"P","F")))))))</f>
      </c>
      <c r="J102" s="190">
        <v>28</v>
      </c>
      <c r="K102" s="33">
        <v>69</v>
      </c>
      <c r="L102" s="33">
        <f>SUM(J102:K102)</f>
      </c>
      <c r="M102" s="33">
        <v>3</v>
      </c>
      <c r="N102" s="194">
        <f>IF(L102&gt;=90,"O",IF(L102&gt;=80,"A",IF(L102&gt;=70,"B",IF(L102&gt;=60,"C",IF(L102&gt;=50,"D",IF(L102&gt;=45,"E",IF(L102&gt;=40,"P","F")))))))</f>
      </c>
      <c r="O102" s="189">
        <v>25</v>
      </c>
      <c r="P102" s="33">
        <v>70</v>
      </c>
      <c r="Q102" s="195">
        <f>SUM(O102:P102)</f>
      </c>
      <c r="R102" s="33">
        <v>3</v>
      </c>
      <c r="S102" s="188">
        <f>IF(Q102&gt;=90,"O",IF(Q102&gt;=80,"A",IF(Q102&gt;=70,"B",IF(Q102&gt;=60,"C",IF(Q102&gt;=50,"D",IF(Q102&gt;=45,"E",IF(Q102&gt;=40,"P","F")))))))</f>
      </c>
      <c r="T102" s="189">
        <v>27</v>
      </c>
      <c r="U102" s="33">
        <v>70</v>
      </c>
      <c r="V102" s="195">
        <f>SUM(T102:U102)</f>
      </c>
      <c r="W102" s="33">
        <v>3</v>
      </c>
      <c r="X102" s="188">
        <f>IF(V102&gt;=90,"O",IF(V102&gt;=80,"A",IF(V102&gt;=70,"B",IF(V102&gt;=60,"C",IF(V102&gt;=50,"D",IF(V102&gt;=45,"E",IF(V102&gt;=40,"P","F")))))))</f>
      </c>
      <c r="Y102" s="190">
        <v>25</v>
      </c>
      <c r="Z102" s="33">
        <v>66</v>
      </c>
      <c r="AA102" s="195">
        <f>SUM(Y102:Z102)</f>
      </c>
      <c r="AB102" s="33">
        <v>3</v>
      </c>
      <c r="AC102" s="188">
        <f>IF(AA102&gt;=90,"O",IF(AA102&gt;=80,"A",IF(AA102&gt;=70,"B",IF(AA102&gt;=60,"C",IF(AA102&gt;=50,"D",IF(AA102&gt;=45,"E",IF(AA102&gt;=40,"P","F")))))))</f>
      </c>
      <c r="AD102" s="39">
        <v>12</v>
      </c>
      <c r="AE102" s="33">
        <v>30</v>
      </c>
      <c r="AF102" s="33">
        <f>SUM(AD102:AE102)</f>
      </c>
      <c r="AG102" s="33">
        <v>2</v>
      </c>
      <c r="AH102" s="188">
        <f>IF(AF102&gt;=67,"O",IF(AF102&gt;=60,"A",IF(AF102&gt;=51,"B",IF(AF102&gt;=45,"C",IF(AF102&gt;=41,"D",IF(AF102&gt;=32,"E",IF(L102&gt;=31,"P","F")))))))</f>
      </c>
      <c r="AI102" s="39">
        <v>18</v>
      </c>
      <c r="AJ102" s="33">
        <v>32</v>
      </c>
      <c r="AK102" s="33">
        <f>SUM(AI102:AJ102)</f>
      </c>
      <c r="AL102" s="33">
        <v>2</v>
      </c>
      <c r="AM102" s="188">
        <f>IF(AK102&gt;=67,"O",IF(AK102&gt;=60,"A",IF(AK102&gt;=53,"B",IF(AK102&gt;=49,"C",IF(AK102&gt;=45,"D",IF(AK102&gt;=32,"E",IF(Q102&gt;=31,"P","F")))))))</f>
      </c>
      <c r="AN102" s="39">
        <v>43</v>
      </c>
      <c r="AO102" s="33">
        <v>1</v>
      </c>
      <c r="AP102" s="188">
        <f>IF(AN102&gt;=45,"O",IF(AN102&gt;=40,"A",IF(AN102&gt;=35,"B",IF(AN102&gt;=30,"C",IF(AN102&gt;=25,"D",IF(AN102&gt;=20,"E",IF(AN102&gt;=15,"P","F")))))))</f>
      </c>
      <c r="AQ102" s="39">
        <v>40</v>
      </c>
      <c r="AR102" s="33">
        <v>1</v>
      </c>
      <c r="AS102" s="188">
        <f>IF(AQ102&gt;=45,"O",IF(AQ102&gt;=40,"A",IF(AQ102&gt;=35,"B",IF(AQ102&gt;=30,"C",IF(AQ102&gt;=25,"D",IF(AQ102&gt;=20,"E",IF(AQ102&gt;=15,"P","F")))))))</f>
      </c>
      <c r="AT102" s="33">
        <v>22</v>
      </c>
      <c r="AU102" s="33">
        <v>203</v>
      </c>
      <c r="AV102" s="35">
        <f>AU102/AT102</f>
      </c>
      <c r="AW102" s="33">
        <v>0</v>
      </c>
      <c r="AX102" s="6"/>
      <c r="AY102" s="39">
        <v>20</v>
      </c>
      <c r="AZ102" s="33">
        <v>39</v>
      </c>
      <c r="BA102" s="33">
        <f>SUM(AY102:AZ102)</f>
      </c>
      <c r="BB102" s="33">
        <v>3</v>
      </c>
      <c r="BC102" s="188">
        <f>IF(BA102&gt;=90,"O",IF(BA102&gt;=80,"A",IF(BA102&gt;=70,"B",IF(BA102&gt;=60,"C",IF(BA102&gt;=50,"D",IF(BA102&gt;=45,"E",IF(BA102&gt;=40,"P","F")))))))</f>
      </c>
      <c r="BD102" s="190">
        <v>19</v>
      </c>
      <c r="BE102" s="33">
        <v>37</v>
      </c>
      <c r="BF102" s="33">
        <f>SUM(BD102:BE102)</f>
      </c>
      <c r="BG102" s="33">
        <v>3</v>
      </c>
      <c r="BH102" s="194">
        <f>IF(BF102&gt;=90,"O",IF(BF102&gt;=80,"A",IF(BF102&gt;=70,"B",IF(BF102&gt;=60,"C",IF(BF102&gt;=50,"D",IF(BF102&gt;=45,"E",IF(BF102&gt;=40,"P","F")))))))</f>
      </c>
      <c r="BI102" s="189">
        <v>23</v>
      </c>
      <c r="BJ102" s="33">
        <v>47</v>
      </c>
      <c r="BK102" s="195">
        <f>SUM(BI102:BJ102)</f>
      </c>
      <c r="BL102" s="33">
        <v>3</v>
      </c>
      <c r="BM102" s="188">
        <f>IF(BK102&gt;=90,"O",IF(BK102&gt;=80,"A",IF(BK102&gt;=70,"B",IF(BK102&gt;=60,"C",IF(BK102&gt;=50,"D",IF(BK102&gt;=45,"E",IF(BK102&gt;=40,"P","F")))))))</f>
      </c>
      <c r="BN102" s="189">
        <v>21</v>
      </c>
      <c r="BO102" s="33">
        <v>40</v>
      </c>
      <c r="BP102" s="195">
        <f>SUM(BN102:BO102)</f>
      </c>
      <c r="BQ102" s="33">
        <v>3</v>
      </c>
      <c r="BR102" s="188">
        <f>IF(BP102&gt;=90,"O",IF(BP102&gt;=80,"A",IF(BP102&gt;=70,"B",IF(BP102&gt;=60,"C",IF(BP102&gt;=50,"D",IF(BP102&gt;=45,"E",IF(BP102&gt;=40,"P","F")))))))</f>
      </c>
      <c r="BS102" s="190">
        <v>24</v>
      </c>
      <c r="BT102" s="33">
        <v>34</v>
      </c>
      <c r="BU102" s="195">
        <f>SUM(BS102:BT102)</f>
      </c>
      <c r="BV102" s="33">
        <v>3</v>
      </c>
      <c r="BW102" s="188">
        <f>IF(BU102&gt;=90,"O",IF(BU102&gt;=80,"A",IF(BU102&gt;=70,"B",IF(BU102&gt;=60,"C",IF(BU102&gt;=50,"D",IF(BU102&gt;=45,"E",IF(BU102&gt;=40,"P","F")))))))</f>
      </c>
      <c r="BX102" s="39">
        <v>16</v>
      </c>
      <c r="BY102" s="33">
        <v>44</v>
      </c>
      <c r="BZ102" s="33">
        <f>SUM(BX102:BY102)</f>
      </c>
      <c r="CA102" s="33">
        <v>2</v>
      </c>
      <c r="CB102" s="196" t="s">
        <v>246</v>
      </c>
      <c r="CC102" s="39">
        <v>34</v>
      </c>
      <c r="CD102" s="33">
        <v>1</v>
      </c>
      <c r="CE102" s="188">
        <f>IF(CC102&gt;=45,"O",IF(CC102&gt;=40,"A",IF(CC102&gt;=35,"B",IF(CC102&gt;=30,"C",IF(CC102&gt;=25,"D",IF(CC102&gt;=20,"E",IF(CC102&gt;=15,"P","F")))))))</f>
      </c>
      <c r="CF102" s="39">
        <v>23</v>
      </c>
      <c r="CG102" s="33">
        <v>43</v>
      </c>
      <c r="CH102" s="33">
        <f>SUM(CF102:CG102)</f>
      </c>
      <c r="CI102" s="33">
        <v>2</v>
      </c>
      <c r="CJ102" s="191" t="s">
        <v>246</v>
      </c>
      <c r="CK102" s="39">
        <v>34</v>
      </c>
      <c r="CL102" s="33">
        <v>1</v>
      </c>
      <c r="CM102" s="188">
        <f>IF(CK102&gt;=45,"O",IF(CK102&gt;=40,"A",IF(CK102&gt;=35,"B",IF(CK102&gt;=30,"C",IF(CK102&gt;=25,"D",IF(CK102&gt;=20,"E",IF(CK102&gt;=15,"P","F")))))))</f>
      </c>
      <c r="CN102" s="36">
        <v>43</v>
      </c>
      <c r="CO102" s="33">
        <v>352</v>
      </c>
      <c r="CP102" s="35">
        <v>7.1</v>
      </c>
      <c r="CQ102" s="33">
        <v>0</v>
      </c>
      <c r="CR102" s="6"/>
      <c r="CS102" s="33">
        <v>24</v>
      </c>
      <c r="CT102" s="223">
        <v>5261</v>
      </c>
      <c r="CU102" s="224" t="s">
        <v>115</v>
      </c>
      <c r="CV102" s="193">
        <v>23</v>
      </c>
      <c r="CW102" s="33">
        <v>38</v>
      </c>
      <c r="CX102" s="33">
        <f>SUM(CV102:CW102)</f>
      </c>
      <c r="CY102" s="33">
        <v>3</v>
      </c>
      <c r="CZ102" s="188">
        <f>IF(CX102&gt;=90,"O",IF(CX102&gt;=80,"A",IF(CX102&gt;=70,"B",IF(CX102&gt;=60,"C",IF(CX102&gt;=50,"D",IF(CX102&gt;=45,"E",IF(CX102&gt;=40,"P","F")))))))</f>
      </c>
      <c r="DA102" s="193">
        <v>24</v>
      </c>
      <c r="DB102" s="33">
        <v>39</v>
      </c>
      <c r="DC102" s="33">
        <f>SUM(DA102:DB102)</f>
      </c>
      <c r="DD102" s="33">
        <v>3</v>
      </c>
      <c r="DE102" s="188">
        <f>IF(DC102&gt;=90,"O",IF(DC102&gt;=80,"A",IF(DC102&gt;=70,"B",IF(DC102&gt;=60,"C",IF(DC102&gt;=50,"D",IF(DC102&gt;=45,"E",IF(DC102&gt;=40,"P","F")))))))</f>
      </c>
      <c r="DF102" s="193">
        <v>22</v>
      </c>
      <c r="DG102" s="33">
        <v>37</v>
      </c>
      <c r="DH102" s="33">
        <f>SUM(DF102:DG102)</f>
      </c>
      <c r="DI102" s="33">
        <v>3</v>
      </c>
      <c r="DJ102" s="188">
        <f>IF(DH102&gt;=90,"O",IF(DH102&gt;=80,"A",IF(DH102&gt;=70,"B",IF(DH102&gt;=60,"C",IF(DH102&gt;=50,"D",IF(DH102&gt;=45,"E",IF(DH102&gt;=40,"P","F")))))))</f>
      </c>
      <c r="DK102" s="193">
        <v>20</v>
      </c>
      <c r="DL102" s="33">
        <v>31</v>
      </c>
      <c r="DM102" s="33">
        <f>SUM(DK102:DL102)</f>
      </c>
      <c r="DN102" s="33">
        <v>3</v>
      </c>
      <c r="DO102" s="188">
        <f>IF(DM102&gt;=90,"O",IF(DM102&gt;=80,"A",IF(DM102&gt;=70,"B",IF(DM102&gt;=60,"C",IF(DM102&gt;=50,"D",IF(DM102&gt;=45,"E",IF(DM102&gt;=40,"P","F")))))))</f>
      </c>
      <c r="DP102" s="193">
        <v>20</v>
      </c>
      <c r="DQ102" s="33">
        <v>36</v>
      </c>
      <c r="DR102" s="33">
        <f>SUM(DP102:DQ102)</f>
      </c>
      <c r="DS102" s="33">
        <v>3</v>
      </c>
      <c r="DT102" s="188">
        <f>IF(DR102&gt;=90,"O",IF(DR102&gt;=80,"A",IF(DR102&gt;=70,"B",IF(DR102&gt;=60,"C",IF(DR102&gt;=50,"D",IF(DR102&gt;=45,"E",IF(DR102&gt;=40,"P","F")))))))</f>
      </c>
      <c r="DU102" s="193">
        <v>43</v>
      </c>
      <c r="DV102" s="33">
        <v>1</v>
      </c>
      <c r="DW102" s="191" t="s">
        <v>246</v>
      </c>
      <c r="DX102" s="193">
        <v>19</v>
      </c>
      <c r="DY102" s="33">
        <v>38</v>
      </c>
      <c r="DZ102" s="33">
        <f>SUM(DX102:DY102)</f>
      </c>
      <c r="EA102" s="33">
        <v>2</v>
      </c>
      <c r="EB102" s="191" t="s">
        <v>248</v>
      </c>
      <c r="EC102" s="193">
        <v>22</v>
      </c>
      <c r="ED102" s="33">
        <v>42</v>
      </c>
      <c r="EE102" s="33">
        <f>SUM(EC102:ED102)</f>
      </c>
      <c r="EF102" s="33">
        <v>2</v>
      </c>
      <c r="EG102" s="191" t="s">
        <v>246</v>
      </c>
      <c r="EH102" s="193">
        <v>41</v>
      </c>
      <c r="EI102" s="33">
        <v>1</v>
      </c>
      <c r="EJ102" s="191" t="s">
        <v>246</v>
      </c>
      <c r="EK102" s="33">
        <v>64</v>
      </c>
      <c r="EL102" s="33">
        <v>500</v>
      </c>
      <c r="EM102" s="35">
        <v>7.05</v>
      </c>
      <c r="EN102" s="187" t="s">
        <v>316</v>
      </c>
      <c r="EO102" s="33">
        <v>0</v>
      </c>
      <c r="EP102" s="6"/>
    </row>
    <row x14ac:dyDescent="0.25" r="103" customHeight="1" ht="15">
      <c r="A103" s="33">
        <v>25</v>
      </c>
      <c r="B103" s="223">
        <v>5044</v>
      </c>
      <c r="C103" s="49" t="s">
        <v>116</v>
      </c>
      <c r="D103" s="187" t="s">
        <v>316</v>
      </c>
      <c r="E103" s="39">
        <v>30</v>
      </c>
      <c r="F103" s="33">
        <v>70</v>
      </c>
      <c r="G103" s="33">
        <f>SUM(E103:F103)</f>
      </c>
      <c r="H103" s="33">
        <v>3</v>
      </c>
      <c r="I103" s="188">
        <f>IF(G103&gt;=90,"O",IF(G103&gt;=80,"A",IF(G103&gt;=70,"B",IF(G103&gt;=60,"C",IF(G103&gt;=50,"D",IF(G103&gt;=45,"E",IF(G103&gt;=40,"P","F")))))))</f>
      </c>
      <c r="J103" s="190">
        <v>27</v>
      </c>
      <c r="K103" s="33">
        <v>70</v>
      </c>
      <c r="L103" s="33">
        <f>SUM(J103:K103)</f>
      </c>
      <c r="M103" s="33">
        <v>3</v>
      </c>
      <c r="N103" s="194">
        <f>IF(L103&gt;=90,"O",IF(L103&gt;=80,"A",IF(L103&gt;=70,"B",IF(L103&gt;=60,"C",IF(L103&gt;=50,"D",IF(L103&gt;=45,"E",IF(L103&gt;=40,"P","F")))))))</f>
      </c>
      <c r="O103" s="189">
        <v>25</v>
      </c>
      <c r="P103" s="33">
        <v>64</v>
      </c>
      <c r="Q103" s="195">
        <f>SUM(O103:P103)</f>
      </c>
      <c r="R103" s="33">
        <v>3</v>
      </c>
      <c r="S103" s="188">
        <f>IF(Q103&gt;=90,"O",IF(Q103&gt;=80,"A",IF(Q103&gt;=70,"B",IF(Q103&gt;=60,"C",IF(Q103&gt;=50,"D",IF(Q103&gt;=45,"E",IF(Q103&gt;=40,"P","F")))))))</f>
      </c>
      <c r="T103" s="189">
        <v>27</v>
      </c>
      <c r="U103" s="33">
        <v>67</v>
      </c>
      <c r="V103" s="195">
        <f>SUM(T103:U103)</f>
      </c>
      <c r="W103" s="33">
        <v>3</v>
      </c>
      <c r="X103" s="188">
        <f>IF(V103&gt;=90,"O",IF(V103&gt;=80,"A",IF(V103&gt;=70,"B",IF(V103&gt;=60,"C",IF(V103&gt;=50,"D",IF(V103&gt;=45,"E",IF(V103&gt;=40,"P","F")))))))</f>
      </c>
      <c r="Y103" s="190">
        <v>29</v>
      </c>
      <c r="Z103" s="33">
        <v>66</v>
      </c>
      <c r="AA103" s="195">
        <f>SUM(Y103:Z103)</f>
      </c>
      <c r="AB103" s="33">
        <v>3</v>
      </c>
      <c r="AC103" s="188">
        <f>IF(AA103&gt;=90,"O",IF(AA103&gt;=80,"A",IF(AA103&gt;=70,"B",IF(AA103&gt;=60,"C",IF(AA103&gt;=50,"D",IF(AA103&gt;=45,"E",IF(AA103&gt;=40,"P","F")))))))</f>
      </c>
      <c r="AD103" s="39">
        <v>12</v>
      </c>
      <c r="AE103" s="33">
        <v>27</v>
      </c>
      <c r="AF103" s="33">
        <f>SUM(AD103:AE103)</f>
      </c>
      <c r="AG103" s="33">
        <v>2</v>
      </c>
      <c r="AH103" s="188">
        <f>IF(AF103&gt;=67,"O",IF(AF103&gt;=60,"A",IF(AF103&gt;=51,"B",IF(AF103&gt;=45,"C",IF(AF103&gt;=39,"D",IF(AF103&gt;=32,"E",IF(L103&gt;=31,"P","F")))))))</f>
      </c>
      <c r="AI103" s="39">
        <v>16</v>
      </c>
      <c r="AJ103" s="33">
        <v>34</v>
      </c>
      <c r="AK103" s="33">
        <f>SUM(AI103:AJ103)</f>
      </c>
      <c r="AL103" s="33">
        <v>2</v>
      </c>
      <c r="AM103" s="188">
        <f>IF(AK103&gt;=67,"O",IF(AK103&gt;=60,"A",IF(AK103&gt;=53,"B",IF(AK103&gt;=49,"C",IF(AK103&gt;=45,"D",IF(AK103&gt;=32,"E",IF(Q103&gt;=31,"P","F")))))))</f>
      </c>
      <c r="AN103" s="39">
        <v>42</v>
      </c>
      <c r="AO103" s="33">
        <v>1</v>
      </c>
      <c r="AP103" s="188">
        <f>IF(AN103&gt;=45,"O",IF(AN103&gt;=40,"A",IF(AN103&gt;=35,"B",IF(AN103&gt;=30,"C",IF(AN103&gt;=25,"D",IF(AN103&gt;=20,"E",IF(AN103&gt;=15,"P","F")))))))</f>
      </c>
      <c r="AQ103" s="39">
        <v>38</v>
      </c>
      <c r="AR103" s="33">
        <v>1</v>
      </c>
      <c r="AS103" s="188">
        <f>IF(AQ103&gt;=45,"O",IF(AQ103&gt;=40,"A",IF(AQ103&gt;=35,"B",IF(AQ103&gt;=30,"C",IF(AQ103&gt;=25,"D",IF(AQ103&gt;=20,"E",IF(AQ103&gt;=15,"P","F")))))))</f>
      </c>
      <c r="AT103" s="33">
        <v>22</v>
      </c>
      <c r="AU103" s="33">
        <v>199</v>
      </c>
      <c r="AV103" s="35">
        <f>AU103/AT103</f>
      </c>
      <c r="AW103" s="33">
        <v>0</v>
      </c>
      <c r="AX103" s="6"/>
      <c r="AY103" s="39">
        <v>19</v>
      </c>
      <c r="AZ103" s="33">
        <v>36</v>
      </c>
      <c r="BA103" s="33">
        <f>SUM(AY103:AZ103)</f>
      </c>
      <c r="BB103" s="33">
        <v>3</v>
      </c>
      <c r="BC103" s="188">
        <f>IF(BA103&gt;=90,"O",IF(BA103&gt;=80,"A",IF(BA103&gt;=70,"B",IF(BA103&gt;=60,"C",IF(BA103&gt;=50,"D",IF(BA103&gt;=45,"E",IF(BA103&gt;=40,"P","F")))))))</f>
      </c>
      <c r="BD103" s="190">
        <v>26</v>
      </c>
      <c r="BE103" s="33">
        <v>37</v>
      </c>
      <c r="BF103" s="33">
        <f>SUM(BD103:BE103)</f>
      </c>
      <c r="BG103" s="33">
        <v>3</v>
      </c>
      <c r="BH103" s="194">
        <f>IF(BF103&gt;=90,"O",IF(BF103&gt;=80,"A",IF(BF103&gt;=70,"B",IF(BF103&gt;=60,"C",IF(BF103&gt;=50,"D",IF(BF103&gt;=45,"E",IF(BF103&gt;=40,"P","F")))))))</f>
      </c>
      <c r="BI103" s="189">
        <v>21</v>
      </c>
      <c r="BJ103" s="33">
        <v>54</v>
      </c>
      <c r="BK103" s="195">
        <f>SUM(BI103:BJ103)</f>
      </c>
      <c r="BL103" s="33">
        <v>3</v>
      </c>
      <c r="BM103" s="188">
        <f>IF(BK103&gt;=90,"O",IF(BK103&gt;=80,"A",IF(BK103&gt;=70,"B",IF(BK103&gt;=60,"C",IF(BK103&gt;=50,"D",IF(BK103&gt;=45,"E",IF(BK103&gt;=40,"P","F")))))))</f>
      </c>
      <c r="BN103" s="189">
        <v>20</v>
      </c>
      <c r="BO103" s="33">
        <v>43</v>
      </c>
      <c r="BP103" s="195">
        <f>SUM(BN103:BO103)</f>
      </c>
      <c r="BQ103" s="33">
        <v>3</v>
      </c>
      <c r="BR103" s="188">
        <f>IF(BP103&gt;=90,"O",IF(BP103&gt;=80,"A",IF(BP103&gt;=70,"B",IF(BP103&gt;=60,"C",IF(BP103&gt;=50,"D",IF(BP103&gt;=45,"E",IF(BP103&gt;=40,"P","F")))))))</f>
      </c>
      <c r="BS103" s="190">
        <v>23</v>
      </c>
      <c r="BT103" s="33">
        <v>40</v>
      </c>
      <c r="BU103" s="195">
        <f>SUM(BS103:BT103)</f>
      </c>
      <c r="BV103" s="33">
        <v>3</v>
      </c>
      <c r="BW103" s="188">
        <f>IF(BU103&gt;=90,"O",IF(BU103&gt;=80,"A",IF(BU103&gt;=70,"B",IF(BU103&gt;=60,"C",IF(BU103&gt;=50,"D",IF(BU103&gt;=45,"E",IF(BU103&gt;=40,"P","F")))))))</f>
      </c>
      <c r="BX103" s="39">
        <v>20</v>
      </c>
      <c r="BY103" s="33">
        <v>47</v>
      </c>
      <c r="BZ103" s="33">
        <f>SUM(BX103:BY103)</f>
      </c>
      <c r="CA103" s="33">
        <v>2</v>
      </c>
      <c r="CB103" s="196" t="s">
        <v>246</v>
      </c>
      <c r="CC103" s="39">
        <v>34</v>
      </c>
      <c r="CD103" s="33">
        <v>1</v>
      </c>
      <c r="CE103" s="188">
        <f>IF(CC103&gt;=45,"O",IF(CC103&gt;=40,"A",IF(CC103&gt;=35,"B",IF(CC103&gt;=30,"C",IF(CC103&gt;=25,"D",IF(CC103&gt;=20,"E",IF(CC103&gt;=15,"P","F")))))))</f>
      </c>
      <c r="CF103" s="39">
        <v>18</v>
      </c>
      <c r="CG103" s="33">
        <v>38</v>
      </c>
      <c r="CH103" s="33">
        <f>SUM(CF103:CG103)</f>
      </c>
      <c r="CI103" s="33">
        <v>2</v>
      </c>
      <c r="CJ103" s="191" t="s">
        <v>248</v>
      </c>
      <c r="CK103" s="39">
        <v>38</v>
      </c>
      <c r="CL103" s="33">
        <v>1</v>
      </c>
      <c r="CM103" s="188">
        <f>IF(CK103&gt;=45,"O",IF(CK103&gt;=40,"A",IF(CK103&gt;=35,"B",IF(CK103&gt;=30,"C",IF(CK103&gt;=25,"D",IF(CK103&gt;=20,"E",IF(CK103&gt;=15,"P","F")))))))</f>
      </c>
      <c r="CN103" s="36">
        <v>43</v>
      </c>
      <c r="CO103" s="33">
        <v>353</v>
      </c>
      <c r="CP103" s="35">
        <v>7.33</v>
      </c>
      <c r="CQ103" s="33">
        <v>0</v>
      </c>
      <c r="CR103" s="6"/>
      <c r="CS103" s="33">
        <v>25</v>
      </c>
      <c r="CT103" s="223">
        <v>5262</v>
      </c>
      <c r="CU103" s="224" t="s">
        <v>116</v>
      </c>
      <c r="CV103" s="193">
        <v>21</v>
      </c>
      <c r="CW103" s="33">
        <v>41</v>
      </c>
      <c r="CX103" s="33">
        <f>SUM(CV103:CW103)</f>
      </c>
      <c r="CY103" s="33">
        <v>3</v>
      </c>
      <c r="CZ103" s="188">
        <f>IF(CX103&gt;=90,"O",IF(CX103&gt;=80,"A",IF(CX103&gt;=70,"B",IF(CX103&gt;=60,"C",IF(CX103&gt;=50,"D",IF(CX103&gt;=45,"E",IF(CX103&gt;=40,"P","F")))))))</f>
      </c>
      <c r="DA103" s="193">
        <v>23</v>
      </c>
      <c r="DB103" s="33">
        <v>40</v>
      </c>
      <c r="DC103" s="33">
        <f>SUM(DA103:DB103)</f>
      </c>
      <c r="DD103" s="33">
        <v>3</v>
      </c>
      <c r="DE103" s="188">
        <f>IF(DC103&gt;=90,"O",IF(DC103&gt;=80,"A",IF(DC103&gt;=70,"B",IF(DC103&gt;=60,"C",IF(DC103&gt;=50,"D",IF(DC103&gt;=45,"E",IF(DC103&gt;=40,"P","F")))))))</f>
      </c>
      <c r="DF103" s="193">
        <v>22</v>
      </c>
      <c r="DG103" s="33">
        <v>37</v>
      </c>
      <c r="DH103" s="33">
        <f>SUM(DF103:DG103)</f>
      </c>
      <c r="DI103" s="33">
        <v>3</v>
      </c>
      <c r="DJ103" s="188">
        <f>IF(DH103&gt;=90,"O",IF(DH103&gt;=80,"A",IF(DH103&gt;=70,"B",IF(DH103&gt;=60,"C",IF(DH103&gt;=50,"D",IF(DH103&gt;=45,"E",IF(DH103&gt;=40,"P","F")))))))</f>
      </c>
      <c r="DK103" s="193">
        <v>19</v>
      </c>
      <c r="DL103" s="33">
        <v>41</v>
      </c>
      <c r="DM103" s="33">
        <f>SUM(DK103:DL103)</f>
      </c>
      <c r="DN103" s="33">
        <v>3</v>
      </c>
      <c r="DO103" s="188">
        <f>IF(DM103&gt;=90,"O",IF(DM103&gt;=80,"A",IF(DM103&gt;=70,"B",IF(DM103&gt;=60,"C",IF(DM103&gt;=50,"D",IF(DM103&gt;=45,"E",IF(DM103&gt;=40,"P","F")))))))</f>
      </c>
      <c r="DP103" s="193">
        <v>21</v>
      </c>
      <c r="DQ103" s="33">
        <v>36</v>
      </c>
      <c r="DR103" s="33">
        <f>SUM(DP103:DQ103)</f>
      </c>
      <c r="DS103" s="33">
        <v>3</v>
      </c>
      <c r="DT103" s="188">
        <f>IF(DR103&gt;=90,"O",IF(DR103&gt;=80,"A",IF(DR103&gt;=70,"B",IF(DR103&gt;=60,"C",IF(DR103&gt;=50,"D",IF(DR103&gt;=45,"E",IF(DR103&gt;=40,"P","F")))))))</f>
      </c>
      <c r="DU103" s="193">
        <v>43</v>
      </c>
      <c r="DV103" s="33">
        <v>1</v>
      </c>
      <c r="DW103" s="191" t="s">
        <v>246</v>
      </c>
      <c r="DX103" s="193">
        <v>19</v>
      </c>
      <c r="DY103" s="33">
        <v>40</v>
      </c>
      <c r="DZ103" s="33">
        <f>SUM(DX103:DY103)</f>
      </c>
      <c r="EA103" s="33">
        <v>2</v>
      </c>
      <c r="EB103" s="191" t="s">
        <v>248</v>
      </c>
      <c r="EC103" s="193">
        <v>23</v>
      </c>
      <c r="ED103" s="33">
        <v>40</v>
      </c>
      <c r="EE103" s="33">
        <f>SUM(EC103:ED103)</f>
      </c>
      <c r="EF103" s="33">
        <v>2</v>
      </c>
      <c r="EG103" s="191" t="s">
        <v>246</v>
      </c>
      <c r="EH103" s="193">
        <v>47</v>
      </c>
      <c r="EI103" s="33">
        <v>1</v>
      </c>
      <c r="EJ103" s="191" t="s">
        <v>314</v>
      </c>
      <c r="EK103" s="33">
        <v>64</v>
      </c>
      <c r="EL103" s="33">
        <v>505</v>
      </c>
      <c r="EM103" s="35">
        <v>7.24</v>
      </c>
      <c r="EN103" s="187" t="s">
        <v>316</v>
      </c>
      <c r="EO103" s="33">
        <v>0</v>
      </c>
      <c r="EP103" s="6"/>
    </row>
    <row x14ac:dyDescent="0.25" r="104" customHeight="1" ht="15">
      <c r="A104" s="33">
        <v>26</v>
      </c>
      <c r="B104" s="223">
        <v>5045</v>
      </c>
      <c r="C104" s="49" t="s">
        <v>117</v>
      </c>
      <c r="D104" s="187" t="s">
        <v>311</v>
      </c>
      <c r="E104" s="39">
        <v>27</v>
      </c>
      <c r="F104" s="33">
        <v>70</v>
      </c>
      <c r="G104" s="33">
        <f>SUM(E104:F104)</f>
      </c>
      <c r="H104" s="33">
        <v>3</v>
      </c>
      <c r="I104" s="188">
        <f>IF(G104&gt;=90,"O",IF(G104&gt;=80,"A",IF(G104&gt;=70,"B",IF(G104&gt;=60,"C",IF(G104&gt;=50,"D",IF(G104&gt;=45,"E",IF(G104&gt;=40,"P","F")))))))</f>
      </c>
      <c r="J104" s="190">
        <v>27</v>
      </c>
      <c r="K104" s="33">
        <v>70</v>
      </c>
      <c r="L104" s="33">
        <f>SUM(J104:K104)</f>
      </c>
      <c r="M104" s="33">
        <v>3</v>
      </c>
      <c r="N104" s="194">
        <f>IF(L104&gt;=90,"O",IF(L104&gt;=80,"A",IF(L104&gt;=70,"B",IF(L104&gt;=60,"C",IF(L104&gt;=50,"D",IF(L104&gt;=45,"E",IF(L104&gt;=40,"P","F")))))))</f>
      </c>
      <c r="O104" s="189">
        <v>24</v>
      </c>
      <c r="P104" s="33">
        <v>66</v>
      </c>
      <c r="Q104" s="195">
        <f>SUM(O104:P104)</f>
      </c>
      <c r="R104" s="33">
        <v>3</v>
      </c>
      <c r="S104" s="188">
        <f>IF(Q104&gt;=90,"O",IF(Q104&gt;=80,"A",IF(Q104&gt;=70,"B",IF(Q104&gt;=60,"C",IF(Q104&gt;=50,"D",IF(Q104&gt;=45,"E",IF(Q104&gt;=40,"P","F")))))))</f>
      </c>
      <c r="T104" s="189">
        <v>28</v>
      </c>
      <c r="U104" s="33">
        <v>64</v>
      </c>
      <c r="V104" s="195">
        <f>SUM(T104:U104)</f>
      </c>
      <c r="W104" s="33">
        <v>3</v>
      </c>
      <c r="X104" s="188">
        <f>IF(V104&gt;=90,"O",IF(V104&gt;=80,"A",IF(V104&gt;=70,"B",IF(V104&gt;=60,"C",IF(V104&gt;=50,"D",IF(V104&gt;=45,"E",IF(V104&gt;=40,"P","F")))))))</f>
      </c>
      <c r="Y104" s="190">
        <v>26</v>
      </c>
      <c r="Z104" s="33">
        <v>63</v>
      </c>
      <c r="AA104" s="195">
        <f>SUM(Y104:Z104)</f>
      </c>
      <c r="AB104" s="33">
        <v>3</v>
      </c>
      <c r="AC104" s="188">
        <f>IF(AA104&gt;=90,"O",IF(AA104&gt;=80,"A",IF(AA104&gt;=70,"B",IF(AA104&gt;=60,"C",IF(AA104&gt;=50,"D",IF(AA104&gt;=45,"E",IF(AA104&gt;=40,"P","F")))))))</f>
      </c>
      <c r="AD104" s="39">
        <v>17</v>
      </c>
      <c r="AE104" s="33">
        <v>45</v>
      </c>
      <c r="AF104" s="33">
        <f>SUM(AD104:AE104)</f>
      </c>
      <c r="AG104" s="33">
        <v>2</v>
      </c>
      <c r="AH104" s="188">
        <f>IF(AF104&gt;=67,"O",IF(AF104&gt;=60,"A",IF(AF104&gt;=51,"B",IF(AF104&gt;=45,"C",IF(AF104&gt;=39,"D",IF(AF104&gt;=32,"E",IF(L104&gt;=31,"P","F")))))))</f>
      </c>
      <c r="AI104" s="39">
        <v>21</v>
      </c>
      <c r="AJ104" s="33">
        <v>40</v>
      </c>
      <c r="AK104" s="33">
        <f>SUM(AI104:AJ104)</f>
      </c>
      <c r="AL104" s="33">
        <v>2</v>
      </c>
      <c r="AM104" s="188">
        <f>IF(AK104&gt;=67,"O",IF(AK104&gt;=60,"A",IF(AK104&gt;=53,"B",IF(AK104&gt;=49,"C",IF(AK104&gt;=45,"D",IF(AK104&gt;=32,"E",IF(Q104&gt;=31,"P","F")))))))</f>
      </c>
      <c r="AN104" s="39">
        <v>44</v>
      </c>
      <c r="AO104" s="33">
        <v>1</v>
      </c>
      <c r="AP104" s="188">
        <f>IF(AN104&gt;=45,"O",IF(AN104&gt;=40,"A",IF(AN104&gt;=35,"B",IF(AN104&gt;=30,"C",IF(AN104&gt;=25,"D",IF(AN104&gt;=20,"E",IF(AN104&gt;=15,"P","F")))))))</f>
      </c>
      <c r="AQ104" s="39">
        <v>38</v>
      </c>
      <c r="AR104" s="33">
        <v>1</v>
      </c>
      <c r="AS104" s="188">
        <f>IF(AQ104&gt;=45,"O",IF(AQ104&gt;=40,"A",IF(AQ104&gt;=35,"B",IF(AQ104&gt;=30,"C",IF(AQ104&gt;=25,"D",IF(AQ104&gt;=20,"E",IF(AQ104&gt;=15,"P","F")))))))</f>
      </c>
      <c r="AT104" s="33">
        <v>22</v>
      </c>
      <c r="AU104" s="33">
        <v>209</v>
      </c>
      <c r="AV104" s="35">
        <f>AU104/AT104</f>
      </c>
      <c r="AW104" s="33">
        <v>0</v>
      </c>
      <c r="AX104" s="6"/>
      <c r="AY104" s="39">
        <v>19</v>
      </c>
      <c r="AZ104" s="33">
        <v>35</v>
      </c>
      <c r="BA104" s="33">
        <f>SUM(AY104:AZ104)</f>
      </c>
      <c r="BB104" s="33">
        <v>3</v>
      </c>
      <c r="BC104" s="188">
        <f>IF(BA104&gt;=90,"O",IF(BA104&gt;=80,"A",IF(BA104&gt;=70,"B",IF(BA104&gt;=60,"C",IF(BA104&gt;=50,"D",IF(BA104&gt;=45,"E",IF(BA104&gt;=40,"P","F")))))))</f>
      </c>
      <c r="BD104" s="190">
        <v>24</v>
      </c>
      <c r="BE104" s="33">
        <v>39</v>
      </c>
      <c r="BF104" s="33">
        <f>SUM(BD104:BE104)</f>
      </c>
      <c r="BG104" s="33">
        <v>3</v>
      </c>
      <c r="BH104" s="194">
        <f>IF(BF104&gt;=90,"O",IF(BF104&gt;=80,"A",IF(BF104&gt;=70,"B",IF(BF104&gt;=60,"C",IF(BF104&gt;=50,"D",IF(BF104&gt;=45,"E",IF(BF104&gt;=40,"P","F")))))))</f>
      </c>
      <c r="BI104" s="189">
        <v>22</v>
      </c>
      <c r="BJ104" s="33">
        <v>51</v>
      </c>
      <c r="BK104" s="195">
        <f>SUM(BI104:BJ104)</f>
      </c>
      <c r="BL104" s="33">
        <v>3</v>
      </c>
      <c r="BM104" s="188">
        <f>IF(BK104&gt;=90,"O",IF(BK104&gt;=80,"A",IF(BK104&gt;=70,"B",IF(BK104&gt;=60,"C",IF(BK104&gt;=50,"D",IF(BK104&gt;=45,"E",IF(BK104&gt;=40,"P","F")))))))</f>
      </c>
      <c r="BN104" s="189">
        <v>21</v>
      </c>
      <c r="BO104" s="33">
        <v>34</v>
      </c>
      <c r="BP104" s="195">
        <f>SUM(BN104:BO104)</f>
      </c>
      <c r="BQ104" s="33">
        <v>3</v>
      </c>
      <c r="BR104" s="188">
        <f>IF(BP104&gt;=90,"O",IF(BP104&gt;=80,"A",IF(BP104&gt;=70,"B",IF(BP104&gt;=60,"C",IF(BP104&gt;=50,"D",IF(BP104&gt;=45,"E",IF(BP104&gt;=40,"P","F")))))))</f>
      </c>
      <c r="BS104" s="190">
        <v>23</v>
      </c>
      <c r="BT104" s="33">
        <v>30</v>
      </c>
      <c r="BU104" s="195">
        <f>SUM(BS104:BT104)</f>
      </c>
      <c r="BV104" s="33">
        <v>3</v>
      </c>
      <c r="BW104" s="188">
        <f>IF(BU104&gt;=90,"O",IF(BU104&gt;=80,"A",IF(BU104&gt;=70,"B",IF(BU104&gt;=60,"C",IF(BU104&gt;=50,"D",IF(BU104&gt;=45,"E",IF(BU104&gt;=40,"P","F")))))))</f>
      </c>
      <c r="BX104" s="39">
        <v>22</v>
      </c>
      <c r="BY104" s="33">
        <v>48</v>
      </c>
      <c r="BZ104" s="33">
        <f>SUM(BX104:BY104)</f>
      </c>
      <c r="CA104" s="33">
        <v>2</v>
      </c>
      <c r="CB104" s="196" t="s">
        <v>314</v>
      </c>
      <c r="CC104" s="39">
        <v>36</v>
      </c>
      <c r="CD104" s="33">
        <v>1</v>
      </c>
      <c r="CE104" s="188">
        <f>IF(CC104&gt;=45,"O",IF(CC104&gt;=40,"A",IF(CC104&gt;=35,"B",IF(CC104&gt;=30,"C",IF(CC104&gt;=25,"D",IF(CC104&gt;=20,"E",IF(CC104&gt;=15,"P","F")))))))</f>
      </c>
      <c r="CF104" s="39">
        <v>22</v>
      </c>
      <c r="CG104" s="33">
        <v>47</v>
      </c>
      <c r="CH104" s="33">
        <f>SUM(CF104:CG104)</f>
      </c>
      <c r="CI104" s="33">
        <v>2</v>
      </c>
      <c r="CJ104" s="191" t="s">
        <v>314</v>
      </c>
      <c r="CK104" s="39">
        <v>46</v>
      </c>
      <c r="CL104" s="33">
        <v>1</v>
      </c>
      <c r="CM104" s="188">
        <f>IF(CK104&gt;=45,"O",IF(CK104&gt;=40,"A",IF(CK104&gt;=35,"B",IF(CK104&gt;=30,"C",IF(CK104&gt;=25,"D",IF(CK104&gt;=20,"E",IF(CK104&gt;=15,"P","F")))))))</f>
      </c>
      <c r="CN104" s="36">
        <v>43</v>
      </c>
      <c r="CO104" s="33">
        <v>366</v>
      </c>
      <c r="CP104" s="35">
        <v>7.48</v>
      </c>
      <c r="CQ104" s="33">
        <v>0</v>
      </c>
      <c r="CR104" s="6"/>
      <c r="CS104" s="33">
        <v>26</v>
      </c>
      <c r="CT104" s="223">
        <v>5263</v>
      </c>
      <c r="CU104" s="224" t="s">
        <v>117</v>
      </c>
      <c r="CV104" s="193">
        <v>24</v>
      </c>
      <c r="CW104" s="33">
        <v>39</v>
      </c>
      <c r="CX104" s="33">
        <f>SUM(CV104:CW104)</f>
      </c>
      <c r="CY104" s="33">
        <v>3</v>
      </c>
      <c r="CZ104" s="188">
        <f>IF(CX104&gt;=90,"O",IF(CX104&gt;=80,"A",IF(CX104&gt;=70,"B",IF(CX104&gt;=60,"C",IF(CX104&gt;=50,"D",IF(CX104&gt;=45,"E",IF(CX104&gt;=40,"P","F")))))))</f>
      </c>
      <c r="DA104" s="193">
        <v>26</v>
      </c>
      <c r="DB104" s="33">
        <v>50</v>
      </c>
      <c r="DC104" s="33">
        <f>SUM(DA104:DB104)</f>
      </c>
      <c r="DD104" s="33">
        <v>3</v>
      </c>
      <c r="DE104" s="188">
        <f>IF(DC104&gt;=90,"O",IF(DC104&gt;=80,"A",IF(DC104&gt;=70,"B",IF(DC104&gt;=60,"C",IF(DC104&gt;=50,"D",IF(DC104&gt;=45,"E",IF(DC104&gt;=40,"P","F")))))))</f>
      </c>
      <c r="DF104" s="193">
        <v>22</v>
      </c>
      <c r="DG104" s="33">
        <v>46</v>
      </c>
      <c r="DH104" s="33">
        <f>SUM(DF104:DG104)</f>
      </c>
      <c r="DI104" s="33">
        <v>3</v>
      </c>
      <c r="DJ104" s="188">
        <f>IF(DH104&gt;=90,"O",IF(DH104&gt;=80,"A",IF(DH104&gt;=70,"B",IF(DH104&gt;=60,"C",IF(DH104&gt;=50,"D",IF(DH104&gt;=45,"E",IF(DH104&gt;=40,"P","F")))))))</f>
      </c>
      <c r="DK104" s="193">
        <v>21</v>
      </c>
      <c r="DL104" s="33">
        <v>36</v>
      </c>
      <c r="DM104" s="33">
        <f>SUM(DK104:DL104)</f>
      </c>
      <c r="DN104" s="33">
        <v>3</v>
      </c>
      <c r="DO104" s="188">
        <f>IF(DM104&gt;=90,"O",IF(DM104&gt;=80,"A",IF(DM104&gt;=70,"B",IF(DM104&gt;=60,"C",IF(DM104&gt;=50,"D",IF(DM104&gt;=45,"E",IF(DM104&gt;=40,"P","F")))))))</f>
      </c>
      <c r="DP104" s="193">
        <v>20</v>
      </c>
      <c r="DQ104" s="33">
        <v>40</v>
      </c>
      <c r="DR104" s="33">
        <f>SUM(DP104:DQ104)</f>
      </c>
      <c r="DS104" s="33">
        <v>3</v>
      </c>
      <c r="DT104" s="188">
        <f>IF(DR104&gt;=90,"O",IF(DR104&gt;=80,"A",IF(DR104&gt;=70,"B",IF(DR104&gt;=60,"C",IF(DR104&gt;=50,"D",IF(DR104&gt;=45,"E",IF(DR104&gt;=40,"P","F")))))))</f>
      </c>
      <c r="DU104" s="193">
        <v>47</v>
      </c>
      <c r="DV104" s="33">
        <v>1</v>
      </c>
      <c r="DW104" s="191" t="s">
        <v>314</v>
      </c>
      <c r="DX104" s="193">
        <v>24</v>
      </c>
      <c r="DY104" s="33">
        <v>45</v>
      </c>
      <c r="DZ104" s="33">
        <f>SUM(DX104:DY104)</f>
      </c>
      <c r="EA104" s="33">
        <v>2</v>
      </c>
      <c r="EB104" s="191" t="s">
        <v>314</v>
      </c>
      <c r="EC104" s="193">
        <v>24</v>
      </c>
      <c r="ED104" s="33">
        <v>45</v>
      </c>
      <c r="EE104" s="33">
        <f>SUM(EC104:ED104)</f>
      </c>
      <c r="EF104" s="33">
        <v>2</v>
      </c>
      <c r="EG104" s="191" t="s">
        <v>314</v>
      </c>
      <c r="EH104" s="193">
        <v>47</v>
      </c>
      <c r="EI104" s="33">
        <v>1</v>
      </c>
      <c r="EJ104" s="191" t="s">
        <v>314</v>
      </c>
      <c r="EK104" s="33">
        <v>64</v>
      </c>
      <c r="EL104" s="33">
        <v>531</v>
      </c>
      <c r="EM104" s="35">
        <v>7.86</v>
      </c>
      <c r="EN104" s="187" t="s">
        <v>311</v>
      </c>
      <c r="EO104" s="33">
        <v>0</v>
      </c>
      <c r="EP104" s="6"/>
    </row>
    <row x14ac:dyDescent="0.25" r="105" customHeight="1" ht="15">
      <c r="A105" s="33">
        <v>27</v>
      </c>
      <c r="B105" s="223">
        <v>5133</v>
      </c>
      <c r="C105" s="49" t="s">
        <v>118</v>
      </c>
      <c r="D105" s="187" t="s">
        <v>311</v>
      </c>
      <c r="E105" s="39">
        <v>30</v>
      </c>
      <c r="F105" s="33">
        <v>70</v>
      </c>
      <c r="G105" s="33">
        <f>SUM(E105:F105)</f>
      </c>
      <c r="H105" s="33">
        <v>3</v>
      </c>
      <c r="I105" s="188">
        <f>IF(G105&gt;=90,"O",IF(G105&gt;=80,"A",IF(G105&gt;=70,"B",IF(G105&gt;=60,"C",IF(G105&gt;=50,"D",IF(G105&gt;=45,"E",IF(G105&gt;=40,"P","F")))))))</f>
      </c>
      <c r="J105" s="190">
        <v>29</v>
      </c>
      <c r="K105" s="33">
        <v>70</v>
      </c>
      <c r="L105" s="33">
        <f>SUM(J105:K105)</f>
      </c>
      <c r="M105" s="33">
        <v>3</v>
      </c>
      <c r="N105" s="194">
        <f>IF(L105&gt;=90,"O",IF(L105&gt;=80,"A",IF(L105&gt;=70,"B",IF(L105&gt;=60,"C",IF(L105&gt;=50,"D",IF(L105&gt;=45,"E",IF(L105&gt;=40,"P","F")))))))</f>
      </c>
      <c r="O105" s="189">
        <v>24</v>
      </c>
      <c r="P105" s="33">
        <v>70</v>
      </c>
      <c r="Q105" s="195">
        <f>SUM(O105:P105)</f>
      </c>
      <c r="R105" s="33">
        <v>3</v>
      </c>
      <c r="S105" s="188">
        <f>IF(Q105&gt;=90,"O",IF(Q105&gt;=80,"A",IF(Q105&gt;=70,"B",IF(Q105&gt;=60,"C",IF(Q105&gt;=50,"D",IF(Q105&gt;=45,"E",IF(Q105&gt;=40,"P","F")))))))</f>
      </c>
      <c r="T105" s="189">
        <v>27</v>
      </c>
      <c r="U105" s="33">
        <v>70</v>
      </c>
      <c r="V105" s="195">
        <f>SUM(T105:U105)</f>
      </c>
      <c r="W105" s="33">
        <v>3</v>
      </c>
      <c r="X105" s="188">
        <f>IF(V105&gt;=90,"O",IF(V105&gt;=80,"A",IF(V105&gt;=70,"B",IF(V105&gt;=60,"C",IF(V105&gt;=50,"D",IF(V105&gt;=45,"E",IF(V105&gt;=40,"P","F")))))))</f>
      </c>
      <c r="Y105" s="190">
        <v>26</v>
      </c>
      <c r="Z105" s="33">
        <v>67</v>
      </c>
      <c r="AA105" s="195">
        <f>SUM(Y105:Z105)</f>
      </c>
      <c r="AB105" s="33">
        <v>3</v>
      </c>
      <c r="AC105" s="191" t="s">
        <v>248</v>
      </c>
      <c r="AD105" s="39">
        <v>18</v>
      </c>
      <c r="AE105" s="33">
        <v>47</v>
      </c>
      <c r="AF105" s="33">
        <f>SUM(AD105:AE105)</f>
      </c>
      <c r="AG105" s="33">
        <v>2</v>
      </c>
      <c r="AH105" s="188">
        <f>IF(AF105&gt;=67,"O",IF(AF105&gt;=60,"A",IF(AF105&gt;=51,"B",IF(AF105&gt;=45,"C",IF(AF105&gt;=39,"D",IF(AF105&gt;=32,"E",IF(L105&gt;=31,"P","F")))))))</f>
      </c>
      <c r="AI105" s="39">
        <v>21</v>
      </c>
      <c r="AJ105" s="33">
        <v>46</v>
      </c>
      <c r="AK105" s="33">
        <f>SUM(AI105:AJ105)</f>
      </c>
      <c r="AL105" s="33">
        <v>2</v>
      </c>
      <c r="AM105" s="188">
        <f>IF(AK105&gt;=68,"O",IF(AK105&gt;=67,"A",IF(AK105&gt;=53,"B",IF(AK105&gt;=49,"C",IF(AK105&gt;=45,"D",IF(AK105&gt;=32,"E",IF(Q105&gt;=31,"P","F")))))))</f>
      </c>
      <c r="AN105" s="39">
        <v>44</v>
      </c>
      <c r="AO105" s="33">
        <v>1</v>
      </c>
      <c r="AP105" s="188">
        <f>IF(AN105&gt;=45,"O",IF(AN105&gt;=40,"A",IF(AN105&gt;=35,"B",IF(AN105&gt;=30,"C",IF(AN105&gt;=25,"D",IF(AN105&gt;=20,"E",IF(AN105&gt;=15,"P","F")))))))</f>
      </c>
      <c r="AQ105" s="39">
        <v>34</v>
      </c>
      <c r="AR105" s="33">
        <v>1</v>
      </c>
      <c r="AS105" s="188">
        <f>IF(AQ105&gt;=45,"O",IF(AQ105&gt;=40,"A",IF(AQ105&gt;=35,"B",IF(AQ105&gt;=30,"C",IF(AQ105&gt;=25,"D",IF(AQ105&gt;=20,"E",IF(AQ105&gt;=15,"P","F")))))))</f>
      </c>
      <c r="AT105" s="33">
        <v>22</v>
      </c>
      <c r="AU105" s="33">
        <v>211</v>
      </c>
      <c r="AV105" s="35">
        <f>AU105/AT105</f>
      </c>
      <c r="AW105" s="33">
        <v>0</v>
      </c>
      <c r="AX105" s="6"/>
      <c r="AY105" s="39">
        <v>20</v>
      </c>
      <c r="AZ105" s="33">
        <v>44</v>
      </c>
      <c r="BA105" s="33">
        <f>SUM(AY105:AZ105)</f>
      </c>
      <c r="BB105" s="33">
        <v>3</v>
      </c>
      <c r="BC105" s="188">
        <f>IF(BA105&gt;=90,"O",IF(BA105&gt;=80,"A",IF(BA105&gt;=70,"B",IF(BA105&gt;=60,"C",IF(BA105&gt;=50,"D",IF(BA105&gt;=45,"E",IF(BA105&gt;=40,"P","F")))))))</f>
      </c>
      <c r="BD105" s="190">
        <v>25</v>
      </c>
      <c r="BE105" s="33">
        <v>41</v>
      </c>
      <c r="BF105" s="33">
        <f>SUM(BD105:BE105)</f>
      </c>
      <c r="BG105" s="33">
        <v>3</v>
      </c>
      <c r="BH105" s="194">
        <f>IF(BF105&gt;=90,"O",IF(BF105&gt;=80,"A",IF(BF105&gt;=70,"B",IF(BF105&gt;=60,"C",IF(BF105&gt;=50,"D",IF(BF105&gt;=45,"E",IF(BF105&gt;=40,"P","F")))))))</f>
      </c>
      <c r="BI105" s="189">
        <v>25</v>
      </c>
      <c r="BJ105" s="33">
        <v>56</v>
      </c>
      <c r="BK105" s="195">
        <f>SUM(BI105:BJ105)</f>
      </c>
      <c r="BL105" s="33">
        <v>3</v>
      </c>
      <c r="BM105" s="188">
        <f>IF(BK105&gt;=90,"O",IF(BK105&gt;=80,"A",IF(BK105&gt;=70,"B",IF(BK105&gt;=60,"C",IF(BK105&gt;=50,"D",IF(BK105&gt;=45,"E",IF(BK105&gt;=40,"P","F")))))))</f>
      </c>
      <c r="BN105" s="189">
        <v>16</v>
      </c>
      <c r="BO105" s="33">
        <v>38</v>
      </c>
      <c r="BP105" s="195">
        <f>SUM(BN105:BO105)</f>
      </c>
      <c r="BQ105" s="33">
        <v>3</v>
      </c>
      <c r="BR105" s="188">
        <f>IF(BP105&gt;=90,"O",IF(BP105&gt;=80,"A",IF(BP105&gt;=70,"B",IF(BP105&gt;=60,"C",IF(BP105&gt;=50,"D",IF(BP105&gt;=45,"E",IF(BP105&gt;=40,"P","F")))))))</f>
      </c>
      <c r="BS105" s="190">
        <v>23</v>
      </c>
      <c r="BT105" s="33">
        <v>53</v>
      </c>
      <c r="BU105" s="195">
        <f>SUM(BS105:BT105)</f>
      </c>
      <c r="BV105" s="33">
        <v>3</v>
      </c>
      <c r="BW105" s="191" t="s">
        <v>248</v>
      </c>
      <c r="BX105" s="39">
        <v>16</v>
      </c>
      <c r="BY105" s="33">
        <v>47</v>
      </c>
      <c r="BZ105" s="33">
        <f>SUM(BX105:BY105)</f>
      </c>
      <c r="CA105" s="33">
        <v>2</v>
      </c>
      <c r="CB105" s="196" t="s">
        <v>246</v>
      </c>
      <c r="CC105" s="39">
        <v>39</v>
      </c>
      <c r="CD105" s="33">
        <v>1</v>
      </c>
      <c r="CE105" s="188">
        <f>IF(CC105&gt;=45,"O",IF(CC105&gt;=40,"A",IF(CC105&gt;=35,"B",IF(CC105&gt;=30,"C",IF(CC105&gt;=25,"D",IF(CC105&gt;=20,"E",IF(CC105&gt;=15,"P","F")))))))</f>
      </c>
      <c r="CF105" s="39">
        <v>21</v>
      </c>
      <c r="CG105" s="33">
        <v>47</v>
      </c>
      <c r="CH105" s="33">
        <f>SUM(CF105:CG105)</f>
      </c>
      <c r="CI105" s="33">
        <v>2</v>
      </c>
      <c r="CJ105" s="191" t="s">
        <v>314</v>
      </c>
      <c r="CK105" s="39">
        <v>44</v>
      </c>
      <c r="CL105" s="33">
        <v>1</v>
      </c>
      <c r="CM105" s="188">
        <f>IF(CK105&gt;=45,"O",IF(CK105&gt;=40,"A",IF(CK105&gt;=35,"B",IF(CK105&gt;=30,"C",IF(CK105&gt;=25,"D",IF(CK105&gt;=20,"E",IF(CK105&gt;=15,"P","F")))))))</f>
      </c>
      <c r="CN105" s="36">
        <v>43</v>
      </c>
      <c r="CO105" s="33">
        <v>377</v>
      </c>
      <c r="CP105" s="35">
        <v>7.9</v>
      </c>
      <c r="CQ105" s="33">
        <v>0</v>
      </c>
      <c r="CR105" s="6"/>
      <c r="CS105" s="33">
        <v>27</v>
      </c>
      <c r="CT105" s="223">
        <v>5337</v>
      </c>
      <c r="CU105" s="224" t="s">
        <v>118</v>
      </c>
      <c r="CV105" s="193">
        <v>24</v>
      </c>
      <c r="CW105" s="33">
        <v>44</v>
      </c>
      <c r="CX105" s="33">
        <f>SUM(CV105:CW105)</f>
      </c>
      <c r="CY105" s="33">
        <v>3</v>
      </c>
      <c r="CZ105" s="188">
        <f>IF(CX105&gt;=90,"O",IF(CX105&gt;=80,"A",IF(CX105&gt;=70,"B",IF(CX105&gt;=60,"C",IF(CX105&gt;=50,"D",IF(CX105&gt;=45,"E",IF(CX105&gt;=40,"P","F")))))))</f>
      </c>
      <c r="DA105" s="193">
        <v>27</v>
      </c>
      <c r="DB105" s="33">
        <v>54</v>
      </c>
      <c r="DC105" s="33">
        <f>SUM(DA105:DB105)</f>
      </c>
      <c r="DD105" s="33">
        <v>3</v>
      </c>
      <c r="DE105" s="188">
        <f>IF(DC105&gt;=90,"O",IF(DC105&gt;=80,"A",IF(DC105&gt;=70,"B",IF(DC105&gt;=60,"C",IF(DC105&gt;=50,"D",IF(DC105&gt;=45,"E",IF(DC105&gt;=40,"P","F")))))))</f>
      </c>
      <c r="DF105" s="193">
        <v>22</v>
      </c>
      <c r="DG105" s="33">
        <v>53</v>
      </c>
      <c r="DH105" s="33">
        <f>SUM(DF105:DG105)</f>
      </c>
      <c r="DI105" s="33">
        <v>3</v>
      </c>
      <c r="DJ105" s="188">
        <f>IF(DH105&gt;=90,"O",IF(DH105&gt;=80,"A",IF(DH105&gt;=70,"B",IF(DH105&gt;=60,"C",IF(DH105&gt;=50,"D",IF(DH105&gt;=45,"E",IF(DH105&gt;=40,"P","F")))))))</f>
      </c>
      <c r="DK105" s="193">
        <v>22</v>
      </c>
      <c r="DL105" s="33">
        <v>50</v>
      </c>
      <c r="DM105" s="33">
        <f>SUM(DK105:DL105)</f>
      </c>
      <c r="DN105" s="33">
        <v>3</v>
      </c>
      <c r="DO105" s="188">
        <f>IF(DM105&gt;=90,"O",IF(DM105&gt;=80,"A",IF(DM105&gt;=70,"B",IF(DM105&gt;=60,"C",IF(DM105&gt;=50,"D",IF(DM105&gt;=45,"E",IF(DM105&gt;=40,"P","F")))))))</f>
      </c>
      <c r="DP105" s="193">
        <v>22</v>
      </c>
      <c r="DQ105" s="33">
        <v>44</v>
      </c>
      <c r="DR105" s="33">
        <f>SUM(DP105:DQ105)</f>
      </c>
      <c r="DS105" s="33">
        <v>3</v>
      </c>
      <c r="DT105" s="188">
        <f>IF(DR105&gt;=90,"O",IF(DR105&gt;=80,"A",IF(DR105&gt;=70,"B",IF(DR105&gt;=60,"C",IF(DR105&gt;=50,"D",IF(DR105&gt;=45,"E",IF(DR105&gt;=40,"P","F")))))))</f>
      </c>
      <c r="DU105" s="193">
        <v>45</v>
      </c>
      <c r="DV105" s="33">
        <v>1</v>
      </c>
      <c r="DW105" s="191" t="s">
        <v>314</v>
      </c>
      <c r="DX105" s="193">
        <v>18</v>
      </c>
      <c r="DY105" s="33">
        <v>40</v>
      </c>
      <c r="DZ105" s="33">
        <f>SUM(DX105:DY105)</f>
      </c>
      <c r="EA105" s="33">
        <v>2</v>
      </c>
      <c r="EB105" s="191" t="s">
        <v>248</v>
      </c>
      <c r="EC105" s="193">
        <v>21</v>
      </c>
      <c r="ED105" s="33">
        <v>45</v>
      </c>
      <c r="EE105" s="33">
        <f>SUM(EC105:ED105)</f>
      </c>
      <c r="EF105" s="33">
        <v>2</v>
      </c>
      <c r="EG105" s="191" t="s">
        <v>246</v>
      </c>
      <c r="EH105" s="193">
        <v>40</v>
      </c>
      <c r="EI105" s="33">
        <v>1</v>
      </c>
      <c r="EJ105" s="191" t="s">
        <v>246</v>
      </c>
      <c r="EK105" s="33">
        <v>64</v>
      </c>
      <c r="EL105" s="33">
        <v>547</v>
      </c>
      <c r="EM105" s="35">
        <v>8.1</v>
      </c>
      <c r="EN105" s="187" t="s">
        <v>311</v>
      </c>
      <c r="EO105" s="33">
        <v>0</v>
      </c>
      <c r="EP105" s="6"/>
    </row>
    <row x14ac:dyDescent="0.25" r="106" customHeight="1" ht="15">
      <c r="A106" s="33">
        <v>28</v>
      </c>
      <c r="B106" s="223">
        <v>5047</v>
      </c>
      <c r="C106" s="49" t="s">
        <v>119</v>
      </c>
      <c r="D106" s="187" t="s">
        <v>311</v>
      </c>
      <c r="E106" s="39">
        <v>29</v>
      </c>
      <c r="F106" s="33">
        <v>64</v>
      </c>
      <c r="G106" s="33">
        <f>SUM(E106:F106)</f>
      </c>
      <c r="H106" s="33">
        <v>3</v>
      </c>
      <c r="I106" s="188">
        <f>IF(G106&gt;=90,"O",IF(G106&gt;=80,"A",IF(G106&gt;=70,"B",IF(G106&gt;=60,"C",IF(G106&gt;=50,"D",IF(G106&gt;=45,"E",IF(G106&gt;=40,"P","F")))))))</f>
      </c>
      <c r="J106" s="190">
        <v>25</v>
      </c>
      <c r="K106" s="33">
        <v>70</v>
      </c>
      <c r="L106" s="33">
        <f>SUM(J106:K106)</f>
      </c>
      <c r="M106" s="33">
        <v>3</v>
      </c>
      <c r="N106" s="194">
        <f>IF(L106&gt;=90,"O",IF(L106&gt;=80,"A",IF(L106&gt;=70,"B",IF(L106&gt;=60,"C",IF(L106&gt;=50,"D",IF(L106&gt;=45,"E",IF(L106&gt;=40,"P","F")))))))</f>
      </c>
      <c r="O106" s="189">
        <v>22</v>
      </c>
      <c r="P106" s="33">
        <v>70</v>
      </c>
      <c r="Q106" s="195">
        <f>SUM(O106:P106)</f>
      </c>
      <c r="R106" s="33">
        <v>3</v>
      </c>
      <c r="S106" s="188">
        <f>IF(Q106&gt;=90,"O",IF(Q106&gt;=80,"A",IF(Q106&gt;=70,"B",IF(Q106&gt;=60,"C",IF(Q106&gt;=50,"D",IF(Q106&gt;=45,"E",IF(Q106&gt;=40,"P","F")))))))</f>
      </c>
      <c r="T106" s="189">
        <v>24</v>
      </c>
      <c r="U106" s="33">
        <v>70</v>
      </c>
      <c r="V106" s="195">
        <f>SUM(T106:U106)</f>
      </c>
      <c r="W106" s="33">
        <v>3</v>
      </c>
      <c r="X106" s="188">
        <f>IF(V106&gt;=90,"O",IF(V106&gt;=80,"A",IF(V106&gt;=70,"B",IF(V106&gt;=60,"C",IF(V106&gt;=50,"D",IF(V106&gt;=45,"E",IF(V106&gt;=40,"P","F")))))))</f>
      </c>
      <c r="Y106" s="190">
        <v>22</v>
      </c>
      <c r="Z106" s="33">
        <v>62</v>
      </c>
      <c r="AA106" s="195">
        <f>SUM(Y106:Z106)</f>
      </c>
      <c r="AB106" s="33">
        <v>3</v>
      </c>
      <c r="AC106" s="188">
        <f>IF(AA106&gt;=90,"O",IF(AA106&gt;=80,"A",IF(AA106&gt;=70,"B",IF(AA106&gt;=60,"C",IF(AA106&gt;=50,"D",IF(AA106&gt;=45,"E",IF(AA106&gt;=40,"P","F")))))))</f>
      </c>
      <c r="AD106" s="39">
        <v>12</v>
      </c>
      <c r="AE106" s="33">
        <v>30</v>
      </c>
      <c r="AF106" s="33">
        <f>SUM(AD106:AE106)</f>
      </c>
      <c r="AG106" s="33">
        <v>2</v>
      </c>
      <c r="AH106" s="188">
        <f>IF(AF106&gt;=67,"O",IF(AF106&gt;=60,"A",IF(AF106&gt;=51,"B",IF(AF106&gt;=45,"C",IF(AF106&gt;=39,"D",IF(AF106&gt;=32,"E",IF(L106&gt;=31,"P","F")))))))</f>
      </c>
      <c r="AI106" s="39">
        <v>20</v>
      </c>
      <c r="AJ106" s="33">
        <v>32</v>
      </c>
      <c r="AK106" s="33">
        <f>SUM(AI106:AJ106)</f>
      </c>
      <c r="AL106" s="33">
        <v>2</v>
      </c>
      <c r="AM106" s="188">
        <f>IF(AK106&gt;=68,"O",IF(AK106&gt;=67,"A",IF(AK106&gt;=53,"B",IF(AK106&gt;=49,"C",IF(AK106&gt;=45,"D",IF(AK106&gt;=32,"E",IF(Q106&gt;=31,"P","F")))))))</f>
      </c>
      <c r="AN106" s="39">
        <v>41</v>
      </c>
      <c r="AO106" s="33">
        <v>1</v>
      </c>
      <c r="AP106" s="188">
        <f>IF(AN106&gt;=45,"O",IF(AN106&gt;=40,"A",IF(AN106&gt;=35,"B",IF(AN106&gt;=30,"C",IF(AN106&gt;=25,"D",IF(AN106&gt;=20,"E",IF(AN106&gt;=15,"P","F")))))))</f>
      </c>
      <c r="AQ106" s="39">
        <v>38</v>
      </c>
      <c r="AR106" s="33">
        <v>1</v>
      </c>
      <c r="AS106" s="188">
        <f>IF(AQ106&gt;=45,"O",IF(AQ106&gt;=40,"A",IF(AQ106&gt;=35,"B",IF(AQ106&gt;=30,"C",IF(AQ106&gt;=25,"D",IF(AQ106&gt;=20,"E",IF(AQ106&gt;=15,"P","F")))))))</f>
      </c>
      <c r="AT106" s="33">
        <v>22</v>
      </c>
      <c r="AU106" s="33">
        <v>199</v>
      </c>
      <c r="AV106" s="35">
        <f>AU106/AT106</f>
      </c>
      <c r="AW106" s="33">
        <v>0</v>
      </c>
      <c r="AX106" s="6"/>
      <c r="AY106" s="39">
        <v>18</v>
      </c>
      <c r="AZ106" s="33">
        <v>38</v>
      </c>
      <c r="BA106" s="33">
        <f>SUM(AY106:AZ106)</f>
      </c>
      <c r="BB106" s="33">
        <v>3</v>
      </c>
      <c r="BC106" s="188">
        <f>IF(BA106&gt;=90,"O",IF(BA106&gt;=80,"A",IF(BA106&gt;=70,"B",IF(BA106&gt;=60,"C",IF(BA106&gt;=50,"D",IF(BA106&gt;=45,"E",IF(BA106&gt;=40,"P","F")))))))</f>
      </c>
      <c r="BD106" s="190">
        <v>19</v>
      </c>
      <c r="BE106" s="33">
        <v>21</v>
      </c>
      <c r="BF106" s="33">
        <f>SUM(BD106:BE106)</f>
      </c>
      <c r="BG106" s="33">
        <v>3</v>
      </c>
      <c r="BH106" s="194">
        <f>IF(BF106&gt;=90,"O",IF(BF106&gt;=80,"A",IF(BF106&gt;=70,"B",IF(BF106&gt;=60,"C",IF(BF106&gt;=50,"D",IF(BF106&gt;=45,"E",IF(BF106&gt;=40,"P","F")))))))</f>
      </c>
      <c r="BI106" s="189">
        <v>19</v>
      </c>
      <c r="BJ106" s="33">
        <v>47</v>
      </c>
      <c r="BK106" s="195">
        <f>SUM(BI106:BJ106)</f>
      </c>
      <c r="BL106" s="33">
        <v>3</v>
      </c>
      <c r="BM106" s="188">
        <f>IF(BK106&gt;=90,"O",IF(BK106&gt;=80,"A",IF(BK106&gt;=70,"B",IF(BK106&gt;=60,"C",IF(BK106&gt;=50,"D",IF(BK106&gt;=45,"E",IF(BK106&gt;=40,"P","F")))))))</f>
      </c>
      <c r="BN106" s="189">
        <v>13</v>
      </c>
      <c r="BO106" s="33">
        <v>27</v>
      </c>
      <c r="BP106" s="195">
        <f>SUM(BN106:BO106)</f>
      </c>
      <c r="BQ106" s="33">
        <v>3</v>
      </c>
      <c r="BR106" s="188">
        <f>IF(BP106&gt;=90,"O",IF(BP106&gt;=80,"A",IF(BP106&gt;=70,"B",IF(BP106&gt;=60,"C",IF(BP106&gt;=50,"D",IF(BP106&gt;=45,"E",IF(BP106&gt;=40,"P","F")))))))</f>
      </c>
      <c r="BS106" s="190">
        <v>20</v>
      </c>
      <c r="BT106" s="33">
        <v>32</v>
      </c>
      <c r="BU106" s="195">
        <f>SUM(BS106:BT106)</f>
      </c>
      <c r="BV106" s="33">
        <v>3</v>
      </c>
      <c r="BW106" s="188">
        <f>IF(BU106&gt;=90,"O",IF(BU106&gt;=80,"A",IF(BU106&gt;=70,"B",IF(BU106&gt;=60,"C",IF(BU106&gt;=50,"D",IF(BU106&gt;=45,"E",IF(BU106&gt;=40,"P","F")))))))</f>
      </c>
      <c r="BX106" s="39">
        <v>20</v>
      </c>
      <c r="BY106" s="33">
        <v>31</v>
      </c>
      <c r="BZ106" s="33">
        <f>SUM(BX106:BY106)</f>
      </c>
      <c r="CA106" s="33">
        <v>2</v>
      </c>
      <c r="CB106" s="196" t="s">
        <v>312</v>
      </c>
      <c r="CC106" s="39">
        <v>29</v>
      </c>
      <c r="CD106" s="33">
        <v>1</v>
      </c>
      <c r="CE106" s="188">
        <f>IF(CC106&gt;=45,"O",IF(CC106&gt;=40,"A",IF(CC106&gt;=35,"B",IF(CC106&gt;=30,"C",IF(CC106&gt;=25,"D",IF(CC106&gt;=20,"E",IF(CC106&gt;=15,"P","F")))))))</f>
      </c>
      <c r="CF106" s="39">
        <v>18</v>
      </c>
      <c r="CG106" s="33">
        <v>41</v>
      </c>
      <c r="CH106" s="33">
        <f>SUM(CF106:CG106)</f>
      </c>
      <c r="CI106" s="33">
        <v>2</v>
      </c>
      <c r="CJ106" s="191" t="s">
        <v>248</v>
      </c>
      <c r="CK106" s="39">
        <v>44</v>
      </c>
      <c r="CL106" s="33">
        <v>1</v>
      </c>
      <c r="CM106" s="188">
        <f>IF(CK106&gt;=45,"O",IF(CK106&gt;=40,"A",IF(CK106&gt;=35,"B",IF(CK106&gt;=30,"C",IF(CK106&gt;=25,"D",IF(CK106&gt;=20,"E",IF(CK106&gt;=15,"P","F")))))))</f>
      </c>
      <c r="CN106" s="36">
        <v>43</v>
      </c>
      <c r="CO106" s="33">
        <v>325</v>
      </c>
      <c r="CP106" s="33">
        <v>6</v>
      </c>
      <c r="CQ106" s="33">
        <v>0</v>
      </c>
      <c r="CR106" s="6"/>
      <c r="CS106" s="33">
        <v>28</v>
      </c>
      <c r="CT106" s="223">
        <v>5265</v>
      </c>
      <c r="CU106" s="224" t="s">
        <v>119</v>
      </c>
      <c r="CV106" s="193">
        <v>16</v>
      </c>
      <c r="CW106" s="33">
        <v>38</v>
      </c>
      <c r="CX106" s="33">
        <f>SUM(CV106:CW106)</f>
      </c>
      <c r="CY106" s="33">
        <v>3</v>
      </c>
      <c r="CZ106" s="188">
        <f>IF(CX106&gt;=90,"O",IF(CX106&gt;=80,"A",IF(CX106&gt;=70,"B",IF(CX106&gt;=60,"C",IF(CX106&gt;=50,"D",IF(CX106&gt;=45,"E",IF(CX106&gt;=40,"P","F")))))))</f>
      </c>
      <c r="DA106" s="193">
        <v>16</v>
      </c>
      <c r="DB106" s="33">
        <v>31</v>
      </c>
      <c r="DC106" s="33">
        <f>SUM(DA106:DB106)</f>
      </c>
      <c r="DD106" s="33">
        <v>3</v>
      </c>
      <c r="DE106" s="188">
        <f>IF(DC106&gt;=90,"O",IF(DC106&gt;=80,"A",IF(DC106&gt;=70,"B",IF(DC106&gt;=60,"C",IF(DC106&gt;=50,"D",IF(DC106&gt;=45,"E",IF(DC106&gt;=40,"P","F")))))))</f>
      </c>
      <c r="DF106" s="193">
        <v>15</v>
      </c>
      <c r="DG106" s="33">
        <v>37</v>
      </c>
      <c r="DH106" s="33">
        <f>SUM(DF106:DG106)</f>
      </c>
      <c r="DI106" s="33">
        <v>3</v>
      </c>
      <c r="DJ106" s="188">
        <f>IF(DH106&gt;=90,"O",IF(DH106&gt;=80,"A",IF(DH106&gt;=70,"B",IF(DH106&gt;=60,"C",IF(DH106&gt;=50,"D",IF(DH106&gt;=45,"E",IF(DH106&gt;=40,"P","F")))))))</f>
      </c>
      <c r="DK106" s="193">
        <v>17</v>
      </c>
      <c r="DL106" s="33">
        <v>29</v>
      </c>
      <c r="DM106" s="33">
        <f>SUM(DK106:DL106)</f>
      </c>
      <c r="DN106" s="33">
        <v>3</v>
      </c>
      <c r="DO106" s="188">
        <f>IF(DM106&gt;=90,"O",IF(DM106&gt;=80,"A",IF(DM106&gt;=70,"B",IF(DM106&gt;=60,"C",IF(DM106&gt;=50,"D",IF(DM106&gt;=45,"E",IF(DM106&gt;=40,"P","F")))))))</f>
      </c>
      <c r="DP106" s="193">
        <v>19</v>
      </c>
      <c r="DQ106" s="33">
        <v>28</v>
      </c>
      <c r="DR106" s="33">
        <f>SUM(DP106:DQ106)</f>
      </c>
      <c r="DS106" s="33">
        <v>3</v>
      </c>
      <c r="DT106" s="188">
        <f>IF(DR106&gt;=90,"O",IF(DR106&gt;=80,"A",IF(DR106&gt;=70,"B",IF(DR106&gt;=60,"C",IF(DR106&gt;=50,"D",IF(DR106&gt;=45,"E",IF(DR106&gt;=40,"P","F")))))))</f>
      </c>
      <c r="DU106" s="193">
        <v>22</v>
      </c>
      <c r="DV106" s="33">
        <v>1</v>
      </c>
      <c r="DW106" s="191" t="s">
        <v>313</v>
      </c>
      <c r="DX106" s="193">
        <v>19</v>
      </c>
      <c r="DY106" s="33">
        <v>42</v>
      </c>
      <c r="DZ106" s="33">
        <f>SUM(DX106:DY106)</f>
      </c>
      <c r="EA106" s="33">
        <v>2</v>
      </c>
      <c r="EB106" s="191" t="s">
        <v>246</v>
      </c>
      <c r="EC106" s="193">
        <v>15</v>
      </c>
      <c r="ED106" s="33">
        <v>29</v>
      </c>
      <c r="EE106" s="33">
        <f>SUM(EC106:ED106)</f>
      </c>
      <c r="EF106" s="33">
        <v>2</v>
      </c>
      <c r="EG106" s="191" t="s">
        <v>315</v>
      </c>
      <c r="EH106" s="193">
        <v>40</v>
      </c>
      <c r="EI106" s="33">
        <v>1</v>
      </c>
      <c r="EJ106" s="191" t="s">
        <v>246</v>
      </c>
      <c r="EK106" s="33">
        <v>64</v>
      </c>
      <c r="EL106" s="33">
        <v>449</v>
      </c>
      <c r="EM106" s="35">
        <v>5.9</v>
      </c>
      <c r="EN106" s="187" t="s">
        <v>311</v>
      </c>
      <c r="EO106" s="33">
        <v>0</v>
      </c>
      <c r="EP106" s="6"/>
    </row>
    <row x14ac:dyDescent="0.25" r="107" customHeight="1" ht="15">
      <c r="A107" s="33">
        <v>29</v>
      </c>
      <c r="B107" s="223">
        <v>5048</v>
      </c>
      <c r="C107" s="49" t="s">
        <v>120</v>
      </c>
      <c r="D107" s="187" t="s">
        <v>311</v>
      </c>
      <c r="E107" s="39">
        <v>30</v>
      </c>
      <c r="F107" s="33">
        <v>67</v>
      </c>
      <c r="G107" s="33">
        <f>SUM(E107:F107)</f>
      </c>
      <c r="H107" s="33">
        <v>3</v>
      </c>
      <c r="I107" s="188">
        <f>IF(G107&gt;=90,"O",IF(G107&gt;=80,"A",IF(G107&gt;=70,"B",IF(G107&gt;=60,"C",IF(G107&gt;=50,"D",IF(G107&gt;=45,"E",IF(G107&gt;=40,"P","F")))))))</f>
      </c>
      <c r="J107" s="190">
        <v>21</v>
      </c>
      <c r="K107" s="33">
        <v>70</v>
      </c>
      <c r="L107" s="33">
        <f>SUM(J107:K107)</f>
      </c>
      <c r="M107" s="33">
        <v>3</v>
      </c>
      <c r="N107" s="194">
        <f>IF(L107&gt;=90,"O",IF(L107&gt;=80,"A",IF(L107&gt;=70,"B",IF(L107&gt;=60,"C",IF(L107&gt;=50,"D",IF(L107&gt;=45,"E",IF(L107&gt;=40,"P","F")))))))</f>
      </c>
      <c r="O107" s="189">
        <v>22</v>
      </c>
      <c r="P107" s="33">
        <v>69</v>
      </c>
      <c r="Q107" s="195">
        <f>SUM(O107:P107)</f>
      </c>
      <c r="R107" s="33">
        <v>3</v>
      </c>
      <c r="S107" s="188">
        <f>IF(Q107&gt;=90,"O",IF(Q107&gt;=80,"A",IF(Q107&gt;=70,"B",IF(Q107&gt;=60,"C",IF(Q107&gt;=50,"D",IF(Q107&gt;=45,"E",IF(Q107&gt;=40,"P","F")))))))</f>
      </c>
      <c r="T107" s="189">
        <v>15</v>
      </c>
      <c r="U107" s="33">
        <v>69</v>
      </c>
      <c r="V107" s="195">
        <f>SUM(T107:U107)</f>
      </c>
      <c r="W107" s="33">
        <v>3</v>
      </c>
      <c r="X107" s="188">
        <f>IF(V107&gt;=90,"O",IF(V107&gt;=80,"A",IF(V107&gt;=70,"B",IF(V107&gt;=60,"C",IF(V107&gt;=50,"D",IF(V107&gt;=45,"E",IF(V107&gt;=40,"P","F")))))))</f>
      </c>
      <c r="Y107" s="190">
        <v>23</v>
      </c>
      <c r="Z107" s="33">
        <v>64</v>
      </c>
      <c r="AA107" s="195">
        <f>SUM(Y107:Z107)</f>
      </c>
      <c r="AB107" s="33">
        <v>3</v>
      </c>
      <c r="AC107" s="188">
        <f>IF(AA107&gt;=90,"O",IF(AA107&gt;=80,"A",IF(AA107&gt;=70,"B",IF(AA107&gt;=60,"C",IF(AA107&gt;=50,"D",IF(AA107&gt;=45,"E",IF(AA107&gt;=40,"P","F")))))))</f>
      </c>
      <c r="AD107" s="39">
        <v>12</v>
      </c>
      <c r="AE107" s="33">
        <v>29</v>
      </c>
      <c r="AF107" s="33">
        <f>SUM(AD107:AE107)</f>
      </c>
      <c r="AG107" s="33">
        <v>2</v>
      </c>
      <c r="AH107" s="188">
        <f>IF(AF107&gt;=67,"O",IF(AF107&gt;=60,"A",IF(AF107&gt;=51,"B",IF(AF107&gt;=45,"C",IF(AF107&gt;=39,"D",IF(AF107&gt;=32,"E",IF(L107&gt;=31,"P","F")))))))</f>
      </c>
      <c r="AI107" s="39">
        <v>12</v>
      </c>
      <c r="AJ107" s="33">
        <v>36</v>
      </c>
      <c r="AK107" s="33">
        <f>SUM(AI107:AJ107)</f>
      </c>
      <c r="AL107" s="33">
        <v>2</v>
      </c>
      <c r="AM107" s="188">
        <f>IF(AK107&gt;=68,"O",IF(AK107&gt;=67,"A",IF(AK107&gt;=53,"B",IF(AK107&gt;=48,"C",IF(AK107&gt;=45,"D",IF(AK107&gt;=32,"E",IF(Q107&gt;=31,"P","F")))))))</f>
      </c>
      <c r="AN107" s="39">
        <v>25</v>
      </c>
      <c r="AO107" s="33">
        <v>1</v>
      </c>
      <c r="AP107" s="188">
        <f>IF(AN107&gt;=45,"O",IF(AN107&gt;=40,"A",IF(AN107&gt;=35,"B",IF(AN107&gt;=30,"C",IF(AN107&gt;=25,"D",IF(AN107&gt;=20,"E",IF(AN107&gt;=15,"P","F")))))))</f>
      </c>
      <c r="AQ107" s="39">
        <v>31</v>
      </c>
      <c r="AR107" s="33">
        <v>1</v>
      </c>
      <c r="AS107" s="188">
        <f>IF(AQ107&gt;=45,"O",IF(AQ107&gt;=40,"A",IF(AQ107&gt;=35,"B",IF(AQ107&gt;=30,"C",IF(AQ107&gt;=25,"D",IF(AQ107&gt;=20,"E",IF(AQ107&gt;=15,"P","F")))))))</f>
      </c>
      <c r="AT107" s="33">
        <v>22</v>
      </c>
      <c r="AU107" s="33">
        <v>189</v>
      </c>
      <c r="AV107" s="35">
        <f>AU107/AT107</f>
      </c>
      <c r="AW107" s="33">
        <v>0</v>
      </c>
      <c r="AX107" s="6"/>
      <c r="AY107" s="39">
        <v>15</v>
      </c>
      <c r="AZ107" s="33">
        <v>33</v>
      </c>
      <c r="BA107" s="33">
        <f>SUM(AY107:AZ107)</f>
      </c>
      <c r="BB107" s="33">
        <v>3</v>
      </c>
      <c r="BC107" s="188">
        <f>IF(BA107&gt;=90,"O",IF(BA107&gt;=80,"A",IF(BA107&gt;=70,"B",IF(BA107&gt;=60,"C",IF(BA107&gt;=50,"D",IF(BA107&gt;=45,"E",IF(BA107&gt;=40,"P","F")))))))</f>
      </c>
      <c r="BD107" s="190">
        <v>15</v>
      </c>
      <c r="BE107" s="33">
        <v>25</v>
      </c>
      <c r="BF107" s="33">
        <f>SUM(BD107:BE107)</f>
      </c>
      <c r="BG107" s="33">
        <v>3</v>
      </c>
      <c r="BH107" s="194">
        <f>IF(BF107&gt;=90,"O",IF(BF107&gt;=80,"A",IF(BF107&gt;=70,"B",IF(BF107&gt;=60,"C",IF(BF107&gt;=50,"D",IF(BF107&gt;=45,"E",IF(BF107&gt;=40,"P","F")))))))</f>
      </c>
      <c r="BI107" s="189">
        <v>17</v>
      </c>
      <c r="BJ107" s="33">
        <v>34</v>
      </c>
      <c r="BK107" s="195">
        <f>SUM(BI107:BJ107)</f>
      </c>
      <c r="BL107" s="33">
        <v>3</v>
      </c>
      <c r="BM107" s="188">
        <f>IF(BK107&gt;=90,"O",IF(BK107&gt;=80,"A",IF(BK107&gt;=70,"B",IF(BK107&gt;=60,"C",IF(BK107&gt;=50,"D",IF(BK107&gt;=45,"E",IF(BK107&gt;=40,"P","F")))))))</f>
      </c>
      <c r="BN107" s="189">
        <v>12</v>
      </c>
      <c r="BO107" s="33">
        <v>28</v>
      </c>
      <c r="BP107" s="195">
        <f>SUM(BN107:BO107)</f>
      </c>
      <c r="BQ107" s="33">
        <v>3</v>
      </c>
      <c r="BR107" s="188">
        <f>IF(BP107&gt;=90,"O",IF(BP107&gt;=80,"A",IF(BP107&gt;=70,"B",IF(BP107&gt;=60,"C",IF(BP107&gt;=50,"D",IF(BP107&gt;=45,"E",IF(BP107&gt;=40,"P","F")))))))</f>
      </c>
      <c r="BS107" s="190">
        <v>19</v>
      </c>
      <c r="BT107" s="33">
        <v>21</v>
      </c>
      <c r="BU107" s="195">
        <f>SUM(BS107:BT107)</f>
      </c>
      <c r="BV107" s="33">
        <v>3</v>
      </c>
      <c r="BW107" s="188">
        <f>IF(BU107&gt;=90,"O",IF(BU107&gt;=80,"A",IF(BU107&gt;=70,"B",IF(BU107&gt;=60,"C",IF(BU107&gt;=50,"D",IF(BU107&gt;=45,"E",IF(BU107&gt;=40,"P","F")))))))</f>
      </c>
      <c r="BX107" s="39">
        <v>12</v>
      </c>
      <c r="BY107" s="33">
        <v>28</v>
      </c>
      <c r="BZ107" s="33">
        <f>SUM(BX107:BY107)</f>
      </c>
      <c r="CA107" s="33">
        <v>2</v>
      </c>
      <c r="CB107" s="196" t="s">
        <v>315</v>
      </c>
      <c r="CC107" s="39">
        <v>22</v>
      </c>
      <c r="CD107" s="33">
        <v>1</v>
      </c>
      <c r="CE107" s="191" t="s">
        <v>313</v>
      </c>
      <c r="CF107" s="39">
        <v>11</v>
      </c>
      <c r="CG107" s="33">
        <v>26</v>
      </c>
      <c r="CH107" s="33">
        <f>SUM(CF107:CG107)</f>
      </c>
      <c r="CI107" s="33">
        <v>2</v>
      </c>
      <c r="CJ107" s="191" t="s">
        <v>317</v>
      </c>
      <c r="CK107" s="39">
        <v>35</v>
      </c>
      <c r="CL107" s="33">
        <v>1</v>
      </c>
      <c r="CM107" s="188">
        <f>IF(CK107&gt;=45,"O",IF(CK107&gt;=40,"A",IF(CK107&gt;=35,"B",IF(CK107&gt;=30,"C",IF(CK107&gt;=25,"D",IF(CK107&gt;=20,"E",IF(CK107&gt;=15,"P","F")))))))</f>
      </c>
      <c r="CN107" s="36">
        <v>43</v>
      </c>
      <c r="CO107" s="33">
        <v>292</v>
      </c>
      <c r="CP107" s="35">
        <v>4.9</v>
      </c>
      <c r="CQ107" s="33">
        <v>0</v>
      </c>
      <c r="CR107" s="6"/>
      <c r="CS107" s="33">
        <v>29</v>
      </c>
      <c r="CT107" s="223">
        <v>5266</v>
      </c>
      <c r="CU107" s="224" t="s">
        <v>120</v>
      </c>
      <c r="CV107" s="193">
        <v>12</v>
      </c>
      <c r="CW107" s="33">
        <v>23</v>
      </c>
      <c r="CX107" s="33">
        <f>SUM(CV107:CW107)</f>
      </c>
      <c r="CY107" s="33">
        <v>3</v>
      </c>
      <c r="CZ107" s="188">
        <f>IF(CX107&gt;=90,"O",IF(CX107&gt;=80,"A",IF(CX107&gt;=70,"B",IF(CX107&gt;=60,"C",IF(CX107&gt;=50,"D",IF(CX107&gt;=45,"E",IF(CX107&gt;=40,"P","F")))))))</f>
      </c>
      <c r="DA107" s="193">
        <v>12</v>
      </c>
      <c r="DB107" s="33">
        <v>28</v>
      </c>
      <c r="DC107" s="33">
        <f>SUM(DA107:DB107)</f>
      </c>
      <c r="DD107" s="33">
        <v>3</v>
      </c>
      <c r="DE107" s="188">
        <f>IF(DC107&gt;=90,"O",IF(DC107&gt;=80,"A",IF(DC107&gt;=70,"B",IF(DC107&gt;=60,"C",IF(DC107&gt;=50,"D",IF(DC107&gt;=45,"E",IF(DC107&gt;=40,"P","F")))))))</f>
      </c>
      <c r="DF107" s="193">
        <v>12</v>
      </c>
      <c r="DG107" s="33">
        <v>28</v>
      </c>
      <c r="DH107" s="33">
        <f>SUM(DF107:DG107)</f>
      </c>
      <c r="DI107" s="33">
        <v>3</v>
      </c>
      <c r="DJ107" s="188">
        <f>IF(DH107&gt;=90,"O",IF(DH107&gt;=80,"A",IF(DH107&gt;=70,"B",IF(DH107&gt;=60,"C",IF(DH107&gt;=50,"D",IF(DH107&gt;=45,"E",IF(DH107&gt;=40,"P","F")))))))</f>
      </c>
      <c r="DK107" s="193">
        <v>13</v>
      </c>
      <c r="DL107" s="33">
        <v>29</v>
      </c>
      <c r="DM107" s="33">
        <f>SUM(DK107:DL107)</f>
      </c>
      <c r="DN107" s="33">
        <v>3</v>
      </c>
      <c r="DO107" s="188">
        <f>IF(DM107&gt;=90,"O",IF(DM107&gt;=80,"A",IF(DM107&gt;=70,"B",IF(DM107&gt;=60,"C",IF(DM107&gt;=50,"D",IF(DM107&gt;=45,"E",IF(DM107&gt;=40,"P","F")))))))</f>
      </c>
      <c r="DP107" s="193">
        <v>16</v>
      </c>
      <c r="DQ107" s="33">
        <v>19</v>
      </c>
      <c r="DR107" s="33">
        <f>SUM(DP107:DQ107)</f>
      </c>
      <c r="DS107" s="33">
        <v>3</v>
      </c>
      <c r="DT107" s="188">
        <f>IF(DR107&gt;=90,"O",IF(DR107&gt;=80,"A",IF(DR107&gt;=70,"B",IF(DR107&gt;=60,"C",IF(DR107&gt;=50,"D",IF(DR107&gt;=45,"E",IF(DR107&gt;=40,"P","F")))))))</f>
      </c>
      <c r="DU107" s="193">
        <v>20</v>
      </c>
      <c r="DV107" s="33">
        <v>1</v>
      </c>
      <c r="DW107" s="191" t="s">
        <v>313</v>
      </c>
      <c r="DX107" s="193">
        <v>12</v>
      </c>
      <c r="DY107" s="33">
        <v>37</v>
      </c>
      <c r="DZ107" s="33">
        <f>SUM(DX107:DY107)</f>
      </c>
      <c r="EA107" s="33">
        <v>2</v>
      </c>
      <c r="EB107" s="191" t="s">
        <v>312</v>
      </c>
      <c r="EC107" s="193">
        <v>16</v>
      </c>
      <c r="ED107" s="33">
        <v>28</v>
      </c>
      <c r="EE107" s="33">
        <f>SUM(EC107:ED107)</f>
      </c>
      <c r="EF107" s="33">
        <v>2</v>
      </c>
      <c r="EG107" s="191" t="s">
        <v>315</v>
      </c>
      <c r="EH107" s="193">
        <v>28</v>
      </c>
      <c r="EI107" s="33">
        <v>1</v>
      </c>
      <c r="EJ107" s="191" t="s">
        <v>315</v>
      </c>
      <c r="EK107" s="33"/>
      <c r="EL107" s="33"/>
      <c r="EM107" s="35"/>
      <c r="EN107" s="187" t="s">
        <v>311</v>
      </c>
      <c r="EO107" s="33">
        <v>2</v>
      </c>
      <c r="EP107" s="6"/>
    </row>
    <row x14ac:dyDescent="0.25" r="108" customHeight="1" ht="15">
      <c r="A108" s="33">
        <v>30</v>
      </c>
      <c r="B108" s="223">
        <v>5051</v>
      </c>
      <c r="C108" s="49" t="s">
        <v>121</v>
      </c>
      <c r="D108" s="187" t="s">
        <v>311</v>
      </c>
      <c r="E108" s="39">
        <v>30</v>
      </c>
      <c r="F108" s="33">
        <v>49</v>
      </c>
      <c r="G108" s="33">
        <f>SUM(E108:F108)</f>
      </c>
      <c r="H108" s="33">
        <v>3</v>
      </c>
      <c r="I108" s="188">
        <f>IF(G108&gt;=90,"O",IF(G108&gt;=80,"A",IF(G108&gt;=70,"B",IF(G108&gt;=60,"C",IF(G108&gt;=50,"D",IF(G108&gt;=45,"E",IF(G108&gt;=40,"P","F")))))))</f>
      </c>
      <c r="J108" s="190">
        <v>26</v>
      </c>
      <c r="K108" s="33">
        <v>62</v>
      </c>
      <c r="L108" s="33">
        <f>SUM(J108:K108)</f>
      </c>
      <c r="M108" s="33">
        <v>3</v>
      </c>
      <c r="N108" s="194">
        <f>IF(L108&gt;=90,"O",IF(L108&gt;=80,"A",IF(L108&gt;=70,"B",IF(L108&gt;=60,"C",IF(L108&gt;=50,"D",IF(L108&gt;=45,"E",IF(L108&gt;=40,"P","F")))))))</f>
      </c>
      <c r="O108" s="189">
        <v>22</v>
      </c>
      <c r="P108" s="33">
        <v>55</v>
      </c>
      <c r="Q108" s="195">
        <f>SUM(O108:P108)</f>
      </c>
      <c r="R108" s="33">
        <v>3</v>
      </c>
      <c r="S108" s="188">
        <f>IF(Q108&gt;=90,"O",IF(Q108&gt;=80,"A",IF(Q108&gt;=70,"B",IF(Q108&gt;=60,"C",IF(Q108&gt;=50,"D",IF(Q108&gt;=45,"E",IF(Q108&gt;=40,"P","F")))))))</f>
      </c>
      <c r="T108" s="189">
        <v>21</v>
      </c>
      <c r="U108" s="33">
        <v>62</v>
      </c>
      <c r="V108" s="195">
        <f>SUM(T108:U108)</f>
      </c>
      <c r="W108" s="33">
        <v>3</v>
      </c>
      <c r="X108" s="188">
        <f>IF(V108&gt;=90,"O",IF(V108&gt;=80,"A",IF(V108&gt;=70,"B",IF(V108&gt;=60,"C",IF(V108&gt;=50,"D",IF(V108&gt;=45,"E",IF(V108&gt;=40,"P","F")))))))</f>
      </c>
      <c r="Y108" s="190">
        <v>22</v>
      </c>
      <c r="Z108" s="33">
        <v>53</v>
      </c>
      <c r="AA108" s="195">
        <f>SUM(Y108:Z108)</f>
      </c>
      <c r="AB108" s="33">
        <v>3</v>
      </c>
      <c r="AC108" s="188">
        <f>IF(AA108&gt;=90,"O",IF(AA108&gt;=80,"A",IF(AA108&gt;=70,"B",IF(AA108&gt;=60,"C",IF(AA108&gt;=50,"D",IF(AA108&gt;=45,"E",IF(AA108&gt;=40,"P","F")))))))</f>
      </c>
      <c r="AD108" s="39">
        <v>11</v>
      </c>
      <c r="AE108" s="33">
        <v>30</v>
      </c>
      <c r="AF108" s="33">
        <f>SUM(AD108:AE108)</f>
      </c>
      <c r="AG108" s="33">
        <v>2</v>
      </c>
      <c r="AH108" s="188">
        <f>IF(AF108&gt;=67,"O",IF(AF108&gt;=60,"A",IF(AF108&gt;=51,"B",IF(AF108&gt;=45,"C",IF(AF108&gt;=39,"D",IF(AF108&gt;=32,"E",IF(L108&gt;=31,"P","F")))))))</f>
      </c>
      <c r="AI108" s="39">
        <v>17</v>
      </c>
      <c r="AJ108" s="33">
        <v>32</v>
      </c>
      <c r="AK108" s="33">
        <f>SUM(AI108:AJ108)</f>
      </c>
      <c r="AL108" s="33">
        <v>2</v>
      </c>
      <c r="AM108" s="188">
        <f>IF(AK108&gt;=68,"O",IF(AK108&gt;=67,"A",IF(AK108&gt;=53,"B",IF(AK108&gt;=48,"C",IF(AK108&gt;=45,"D",IF(AK108&gt;=32,"E",IF(Q108&gt;=31,"P","F")))))))</f>
      </c>
      <c r="AN108" s="39">
        <v>41</v>
      </c>
      <c r="AO108" s="33">
        <v>1</v>
      </c>
      <c r="AP108" s="188">
        <f>IF(AN108&gt;=45,"O",IF(AN108&gt;=40,"A",IF(AN108&gt;=35,"B",IF(AN108&gt;=30,"C",IF(AN108&gt;=25,"D",IF(AN108&gt;=20,"E",IF(AN108&gt;=15,"P","F")))))))</f>
      </c>
      <c r="AQ108" s="39">
        <v>40</v>
      </c>
      <c r="AR108" s="33">
        <v>1</v>
      </c>
      <c r="AS108" s="188">
        <f>IF(AQ108&gt;=45,"O",IF(AQ108&gt;=40,"A",IF(AQ108&gt;=35,"B",IF(AQ108&gt;=30,"C",IF(AQ108&gt;=25,"D",IF(AQ108&gt;=20,"E",IF(AQ108&gt;=15,"P","F")))))))</f>
      </c>
      <c r="AT108" s="33">
        <v>22</v>
      </c>
      <c r="AU108" s="33">
        <v>179</v>
      </c>
      <c r="AV108" s="35">
        <f>AU108/AT108</f>
      </c>
      <c r="AW108" s="33">
        <v>0</v>
      </c>
      <c r="AX108" s="6"/>
      <c r="AY108" s="39">
        <v>16</v>
      </c>
      <c r="AZ108" s="33">
        <v>14</v>
      </c>
      <c r="BA108" s="33">
        <f>SUM(AY108:AZ108)</f>
      </c>
      <c r="BB108" s="33">
        <v>3</v>
      </c>
      <c r="BC108" s="188">
        <f>IF(BA108&gt;=90,"O",IF(BA108&gt;=80,"A",IF(BA108&gt;=70,"B",IF(BA108&gt;=60,"C",IF(BA108&gt;=50,"D",IF(BA108&gt;=45,"E",IF(BA108&gt;=40,"P","F")))))))</f>
      </c>
      <c r="BD108" s="190">
        <v>20</v>
      </c>
      <c r="BE108" s="33">
        <v>13</v>
      </c>
      <c r="BF108" s="33">
        <f>SUM(BD108:BE108)</f>
      </c>
      <c r="BG108" s="33">
        <v>3</v>
      </c>
      <c r="BH108" s="194">
        <f>IF(BF108&gt;=90,"O",IF(BF108&gt;=80,"A",IF(BF108&gt;=70,"B",IF(BF108&gt;=60,"C",IF(BF108&gt;=50,"D",IF(BF108&gt;=45,"E",IF(BF108&gt;=40,"P","F")))))))</f>
      </c>
      <c r="BI108" s="189">
        <v>18</v>
      </c>
      <c r="BJ108" s="33">
        <v>17</v>
      </c>
      <c r="BK108" s="195">
        <f>SUM(BI108:BJ108)</f>
      </c>
      <c r="BL108" s="33">
        <v>3</v>
      </c>
      <c r="BM108" s="188">
        <f>IF(BK108&gt;=90,"O",IF(BK108&gt;=80,"A",IF(BK108&gt;=70,"B",IF(BK108&gt;=60,"C",IF(BK108&gt;=50,"D",IF(BK108&gt;=45,"E",IF(BK108&gt;=40,"P","F")))))))</f>
      </c>
      <c r="BN108" s="189">
        <v>14</v>
      </c>
      <c r="BO108" s="33">
        <v>16</v>
      </c>
      <c r="BP108" s="195">
        <f>SUM(BN108:BO108)</f>
      </c>
      <c r="BQ108" s="33">
        <v>3</v>
      </c>
      <c r="BR108" s="188">
        <f>IF(BP108&gt;=90,"O",IF(BP108&gt;=80,"A",IF(BP108&gt;=70,"B",IF(BP108&gt;=60,"C",IF(BP108&gt;=50,"D",IF(BP108&gt;=45,"E",IF(BP108&gt;=40,"P","F")))))))</f>
      </c>
      <c r="BS108" s="190">
        <v>17</v>
      </c>
      <c r="BT108" s="33">
        <v>5</v>
      </c>
      <c r="BU108" s="195">
        <f>SUM(BS108:BT108)</f>
      </c>
      <c r="BV108" s="33">
        <v>3</v>
      </c>
      <c r="BW108" s="188">
        <f>IF(BU108&gt;=90,"O",IF(BU108&gt;=80,"A",IF(BU108&gt;=70,"B",IF(BU108&gt;=60,"C",IF(BU108&gt;=50,"D",IF(BU108&gt;=45,"E",IF(BU108&gt;=40,"P","F")))))))</f>
      </c>
      <c r="BX108" s="39">
        <v>14</v>
      </c>
      <c r="BY108" s="33">
        <v>29</v>
      </c>
      <c r="BZ108" s="33">
        <f>SUM(BX108:BY108)</f>
      </c>
      <c r="CA108" s="33">
        <v>2</v>
      </c>
      <c r="CB108" s="196" t="s">
        <v>315</v>
      </c>
      <c r="CC108" s="39">
        <v>26</v>
      </c>
      <c r="CD108" s="33">
        <v>1</v>
      </c>
      <c r="CE108" s="188">
        <f>IF(CC108&gt;=45,"O",IF(CC108&gt;=40,"A",IF(CC108&gt;=35,"B",IF(CC108&gt;=30,"C",IF(CC108&gt;=25,"D",IF(CC108&gt;=20,"E",IF(CC108&gt;=15,"P","F")))))))</f>
      </c>
      <c r="CF108" s="39">
        <v>17</v>
      </c>
      <c r="CG108" s="33">
        <v>39</v>
      </c>
      <c r="CH108" s="33">
        <f>SUM(CF108:CG108)</f>
      </c>
      <c r="CI108" s="33">
        <v>2</v>
      </c>
      <c r="CJ108" s="191" t="s">
        <v>248</v>
      </c>
      <c r="CK108" s="39">
        <v>35</v>
      </c>
      <c r="CL108" s="33">
        <v>1</v>
      </c>
      <c r="CM108" s="188">
        <f>IF(CK108&gt;=45,"O",IF(CK108&gt;=40,"A",IF(CK108&gt;=35,"B",IF(CK108&gt;=30,"C",IF(CK108&gt;=25,"D",IF(CK108&gt;=20,"E",IF(CK108&gt;=15,"P","F")))))))</f>
      </c>
      <c r="CN108" s="36">
        <v>43</v>
      </c>
      <c r="CO108" s="33"/>
      <c r="CP108" s="33"/>
      <c r="CQ108" s="33">
        <v>5</v>
      </c>
      <c r="CR108" s="6"/>
      <c r="CS108" s="33">
        <v>30</v>
      </c>
      <c r="CT108" s="223">
        <v>5216</v>
      </c>
      <c r="CU108" s="224" t="s">
        <v>121</v>
      </c>
      <c r="CV108" s="193">
        <v>13</v>
      </c>
      <c r="CW108" s="33">
        <v>21</v>
      </c>
      <c r="CX108" s="33">
        <f>SUM(CV108:CW108)</f>
      </c>
      <c r="CY108" s="33">
        <v>3</v>
      </c>
      <c r="CZ108" s="188">
        <f>IF(CX108&gt;=90,"O",IF(CX108&gt;=80,"A",IF(CX108&gt;=70,"B",IF(CX108&gt;=60,"C",IF(CX108&gt;=50,"D",IF(CX108&gt;=45,"E",IF(CX108&gt;=40,"P","F")))))))</f>
      </c>
      <c r="DA108" s="193">
        <v>17</v>
      </c>
      <c r="DB108" s="33">
        <v>5</v>
      </c>
      <c r="DC108" s="33">
        <f>SUM(DA108:DB108)</f>
      </c>
      <c r="DD108" s="33">
        <v>3</v>
      </c>
      <c r="DE108" s="188">
        <f>IF(DC108&gt;=90,"O",IF(DC108&gt;=80,"A",IF(DC108&gt;=70,"B",IF(DC108&gt;=60,"C",IF(DC108&gt;=50,"D",IF(DC108&gt;=45,"E",IF(DC108&gt;=40,"P","F")))))))</f>
      </c>
      <c r="DF108" s="193">
        <v>14</v>
      </c>
      <c r="DG108" s="33">
        <v>28</v>
      </c>
      <c r="DH108" s="33">
        <f>SUM(DF108:DG108)</f>
      </c>
      <c r="DI108" s="33">
        <v>3</v>
      </c>
      <c r="DJ108" s="188">
        <f>IF(DH108&gt;=90,"O",IF(DH108&gt;=80,"A",IF(DH108&gt;=70,"B",IF(DH108&gt;=60,"C",IF(DH108&gt;=50,"D",IF(DH108&gt;=45,"E",IF(DH108&gt;=40,"P","F")))))))</f>
      </c>
      <c r="DK108" s="193">
        <v>14</v>
      </c>
      <c r="DL108" s="33">
        <v>16</v>
      </c>
      <c r="DM108" s="33">
        <f>SUM(DK108:DL108)</f>
      </c>
      <c r="DN108" s="33">
        <v>3</v>
      </c>
      <c r="DO108" s="188">
        <f>IF(DM108&gt;=90,"O",IF(DM108&gt;=80,"A",IF(DM108&gt;=70,"B",IF(DM108&gt;=60,"C",IF(DM108&gt;=50,"D",IF(DM108&gt;=45,"E",IF(DM108&gt;=40,"P","F")))))))</f>
      </c>
      <c r="DP108" s="193">
        <v>15</v>
      </c>
      <c r="DQ108" s="33">
        <v>6</v>
      </c>
      <c r="DR108" s="33">
        <f>SUM(DP108:DQ108)</f>
      </c>
      <c r="DS108" s="33">
        <v>3</v>
      </c>
      <c r="DT108" s="188">
        <f>IF(DR108&gt;=90,"O",IF(DR108&gt;=80,"A",IF(DR108&gt;=70,"B",IF(DR108&gt;=60,"C",IF(DR108&gt;=50,"D",IF(DR108&gt;=45,"E",IF(DR108&gt;=40,"P","F")))))))</f>
      </c>
      <c r="DU108" s="193">
        <v>42</v>
      </c>
      <c r="DV108" s="33">
        <v>1</v>
      </c>
      <c r="DW108" s="191" t="s">
        <v>246</v>
      </c>
      <c r="DX108" s="193">
        <v>12</v>
      </c>
      <c r="DY108" s="33">
        <v>38</v>
      </c>
      <c r="DZ108" s="33">
        <f>SUM(DX108:DY108)</f>
      </c>
      <c r="EA108" s="33">
        <v>2</v>
      </c>
      <c r="EB108" s="191" t="s">
        <v>312</v>
      </c>
      <c r="EC108" s="193">
        <v>12</v>
      </c>
      <c r="ED108" s="33">
        <v>30</v>
      </c>
      <c r="EE108" s="33">
        <f>SUM(EC108:ED108)</f>
      </c>
      <c r="EF108" s="33">
        <v>2</v>
      </c>
      <c r="EG108" s="191" t="s">
        <v>315</v>
      </c>
      <c r="EH108" s="193">
        <v>39</v>
      </c>
      <c r="EI108" s="33">
        <v>1</v>
      </c>
      <c r="EJ108" s="191" t="s">
        <v>248</v>
      </c>
      <c r="EK108" s="33"/>
      <c r="EL108" s="33"/>
      <c r="EM108" s="35"/>
      <c r="EN108" s="187" t="s">
        <v>311</v>
      </c>
      <c r="EO108" s="33">
        <v>9</v>
      </c>
      <c r="EP108" s="6"/>
    </row>
    <row x14ac:dyDescent="0.25" r="109" customHeight="1" ht="15">
      <c r="A109" s="33">
        <v>31</v>
      </c>
      <c r="B109" s="223">
        <v>5054</v>
      </c>
      <c r="C109" s="49" t="s">
        <v>122</v>
      </c>
      <c r="D109" s="187" t="s">
        <v>311</v>
      </c>
      <c r="E109" s="39">
        <v>30</v>
      </c>
      <c r="F109" s="33">
        <v>63</v>
      </c>
      <c r="G109" s="33">
        <f>SUM(E109:F109)</f>
      </c>
      <c r="H109" s="33">
        <v>3</v>
      </c>
      <c r="I109" s="188">
        <f>IF(G109&gt;=90,"O",IF(G109&gt;=80,"A",IF(G109&gt;=70,"B",IF(G109&gt;=60,"C",IF(G109&gt;=50,"D",IF(G109&gt;=45,"E",IF(G109&gt;=40,"P","F")))))))</f>
      </c>
      <c r="J109" s="190">
        <v>27</v>
      </c>
      <c r="K109" s="33">
        <v>66</v>
      </c>
      <c r="L109" s="33">
        <f>SUM(J109:K109)</f>
      </c>
      <c r="M109" s="33">
        <v>3</v>
      </c>
      <c r="N109" s="194">
        <f>IF(L109&gt;=90,"O",IF(L109&gt;=80,"A",IF(L109&gt;=70,"B",IF(L109&gt;=60,"C",IF(L109&gt;=50,"D",IF(L109&gt;=45,"E",IF(L109&gt;=40,"P","F")))))))</f>
      </c>
      <c r="O109" s="189">
        <v>25</v>
      </c>
      <c r="P109" s="33">
        <v>60</v>
      </c>
      <c r="Q109" s="195">
        <f>SUM(O109:P109)</f>
      </c>
      <c r="R109" s="33">
        <v>3</v>
      </c>
      <c r="S109" s="188">
        <f>IF(Q109&gt;=90,"O",IF(Q109&gt;=80,"A",IF(Q109&gt;=70,"B",IF(Q109&gt;=60,"C",IF(Q109&gt;=50,"D",IF(Q109&gt;=45,"E",IF(Q109&gt;=40,"P","F")))))))</f>
      </c>
      <c r="T109" s="189">
        <v>23</v>
      </c>
      <c r="U109" s="33">
        <v>67</v>
      </c>
      <c r="V109" s="195">
        <f>SUM(T109:U109)</f>
      </c>
      <c r="W109" s="33">
        <v>3</v>
      </c>
      <c r="X109" s="188">
        <f>IF(V109&gt;=90,"O",IF(V109&gt;=80,"A",IF(V109&gt;=70,"B",IF(V109&gt;=60,"C",IF(V109&gt;=50,"D",IF(V109&gt;=45,"E",IF(V109&gt;=40,"P","F")))))))</f>
      </c>
      <c r="Y109" s="190">
        <v>22</v>
      </c>
      <c r="Z109" s="33">
        <v>59</v>
      </c>
      <c r="AA109" s="195">
        <f>SUM(Y109:Z109)</f>
      </c>
      <c r="AB109" s="33">
        <v>3</v>
      </c>
      <c r="AC109" s="188">
        <f>IF(AA109&gt;=90,"O",IF(AA109&gt;=80,"A",IF(AA109&gt;=70,"B",IF(AA109&gt;=60,"C",IF(AA109&gt;=50,"D",IF(AA109&gt;=45,"E",IF(AA109&gt;=40,"P","F")))))))</f>
      </c>
      <c r="AD109" s="39">
        <v>11</v>
      </c>
      <c r="AE109" s="33">
        <v>35</v>
      </c>
      <c r="AF109" s="33">
        <f>SUM(AD109:AE109)</f>
      </c>
      <c r="AG109" s="33">
        <v>2</v>
      </c>
      <c r="AH109" s="188">
        <f>IF(AF109&gt;=67,"O",IF(AF109&gt;=60,"A",IF(AF109&gt;=51,"B",IF(AF109&gt;=45,"C",IF(AF109&gt;=39,"D",IF(AF109&gt;=32,"E",IF(L109&gt;=31,"P","F")))))))</f>
      </c>
      <c r="AI109" s="39">
        <v>15</v>
      </c>
      <c r="AJ109" s="33">
        <v>30</v>
      </c>
      <c r="AK109" s="33">
        <f>SUM(AI109:AJ109)</f>
      </c>
      <c r="AL109" s="33">
        <v>2</v>
      </c>
      <c r="AM109" s="191" t="s">
        <v>312</v>
      </c>
      <c r="AN109" s="39">
        <v>43</v>
      </c>
      <c r="AO109" s="33">
        <v>1</v>
      </c>
      <c r="AP109" s="188">
        <f>IF(AN109&gt;=45,"O",IF(AN109&gt;=40,"A",IF(AN109&gt;=35,"B",IF(AN109&gt;=30,"C",IF(AN109&gt;=25,"D",IF(AN109&gt;=20,"E",IF(AN109&gt;=15,"P","F")))))))</f>
      </c>
      <c r="AQ109" s="39">
        <v>38</v>
      </c>
      <c r="AR109" s="33">
        <v>1</v>
      </c>
      <c r="AS109" s="188">
        <f>IF(AQ109&gt;=45,"O",IF(AQ109&gt;=40,"A",IF(AQ109&gt;=35,"B",IF(AQ109&gt;=30,"C",IF(AQ109&gt;=25,"D",IF(AQ109&gt;=20,"E",IF(AQ109&gt;=15,"P","F")))))))</f>
      </c>
      <c r="AT109" s="33">
        <v>22</v>
      </c>
      <c r="AU109" s="33">
        <v>198</v>
      </c>
      <c r="AV109" s="35">
        <f>AU109/AT109</f>
      </c>
      <c r="AW109" s="33">
        <v>0</v>
      </c>
      <c r="AX109" s="6"/>
      <c r="AY109" s="39">
        <v>16</v>
      </c>
      <c r="AZ109" s="33">
        <v>33</v>
      </c>
      <c r="BA109" s="33">
        <f>SUM(AY109:AZ109)</f>
      </c>
      <c r="BB109" s="33">
        <v>3</v>
      </c>
      <c r="BC109" s="188">
        <f>IF(BA109&gt;=90,"O",IF(BA109&gt;=80,"A",IF(BA109&gt;=70,"B",IF(BA109&gt;=60,"C",IF(BA109&gt;=50,"D",IF(BA109&gt;=45,"E",IF(BA109&gt;=40,"P","F")))))))</f>
      </c>
      <c r="BD109" s="190">
        <v>19</v>
      </c>
      <c r="BE109" s="33">
        <v>21</v>
      </c>
      <c r="BF109" s="33">
        <f>SUM(BD109:BE109)</f>
      </c>
      <c r="BG109" s="33">
        <v>3</v>
      </c>
      <c r="BH109" s="194">
        <f>IF(BF109&gt;=90,"O",IF(BF109&gt;=80,"A",IF(BF109&gt;=70,"B",IF(BF109&gt;=60,"C",IF(BF109&gt;=50,"D",IF(BF109&gt;=45,"E",IF(BF109&gt;=40,"P","F")))))))</f>
      </c>
      <c r="BI109" s="189">
        <v>14</v>
      </c>
      <c r="BJ109" s="33">
        <v>26</v>
      </c>
      <c r="BK109" s="195">
        <f>SUM(BI109:BJ109)</f>
      </c>
      <c r="BL109" s="33">
        <v>3</v>
      </c>
      <c r="BM109" s="188">
        <f>IF(BK109&gt;=90,"O",IF(BK109&gt;=80,"A",IF(BK109&gt;=70,"B",IF(BK109&gt;=60,"C",IF(BK109&gt;=50,"D",IF(BK109&gt;=45,"E",IF(BK109&gt;=40,"P","F")))))))</f>
      </c>
      <c r="BN109" s="189">
        <v>14</v>
      </c>
      <c r="BO109" s="33">
        <v>33</v>
      </c>
      <c r="BP109" s="195">
        <f>SUM(BN109:BO109)</f>
      </c>
      <c r="BQ109" s="33">
        <v>3</v>
      </c>
      <c r="BR109" s="188">
        <f>IF(BP109&gt;=90,"O",IF(BP109&gt;=80,"A",IF(BP109&gt;=70,"B",IF(BP109&gt;=60,"C",IF(BP109&gt;=50,"D",IF(BP109&gt;=45,"E",IF(BP109&gt;=40,"P","F")))))))</f>
      </c>
      <c r="BS109" s="190">
        <v>19</v>
      </c>
      <c r="BT109" s="33">
        <v>34</v>
      </c>
      <c r="BU109" s="195">
        <f>SUM(BS109:BT109)</f>
      </c>
      <c r="BV109" s="33">
        <v>3</v>
      </c>
      <c r="BW109" s="188">
        <f>IF(BU109&gt;=90,"O",IF(BU109&gt;=80,"A",IF(BU109&gt;=70,"B",IF(BU109&gt;=60,"C",IF(BU109&gt;=50,"D",IF(BU109&gt;=45,"E",IF(BU109&gt;=40,"P","F")))))))</f>
      </c>
      <c r="BX109" s="39">
        <v>13</v>
      </c>
      <c r="BY109" s="33">
        <v>35</v>
      </c>
      <c r="BZ109" s="33">
        <f>SUM(BX109:BY109)</f>
      </c>
      <c r="CA109" s="33">
        <v>2</v>
      </c>
      <c r="CB109" s="196" t="s">
        <v>312</v>
      </c>
      <c r="CC109" s="39">
        <v>23</v>
      </c>
      <c r="CD109" s="33">
        <v>1</v>
      </c>
      <c r="CE109" s="188">
        <f>IF(CC109&gt;=45,"O",IF(CC109&gt;=40,"A",IF(CC109&gt;=35,"B",IF(CC109&gt;=30,"C",IF(CC109&gt;=25,"D",IF(CC109&gt;=20,"E",IF(CC109&gt;=15,"P","F")))))))</f>
      </c>
      <c r="CF109" s="39">
        <v>14</v>
      </c>
      <c r="CG109" s="33">
        <v>33</v>
      </c>
      <c r="CH109" s="33">
        <f>SUM(CF109:CG109)</f>
      </c>
      <c r="CI109" s="33">
        <v>2</v>
      </c>
      <c r="CJ109" s="191" t="s">
        <v>312</v>
      </c>
      <c r="CK109" s="39">
        <v>34</v>
      </c>
      <c r="CL109" s="33">
        <v>1</v>
      </c>
      <c r="CM109" s="188">
        <f>IF(CK109&gt;=45,"O",IF(CK109&gt;=40,"A",IF(CK109&gt;=35,"B",IF(CK109&gt;=30,"C",IF(CK109&gt;=25,"D",IF(CK109&gt;=20,"E",IF(CK109&gt;=15,"P","F")))))))</f>
      </c>
      <c r="CN109" s="36">
        <v>43</v>
      </c>
      <c r="CO109" s="33">
        <v>310</v>
      </c>
      <c r="CP109" s="35">
        <v>5.33</v>
      </c>
      <c r="CQ109" s="33">
        <v>0</v>
      </c>
      <c r="CR109" s="6"/>
      <c r="CS109" s="33">
        <v>31</v>
      </c>
      <c r="CT109" s="223">
        <v>5269</v>
      </c>
      <c r="CU109" s="224" t="s">
        <v>122</v>
      </c>
      <c r="CV109" s="193">
        <v>13</v>
      </c>
      <c r="CW109" s="33">
        <v>28</v>
      </c>
      <c r="CX109" s="33">
        <f>SUM(CV109:CW109)</f>
      </c>
      <c r="CY109" s="33">
        <v>3</v>
      </c>
      <c r="CZ109" s="188">
        <f>IF(CX109&gt;=90,"O",IF(CX109&gt;=80,"A",IF(CX109&gt;=70,"B",IF(CX109&gt;=60,"C",IF(CX109&gt;=50,"D",IF(CX109&gt;=45,"E",IF(CX109&gt;=40,"P","F")))))))</f>
      </c>
      <c r="DA109" s="193">
        <v>12</v>
      </c>
      <c r="DB109" s="33">
        <v>35</v>
      </c>
      <c r="DC109" s="33">
        <f>SUM(DA109:DB109)</f>
      </c>
      <c r="DD109" s="33">
        <v>3</v>
      </c>
      <c r="DE109" s="188">
        <f>IF(DC109&gt;=90,"O",IF(DC109&gt;=80,"A",IF(DC109&gt;=70,"B",IF(DC109&gt;=60,"C",IF(DC109&gt;=50,"D",IF(DC109&gt;=45,"E",IF(DC109&gt;=40,"P","F")))))))</f>
      </c>
      <c r="DF109" s="193">
        <v>12</v>
      </c>
      <c r="DG109" s="33">
        <v>45</v>
      </c>
      <c r="DH109" s="33">
        <f>SUM(DF109:DG109)</f>
      </c>
      <c r="DI109" s="33">
        <v>3</v>
      </c>
      <c r="DJ109" s="188">
        <f>IF(DH109&gt;=90,"O",IF(DH109&gt;=80,"A",IF(DH109&gt;=70,"B",IF(DH109&gt;=60,"C",IF(DH109&gt;=50,"D",IF(DH109&gt;=45,"E",IF(DH109&gt;=40,"P","F")))))))</f>
      </c>
      <c r="DK109" s="193">
        <v>12</v>
      </c>
      <c r="DL109" s="33">
        <v>34</v>
      </c>
      <c r="DM109" s="33">
        <f>SUM(DK109:DL109)</f>
      </c>
      <c r="DN109" s="33">
        <v>3</v>
      </c>
      <c r="DO109" s="188">
        <f>IF(DM109&gt;=90,"O",IF(DM109&gt;=80,"A",IF(DM109&gt;=70,"B",IF(DM109&gt;=60,"C",IF(DM109&gt;=50,"D",IF(DM109&gt;=45,"E",IF(DM109&gt;=40,"P","F")))))))</f>
      </c>
      <c r="DP109" s="193">
        <v>12</v>
      </c>
      <c r="DQ109" s="33">
        <v>28</v>
      </c>
      <c r="DR109" s="33">
        <f>SUM(DP109:DQ109)</f>
      </c>
      <c r="DS109" s="33">
        <v>3</v>
      </c>
      <c r="DT109" s="188">
        <f>IF(DR109&gt;=90,"O",IF(DR109&gt;=80,"A",IF(DR109&gt;=70,"B",IF(DR109&gt;=60,"C",IF(DR109&gt;=50,"D",IF(DR109&gt;=45,"E",IF(DR109&gt;=40,"P","F")))))))</f>
      </c>
      <c r="DU109" s="193">
        <v>35</v>
      </c>
      <c r="DV109" s="33">
        <v>1</v>
      </c>
      <c r="DW109" s="191" t="s">
        <v>248</v>
      </c>
      <c r="DX109" s="193">
        <v>14</v>
      </c>
      <c r="DY109" s="33">
        <v>39</v>
      </c>
      <c r="DZ109" s="33">
        <f>SUM(DX109:DY109)</f>
      </c>
      <c r="EA109" s="33">
        <v>2</v>
      </c>
      <c r="EB109" s="191" t="s">
        <v>248</v>
      </c>
      <c r="EC109" s="193">
        <v>22</v>
      </c>
      <c r="ED109" s="33">
        <v>35</v>
      </c>
      <c r="EE109" s="33">
        <f>SUM(EC109:ED109)</f>
      </c>
      <c r="EF109" s="33">
        <v>2</v>
      </c>
      <c r="EG109" s="191" t="s">
        <v>248</v>
      </c>
      <c r="EH109" s="193">
        <v>37</v>
      </c>
      <c r="EI109" s="33">
        <v>1</v>
      </c>
      <c r="EJ109" s="191" t="s">
        <v>248</v>
      </c>
      <c r="EK109" s="33">
        <v>64</v>
      </c>
      <c r="EL109" s="33">
        <v>430</v>
      </c>
      <c r="EM109" s="35">
        <v>5.71</v>
      </c>
      <c r="EN109" s="187" t="s">
        <v>311</v>
      </c>
      <c r="EO109" s="33">
        <v>0</v>
      </c>
      <c r="EP109" s="6"/>
    </row>
    <row x14ac:dyDescent="0.25" r="110" customHeight="1" ht="15">
      <c r="A110" s="33">
        <v>32</v>
      </c>
      <c r="B110" s="223">
        <v>5055</v>
      </c>
      <c r="C110" s="49" t="s">
        <v>123</v>
      </c>
      <c r="D110" s="187" t="s">
        <v>311</v>
      </c>
      <c r="E110" s="39">
        <v>24</v>
      </c>
      <c r="F110" s="33">
        <v>67</v>
      </c>
      <c r="G110" s="33">
        <f>SUM(E110:F110)</f>
      </c>
      <c r="H110" s="33">
        <v>3</v>
      </c>
      <c r="I110" s="188">
        <f>IF(G110&gt;=90,"O",IF(G110&gt;=80,"A",IF(G110&gt;=70,"B",IF(G110&gt;=60,"C",IF(G110&gt;=50,"D",IF(G110&gt;=45,"E",IF(G110&gt;=40,"P","F")))))))</f>
      </c>
      <c r="J110" s="190">
        <v>26</v>
      </c>
      <c r="K110" s="33">
        <v>63</v>
      </c>
      <c r="L110" s="33">
        <f>SUM(J110:K110)</f>
      </c>
      <c r="M110" s="33">
        <v>3</v>
      </c>
      <c r="N110" s="194">
        <f>IF(L110&gt;=90,"O",IF(L110&gt;=80,"A",IF(L110&gt;=70,"B",IF(L110&gt;=60,"C",IF(L110&gt;=50,"D",IF(L110&gt;=45,"E",IF(L110&gt;=40,"P","F")))))))</f>
      </c>
      <c r="O110" s="189">
        <v>25</v>
      </c>
      <c r="P110" s="33">
        <v>57</v>
      </c>
      <c r="Q110" s="195">
        <f>SUM(O110:P110)</f>
      </c>
      <c r="R110" s="33">
        <v>3</v>
      </c>
      <c r="S110" s="188">
        <f>IF(Q110&gt;=90,"O",IF(Q110&gt;=80,"A",IF(Q110&gt;=70,"B",IF(Q110&gt;=60,"C",IF(Q110&gt;=50,"D",IF(Q110&gt;=45,"E",IF(Q110&gt;=40,"P","F")))))))</f>
      </c>
      <c r="T110" s="189">
        <v>26</v>
      </c>
      <c r="U110" s="33">
        <v>66</v>
      </c>
      <c r="V110" s="195">
        <f>SUM(T110:U110)</f>
      </c>
      <c r="W110" s="33">
        <v>3</v>
      </c>
      <c r="X110" s="188">
        <f>IF(V110&gt;=90,"O",IF(V110&gt;=80,"A",IF(V110&gt;=70,"B",IF(V110&gt;=60,"C",IF(V110&gt;=50,"D",IF(V110&gt;=45,"E",IF(V110&gt;=40,"P","F")))))))</f>
      </c>
      <c r="Y110" s="190">
        <v>23</v>
      </c>
      <c r="Z110" s="33">
        <v>60</v>
      </c>
      <c r="AA110" s="195">
        <f>SUM(Y110:Z110)</f>
      </c>
      <c r="AB110" s="33">
        <v>3</v>
      </c>
      <c r="AC110" s="188">
        <f>IF(AA110&gt;=90,"O",IF(AA110&gt;=80,"A",IF(AA110&gt;=70,"B",IF(AA110&gt;=60,"C",IF(AA110&gt;=50,"D",IF(AA110&gt;=45,"E",IF(AA110&gt;=40,"P","F")))))))</f>
      </c>
      <c r="AD110" s="39">
        <v>11</v>
      </c>
      <c r="AE110" s="33">
        <v>26</v>
      </c>
      <c r="AF110" s="33">
        <f>SUM(AD110:AE110)</f>
      </c>
      <c r="AG110" s="33">
        <v>2</v>
      </c>
      <c r="AH110" s="188">
        <f>IF(AF110&gt;=67,"O",IF(AF110&gt;=60,"A",IF(AF110&gt;=51,"B",IF(AF110&gt;=45,"C",IF(AF110&gt;=39,"D",IF(AF110&gt;=32,"E",IF(L110&gt;=31,"P","F")))))))</f>
      </c>
      <c r="AI110" s="39">
        <v>15</v>
      </c>
      <c r="AJ110" s="33">
        <v>34</v>
      </c>
      <c r="AK110" s="33">
        <f>SUM(AI110:AJ110)</f>
      </c>
      <c r="AL110" s="33">
        <v>2</v>
      </c>
      <c r="AM110" s="188">
        <f>IF(AK110&gt;=68,"O",IF(AK110&gt;=67,"A",IF(AK110&gt;=53,"B",IF(AK110&gt;=48,"C",IF(AK110&gt;=45,"D",IF(AK110&gt;=32,"E",IF(Q110&gt;=31,"P","F")))))))</f>
      </c>
      <c r="AN110" s="39">
        <v>40</v>
      </c>
      <c r="AO110" s="33">
        <v>1</v>
      </c>
      <c r="AP110" s="188">
        <f>IF(AN110&gt;=45,"O",IF(AN110&gt;=40,"A",IF(AN110&gt;=35,"B",IF(AN110&gt;=30,"C",IF(AN110&gt;=25,"D",IF(AN110&gt;=20,"E",IF(AN110&gt;=15,"P","F")))))))</f>
      </c>
      <c r="AQ110" s="39">
        <v>35</v>
      </c>
      <c r="AR110" s="33">
        <v>1</v>
      </c>
      <c r="AS110" s="188">
        <f>IF(AQ110&gt;=45,"O",IF(AQ110&gt;=40,"A",IF(AQ110&gt;=35,"B",IF(AQ110&gt;=30,"C",IF(AQ110&gt;=25,"D",IF(AQ110&gt;=20,"E",IF(AQ110&gt;=15,"P","F")))))))</f>
      </c>
      <c r="AT110" s="33">
        <v>22</v>
      </c>
      <c r="AU110" s="33">
        <v>191</v>
      </c>
      <c r="AV110" s="35">
        <f>AU110/AT110</f>
      </c>
      <c r="AW110" s="33">
        <v>0</v>
      </c>
      <c r="AX110" s="6"/>
      <c r="AY110" s="39">
        <v>18</v>
      </c>
      <c r="AZ110" s="33">
        <v>28</v>
      </c>
      <c r="BA110" s="33">
        <f>SUM(AY110:AZ110)</f>
      </c>
      <c r="BB110" s="33">
        <v>3</v>
      </c>
      <c r="BC110" s="188">
        <f>IF(BA110&gt;=90,"O",IF(BA110&gt;=80,"A",IF(BA110&gt;=70,"B",IF(BA110&gt;=60,"C",IF(BA110&gt;=50,"D",IF(BA110&gt;=45,"E",IF(BA110&gt;=40,"P","F")))))))</f>
      </c>
      <c r="BD110" s="190">
        <v>20</v>
      </c>
      <c r="BE110" s="33">
        <v>21</v>
      </c>
      <c r="BF110" s="33">
        <f>SUM(BD110:BE110)</f>
      </c>
      <c r="BG110" s="33">
        <v>3</v>
      </c>
      <c r="BH110" s="194">
        <f>IF(BF110&gt;=90,"O",IF(BF110&gt;=80,"A",IF(BF110&gt;=70,"B",IF(BF110&gt;=60,"C",IF(BF110&gt;=50,"D",IF(BF110&gt;=45,"E",IF(BF110&gt;=40,"P","F")))))))</f>
      </c>
      <c r="BI110" s="189">
        <v>17</v>
      </c>
      <c r="BJ110" s="33">
        <v>32</v>
      </c>
      <c r="BK110" s="195">
        <f>SUM(BI110:BJ110)</f>
      </c>
      <c r="BL110" s="33">
        <v>3</v>
      </c>
      <c r="BM110" s="188">
        <f>IF(BK110&gt;=90,"O",IF(BK110&gt;=80,"A",IF(BK110&gt;=70,"B",IF(BK110&gt;=60,"C",IF(BK110&gt;=50,"D",IF(BK110&gt;=45,"E",IF(BK110&gt;=40,"P","F")))))))</f>
      </c>
      <c r="BN110" s="189">
        <v>16</v>
      </c>
      <c r="BO110" s="33">
        <v>24</v>
      </c>
      <c r="BP110" s="195">
        <f>SUM(BN110:BO110)</f>
      </c>
      <c r="BQ110" s="33">
        <v>3</v>
      </c>
      <c r="BR110" s="188">
        <f>IF(BP110&gt;=90,"O",IF(BP110&gt;=80,"A",IF(BP110&gt;=70,"B",IF(BP110&gt;=60,"C",IF(BP110&gt;=50,"D",IF(BP110&gt;=45,"E",IF(BP110&gt;=40,"P","F")))))))</f>
      </c>
      <c r="BS110" s="190">
        <v>19</v>
      </c>
      <c r="BT110" s="33">
        <v>21</v>
      </c>
      <c r="BU110" s="195">
        <f>SUM(BS110:BT110)</f>
      </c>
      <c r="BV110" s="33">
        <v>3</v>
      </c>
      <c r="BW110" s="188">
        <f>IF(BU110&gt;=90,"O",IF(BU110&gt;=80,"A",IF(BU110&gt;=70,"B",IF(BU110&gt;=60,"C",IF(BU110&gt;=50,"D",IF(BU110&gt;=45,"E",IF(BU110&gt;=40,"P","F")))))))</f>
      </c>
      <c r="BX110" s="39">
        <v>16</v>
      </c>
      <c r="BY110" s="33">
        <v>32</v>
      </c>
      <c r="BZ110" s="33">
        <f>SUM(BX110:BY110)</f>
      </c>
      <c r="CA110" s="33">
        <v>2</v>
      </c>
      <c r="CB110" s="196" t="s">
        <v>312</v>
      </c>
      <c r="CC110" s="39">
        <v>22</v>
      </c>
      <c r="CD110" s="33">
        <v>1</v>
      </c>
      <c r="CE110" s="188">
        <f>IF(CC110&gt;=45,"O",IF(CC110&gt;=40,"A",IF(CC110&gt;=35,"B",IF(CC110&gt;=30,"C",IF(CC110&gt;=25,"D",IF(CC110&gt;=20,"E",IF(CC110&gt;=15,"P","F")))))))</f>
      </c>
      <c r="CF110" s="39">
        <v>15</v>
      </c>
      <c r="CG110" s="33">
        <v>35</v>
      </c>
      <c r="CH110" s="33">
        <f>SUM(CF110:CG110)</f>
      </c>
      <c r="CI110" s="33">
        <v>2</v>
      </c>
      <c r="CJ110" s="191" t="s">
        <v>312</v>
      </c>
      <c r="CK110" s="39">
        <v>31</v>
      </c>
      <c r="CL110" s="33">
        <v>1</v>
      </c>
      <c r="CM110" s="188">
        <f>IF(CK110&gt;=45,"O",IF(CK110&gt;=40,"A",IF(CK110&gt;=35,"B",IF(CK110&gt;=30,"C",IF(CK110&gt;=25,"D",IF(CK110&gt;=20,"E",IF(CK110&gt;=15,"P","F")))))))</f>
      </c>
      <c r="CN110" s="36">
        <v>43</v>
      </c>
      <c r="CO110" s="33">
        <v>296</v>
      </c>
      <c r="CP110" s="33">
        <v>5</v>
      </c>
      <c r="CQ110" s="33">
        <v>0</v>
      </c>
      <c r="CR110" s="6"/>
      <c r="CS110" s="33">
        <v>32</v>
      </c>
      <c r="CT110" s="223">
        <v>5270</v>
      </c>
      <c r="CU110" s="224" t="s">
        <v>123</v>
      </c>
      <c r="CV110" s="193">
        <v>14</v>
      </c>
      <c r="CW110" s="33">
        <v>28</v>
      </c>
      <c r="CX110" s="33">
        <f>SUM(CV110:CW110)</f>
      </c>
      <c r="CY110" s="33">
        <v>3</v>
      </c>
      <c r="CZ110" s="188">
        <f>IF(CX110&gt;=90,"O",IF(CX110&gt;=80,"A",IF(CX110&gt;=70,"B",IF(CX110&gt;=60,"C",IF(CX110&gt;=50,"D",IF(CX110&gt;=45,"E",IF(CX110&gt;=40,"P","F")))))))</f>
      </c>
      <c r="DA110" s="193">
        <v>15</v>
      </c>
      <c r="DB110" s="33">
        <v>33</v>
      </c>
      <c r="DC110" s="33">
        <f>SUM(DA110:DB110)</f>
      </c>
      <c r="DD110" s="33">
        <v>3</v>
      </c>
      <c r="DE110" s="188">
        <f>IF(DC110&gt;=90,"O",IF(DC110&gt;=80,"A",IF(DC110&gt;=70,"B",IF(DC110&gt;=60,"C",IF(DC110&gt;=50,"D",IF(DC110&gt;=45,"E",IF(DC110&gt;=40,"P","F")))))))</f>
      </c>
      <c r="DF110" s="193">
        <v>13</v>
      </c>
      <c r="DG110" s="33">
        <v>28</v>
      </c>
      <c r="DH110" s="33">
        <f>SUM(DF110:DG110)</f>
      </c>
      <c r="DI110" s="33">
        <v>3</v>
      </c>
      <c r="DJ110" s="188">
        <f>IF(DH110&gt;=90,"O",IF(DH110&gt;=80,"A",IF(DH110&gt;=70,"B",IF(DH110&gt;=60,"C",IF(DH110&gt;=50,"D",IF(DH110&gt;=45,"E",IF(DH110&gt;=40,"P","F")))))))</f>
      </c>
      <c r="DK110" s="193">
        <v>15</v>
      </c>
      <c r="DL110" s="33">
        <v>28</v>
      </c>
      <c r="DM110" s="33">
        <f>SUM(DK110:DL110)</f>
      </c>
      <c r="DN110" s="33">
        <v>3</v>
      </c>
      <c r="DO110" s="188">
        <f>IF(DM110&gt;=90,"O",IF(DM110&gt;=80,"A",IF(DM110&gt;=70,"B",IF(DM110&gt;=60,"C",IF(DM110&gt;=50,"D",IF(DM110&gt;=45,"E",IF(DM110&gt;=40,"P","F")))))))</f>
      </c>
      <c r="DP110" s="193">
        <v>12</v>
      </c>
      <c r="DQ110" s="33">
        <v>28</v>
      </c>
      <c r="DR110" s="33">
        <f>SUM(DP110:DQ110)</f>
      </c>
      <c r="DS110" s="33">
        <v>3</v>
      </c>
      <c r="DT110" s="188">
        <f>IF(DR110&gt;=90,"O",IF(DR110&gt;=80,"A",IF(DR110&gt;=70,"B",IF(DR110&gt;=60,"C",IF(DR110&gt;=50,"D",IF(DR110&gt;=45,"E",IF(DR110&gt;=40,"P","F")))))))</f>
      </c>
      <c r="DU110" s="193">
        <v>34</v>
      </c>
      <c r="DV110" s="33">
        <v>1</v>
      </c>
      <c r="DW110" s="191" t="s">
        <v>312</v>
      </c>
      <c r="DX110" s="193">
        <v>19</v>
      </c>
      <c r="DY110" s="33">
        <v>34</v>
      </c>
      <c r="DZ110" s="33">
        <f>SUM(DX110:DY110)</f>
      </c>
      <c r="EA110" s="33">
        <v>2</v>
      </c>
      <c r="EB110" s="191" t="s">
        <v>248</v>
      </c>
      <c r="EC110" s="193">
        <v>12</v>
      </c>
      <c r="ED110" s="33">
        <v>26</v>
      </c>
      <c r="EE110" s="33">
        <f>SUM(EC110:ED110)</f>
      </c>
      <c r="EF110" s="33">
        <v>2</v>
      </c>
      <c r="EG110" s="191" t="s">
        <v>315</v>
      </c>
      <c r="EH110" s="193">
        <v>37</v>
      </c>
      <c r="EI110" s="33">
        <v>1</v>
      </c>
      <c r="EJ110" s="191" t="s">
        <v>248</v>
      </c>
      <c r="EK110" s="33">
        <v>64</v>
      </c>
      <c r="EL110" s="33">
        <v>402</v>
      </c>
      <c r="EM110" s="35">
        <v>5.05</v>
      </c>
      <c r="EN110" s="187" t="s">
        <v>311</v>
      </c>
      <c r="EO110" s="33">
        <v>0</v>
      </c>
      <c r="EP110" s="6"/>
    </row>
    <row x14ac:dyDescent="0.25" r="111" customHeight="1" ht="15">
      <c r="A111" s="33">
        <v>33</v>
      </c>
      <c r="B111" s="223">
        <v>5062</v>
      </c>
      <c r="C111" s="49" t="s">
        <v>124</v>
      </c>
      <c r="D111" s="187" t="s">
        <v>311</v>
      </c>
      <c r="E111" s="39">
        <v>30</v>
      </c>
      <c r="F111" s="33">
        <v>70</v>
      </c>
      <c r="G111" s="33">
        <f>SUM(E111:F111)</f>
      </c>
      <c r="H111" s="33">
        <v>3</v>
      </c>
      <c r="I111" s="188">
        <f>IF(G111&gt;=90,"O",IF(G111&gt;=80,"A",IF(G111&gt;=70,"B",IF(G111&gt;=60,"C",IF(G111&gt;=50,"D",IF(G111&gt;=45,"E",IF(G111&gt;=40,"P","F")))))))</f>
      </c>
      <c r="J111" s="190">
        <v>27</v>
      </c>
      <c r="K111" s="33">
        <v>70</v>
      </c>
      <c r="L111" s="33">
        <f>SUM(J111:K111)</f>
      </c>
      <c r="M111" s="33">
        <v>3</v>
      </c>
      <c r="N111" s="194">
        <f>IF(L111&gt;=90,"O",IF(L111&gt;=80,"A",IF(L111&gt;=70,"B",IF(L111&gt;=60,"C",IF(L111&gt;=50,"D",IF(L111&gt;=45,"E",IF(L111&gt;=40,"P","F")))))))</f>
      </c>
      <c r="O111" s="189">
        <v>27</v>
      </c>
      <c r="P111" s="33">
        <v>64</v>
      </c>
      <c r="Q111" s="195">
        <f>SUM(O111:P111)</f>
      </c>
      <c r="R111" s="33">
        <v>3</v>
      </c>
      <c r="S111" s="188">
        <f>IF(Q111&gt;=90,"O",IF(Q111&gt;=80,"A",IF(Q111&gt;=70,"B",IF(Q111&gt;=60,"C",IF(Q111&gt;=50,"D",IF(Q111&gt;=45,"E",IF(Q111&gt;=40,"P","F")))))))</f>
      </c>
      <c r="T111" s="189">
        <v>28</v>
      </c>
      <c r="U111" s="33">
        <v>70</v>
      </c>
      <c r="V111" s="195">
        <f>SUM(T111:U111)</f>
      </c>
      <c r="W111" s="33">
        <v>3</v>
      </c>
      <c r="X111" s="188">
        <f>IF(V111&gt;=90,"O",IF(V111&gt;=80,"A",IF(V111&gt;=70,"B",IF(V111&gt;=60,"C",IF(V111&gt;=50,"D",IF(V111&gt;=45,"E",IF(V111&gt;=40,"P","F")))))))</f>
      </c>
      <c r="Y111" s="190">
        <v>26</v>
      </c>
      <c r="Z111" s="33">
        <v>66</v>
      </c>
      <c r="AA111" s="195">
        <f>SUM(Y111:Z111)</f>
      </c>
      <c r="AB111" s="33">
        <v>3</v>
      </c>
      <c r="AC111" s="188">
        <f>IF(AA111&gt;=90,"O",IF(AA111&gt;=80,"A",IF(AA111&gt;=70,"B",IF(AA111&gt;=60,"C",IF(AA111&gt;=50,"D",IF(AA111&gt;=45,"E",IF(AA111&gt;=40,"P","F")))))))</f>
      </c>
      <c r="AD111" s="39">
        <v>15</v>
      </c>
      <c r="AE111" s="33">
        <v>40</v>
      </c>
      <c r="AF111" s="33">
        <f>SUM(AD111:AE111)</f>
      </c>
      <c r="AG111" s="33">
        <v>2</v>
      </c>
      <c r="AH111" s="188">
        <f>IF(AF111&gt;=67,"O",IF(AF111&gt;=60,"A",IF(AF111&gt;=51,"B",IF(AF111&gt;=45,"C",IF(AF111&gt;=39,"D",IF(AF111&gt;=32,"E",IF(L111&gt;=31,"P","F")))))))</f>
      </c>
      <c r="AI111" s="39">
        <v>20</v>
      </c>
      <c r="AJ111" s="33">
        <v>44</v>
      </c>
      <c r="AK111" s="33">
        <f>SUM(AI111:AJ111)</f>
      </c>
      <c r="AL111" s="33">
        <v>2</v>
      </c>
      <c r="AM111" s="188">
        <f>IF(AK111&gt;=68,"O",IF(AK111&gt;=67,"A",IF(AK111&gt;=53,"B",IF(AK111&gt;=48,"C",IF(AK111&gt;=45,"D",IF(AK111&gt;=32,"E",IF(Q111&gt;=31,"P","F")))))))</f>
      </c>
      <c r="AN111" s="39">
        <v>46</v>
      </c>
      <c r="AO111" s="33">
        <v>1</v>
      </c>
      <c r="AP111" s="188">
        <f>IF(AN111&gt;=45,"O",IF(AN111&gt;=40,"A",IF(AN111&gt;=35,"B",IF(AN111&gt;=30,"C",IF(AN111&gt;=25,"D",IF(AN111&gt;=20,"E",IF(AN111&gt;=15,"P","F")))))))</f>
      </c>
      <c r="AQ111" s="39">
        <v>39</v>
      </c>
      <c r="AR111" s="33">
        <v>1</v>
      </c>
      <c r="AS111" s="188">
        <f>IF(AQ111&gt;=45,"O",IF(AQ111&gt;=40,"A",IF(AQ111&gt;=35,"B",IF(AQ111&gt;=30,"C",IF(AQ111&gt;=25,"D",IF(AQ111&gt;=20,"E",IF(AQ111&gt;=15,"P","F")))))))</f>
      </c>
      <c r="AT111" s="33">
        <v>22</v>
      </c>
      <c r="AU111" s="33">
        <v>212</v>
      </c>
      <c r="AV111" s="35">
        <f>AU111/AT111</f>
      </c>
      <c r="AW111" s="33">
        <v>0</v>
      </c>
      <c r="AX111" s="6"/>
      <c r="AY111" s="39">
        <v>23</v>
      </c>
      <c r="AZ111" s="33">
        <v>40</v>
      </c>
      <c r="BA111" s="33">
        <f>SUM(AY111:AZ111)</f>
      </c>
      <c r="BB111" s="33">
        <v>3</v>
      </c>
      <c r="BC111" s="188">
        <f>IF(BA111&gt;=90,"O",IF(BA111&gt;=80,"A",IF(BA111&gt;=70,"B",IF(BA111&gt;=60,"C",IF(BA111&gt;=50,"D",IF(BA111&gt;=45,"E",IF(BA111&gt;=40,"P","F")))))))</f>
      </c>
      <c r="BD111" s="190">
        <v>22</v>
      </c>
      <c r="BE111" s="33">
        <v>28</v>
      </c>
      <c r="BF111" s="33">
        <f>SUM(BD111:BE111)</f>
      </c>
      <c r="BG111" s="33">
        <v>3</v>
      </c>
      <c r="BH111" s="194">
        <f>IF(BF111&gt;=90,"O",IF(BF111&gt;=80,"A",IF(BF111&gt;=70,"B",IF(BF111&gt;=60,"C",IF(BF111&gt;=50,"D",IF(BF111&gt;=45,"E",IF(BF111&gt;=40,"P","F")))))))</f>
      </c>
      <c r="BI111" s="189">
        <v>22</v>
      </c>
      <c r="BJ111" s="33">
        <v>28</v>
      </c>
      <c r="BK111" s="195">
        <f>SUM(BI111:BJ111)</f>
      </c>
      <c r="BL111" s="33">
        <v>3</v>
      </c>
      <c r="BM111" s="188">
        <f>IF(BK111&gt;=90,"O",IF(BK111&gt;=80,"A",IF(BK111&gt;=70,"B",IF(BK111&gt;=60,"C",IF(BK111&gt;=50,"D",IF(BK111&gt;=45,"E",IF(BK111&gt;=40,"P","F")))))))</f>
      </c>
      <c r="BN111" s="189">
        <v>21</v>
      </c>
      <c r="BO111" s="33">
        <v>33</v>
      </c>
      <c r="BP111" s="195">
        <f>SUM(BN111:BO111)</f>
      </c>
      <c r="BQ111" s="33">
        <v>3</v>
      </c>
      <c r="BR111" s="188">
        <f>IF(BP111&gt;=90,"O",IF(BP111&gt;=80,"A",IF(BP111&gt;=70,"B",IF(BP111&gt;=60,"C",IF(BP111&gt;=50,"D",IF(BP111&gt;=45,"E",IF(BP111&gt;=40,"P","F")))))))</f>
      </c>
      <c r="BS111" s="190">
        <v>22</v>
      </c>
      <c r="BT111" s="33">
        <v>37</v>
      </c>
      <c r="BU111" s="195">
        <f>SUM(BS111:BT111)</f>
      </c>
      <c r="BV111" s="33">
        <v>3</v>
      </c>
      <c r="BW111" s="188">
        <f>IF(BU111&gt;=90,"O",IF(BU111&gt;=80,"A",IF(BU111&gt;=70,"B",IF(BU111&gt;=60,"C",IF(BU111&gt;=50,"D",IF(BU111&gt;=45,"E",IF(BU111&gt;=40,"P","F")))))))</f>
      </c>
      <c r="BX111" s="39">
        <v>20</v>
      </c>
      <c r="BY111" s="33">
        <v>47</v>
      </c>
      <c r="BZ111" s="33">
        <f>SUM(BX111:BY111)</f>
      </c>
      <c r="CA111" s="33">
        <v>2</v>
      </c>
      <c r="CB111" s="196" t="s">
        <v>246</v>
      </c>
      <c r="CC111" s="39">
        <v>35</v>
      </c>
      <c r="CD111" s="33">
        <v>1</v>
      </c>
      <c r="CE111" s="188">
        <f>IF(CC111&gt;=45,"O",IF(CC111&gt;=40,"A",IF(CC111&gt;=35,"B",IF(CC111&gt;=30,"C",IF(CC111&gt;=25,"D",IF(CC111&gt;=20,"E",IF(CC111&gt;=15,"P","F")))))))</f>
      </c>
      <c r="CF111" s="39">
        <v>23</v>
      </c>
      <c r="CG111" s="33">
        <v>48</v>
      </c>
      <c r="CH111" s="33">
        <f>SUM(CF111:CG111)</f>
      </c>
      <c r="CI111" s="33">
        <v>2</v>
      </c>
      <c r="CJ111" s="191" t="s">
        <v>314</v>
      </c>
      <c r="CK111" s="39">
        <v>39</v>
      </c>
      <c r="CL111" s="33">
        <v>1</v>
      </c>
      <c r="CM111" s="188">
        <f>IF(CK111&gt;=45,"O",IF(CK111&gt;=40,"A",IF(CK111&gt;=35,"B",IF(CK111&gt;=30,"C",IF(CK111&gt;=25,"D",IF(CK111&gt;=20,"E",IF(CK111&gt;=15,"P","F")))))))</f>
      </c>
      <c r="CN111" s="36">
        <v>43</v>
      </c>
      <c r="CO111" s="33">
        <v>359</v>
      </c>
      <c r="CP111" s="33">
        <v>7</v>
      </c>
      <c r="CQ111" s="33">
        <v>0</v>
      </c>
      <c r="CR111" s="6"/>
      <c r="CS111" s="33">
        <v>33</v>
      </c>
      <c r="CT111" s="223">
        <v>5276</v>
      </c>
      <c r="CU111" s="224" t="s">
        <v>124</v>
      </c>
      <c r="CV111" s="193">
        <v>23</v>
      </c>
      <c r="CW111" s="33">
        <v>36</v>
      </c>
      <c r="CX111" s="33">
        <f>SUM(CV111:CW111)</f>
      </c>
      <c r="CY111" s="33">
        <v>3</v>
      </c>
      <c r="CZ111" s="188">
        <f>IF(CX111&gt;=90,"O",IF(CX111&gt;=80,"A",IF(CX111&gt;=70,"B",IF(CX111&gt;=60,"C",IF(CX111&gt;=50,"D",IF(CX111&gt;=45,"E",IF(CX111&gt;=40,"P","F")))))))</f>
      </c>
      <c r="DA111" s="193">
        <v>26</v>
      </c>
      <c r="DB111" s="33">
        <v>33</v>
      </c>
      <c r="DC111" s="33">
        <f>SUM(DA111:DB111)</f>
      </c>
      <c r="DD111" s="33">
        <v>3</v>
      </c>
      <c r="DE111" s="188">
        <f>IF(DC111&gt;=90,"O",IF(DC111&gt;=80,"A",IF(DC111&gt;=70,"B",IF(DC111&gt;=60,"C",IF(DC111&gt;=50,"D",IF(DC111&gt;=45,"E",IF(DC111&gt;=40,"P","F")))))))</f>
      </c>
      <c r="DF111" s="193">
        <v>23</v>
      </c>
      <c r="DG111" s="33">
        <v>30</v>
      </c>
      <c r="DH111" s="33">
        <f>SUM(DF111:DG111)</f>
      </c>
      <c r="DI111" s="33">
        <v>3</v>
      </c>
      <c r="DJ111" s="188">
        <f>IF(DH111&gt;=90,"O",IF(DH111&gt;=80,"A",IF(DH111&gt;=70,"B",IF(DH111&gt;=60,"C",IF(DH111&gt;=50,"D",IF(DH111&gt;=45,"E",IF(DH111&gt;=40,"P","F")))))))</f>
      </c>
      <c r="DK111" s="193">
        <v>23</v>
      </c>
      <c r="DL111" s="33">
        <v>31</v>
      </c>
      <c r="DM111" s="33">
        <f>SUM(DK111:DL111)</f>
      </c>
      <c r="DN111" s="33">
        <v>3</v>
      </c>
      <c r="DO111" s="188">
        <f>IF(DM111&gt;=90,"O",IF(DM111&gt;=80,"A",IF(DM111&gt;=70,"B",IF(DM111&gt;=60,"C",IF(DM111&gt;=50,"D",IF(DM111&gt;=45,"E",IF(DM111&gt;=40,"P","F")))))))</f>
      </c>
      <c r="DP111" s="193">
        <v>24</v>
      </c>
      <c r="DQ111" s="33">
        <v>20</v>
      </c>
      <c r="DR111" s="33">
        <f>SUM(DP111:DQ111)</f>
      </c>
      <c r="DS111" s="33">
        <v>3</v>
      </c>
      <c r="DT111" s="191" t="s">
        <v>316</v>
      </c>
      <c r="DU111" s="193">
        <v>45</v>
      </c>
      <c r="DV111" s="33">
        <v>1</v>
      </c>
      <c r="DW111" s="191" t="s">
        <v>314</v>
      </c>
      <c r="DX111" s="193">
        <v>24</v>
      </c>
      <c r="DY111" s="33">
        <v>43</v>
      </c>
      <c r="DZ111" s="33">
        <f>SUM(DX111:DY111)</f>
      </c>
      <c r="EA111" s="33">
        <v>2</v>
      </c>
      <c r="EB111" s="191" t="s">
        <v>246</v>
      </c>
      <c r="EC111" s="193">
        <v>24</v>
      </c>
      <c r="ED111" s="33">
        <v>46</v>
      </c>
      <c r="EE111" s="33">
        <f>SUM(EC111:ED111)</f>
      </c>
      <c r="EF111" s="33">
        <v>2</v>
      </c>
      <c r="EG111" s="191" t="s">
        <v>314</v>
      </c>
      <c r="EH111" s="193">
        <v>45</v>
      </c>
      <c r="EI111" s="33">
        <v>1</v>
      </c>
      <c r="EJ111" s="191" t="s">
        <v>314</v>
      </c>
      <c r="EK111" s="33"/>
      <c r="EL111" s="33"/>
      <c r="EM111" s="35"/>
      <c r="EN111" s="187" t="s">
        <v>311</v>
      </c>
      <c r="EO111" s="33">
        <v>1</v>
      </c>
      <c r="EP111" s="6"/>
    </row>
    <row x14ac:dyDescent="0.25" r="112" customHeight="1" ht="15">
      <c r="A112" s="33">
        <v>34</v>
      </c>
      <c r="B112" s="223">
        <v>5065</v>
      </c>
      <c r="C112" s="49" t="s">
        <v>125</v>
      </c>
      <c r="D112" s="187" t="s">
        <v>311</v>
      </c>
      <c r="E112" s="39">
        <v>30</v>
      </c>
      <c r="F112" s="33">
        <v>63</v>
      </c>
      <c r="G112" s="33">
        <f>SUM(E112:F112)</f>
      </c>
      <c r="H112" s="33">
        <v>3</v>
      </c>
      <c r="I112" s="188">
        <f>IF(G112&gt;=90,"O",IF(G112&gt;=80,"A",IF(G112&gt;=70,"B",IF(G112&gt;=60,"C",IF(G112&gt;=50,"D",IF(G112&gt;=45,"E",IF(G112&gt;=40,"P","F")))))))</f>
      </c>
      <c r="J112" s="190">
        <v>20</v>
      </c>
      <c r="K112" s="33">
        <v>70</v>
      </c>
      <c r="L112" s="33">
        <f>SUM(J112:K112)</f>
      </c>
      <c r="M112" s="33">
        <v>3</v>
      </c>
      <c r="N112" s="194">
        <f>IF(L112&gt;=90,"O",IF(L112&gt;=80,"A",IF(L112&gt;=70,"B",IF(L112&gt;=60,"C",IF(L112&gt;=50,"D",IF(L112&gt;=45,"E",IF(L112&gt;=40,"P","F")))))))</f>
      </c>
      <c r="O112" s="189">
        <v>22</v>
      </c>
      <c r="P112" s="33">
        <v>70</v>
      </c>
      <c r="Q112" s="195">
        <f>SUM(O112:P112)</f>
      </c>
      <c r="R112" s="33">
        <v>3</v>
      </c>
      <c r="S112" s="188">
        <f>IF(Q112&gt;=90,"O",IF(Q112&gt;=80,"A",IF(Q112&gt;=70,"B",IF(Q112&gt;=60,"C",IF(Q112&gt;=50,"D",IF(Q112&gt;=45,"E",IF(Q112&gt;=40,"P","F")))))))</f>
      </c>
      <c r="T112" s="189">
        <v>24</v>
      </c>
      <c r="U112" s="33">
        <v>70</v>
      </c>
      <c r="V112" s="195">
        <f>SUM(T112:U112)</f>
      </c>
      <c r="W112" s="33">
        <v>3</v>
      </c>
      <c r="X112" s="188">
        <f>IF(V112&gt;=90,"O",IF(V112&gt;=80,"A",IF(V112&gt;=70,"B",IF(V112&gt;=60,"C",IF(V112&gt;=50,"D",IF(V112&gt;=45,"E",IF(V112&gt;=40,"P","F")))))))</f>
      </c>
      <c r="Y112" s="190">
        <v>24</v>
      </c>
      <c r="Z112" s="33">
        <v>70</v>
      </c>
      <c r="AA112" s="195">
        <f>SUM(Y112:Z112)</f>
      </c>
      <c r="AB112" s="33">
        <v>3</v>
      </c>
      <c r="AC112" s="188">
        <f>IF(AA112&gt;=90,"O",IF(AA112&gt;=80,"A",IF(AA112&gt;=70,"B",IF(AA112&gt;=60,"C",IF(AA112&gt;=50,"D",IF(AA112&gt;=45,"E",IF(AA112&gt;=40,"P","F")))))))</f>
      </c>
      <c r="AD112" s="39">
        <v>13</v>
      </c>
      <c r="AE112" s="33">
        <v>27</v>
      </c>
      <c r="AF112" s="33">
        <f>SUM(AD112:AE112)</f>
      </c>
      <c r="AG112" s="33">
        <v>2</v>
      </c>
      <c r="AH112" s="188">
        <f>IF(AF112&gt;=67,"O",IF(AF112&gt;=60,"A",IF(AF112&gt;=51,"B",IF(AF112&gt;=45,"C",IF(AF112&gt;=39,"D",IF(AF112&gt;=32,"E",IF(L112&gt;=31,"P","F")))))))</f>
      </c>
      <c r="AI112" s="39">
        <v>13</v>
      </c>
      <c r="AJ112" s="33">
        <v>40</v>
      </c>
      <c r="AK112" s="33">
        <f>SUM(AI112:AJ112)</f>
      </c>
      <c r="AL112" s="33">
        <v>2</v>
      </c>
      <c r="AM112" s="188">
        <f>IF(AK112&gt;=68,"O",IF(AK112&gt;=67,"A",IF(AK112&gt;=53,"B",IF(AK112&gt;=48,"C",IF(AK112&gt;=45,"D",IF(AK112&gt;=32,"E",IF(Q112&gt;=31,"P","F")))))))</f>
      </c>
      <c r="AN112" s="39">
        <v>38</v>
      </c>
      <c r="AO112" s="33">
        <v>1</v>
      </c>
      <c r="AP112" s="188">
        <f>IF(AN112&gt;=45,"O",IF(AN112&gt;=40,"A",IF(AN112&gt;=35,"B",IF(AN112&gt;=30,"C",IF(AN112&gt;=25,"D",IF(AN112&gt;=20,"E",IF(AN112&gt;=15,"P","F")))))))</f>
      </c>
      <c r="AQ112" s="39">
        <v>43</v>
      </c>
      <c r="AR112" s="33">
        <v>1</v>
      </c>
      <c r="AS112" s="188">
        <f>IF(AQ112&gt;=45,"O",IF(AQ112&gt;=40,"A",IF(AQ112&gt;=35,"B",IF(AQ112&gt;=30,"C",IF(AQ112&gt;=25,"D",IF(AQ112&gt;=20,"E",IF(AQ112&gt;=15,"P","F")))))))</f>
      </c>
      <c r="AT112" s="33">
        <v>22</v>
      </c>
      <c r="AU112" s="33">
        <v>203</v>
      </c>
      <c r="AV112" s="35">
        <f>AU112/AT112</f>
      </c>
      <c r="AW112" s="33">
        <v>0</v>
      </c>
      <c r="AX112" s="6"/>
      <c r="AY112" s="39">
        <v>20</v>
      </c>
      <c r="AZ112" s="33">
        <v>33</v>
      </c>
      <c r="BA112" s="33">
        <f>SUM(AY112:AZ112)</f>
      </c>
      <c r="BB112" s="33">
        <v>3</v>
      </c>
      <c r="BC112" s="188">
        <f>IF(BA112&gt;=90,"O",IF(BA112&gt;=80,"A",IF(BA112&gt;=70,"B",IF(BA112&gt;=60,"C",IF(BA112&gt;=50,"D",IF(BA112&gt;=45,"E",IF(BA112&gt;=40,"P","F")))))))</f>
      </c>
      <c r="BD112" s="190">
        <v>22</v>
      </c>
      <c r="BE112" s="33">
        <v>28</v>
      </c>
      <c r="BF112" s="33">
        <f>SUM(BD112:BE112)</f>
      </c>
      <c r="BG112" s="33">
        <v>3</v>
      </c>
      <c r="BH112" s="194">
        <f>IF(BF112&gt;=90,"O",IF(BF112&gt;=80,"A",IF(BF112&gt;=70,"B",IF(BF112&gt;=60,"C",IF(BF112&gt;=50,"D",IF(BF112&gt;=45,"E",IF(BF112&gt;=40,"P","F")))))))</f>
      </c>
      <c r="BI112" s="189">
        <v>23</v>
      </c>
      <c r="BJ112" s="33">
        <v>52</v>
      </c>
      <c r="BK112" s="195">
        <f>SUM(BI112:BJ112)</f>
      </c>
      <c r="BL112" s="33">
        <v>3</v>
      </c>
      <c r="BM112" s="188">
        <f>IF(BK112&gt;=90,"O",IF(BK112&gt;=80,"A",IF(BK112&gt;=70,"B",IF(BK112&gt;=60,"C",IF(BK112&gt;=50,"D",IF(BK112&gt;=45,"E",IF(BK112&gt;=40,"P","F")))))))</f>
      </c>
      <c r="BN112" s="189">
        <v>19</v>
      </c>
      <c r="BO112" s="33">
        <v>33</v>
      </c>
      <c r="BP112" s="195">
        <f>SUM(BN112:BO112)</f>
      </c>
      <c r="BQ112" s="33">
        <v>3</v>
      </c>
      <c r="BR112" s="188">
        <f>IF(BP112&gt;=90,"O",IF(BP112&gt;=80,"A",IF(BP112&gt;=70,"B",IF(BP112&gt;=60,"C",IF(BP112&gt;=50,"D",IF(BP112&gt;=45,"E",IF(BP112&gt;=40,"P","F")))))))</f>
      </c>
      <c r="BS112" s="190">
        <v>22</v>
      </c>
      <c r="BT112" s="33">
        <v>31</v>
      </c>
      <c r="BU112" s="195">
        <f>SUM(BS112:BT112)</f>
      </c>
      <c r="BV112" s="33">
        <v>3</v>
      </c>
      <c r="BW112" s="188">
        <f>IF(BU112&gt;=90,"O",IF(BU112&gt;=80,"A",IF(BU112&gt;=70,"B",IF(BU112&gt;=60,"C",IF(BU112&gt;=50,"D",IF(BU112&gt;=45,"E",IF(BU112&gt;=40,"P","F")))))))</f>
      </c>
      <c r="BX112" s="39">
        <v>19</v>
      </c>
      <c r="BY112" s="33">
        <v>48</v>
      </c>
      <c r="BZ112" s="33">
        <f>SUM(BX112:BY112)</f>
      </c>
      <c r="CA112" s="33">
        <v>2</v>
      </c>
      <c r="CB112" s="196" t="s">
        <v>246</v>
      </c>
      <c r="CC112" s="39">
        <v>33</v>
      </c>
      <c r="CD112" s="33">
        <v>1</v>
      </c>
      <c r="CE112" s="188">
        <f>IF(CC112&gt;=45,"O",IF(CC112&gt;=40,"A",IF(CC112&gt;=35,"B",IF(CC112&gt;=30,"C",IF(CC112&gt;=25,"D",IF(CC112&gt;=20,"E",IF(CC112&gt;=15,"P","F")))))))</f>
      </c>
      <c r="CF112" s="39">
        <v>22</v>
      </c>
      <c r="CG112" s="33">
        <v>42</v>
      </c>
      <c r="CH112" s="33">
        <f>SUM(CF112:CG112)</f>
      </c>
      <c r="CI112" s="33">
        <v>2</v>
      </c>
      <c r="CJ112" s="191" t="s">
        <v>246</v>
      </c>
      <c r="CK112" s="39">
        <v>42</v>
      </c>
      <c r="CL112" s="33">
        <v>1</v>
      </c>
      <c r="CM112" s="188">
        <f>IF(CK112&gt;=45,"O",IF(CK112&gt;=40,"A",IF(CK112&gt;=35,"B",IF(CK112&gt;=30,"C",IF(CK112&gt;=25,"D",IF(CK112&gt;=20,"E",IF(CK112&gt;=15,"P","F")))))))</f>
      </c>
      <c r="CN112" s="36">
        <v>43</v>
      </c>
      <c r="CO112" s="33">
        <v>351</v>
      </c>
      <c r="CP112" s="35">
        <v>7.05</v>
      </c>
      <c r="CQ112" s="33">
        <v>0</v>
      </c>
      <c r="CR112" s="6"/>
      <c r="CS112" s="33">
        <v>34</v>
      </c>
      <c r="CT112" s="223">
        <v>5279</v>
      </c>
      <c r="CU112" s="224" t="s">
        <v>125</v>
      </c>
      <c r="CV112" s="193">
        <v>25</v>
      </c>
      <c r="CW112" s="33">
        <v>28</v>
      </c>
      <c r="CX112" s="33">
        <f>SUM(CV112:CW112)</f>
      </c>
      <c r="CY112" s="33">
        <v>3</v>
      </c>
      <c r="CZ112" s="188">
        <f>IF(CX112&gt;=90,"O",IF(CX112&gt;=80,"A",IF(CX112&gt;=70,"B",IF(CX112&gt;=60,"C",IF(CX112&gt;=50,"D",IF(CX112&gt;=45,"E",IF(CX112&gt;=40,"P","F")))))))</f>
      </c>
      <c r="DA112" s="193">
        <v>26</v>
      </c>
      <c r="DB112" s="33">
        <v>51</v>
      </c>
      <c r="DC112" s="33">
        <f>SUM(DA112:DB112)</f>
      </c>
      <c r="DD112" s="33">
        <v>3</v>
      </c>
      <c r="DE112" s="188">
        <f>IF(DC112&gt;=90,"O",IF(DC112&gt;=80,"A",IF(DC112&gt;=70,"B",IF(DC112&gt;=60,"C",IF(DC112&gt;=50,"D",IF(DC112&gt;=45,"E",IF(DC112&gt;=40,"P","F")))))))</f>
      </c>
      <c r="DF112" s="193">
        <v>22</v>
      </c>
      <c r="DG112" s="33">
        <v>44</v>
      </c>
      <c r="DH112" s="33">
        <f>SUM(DF112:DG112)</f>
      </c>
      <c r="DI112" s="33">
        <v>3</v>
      </c>
      <c r="DJ112" s="188">
        <f>IF(DH112&gt;=90,"O",IF(DH112&gt;=80,"A",IF(DH112&gt;=70,"B",IF(DH112&gt;=60,"C",IF(DH112&gt;=50,"D",IF(DH112&gt;=45,"E",IF(DH112&gt;=40,"P","F")))))))</f>
      </c>
      <c r="DK112" s="193">
        <v>24</v>
      </c>
      <c r="DL112" s="33">
        <v>39</v>
      </c>
      <c r="DM112" s="33">
        <f>SUM(DK112:DL112)</f>
      </c>
      <c r="DN112" s="33">
        <v>3</v>
      </c>
      <c r="DO112" s="188">
        <f>IF(DM112&gt;=90,"O",IF(DM112&gt;=80,"A",IF(DM112&gt;=70,"B",IF(DM112&gt;=60,"C",IF(DM112&gt;=50,"D",IF(DM112&gt;=45,"E",IF(DM112&gt;=40,"P","F")))))))</f>
      </c>
      <c r="DP112" s="193">
        <v>22</v>
      </c>
      <c r="DQ112" s="33">
        <v>33</v>
      </c>
      <c r="DR112" s="33">
        <f>SUM(DP112:DQ112)</f>
      </c>
      <c r="DS112" s="33">
        <v>3</v>
      </c>
      <c r="DT112" s="188">
        <f>IF(DR112&gt;=90,"O",IF(DR112&gt;=80,"A",IF(DR112&gt;=70,"B",IF(DR112&gt;=60,"C",IF(DR112&gt;=50,"D",IF(DR112&gt;=45,"E",IF(DR112&gt;=40,"P","F")))))))</f>
      </c>
      <c r="DU112" s="193">
        <v>43</v>
      </c>
      <c r="DV112" s="33">
        <v>1</v>
      </c>
      <c r="DW112" s="191" t="s">
        <v>246</v>
      </c>
      <c r="DX112" s="193">
        <v>22</v>
      </c>
      <c r="DY112" s="33">
        <v>42</v>
      </c>
      <c r="DZ112" s="33">
        <f>SUM(DX112:DY112)</f>
      </c>
      <c r="EA112" s="33">
        <v>2</v>
      </c>
      <c r="EB112" s="191" t="s">
        <v>246</v>
      </c>
      <c r="EC112" s="193">
        <v>20</v>
      </c>
      <c r="ED112" s="33">
        <v>35</v>
      </c>
      <c r="EE112" s="33">
        <f>SUM(EC112:ED112)</f>
      </c>
      <c r="EF112" s="33">
        <v>2</v>
      </c>
      <c r="EG112" s="191" t="s">
        <v>248</v>
      </c>
      <c r="EH112" s="193">
        <v>42</v>
      </c>
      <c r="EI112" s="33">
        <v>1</v>
      </c>
      <c r="EJ112" s="191" t="s">
        <v>246</v>
      </c>
      <c r="EK112" s="33">
        <v>64</v>
      </c>
      <c r="EL112" s="33">
        <v>505</v>
      </c>
      <c r="EM112" s="35">
        <v>7.33</v>
      </c>
      <c r="EN112" s="187" t="s">
        <v>311</v>
      </c>
      <c r="EO112" s="33">
        <v>0</v>
      </c>
      <c r="EP112" s="6"/>
    </row>
    <row x14ac:dyDescent="0.25" r="113" customHeight="1" ht="15">
      <c r="A113" s="33">
        <v>35</v>
      </c>
      <c r="B113" s="223">
        <v>5070</v>
      </c>
      <c r="C113" s="49" t="s">
        <v>126</v>
      </c>
      <c r="D113" s="187" t="s">
        <v>311</v>
      </c>
      <c r="E113" s="39">
        <v>29</v>
      </c>
      <c r="F113" s="33">
        <v>70</v>
      </c>
      <c r="G113" s="33">
        <f>SUM(E113:F113)</f>
      </c>
      <c r="H113" s="33">
        <v>3</v>
      </c>
      <c r="I113" s="188">
        <f>IF(G113&gt;=90,"O",IF(G113&gt;=80,"A",IF(G113&gt;=70,"B",IF(G113&gt;=60,"C",IF(G113&gt;=50,"D",IF(G113&gt;=45,"E",IF(G113&gt;=40,"P","F")))))))</f>
      </c>
      <c r="J113" s="190">
        <v>28</v>
      </c>
      <c r="K113" s="33">
        <v>70</v>
      </c>
      <c r="L113" s="33">
        <f>SUM(J113:K113)</f>
      </c>
      <c r="M113" s="33">
        <v>3</v>
      </c>
      <c r="N113" s="194">
        <f>IF(L113&gt;=90,"O",IF(L113&gt;=80,"A",IF(L113&gt;=70,"B",IF(L113&gt;=60,"C",IF(L113&gt;=50,"D",IF(L113&gt;=45,"E",IF(L113&gt;=40,"P","F")))))))</f>
      </c>
      <c r="O113" s="189">
        <v>24</v>
      </c>
      <c r="P113" s="33">
        <v>70</v>
      </c>
      <c r="Q113" s="195">
        <f>SUM(O113:P113)</f>
      </c>
      <c r="R113" s="33">
        <v>3</v>
      </c>
      <c r="S113" s="188">
        <f>IF(Q113&gt;=90,"O",IF(Q113&gt;=80,"A",IF(Q113&gt;=70,"B",IF(Q113&gt;=60,"C",IF(Q113&gt;=50,"D",IF(Q113&gt;=45,"E",IF(Q113&gt;=40,"P","F")))))))</f>
      </c>
      <c r="T113" s="189">
        <v>25</v>
      </c>
      <c r="U113" s="33">
        <v>63</v>
      </c>
      <c r="V113" s="195">
        <f>SUM(T113:U113)</f>
      </c>
      <c r="W113" s="33">
        <v>3</v>
      </c>
      <c r="X113" s="188">
        <f>IF(V113&gt;=90,"O",IF(V113&gt;=80,"A",IF(V113&gt;=70,"B",IF(V113&gt;=60,"C",IF(V113&gt;=50,"D",IF(V113&gt;=45,"E",IF(V113&gt;=40,"P","F")))))))</f>
      </c>
      <c r="Y113" s="190">
        <v>26</v>
      </c>
      <c r="Z113" s="33">
        <v>57</v>
      </c>
      <c r="AA113" s="195">
        <f>SUM(Y113:Z113)</f>
      </c>
      <c r="AB113" s="33">
        <v>3</v>
      </c>
      <c r="AC113" s="188">
        <f>IF(AA113&gt;=90,"O",IF(AA113&gt;=80,"A",IF(AA113&gt;=70,"B",IF(AA113&gt;=60,"C",IF(AA113&gt;=50,"D",IF(AA113&gt;=45,"E",IF(AA113&gt;=40,"P","F")))))))</f>
      </c>
      <c r="AD113" s="39">
        <v>12</v>
      </c>
      <c r="AE113" s="33">
        <v>35</v>
      </c>
      <c r="AF113" s="33">
        <f>SUM(AD113:AE113)</f>
      </c>
      <c r="AG113" s="33">
        <v>2</v>
      </c>
      <c r="AH113" s="188">
        <f>IF(AF113&gt;=67,"O",IF(AF113&gt;=60,"A",IF(AF113&gt;=51,"B",IF(AF113&gt;=45,"C",IF(AF113&gt;=39,"D",IF(AF113&gt;=32,"E",IF(L113&gt;=31,"P","F")))))))</f>
      </c>
      <c r="AI113" s="39">
        <v>17</v>
      </c>
      <c r="AJ113" s="33">
        <v>34</v>
      </c>
      <c r="AK113" s="33">
        <f>SUM(AI113:AJ113)</f>
      </c>
      <c r="AL113" s="33">
        <v>2</v>
      </c>
      <c r="AM113" s="188">
        <f>IF(AK113&gt;=68,"O",IF(AK113&gt;=67,"A",IF(AK113&gt;=53,"B",IF(AK113&gt;=48,"C",IF(AK113&gt;=45,"D",IF(AK113&gt;=32,"E",IF(Q113&gt;=31,"P","F")))))))</f>
      </c>
      <c r="AN113" s="39">
        <v>46</v>
      </c>
      <c r="AO113" s="33">
        <v>1</v>
      </c>
      <c r="AP113" s="188">
        <f>IF(AN113&gt;=45,"O",IF(AN113&gt;=40,"A",IF(AN113&gt;=35,"B",IF(AN113&gt;=30,"C",IF(AN113&gt;=25,"D",IF(AN113&gt;=20,"E",IF(AN113&gt;=15,"P","F")))))))</f>
      </c>
      <c r="AQ113" s="39">
        <v>40</v>
      </c>
      <c r="AR113" s="33">
        <v>1</v>
      </c>
      <c r="AS113" s="188">
        <f>IF(AQ113&gt;=45,"O",IF(AQ113&gt;=40,"A",IF(AQ113&gt;=35,"B",IF(AQ113&gt;=30,"C",IF(AQ113&gt;=25,"D",IF(AQ113&gt;=20,"E",IF(AQ113&gt;=15,"P","F")))))))</f>
      </c>
      <c r="AT113" s="33">
        <v>22</v>
      </c>
      <c r="AU113" s="33">
        <v>201</v>
      </c>
      <c r="AV113" s="35">
        <f>AU113/AT113</f>
      </c>
      <c r="AW113" s="33">
        <v>0</v>
      </c>
      <c r="AX113" s="6"/>
      <c r="AY113" s="39">
        <v>20</v>
      </c>
      <c r="AZ113" s="33">
        <v>31</v>
      </c>
      <c r="BA113" s="33">
        <f>SUM(AY113:AZ113)</f>
      </c>
      <c r="BB113" s="33">
        <v>3</v>
      </c>
      <c r="BC113" s="188">
        <f>IF(BA113&gt;=90,"O",IF(BA113&gt;=80,"A",IF(BA113&gt;=70,"B",IF(BA113&gt;=60,"C",IF(BA113&gt;=50,"D",IF(BA113&gt;=45,"E",IF(BA113&gt;=40,"P","F")))))))</f>
      </c>
      <c r="BD113" s="190">
        <v>22</v>
      </c>
      <c r="BE113" s="33">
        <v>46</v>
      </c>
      <c r="BF113" s="33">
        <f>SUM(BD113:BE113)</f>
      </c>
      <c r="BG113" s="33">
        <v>3</v>
      </c>
      <c r="BH113" s="194">
        <f>IF(BF113&gt;=90,"O",IF(BF113&gt;=80,"A",IF(BF113&gt;=70,"B",IF(BF113&gt;=60,"C",IF(BF113&gt;=50,"D",IF(BF113&gt;=45,"E",IF(BF113&gt;=40,"P","F")))))))</f>
      </c>
      <c r="BI113" s="189">
        <v>23</v>
      </c>
      <c r="BJ113" s="33">
        <v>64</v>
      </c>
      <c r="BK113" s="195">
        <f>SUM(BI113:BJ113)</f>
      </c>
      <c r="BL113" s="33">
        <v>3</v>
      </c>
      <c r="BM113" s="188">
        <f>IF(BK113&gt;=90,"O",IF(BK113&gt;=80,"A",IF(BK113&gt;=70,"B",IF(BK113&gt;=60,"C",IF(BK113&gt;=50,"D",IF(BK113&gt;=45,"E",IF(BK113&gt;=40,"P","F")))))))</f>
      </c>
      <c r="BN113" s="189">
        <v>15</v>
      </c>
      <c r="BO113" s="33">
        <v>34</v>
      </c>
      <c r="BP113" s="195">
        <f>SUM(BN113:BO113)</f>
      </c>
      <c r="BQ113" s="33">
        <v>3</v>
      </c>
      <c r="BR113" s="188">
        <f>IF(BP113&gt;=90,"O",IF(BP113&gt;=80,"A",IF(BP113&gt;=70,"B",IF(BP113&gt;=60,"C",IF(BP113&gt;=50,"D",IF(BP113&gt;=45,"E",IF(BP113&gt;=40,"P","F")))))))</f>
      </c>
      <c r="BS113" s="190">
        <v>24</v>
      </c>
      <c r="BT113" s="33">
        <v>34</v>
      </c>
      <c r="BU113" s="195">
        <f>SUM(BS113:BT113)</f>
      </c>
      <c r="BV113" s="33">
        <v>3</v>
      </c>
      <c r="BW113" s="188">
        <f>IF(BU113&gt;=90,"O",IF(BU113&gt;=80,"A",IF(BU113&gt;=70,"B",IF(BU113&gt;=60,"C",IF(BU113&gt;=50,"D",IF(BU113&gt;=45,"E",IF(BU113&gt;=40,"P","F")))))))</f>
      </c>
      <c r="BX113" s="39">
        <v>21</v>
      </c>
      <c r="BY113" s="33">
        <v>47</v>
      </c>
      <c r="BZ113" s="33">
        <f>SUM(BX113:BY113)</f>
      </c>
      <c r="CA113" s="33">
        <v>2</v>
      </c>
      <c r="CB113" s="196" t="s">
        <v>314</v>
      </c>
      <c r="CC113" s="39">
        <v>35</v>
      </c>
      <c r="CD113" s="33">
        <v>1</v>
      </c>
      <c r="CE113" s="188">
        <f>IF(CC113&gt;=45,"O",IF(CC113&gt;=40,"A",IF(CC113&gt;=35,"B",IF(CC113&gt;=30,"C",IF(CC113&gt;=25,"D",IF(CC113&gt;=20,"E",IF(CC113&gt;=15,"P","F")))))))</f>
      </c>
      <c r="CF113" s="39">
        <v>24</v>
      </c>
      <c r="CG113" s="33">
        <v>48</v>
      </c>
      <c r="CH113" s="33">
        <f>SUM(CF113:CG113)</f>
      </c>
      <c r="CI113" s="33">
        <v>2</v>
      </c>
      <c r="CJ113" s="191" t="s">
        <v>314</v>
      </c>
      <c r="CK113" s="39">
        <v>41</v>
      </c>
      <c r="CL113" s="33">
        <v>1</v>
      </c>
      <c r="CM113" s="188">
        <f>IF(CK113&gt;=45,"O",IF(CK113&gt;=40,"A",IF(CK113&gt;=35,"B",IF(CK113&gt;=30,"C",IF(CK113&gt;=25,"D",IF(CK113&gt;=20,"E",IF(CK113&gt;=15,"P","F")))))))</f>
      </c>
      <c r="CN113" s="36">
        <v>43</v>
      </c>
      <c r="CO113" s="33">
        <v>357</v>
      </c>
      <c r="CP113" s="35">
        <v>7.43</v>
      </c>
      <c r="CQ113" s="33">
        <v>0</v>
      </c>
      <c r="CR113" s="6"/>
      <c r="CS113" s="33">
        <v>35</v>
      </c>
      <c r="CT113" s="223">
        <v>5284</v>
      </c>
      <c r="CU113" s="224" t="s">
        <v>126</v>
      </c>
      <c r="CV113" s="193">
        <v>24</v>
      </c>
      <c r="CW113" s="33">
        <v>47</v>
      </c>
      <c r="CX113" s="33">
        <f>SUM(CV113:CW113)</f>
      </c>
      <c r="CY113" s="33">
        <v>3</v>
      </c>
      <c r="CZ113" s="188">
        <f>IF(CX113&gt;=90,"O",IF(CX113&gt;=80,"A",IF(CX113&gt;=70,"B",IF(CX113&gt;=60,"C",IF(CX113&gt;=50,"D",IF(CX113&gt;=45,"E",IF(CX113&gt;=40,"P","F")))))))</f>
      </c>
      <c r="DA113" s="193">
        <v>25</v>
      </c>
      <c r="DB113" s="33">
        <v>52</v>
      </c>
      <c r="DC113" s="33">
        <f>SUM(DA113:DB113)</f>
      </c>
      <c r="DD113" s="33">
        <v>3</v>
      </c>
      <c r="DE113" s="188">
        <f>IF(DC113&gt;=90,"O",IF(DC113&gt;=80,"A",IF(DC113&gt;=70,"B",IF(DC113&gt;=60,"C",IF(DC113&gt;=50,"D",IF(DC113&gt;=45,"E",IF(DC113&gt;=40,"P","F")))))))</f>
      </c>
      <c r="DF113" s="193">
        <v>22</v>
      </c>
      <c r="DG113" s="33">
        <v>51</v>
      </c>
      <c r="DH113" s="33">
        <f>SUM(DF113:DG113)</f>
      </c>
      <c r="DI113" s="33">
        <v>3</v>
      </c>
      <c r="DJ113" s="188">
        <f>IF(DH113&gt;=90,"O",IF(DH113&gt;=80,"A",IF(DH113&gt;=70,"B",IF(DH113&gt;=60,"C",IF(DH113&gt;=50,"D",IF(DH113&gt;=45,"E",IF(DH113&gt;=40,"P","F")))))))</f>
      </c>
      <c r="DK113" s="193">
        <v>24</v>
      </c>
      <c r="DL113" s="33">
        <v>41</v>
      </c>
      <c r="DM113" s="33">
        <f>SUM(DK113:DL113)</f>
      </c>
      <c r="DN113" s="33">
        <v>3</v>
      </c>
      <c r="DO113" s="188">
        <f>IF(DM113&gt;=90,"O",IF(DM113&gt;=80,"A",IF(DM113&gt;=70,"B",IF(DM113&gt;=60,"C",IF(DM113&gt;=50,"D",IF(DM113&gt;=45,"E",IF(DM113&gt;=40,"P","F")))))))</f>
      </c>
      <c r="DP113" s="193">
        <v>20</v>
      </c>
      <c r="DQ113" s="33">
        <v>34</v>
      </c>
      <c r="DR113" s="33">
        <f>SUM(DP113:DQ113)</f>
      </c>
      <c r="DS113" s="33">
        <v>3</v>
      </c>
      <c r="DT113" s="188">
        <f>IF(DR113&gt;=90,"O",IF(DR113&gt;=80,"A",IF(DR113&gt;=70,"B",IF(DR113&gt;=60,"C",IF(DR113&gt;=50,"D",IF(DR113&gt;=45,"E",IF(DR113&gt;=40,"P","F")))))))</f>
      </c>
      <c r="DU113" s="193">
        <v>43</v>
      </c>
      <c r="DV113" s="33">
        <v>1</v>
      </c>
      <c r="DW113" s="191" t="s">
        <v>246</v>
      </c>
      <c r="DX113" s="193">
        <v>24</v>
      </c>
      <c r="DY113" s="33">
        <v>44</v>
      </c>
      <c r="DZ113" s="33">
        <f>SUM(DX113:DY113)</f>
      </c>
      <c r="EA113" s="33">
        <v>2</v>
      </c>
      <c r="EB113" s="191" t="s">
        <v>314</v>
      </c>
      <c r="EC113" s="193">
        <v>24</v>
      </c>
      <c r="ED113" s="33">
        <v>44</v>
      </c>
      <c r="EE113" s="33">
        <f>SUM(EC113:ED113)</f>
      </c>
      <c r="EF113" s="33">
        <v>2</v>
      </c>
      <c r="EG113" s="191" t="s">
        <v>314</v>
      </c>
      <c r="EH113" s="193">
        <v>45</v>
      </c>
      <c r="EI113" s="33">
        <v>1</v>
      </c>
      <c r="EJ113" s="191" t="s">
        <v>314</v>
      </c>
      <c r="EK113" s="33">
        <v>64</v>
      </c>
      <c r="EL113" s="33">
        <v>527</v>
      </c>
      <c r="EM113" s="35">
        <v>8.1</v>
      </c>
      <c r="EN113" s="187" t="s">
        <v>311</v>
      </c>
      <c r="EO113" s="33">
        <v>0</v>
      </c>
      <c r="EP113" s="6"/>
    </row>
    <row x14ac:dyDescent="0.25" r="114" customHeight="1" ht="15">
      <c r="A114" s="33">
        <v>36</v>
      </c>
      <c r="B114" s="223">
        <v>5071</v>
      </c>
      <c r="C114" s="49" t="s">
        <v>127</v>
      </c>
      <c r="D114" s="187" t="s">
        <v>311</v>
      </c>
      <c r="E114" s="39">
        <v>24</v>
      </c>
      <c r="F114" s="33">
        <v>70</v>
      </c>
      <c r="G114" s="33">
        <f>SUM(E114:F114)</f>
      </c>
      <c r="H114" s="33">
        <v>3</v>
      </c>
      <c r="I114" s="188">
        <f>IF(G114&gt;=90,"O",IF(G114&gt;=80,"A",IF(G114&gt;=70,"B",IF(G114&gt;=60,"C",IF(G114&gt;=50,"D",IF(G114&gt;=45,"E",IF(G114&gt;=40,"P","F")))))))</f>
      </c>
      <c r="J114" s="190">
        <v>26</v>
      </c>
      <c r="K114" s="33">
        <v>70</v>
      </c>
      <c r="L114" s="33">
        <f>SUM(J114:K114)</f>
      </c>
      <c r="M114" s="33">
        <v>3</v>
      </c>
      <c r="N114" s="194">
        <f>IF(L114&gt;=90,"O",IF(L114&gt;=80,"A",IF(L114&gt;=70,"B",IF(L114&gt;=60,"C",IF(L114&gt;=50,"D",IF(L114&gt;=45,"E",IF(L114&gt;=40,"P","F")))))))</f>
      </c>
      <c r="O114" s="189">
        <v>24</v>
      </c>
      <c r="P114" s="33">
        <v>70</v>
      </c>
      <c r="Q114" s="195">
        <f>SUM(O114:P114)</f>
      </c>
      <c r="R114" s="33">
        <v>3</v>
      </c>
      <c r="S114" s="188">
        <f>IF(Q114&gt;=90,"O",IF(Q114&gt;=80,"A",IF(Q114&gt;=70,"B",IF(Q114&gt;=60,"C",IF(Q114&gt;=50,"D",IF(Q114&gt;=45,"E",IF(Q114&gt;=40,"P","F")))))))</f>
      </c>
      <c r="T114" s="189">
        <v>28</v>
      </c>
      <c r="U114" s="33">
        <v>70</v>
      </c>
      <c r="V114" s="195">
        <f>SUM(T114:U114)</f>
      </c>
      <c r="W114" s="33">
        <v>3</v>
      </c>
      <c r="X114" s="188">
        <f>IF(V114&gt;=90,"O",IF(V114&gt;=80,"A",IF(V114&gt;=70,"B",IF(V114&gt;=60,"C",IF(V114&gt;=50,"D",IF(V114&gt;=45,"E",IF(V114&gt;=40,"P","F")))))))</f>
      </c>
      <c r="Y114" s="190">
        <v>26</v>
      </c>
      <c r="Z114" s="33">
        <v>63</v>
      </c>
      <c r="AA114" s="195">
        <f>SUM(Y114:Z114)</f>
      </c>
      <c r="AB114" s="33">
        <v>3</v>
      </c>
      <c r="AC114" s="188">
        <f>IF(AA114&gt;=90,"O",IF(AA114&gt;=80,"A",IF(AA114&gt;=70,"B",IF(AA114&gt;=60,"C",IF(AA114&gt;=50,"D",IF(AA114&gt;=45,"E",IF(AA114&gt;=40,"P","F")))))))</f>
      </c>
      <c r="AD114" s="39">
        <v>11</v>
      </c>
      <c r="AE114" s="33">
        <v>28</v>
      </c>
      <c r="AF114" s="33">
        <f>SUM(AD114:AE114)</f>
      </c>
      <c r="AG114" s="33">
        <v>2</v>
      </c>
      <c r="AH114" s="188">
        <f>IF(AF114&gt;=67,"O",IF(AF114&gt;=60,"A",IF(AF114&gt;=51,"B",IF(AF114&gt;=45,"C",IF(AF114&gt;=39,"D",IF(AF114&gt;=32,"E",IF(L114&gt;=31,"P","F")))))))</f>
      </c>
      <c r="AI114" s="39">
        <v>14</v>
      </c>
      <c r="AJ114" s="33">
        <v>32</v>
      </c>
      <c r="AK114" s="33">
        <f>SUM(AI114:AJ114)</f>
      </c>
      <c r="AL114" s="33">
        <v>2</v>
      </c>
      <c r="AM114" s="188">
        <f>IF(AK114&gt;=68,"O",IF(AK114&gt;=67,"A",IF(AK114&gt;=53,"B",IF(AK114&gt;=48,"C",IF(AK114&gt;=45,"D",IF(AK114&gt;=32,"E",IF(Q114&gt;=31,"P","F")))))))</f>
      </c>
      <c r="AN114" s="39">
        <v>42</v>
      </c>
      <c r="AO114" s="33">
        <v>1</v>
      </c>
      <c r="AP114" s="188">
        <f>IF(AN114&gt;=45,"O",IF(AN114&gt;=40,"A",IF(AN114&gt;=35,"B",IF(AN114&gt;=30,"C",IF(AN114&gt;=25,"D",IF(AN114&gt;=20,"E",IF(AN114&gt;=15,"P","F")))))))</f>
      </c>
      <c r="AQ114" s="39">
        <v>40</v>
      </c>
      <c r="AR114" s="33">
        <v>1</v>
      </c>
      <c r="AS114" s="188">
        <f>IF(AQ114&gt;=45,"O",IF(AQ114&gt;=40,"A",IF(AQ114&gt;=35,"B",IF(AQ114&gt;=30,"C",IF(AQ114&gt;=25,"D",IF(AQ114&gt;=20,"E",IF(AQ114&gt;=15,"P","F")))))))</f>
      </c>
      <c r="AT114" s="33">
        <v>22</v>
      </c>
      <c r="AU114" s="33">
        <v>200</v>
      </c>
      <c r="AV114" s="35">
        <f>AU114/AT114</f>
      </c>
      <c r="AW114" s="33">
        <v>0</v>
      </c>
      <c r="AX114" s="6"/>
      <c r="AY114" s="39">
        <v>14</v>
      </c>
      <c r="AZ114" s="33">
        <v>26</v>
      </c>
      <c r="BA114" s="33">
        <f>SUM(AY114:AZ114)</f>
      </c>
      <c r="BB114" s="33">
        <v>3</v>
      </c>
      <c r="BC114" s="188">
        <f>IF(BA114&gt;=90,"O",IF(BA114&gt;=80,"A",IF(BA114&gt;=70,"B",IF(BA114&gt;=60,"C",IF(BA114&gt;=50,"D",IF(BA114&gt;=45,"E",IF(BA114&gt;=40,"P","F")))))))</f>
      </c>
      <c r="BD114" s="190">
        <v>14</v>
      </c>
      <c r="BE114" s="33">
        <v>20</v>
      </c>
      <c r="BF114" s="33">
        <f>SUM(BD114:BE114)</f>
      </c>
      <c r="BG114" s="33">
        <v>3</v>
      </c>
      <c r="BH114" s="194">
        <f>IF(BF114&gt;=90,"O",IF(BF114&gt;=80,"A",IF(BF114&gt;=70,"B",IF(BF114&gt;=60,"C",IF(BF114&gt;=50,"D",IF(BF114&gt;=45,"E",IF(BF114&gt;=40,"P","F")))))))</f>
      </c>
      <c r="BI114" s="189">
        <v>18</v>
      </c>
      <c r="BJ114" s="33">
        <v>36</v>
      </c>
      <c r="BK114" s="195">
        <f>SUM(BI114:BJ114)</f>
      </c>
      <c r="BL114" s="33">
        <v>3</v>
      </c>
      <c r="BM114" s="188">
        <f>IF(BK114&gt;=90,"O",IF(BK114&gt;=80,"A",IF(BK114&gt;=70,"B",IF(BK114&gt;=60,"C",IF(BK114&gt;=50,"D",IF(BK114&gt;=45,"E",IF(BK114&gt;=40,"P","F")))))))</f>
      </c>
      <c r="BN114" s="189">
        <v>14</v>
      </c>
      <c r="BO114" s="33">
        <v>20</v>
      </c>
      <c r="BP114" s="195">
        <f>SUM(BN114:BO114)</f>
      </c>
      <c r="BQ114" s="33">
        <v>3</v>
      </c>
      <c r="BR114" s="188">
        <f>IF(BP114&gt;=90,"O",IF(BP114&gt;=80,"A",IF(BP114&gt;=70,"B",IF(BP114&gt;=60,"C",IF(BP114&gt;=50,"D",IF(BP114&gt;=45,"E",IF(BP114&gt;=40,"P","F")))))))</f>
      </c>
      <c r="BS114" s="190">
        <v>16</v>
      </c>
      <c r="BT114" s="33">
        <v>12</v>
      </c>
      <c r="BU114" s="195">
        <f>SUM(BS114:BT114)</f>
      </c>
      <c r="BV114" s="33">
        <v>3</v>
      </c>
      <c r="BW114" s="188">
        <f>IF(BU114&gt;=90,"O",IF(BU114&gt;=80,"A",IF(BU114&gt;=70,"B",IF(BU114&gt;=60,"C",IF(BU114&gt;=50,"D",IF(BU114&gt;=45,"E",IF(BU114&gt;=40,"P","F")))))))</f>
      </c>
      <c r="BX114" s="39">
        <v>13</v>
      </c>
      <c r="BY114" s="33">
        <v>26</v>
      </c>
      <c r="BZ114" s="33">
        <f>SUM(BX114:BY114)</f>
      </c>
      <c r="CA114" s="33">
        <v>2</v>
      </c>
      <c r="CB114" s="196" t="s">
        <v>315</v>
      </c>
      <c r="CC114" s="39">
        <v>25</v>
      </c>
      <c r="CD114" s="33">
        <v>1</v>
      </c>
      <c r="CE114" s="188">
        <f>IF(CC114&gt;=45,"O",IF(CC114&gt;=40,"A",IF(CC114&gt;=35,"B",IF(CC114&gt;=30,"C",IF(CC114&gt;=25,"D",IF(CC114&gt;=20,"E",IF(CC114&gt;=15,"P","F")))))))</f>
      </c>
      <c r="CF114" s="39">
        <v>20</v>
      </c>
      <c r="CG114" s="33">
        <v>35</v>
      </c>
      <c r="CH114" s="33">
        <f>SUM(CF114:CG114)</f>
      </c>
      <c r="CI114" s="33">
        <v>2</v>
      </c>
      <c r="CJ114" s="191" t="s">
        <v>248</v>
      </c>
      <c r="CK114" s="39">
        <v>28</v>
      </c>
      <c r="CL114" s="33">
        <v>1</v>
      </c>
      <c r="CM114" s="188">
        <f>IF(CK114&gt;=45,"O",IF(CK114&gt;=40,"A",IF(CK114&gt;=35,"B",IF(CK114&gt;=30,"C",IF(CK114&gt;=25,"D",IF(CK114&gt;=20,"E",IF(CK114&gt;=15,"P","F")))))))</f>
      </c>
      <c r="CN114" s="36">
        <v>43</v>
      </c>
      <c r="CO114" s="33"/>
      <c r="CP114" s="33"/>
      <c r="CQ114" s="33">
        <v>3</v>
      </c>
      <c r="CR114" s="6"/>
      <c r="CS114" s="33">
        <v>36</v>
      </c>
      <c r="CT114" s="223">
        <v>5218</v>
      </c>
      <c r="CU114" s="224" t="s">
        <v>127</v>
      </c>
      <c r="CV114" s="193">
        <v>19</v>
      </c>
      <c r="CW114" s="33">
        <v>19</v>
      </c>
      <c r="CX114" s="33">
        <f>SUM(CV114:CW114)</f>
      </c>
      <c r="CY114" s="33">
        <v>3</v>
      </c>
      <c r="CZ114" s="188">
        <f>IF(CX114&gt;=90,"O",IF(CX114&gt;=80,"A",IF(CX114&gt;=70,"B",IF(CX114&gt;=60,"C",IF(CX114&gt;=50,"D",IF(CX114&gt;=45,"E",IF(CX114&gt;=40,"P","F")))))))</f>
      </c>
      <c r="DA114" s="193">
        <v>19</v>
      </c>
      <c r="DB114" s="33">
        <v>28</v>
      </c>
      <c r="DC114" s="33">
        <f>SUM(DA114:DB114)</f>
      </c>
      <c r="DD114" s="33">
        <v>3</v>
      </c>
      <c r="DE114" s="188">
        <f>IF(DC114&gt;=90,"O",IF(DC114&gt;=80,"A",IF(DC114&gt;=70,"B",IF(DC114&gt;=60,"C",IF(DC114&gt;=50,"D",IF(DC114&gt;=45,"E",IF(DC114&gt;=40,"P","F")))))))</f>
      </c>
      <c r="DF114" s="193">
        <v>17</v>
      </c>
      <c r="DG114" s="33">
        <v>17</v>
      </c>
      <c r="DH114" s="33">
        <f>SUM(DF114:DG114)</f>
      </c>
      <c r="DI114" s="33">
        <v>3</v>
      </c>
      <c r="DJ114" s="188">
        <f>IF(DH114&gt;=90,"O",IF(DH114&gt;=80,"A",IF(DH114&gt;=70,"B",IF(DH114&gt;=60,"C",IF(DH114&gt;=50,"D",IF(DH114&gt;=45,"E",IF(DH114&gt;=40,"P","F")))))))</f>
      </c>
      <c r="DK114" s="193">
        <v>20</v>
      </c>
      <c r="DL114" s="33">
        <v>23</v>
      </c>
      <c r="DM114" s="33">
        <f>SUM(DK114:DL114)</f>
      </c>
      <c r="DN114" s="33">
        <v>3</v>
      </c>
      <c r="DO114" s="188">
        <f>IF(DM114&gt;=90,"O",IF(DM114&gt;=80,"A",IF(DM114&gt;=70,"B",IF(DM114&gt;=60,"C",IF(DM114&gt;=50,"D",IF(DM114&gt;=45,"E",IF(DM114&gt;=40,"P","F")))))))</f>
      </c>
      <c r="DP114" s="193">
        <v>16</v>
      </c>
      <c r="DQ114" s="33">
        <v>18</v>
      </c>
      <c r="DR114" s="33">
        <f>SUM(DP114:DQ114)</f>
      </c>
      <c r="DS114" s="33">
        <v>3</v>
      </c>
      <c r="DT114" s="188">
        <f>IF(DR114&gt;=90,"O",IF(DR114&gt;=80,"A",IF(DR114&gt;=70,"B",IF(DR114&gt;=60,"C",IF(DR114&gt;=50,"D",IF(DR114&gt;=45,"E",IF(DR114&gt;=40,"P","F")))))))</f>
      </c>
      <c r="DU114" s="193">
        <v>41</v>
      </c>
      <c r="DV114" s="33">
        <v>1</v>
      </c>
      <c r="DW114" s="191" t="s">
        <v>246</v>
      </c>
      <c r="DX114" s="193">
        <v>18</v>
      </c>
      <c r="DY114" s="33">
        <v>38</v>
      </c>
      <c r="DZ114" s="33">
        <f>SUM(DX114:DY114)</f>
      </c>
      <c r="EA114" s="33">
        <v>2</v>
      </c>
      <c r="EB114" s="191" t="s">
        <v>248</v>
      </c>
      <c r="EC114" s="193">
        <v>21</v>
      </c>
      <c r="ED114" s="33">
        <v>35</v>
      </c>
      <c r="EE114" s="33">
        <f>SUM(EC114:ED114)</f>
      </c>
      <c r="EF114" s="33">
        <v>2</v>
      </c>
      <c r="EG114" s="191" t="s">
        <v>248</v>
      </c>
      <c r="EH114" s="193">
        <v>31</v>
      </c>
      <c r="EI114" s="33">
        <v>1</v>
      </c>
      <c r="EJ114" s="191" t="s">
        <v>312</v>
      </c>
      <c r="EK114" s="33"/>
      <c r="EL114" s="33"/>
      <c r="EM114" s="35"/>
      <c r="EN114" s="187" t="s">
        <v>311</v>
      </c>
      <c r="EO114" s="33">
        <v>7</v>
      </c>
      <c r="EP114" s="6"/>
    </row>
    <row x14ac:dyDescent="0.25" r="115" customHeight="1" ht="15">
      <c r="A115" s="33">
        <v>37</v>
      </c>
      <c r="B115" s="223">
        <v>5080</v>
      </c>
      <c r="C115" s="49" t="s">
        <v>128</v>
      </c>
      <c r="D115" s="187" t="s">
        <v>311</v>
      </c>
      <c r="E115" s="39">
        <v>30</v>
      </c>
      <c r="F115" s="33">
        <v>70</v>
      </c>
      <c r="G115" s="33">
        <f>SUM(E115:F115)</f>
      </c>
      <c r="H115" s="33">
        <v>3</v>
      </c>
      <c r="I115" s="188">
        <f>IF(G115&gt;=90,"O",IF(G115&gt;=80,"A",IF(G115&gt;=70,"B",IF(G115&gt;=60,"C",IF(G115&gt;=50,"D",IF(G115&gt;=45,"E",IF(G115&gt;=40,"P","F")))))))</f>
      </c>
      <c r="J115" s="190">
        <v>29</v>
      </c>
      <c r="K115" s="33">
        <v>70</v>
      </c>
      <c r="L115" s="33">
        <f>SUM(J115:K115)</f>
      </c>
      <c r="M115" s="33">
        <v>3</v>
      </c>
      <c r="N115" s="194">
        <f>IF(L115&gt;=90,"O",IF(L115&gt;=80,"A",IF(L115&gt;=70,"B",IF(L115&gt;=60,"C",IF(L115&gt;=50,"D",IF(L115&gt;=45,"E",IF(L115&gt;=40,"P","F")))))))</f>
      </c>
      <c r="O115" s="189">
        <v>28</v>
      </c>
      <c r="P115" s="33">
        <v>70</v>
      </c>
      <c r="Q115" s="195">
        <f>SUM(O115:P115)</f>
      </c>
      <c r="R115" s="33">
        <v>3</v>
      </c>
      <c r="S115" s="188">
        <f>IF(Q115&gt;=90,"O",IF(Q115&gt;=80,"A",IF(Q115&gt;=70,"B",IF(Q115&gt;=60,"C",IF(Q115&gt;=50,"D",IF(Q115&gt;=45,"E",IF(Q115&gt;=40,"P","F")))))))</f>
      </c>
      <c r="T115" s="189">
        <v>28</v>
      </c>
      <c r="U115" s="33">
        <v>70</v>
      </c>
      <c r="V115" s="195">
        <f>SUM(T115:U115)</f>
      </c>
      <c r="W115" s="33">
        <v>3</v>
      </c>
      <c r="X115" s="188">
        <f>IF(V115&gt;=90,"O",IF(V115&gt;=80,"A",IF(V115&gt;=70,"B",IF(V115&gt;=60,"C",IF(V115&gt;=50,"D",IF(V115&gt;=45,"E",IF(V115&gt;=40,"P","F")))))))</f>
      </c>
      <c r="Y115" s="190">
        <v>27</v>
      </c>
      <c r="Z115" s="33">
        <v>70</v>
      </c>
      <c r="AA115" s="195">
        <f>SUM(Y115:Z115)</f>
      </c>
      <c r="AB115" s="33">
        <v>3</v>
      </c>
      <c r="AC115" s="188">
        <f>IF(AA115&gt;=90,"O",IF(AA115&gt;=80,"A",IF(AA115&gt;=70,"B",IF(AA115&gt;=60,"C",IF(AA115&gt;=50,"D",IF(AA115&gt;=45,"E",IF(AA115&gt;=40,"P","F")))))))</f>
      </c>
      <c r="AD115" s="39">
        <v>11</v>
      </c>
      <c r="AE115" s="33">
        <v>42</v>
      </c>
      <c r="AF115" s="33">
        <f>SUM(AD115:AE115)</f>
      </c>
      <c r="AG115" s="33">
        <v>2</v>
      </c>
      <c r="AH115" s="188">
        <f>IF(AF115&gt;=67,"O",IF(AF115&gt;=60,"A",IF(AF115&gt;=51,"B",IF(AF115&gt;=45,"C",IF(AF115&gt;=39,"D",IF(AF115&gt;=32,"E",IF(L115&gt;=31,"P","F")))))))</f>
      </c>
      <c r="AI115" s="39">
        <v>19</v>
      </c>
      <c r="AJ115" s="33">
        <v>34</v>
      </c>
      <c r="AK115" s="33">
        <f>SUM(AI115:AJ115)</f>
      </c>
      <c r="AL115" s="33">
        <v>2</v>
      </c>
      <c r="AM115" s="188">
        <f>IF(AK115&gt;=68,"O",IF(AK115&gt;=67,"A",IF(AK115&gt;=53,"B",IF(AK115&gt;=48,"C",IF(AK115&gt;=45,"D",IF(AK115&gt;=32,"E",IF(Q115&gt;=31,"P","F")))))))</f>
      </c>
      <c r="AN115" s="39">
        <v>42</v>
      </c>
      <c r="AO115" s="33">
        <v>1</v>
      </c>
      <c r="AP115" s="188">
        <f>IF(AN115&gt;=45,"O",IF(AN115&gt;=40,"A",IF(AN115&gt;=35,"B",IF(AN115&gt;=30,"C",IF(AN115&gt;=25,"D",IF(AN115&gt;=20,"E",IF(AN115&gt;=15,"P","F")))))))</f>
      </c>
      <c r="AQ115" s="39">
        <v>31</v>
      </c>
      <c r="AR115" s="33">
        <v>1</v>
      </c>
      <c r="AS115" s="188">
        <f>IF(AQ115&gt;=45,"O",IF(AQ115&gt;=40,"A",IF(AQ115&gt;=35,"B",IF(AQ115&gt;=30,"C",IF(AQ115&gt;=25,"D",IF(AQ115&gt;=20,"E",IF(AQ115&gt;=15,"P","F")))))))</f>
      </c>
      <c r="AT115" s="33">
        <v>22</v>
      </c>
      <c r="AU115" s="33">
        <v>207</v>
      </c>
      <c r="AV115" s="35">
        <f>AU115/AT115</f>
      </c>
      <c r="AW115" s="33">
        <v>0</v>
      </c>
      <c r="AX115" s="6"/>
      <c r="AY115" s="39">
        <v>18</v>
      </c>
      <c r="AZ115" s="33">
        <v>28</v>
      </c>
      <c r="BA115" s="33">
        <f>SUM(AY115:AZ115)</f>
      </c>
      <c r="BB115" s="33">
        <v>3</v>
      </c>
      <c r="BC115" s="188">
        <f>IF(BA115&gt;=90,"O",IF(BA115&gt;=80,"A",IF(BA115&gt;=70,"B",IF(BA115&gt;=60,"C",IF(BA115&gt;=50,"D",IF(BA115&gt;=45,"E",IF(BA115&gt;=40,"P","F")))))))</f>
      </c>
      <c r="BD115" s="190">
        <v>23</v>
      </c>
      <c r="BE115" s="33">
        <v>27</v>
      </c>
      <c r="BF115" s="33">
        <f>SUM(BD115:BE115)</f>
      </c>
      <c r="BG115" s="33">
        <v>3</v>
      </c>
      <c r="BH115" s="194">
        <f>IF(BF115&gt;=90,"O",IF(BF115&gt;=80,"A",IF(BF115&gt;=70,"B",IF(BF115&gt;=60,"C",IF(BF115&gt;=50,"D",IF(BF115&gt;=45,"E",IF(BF115&gt;=40,"P","F")))))))</f>
      </c>
      <c r="BI115" s="189">
        <v>19</v>
      </c>
      <c r="BJ115" s="33">
        <v>49</v>
      </c>
      <c r="BK115" s="195">
        <f>SUM(BI115:BJ115)</f>
      </c>
      <c r="BL115" s="33">
        <v>3</v>
      </c>
      <c r="BM115" s="188">
        <f>IF(BK115&gt;=90,"O",IF(BK115&gt;=80,"A",IF(BK115&gt;=70,"B",IF(BK115&gt;=60,"C",IF(BK115&gt;=50,"D",IF(BK115&gt;=45,"E",IF(BK115&gt;=40,"P","F")))))))</f>
      </c>
      <c r="BN115" s="189">
        <v>14</v>
      </c>
      <c r="BO115" s="33">
        <v>30</v>
      </c>
      <c r="BP115" s="195">
        <f>SUM(BN115:BO115)</f>
      </c>
      <c r="BQ115" s="33">
        <v>3</v>
      </c>
      <c r="BR115" s="188">
        <f>IF(BP115&gt;=90,"O",IF(BP115&gt;=80,"A",IF(BP115&gt;=70,"B",IF(BP115&gt;=60,"C",IF(BP115&gt;=50,"D",IF(BP115&gt;=45,"E",IF(BP115&gt;=40,"P","F")))))))</f>
      </c>
      <c r="BS115" s="190">
        <v>22</v>
      </c>
      <c r="BT115" s="33">
        <v>47</v>
      </c>
      <c r="BU115" s="195">
        <f>SUM(BS115:BT115)</f>
      </c>
      <c r="BV115" s="33">
        <v>3</v>
      </c>
      <c r="BW115" s="188">
        <f>IF(BU115&gt;=90,"O",IF(BU115&gt;=80,"A",IF(BU115&gt;=70,"B",IF(BU115&gt;=60,"C",IF(BU115&gt;=50,"D",IF(BU115&gt;=45,"E",IF(BU115&gt;=40,"P","F")))))))</f>
      </c>
      <c r="BX115" s="39">
        <v>17</v>
      </c>
      <c r="BY115" s="33">
        <v>29</v>
      </c>
      <c r="BZ115" s="33">
        <f>SUM(BX115:BY115)</f>
      </c>
      <c r="CA115" s="33">
        <v>2</v>
      </c>
      <c r="CB115" s="196" t="s">
        <v>312</v>
      </c>
      <c r="CC115" s="39">
        <v>35</v>
      </c>
      <c r="CD115" s="33">
        <v>1</v>
      </c>
      <c r="CE115" s="188">
        <f>IF(CC115&gt;=45,"O",IF(CC115&gt;=40,"A",IF(CC115&gt;=35,"B",IF(CC115&gt;=30,"C",IF(CC115&gt;=25,"D",IF(CC115&gt;=20,"E",IF(CC115&gt;=15,"P","F")))))))</f>
      </c>
      <c r="CF115" s="39">
        <v>21</v>
      </c>
      <c r="CG115" s="33">
        <v>40</v>
      </c>
      <c r="CH115" s="33">
        <f>SUM(CF115:CG115)</f>
      </c>
      <c r="CI115" s="33">
        <v>2</v>
      </c>
      <c r="CJ115" s="191" t="s">
        <v>246</v>
      </c>
      <c r="CK115" s="39">
        <v>39</v>
      </c>
      <c r="CL115" s="33">
        <v>1</v>
      </c>
      <c r="CM115" s="188">
        <f>IF(CK115&gt;=45,"O",IF(CK115&gt;=40,"A",IF(CK115&gt;=35,"B",IF(CK115&gt;=30,"C",IF(CK115&gt;=25,"D",IF(CK115&gt;=20,"E",IF(CK115&gt;=15,"P","F")))))))</f>
      </c>
      <c r="CN115" s="36">
        <v>43</v>
      </c>
      <c r="CO115" s="33">
        <v>342</v>
      </c>
      <c r="CP115" s="35">
        <v>6.43</v>
      </c>
      <c r="CQ115" s="33">
        <v>0</v>
      </c>
      <c r="CR115" s="6"/>
      <c r="CS115" s="33">
        <v>37</v>
      </c>
      <c r="CT115" s="223">
        <v>5292</v>
      </c>
      <c r="CU115" s="224" t="s">
        <v>128</v>
      </c>
      <c r="CV115" s="193">
        <v>19</v>
      </c>
      <c r="CW115" s="33">
        <v>43</v>
      </c>
      <c r="CX115" s="33">
        <f>SUM(CV115:CW115)</f>
      </c>
      <c r="CY115" s="33">
        <v>3</v>
      </c>
      <c r="CZ115" s="188">
        <f>IF(CX115&gt;=90,"O",IF(CX115&gt;=80,"A",IF(CX115&gt;=70,"B",IF(CX115&gt;=60,"C",IF(CX115&gt;=50,"D",IF(CX115&gt;=45,"E",IF(CX115&gt;=40,"P","F")))))))</f>
      </c>
      <c r="DA115" s="193">
        <v>22</v>
      </c>
      <c r="DB115" s="33">
        <v>42</v>
      </c>
      <c r="DC115" s="33">
        <f>SUM(DA115:DB115)</f>
      </c>
      <c r="DD115" s="33">
        <v>3</v>
      </c>
      <c r="DE115" s="188">
        <f>IF(DC115&gt;=90,"O",IF(DC115&gt;=80,"A",IF(DC115&gt;=70,"B",IF(DC115&gt;=60,"C",IF(DC115&gt;=50,"D",IF(DC115&gt;=45,"E",IF(DC115&gt;=40,"P","F")))))))</f>
      </c>
      <c r="DF115" s="193">
        <v>19</v>
      </c>
      <c r="DG115" s="33">
        <v>42</v>
      </c>
      <c r="DH115" s="33">
        <f>SUM(DF115:DG115)</f>
      </c>
      <c r="DI115" s="33">
        <v>3</v>
      </c>
      <c r="DJ115" s="188">
        <f>IF(DH115&gt;=90,"O",IF(DH115&gt;=80,"A",IF(DH115&gt;=70,"B",IF(DH115&gt;=60,"C",IF(DH115&gt;=50,"D",IF(DH115&gt;=45,"E",IF(DH115&gt;=40,"P","F")))))))</f>
      </c>
      <c r="DK115" s="193">
        <v>22</v>
      </c>
      <c r="DL115" s="33">
        <v>28</v>
      </c>
      <c r="DM115" s="33">
        <f>SUM(DK115:DL115)</f>
      </c>
      <c r="DN115" s="33">
        <v>3</v>
      </c>
      <c r="DO115" s="188">
        <f>IF(DM115&gt;=90,"O",IF(DM115&gt;=80,"A",IF(DM115&gt;=70,"B",IF(DM115&gt;=60,"C",IF(DM115&gt;=50,"D",IF(DM115&gt;=45,"E",IF(DM115&gt;=40,"P","F")))))))</f>
      </c>
      <c r="DP115" s="193">
        <v>20</v>
      </c>
      <c r="DQ115" s="33">
        <v>32</v>
      </c>
      <c r="DR115" s="33">
        <f>SUM(DP115:DQ115)</f>
      </c>
      <c r="DS115" s="33">
        <v>3</v>
      </c>
      <c r="DT115" s="188">
        <f>IF(DR115&gt;=90,"O",IF(DR115&gt;=80,"A",IF(DR115&gt;=70,"B",IF(DR115&gt;=60,"C",IF(DR115&gt;=50,"D",IF(DR115&gt;=45,"E",IF(DR115&gt;=40,"P","F")))))))</f>
      </c>
      <c r="DU115" s="193">
        <v>45</v>
      </c>
      <c r="DV115" s="33">
        <v>1</v>
      </c>
      <c r="DW115" s="191" t="s">
        <v>314</v>
      </c>
      <c r="DX115" s="193">
        <v>21</v>
      </c>
      <c r="DY115" s="33">
        <v>42</v>
      </c>
      <c r="DZ115" s="33">
        <f>SUM(DX115:DY115)</f>
      </c>
      <c r="EA115" s="33">
        <v>2</v>
      </c>
      <c r="EB115" s="191" t="s">
        <v>246</v>
      </c>
      <c r="EC115" s="193">
        <v>22</v>
      </c>
      <c r="ED115" s="33">
        <v>35</v>
      </c>
      <c r="EE115" s="33">
        <f>SUM(EC115:ED115)</f>
      </c>
      <c r="EF115" s="33">
        <v>2</v>
      </c>
      <c r="EG115" s="191" t="s">
        <v>248</v>
      </c>
      <c r="EH115" s="193">
        <v>47</v>
      </c>
      <c r="EI115" s="33">
        <v>1</v>
      </c>
      <c r="EJ115" s="191" t="s">
        <v>314</v>
      </c>
      <c r="EK115" s="33">
        <v>64</v>
      </c>
      <c r="EL115" s="33">
        <v>495</v>
      </c>
      <c r="EM115" s="35">
        <v>7.29</v>
      </c>
      <c r="EN115" s="187" t="s">
        <v>311</v>
      </c>
      <c r="EO115" s="33">
        <v>0</v>
      </c>
      <c r="EP115" s="6"/>
    </row>
    <row x14ac:dyDescent="0.25" r="116" customHeight="1" ht="15">
      <c r="A116" s="33">
        <v>38</v>
      </c>
      <c r="B116" s="223">
        <v>5076</v>
      </c>
      <c r="C116" s="49" t="s">
        <v>129</v>
      </c>
      <c r="D116" s="187" t="s">
        <v>311</v>
      </c>
      <c r="E116" s="39">
        <v>30</v>
      </c>
      <c r="F116" s="33">
        <v>70</v>
      </c>
      <c r="G116" s="33">
        <f>SUM(E116:F116)</f>
      </c>
      <c r="H116" s="33">
        <v>3</v>
      </c>
      <c r="I116" s="188">
        <f>IF(G116&gt;=90,"O",IF(G116&gt;=80,"A",IF(G116&gt;=70,"B",IF(G116&gt;=60,"C",IF(G116&gt;=50,"D",IF(G116&gt;=45,"E",IF(G116&gt;=40,"P","F")))))))</f>
      </c>
      <c r="J116" s="190">
        <v>28</v>
      </c>
      <c r="K116" s="33">
        <v>70</v>
      </c>
      <c r="L116" s="33">
        <f>SUM(J116:K116)</f>
      </c>
      <c r="M116" s="33">
        <v>3</v>
      </c>
      <c r="N116" s="194">
        <f>IF(L116&gt;=90,"O",IF(L116&gt;=80,"A",IF(L116&gt;=70,"B",IF(L116&gt;=60,"C",IF(L116&gt;=50,"D",IF(L116&gt;=45,"E",IF(L116&gt;=40,"P","F")))))))</f>
      </c>
      <c r="O116" s="189">
        <v>23</v>
      </c>
      <c r="P116" s="33">
        <v>64</v>
      </c>
      <c r="Q116" s="195">
        <f>SUM(O116:P116)</f>
      </c>
      <c r="R116" s="33">
        <v>3</v>
      </c>
      <c r="S116" s="188">
        <f>IF(Q116&gt;=90,"O",IF(Q116&gt;=80,"A",IF(Q116&gt;=70,"B",IF(Q116&gt;=60,"C",IF(Q116&gt;=50,"D",IF(Q116&gt;=45,"E",IF(Q116&gt;=40,"P","F")))))))</f>
      </c>
      <c r="T116" s="189">
        <v>26</v>
      </c>
      <c r="U116" s="33">
        <v>70</v>
      </c>
      <c r="V116" s="195">
        <f>SUM(T116:U116)</f>
      </c>
      <c r="W116" s="33">
        <v>3</v>
      </c>
      <c r="X116" s="188">
        <f>IF(V116&gt;=90,"O",IF(V116&gt;=80,"A",IF(V116&gt;=70,"B",IF(V116&gt;=60,"C",IF(V116&gt;=50,"D",IF(V116&gt;=45,"E",IF(V116&gt;=40,"P","F")))))))</f>
      </c>
      <c r="Y116" s="190">
        <v>24</v>
      </c>
      <c r="Z116" s="33">
        <v>64</v>
      </c>
      <c r="AA116" s="195">
        <f>SUM(Y116:Z116)</f>
      </c>
      <c r="AB116" s="33">
        <v>3</v>
      </c>
      <c r="AC116" s="188">
        <f>IF(AA116&gt;=90,"O",IF(AA116&gt;=80,"A",IF(AA116&gt;=70,"B",IF(AA116&gt;=60,"C",IF(AA116&gt;=50,"D",IF(AA116&gt;=45,"E",IF(AA116&gt;=40,"P","F")))))))</f>
      </c>
      <c r="AD116" s="39">
        <v>12</v>
      </c>
      <c r="AE116" s="33">
        <v>35</v>
      </c>
      <c r="AF116" s="33">
        <f>SUM(AD116:AE116)</f>
      </c>
      <c r="AG116" s="33">
        <v>2</v>
      </c>
      <c r="AH116" s="188">
        <f>IF(AF116&gt;=67,"O",IF(AF116&gt;=60,"A",IF(AF116&gt;=51,"B",IF(AF116&gt;=45,"C",IF(AF116&gt;=39,"D",IF(AF116&gt;=32,"E",IF(L116&gt;=31,"P","F")))))))</f>
      </c>
      <c r="AI116" s="39">
        <v>12</v>
      </c>
      <c r="AJ116" s="33">
        <v>32</v>
      </c>
      <c r="AK116" s="33">
        <f>SUM(AI116:AJ116)</f>
      </c>
      <c r="AL116" s="33">
        <v>2</v>
      </c>
      <c r="AM116" s="191" t="s">
        <v>315</v>
      </c>
      <c r="AN116" s="39">
        <v>36</v>
      </c>
      <c r="AO116" s="33">
        <v>1</v>
      </c>
      <c r="AP116" s="188">
        <f>IF(AN116&gt;=45,"O",IF(AN116&gt;=40,"A",IF(AN116&gt;=35,"B",IF(AN116&gt;=30,"C",IF(AN116&gt;=25,"D",IF(AN116&gt;=20,"E",IF(AN116&gt;=15,"P","F")))))))</f>
      </c>
      <c r="AQ116" s="39">
        <v>35</v>
      </c>
      <c r="AR116" s="33">
        <v>1</v>
      </c>
      <c r="AS116" s="188">
        <f>IF(AQ116&gt;=45,"O",IF(AQ116&gt;=40,"A",IF(AQ116&gt;=35,"B",IF(AQ116&gt;=30,"C",IF(AQ116&gt;=25,"D",IF(AQ116&gt;=20,"E",IF(AQ116&gt;=15,"P","F")))))))</f>
      </c>
      <c r="AT116" s="33">
        <v>22</v>
      </c>
      <c r="AU116" s="33">
        <v>194</v>
      </c>
      <c r="AV116" s="35">
        <f>AU116/AT116</f>
      </c>
      <c r="AW116" s="33">
        <v>0</v>
      </c>
      <c r="AX116" s="6"/>
      <c r="AY116" s="39">
        <v>17</v>
      </c>
      <c r="AZ116" s="33">
        <v>23</v>
      </c>
      <c r="BA116" s="33">
        <f>SUM(AY116:AZ116)</f>
      </c>
      <c r="BB116" s="33">
        <v>3</v>
      </c>
      <c r="BC116" s="188">
        <f>IF(BA116&gt;=90,"O",IF(BA116&gt;=80,"A",IF(BA116&gt;=70,"B",IF(BA116&gt;=60,"C",IF(BA116&gt;=50,"D",IF(BA116&gt;=45,"E",IF(BA116&gt;=40,"P","F")))))))</f>
      </c>
      <c r="BD116" s="190">
        <v>17</v>
      </c>
      <c r="BE116" s="33">
        <v>10</v>
      </c>
      <c r="BF116" s="33">
        <f>SUM(BD116:BE116)</f>
      </c>
      <c r="BG116" s="33">
        <v>3</v>
      </c>
      <c r="BH116" s="194">
        <f>IF(BF116&gt;=90,"O",IF(BF116&gt;=80,"A",IF(BF116&gt;=70,"B",IF(BF116&gt;=60,"C",IF(BF116&gt;=50,"D",IF(BF116&gt;=45,"E",IF(BF116&gt;=40,"P","F")))))))</f>
      </c>
      <c r="BI116" s="189">
        <v>18</v>
      </c>
      <c r="BJ116" s="33">
        <v>27</v>
      </c>
      <c r="BK116" s="195">
        <f>SUM(BI116:BJ116)</f>
      </c>
      <c r="BL116" s="33">
        <v>3</v>
      </c>
      <c r="BM116" s="188">
        <f>IF(BK116&gt;=90,"O",IF(BK116&gt;=80,"A",IF(BK116&gt;=70,"B",IF(BK116&gt;=60,"C",IF(BK116&gt;=50,"D",IF(BK116&gt;=45,"E",IF(BK116&gt;=40,"P","F")))))))</f>
      </c>
      <c r="BN116" s="189">
        <v>15</v>
      </c>
      <c r="BO116" s="33">
        <v>11</v>
      </c>
      <c r="BP116" s="195">
        <f>SUM(BN116:BO116)</f>
      </c>
      <c r="BQ116" s="33">
        <v>3</v>
      </c>
      <c r="BR116" s="188">
        <f>IF(BP116&gt;=90,"O",IF(BP116&gt;=80,"A",IF(BP116&gt;=70,"B",IF(BP116&gt;=60,"C",IF(BP116&gt;=50,"D",IF(BP116&gt;=45,"E",IF(BP116&gt;=40,"P","F")))))))</f>
      </c>
      <c r="BS116" s="190">
        <v>20</v>
      </c>
      <c r="BT116" s="33">
        <v>15</v>
      </c>
      <c r="BU116" s="195">
        <f>SUM(BS116:BT116)</f>
      </c>
      <c r="BV116" s="33">
        <v>3</v>
      </c>
      <c r="BW116" s="188">
        <f>IF(BU116&gt;=90,"O",IF(BU116&gt;=80,"A",IF(BU116&gt;=70,"B",IF(BU116&gt;=60,"C",IF(BU116&gt;=50,"D",IF(BU116&gt;=45,"E",IF(BU116&gt;=40,"P","F")))))))</f>
      </c>
      <c r="BX116" s="39">
        <v>16</v>
      </c>
      <c r="BY116" s="33">
        <v>26</v>
      </c>
      <c r="BZ116" s="33">
        <f>SUM(BX116:BY116)</f>
      </c>
      <c r="CA116" s="33">
        <v>2</v>
      </c>
      <c r="CB116" s="196" t="s">
        <v>315</v>
      </c>
      <c r="CC116" s="39">
        <v>24</v>
      </c>
      <c r="CD116" s="33">
        <v>1</v>
      </c>
      <c r="CE116" s="188">
        <f>IF(CC116&gt;=45,"O",IF(CC116&gt;=40,"A",IF(CC116&gt;=35,"B",IF(CC116&gt;=30,"C",IF(CC116&gt;=25,"D",IF(CC116&gt;=20,"E",IF(CC116&gt;=15,"P","F")))))))</f>
      </c>
      <c r="CF116" s="39">
        <v>14</v>
      </c>
      <c r="CG116" s="33">
        <v>33</v>
      </c>
      <c r="CH116" s="33">
        <f>SUM(CF116:CG116)</f>
      </c>
      <c r="CI116" s="33">
        <v>2</v>
      </c>
      <c r="CJ116" s="191" t="s">
        <v>312</v>
      </c>
      <c r="CK116" s="39">
        <v>44</v>
      </c>
      <c r="CL116" s="33">
        <v>1</v>
      </c>
      <c r="CM116" s="188">
        <f>IF(CK116&gt;=45,"O",IF(CK116&gt;=40,"A",IF(CK116&gt;=35,"B",IF(CK116&gt;=30,"C",IF(CK116&gt;=25,"D",IF(CK116&gt;=20,"E",IF(CK116&gt;=15,"P","F")))))))</f>
      </c>
      <c r="CN116" s="36">
        <v>43</v>
      </c>
      <c r="CO116" s="33"/>
      <c r="CP116" s="33"/>
      <c r="CQ116" s="33">
        <v>3</v>
      </c>
      <c r="CR116" s="6"/>
      <c r="CS116" s="33">
        <v>38</v>
      </c>
      <c r="CT116" s="223">
        <v>5219</v>
      </c>
      <c r="CU116" s="224" t="s">
        <v>129</v>
      </c>
      <c r="CV116" s="193">
        <v>17</v>
      </c>
      <c r="CW116" s="33">
        <v>19</v>
      </c>
      <c r="CX116" s="33">
        <f>SUM(CV116:CW116)</f>
      </c>
      <c r="CY116" s="33">
        <v>3</v>
      </c>
      <c r="CZ116" s="188">
        <f>IF(CX116&gt;=90,"O",IF(CX116&gt;=80,"A",IF(CX116&gt;=70,"B",IF(CX116&gt;=60,"C",IF(CX116&gt;=50,"D",IF(CX116&gt;=45,"E",IF(CX116&gt;=40,"P","F")))))))</f>
      </c>
      <c r="DA116" s="193">
        <v>13</v>
      </c>
      <c r="DB116" s="33">
        <v>7</v>
      </c>
      <c r="DC116" s="33">
        <f>SUM(DA116:DB116)</f>
      </c>
      <c r="DD116" s="33">
        <v>3</v>
      </c>
      <c r="DE116" s="188">
        <f>IF(DC116&gt;=90,"O",IF(DC116&gt;=80,"A",IF(DC116&gt;=70,"B",IF(DC116&gt;=60,"C",IF(DC116&gt;=50,"D",IF(DC116&gt;=45,"E",IF(DC116&gt;=40,"P","F")))))))</f>
      </c>
      <c r="DF116" s="193">
        <v>12</v>
      </c>
      <c r="DG116" s="33">
        <v>21</v>
      </c>
      <c r="DH116" s="33">
        <f>SUM(DF116:DG116)</f>
      </c>
      <c r="DI116" s="33">
        <v>3</v>
      </c>
      <c r="DJ116" s="188">
        <f>IF(DH116&gt;=90,"O",IF(DH116&gt;=80,"A",IF(DH116&gt;=70,"B",IF(DH116&gt;=60,"C",IF(DH116&gt;=50,"D",IF(DH116&gt;=45,"E",IF(DH116&gt;=40,"P","F")))))))</f>
      </c>
      <c r="DK116" s="193">
        <v>17</v>
      </c>
      <c r="DL116" s="33">
        <v>18</v>
      </c>
      <c r="DM116" s="33">
        <f>SUM(DK116:DL116)</f>
      </c>
      <c r="DN116" s="33">
        <v>3</v>
      </c>
      <c r="DO116" s="188">
        <f>IF(DM116&gt;=90,"O",IF(DM116&gt;=80,"A",IF(DM116&gt;=70,"B",IF(DM116&gt;=60,"C",IF(DM116&gt;=50,"D",IF(DM116&gt;=45,"E",IF(DM116&gt;=40,"P","F")))))))</f>
      </c>
      <c r="DP116" s="193">
        <v>21</v>
      </c>
      <c r="DQ116" s="33">
        <v>9</v>
      </c>
      <c r="DR116" s="33">
        <f>SUM(DP116:DQ116)</f>
      </c>
      <c r="DS116" s="33">
        <v>3</v>
      </c>
      <c r="DT116" s="188">
        <f>IF(DR116&gt;=90,"O",IF(DR116&gt;=80,"A",IF(DR116&gt;=70,"B",IF(DR116&gt;=60,"C",IF(DR116&gt;=50,"D",IF(DR116&gt;=45,"E",IF(DR116&gt;=40,"P","F")))))))</f>
      </c>
      <c r="DU116" s="193">
        <v>32</v>
      </c>
      <c r="DV116" s="33">
        <v>1</v>
      </c>
      <c r="DW116" s="191" t="s">
        <v>312</v>
      </c>
      <c r="DX116" s="193">
        <v>14</v>
      </c>
      <c r="DY116" s="33">
        <v>32</v>
      </c>
      <c r="DZ116" s="33">
        <f>SUM(DX116:DY116)</f>
      </c>
      <c r="EA116" s="33">
        <v>2</v>
      </c>
      <c r="EB116" s="191" t="s">
        <v>312</v>
      </c>
      <c r="EC116" s="193">
        <v>17</v>
      </c>
      <c r="ED116" s="33">
        <v>26</v>
      </c>
      <c r="EE116" s="33">
        <f>SUM(EC116:ED116)</f>
      </c>
      <c r="EF116" s="33">
        <v>2</v>
      </c>
      <c r="EG116" s="191" t="s">
        <v>315</v>
      </c>
      <c r="EH116" s="193">
        <v>38</v>
      </c>
      <c r="EI116" s="33">
        <v>1</v>
      </c>
      <c r="EJ116" s="191" t="s">
        <v>248</v>
      </c>
      <c r="EK116" s="33"/>
      <c r="EL116" s="33"/>
      <c r="EM116" s="35"/>
      <c r="EN116" s="187" t="s">
        <v>311</v>
      </c>
      <c r="EO116" s="33">
        <v>7</v>
      </c>
      <c r="EP116" s="6"/>
    </row>
    <row x14ac:dyDescent="0.25" r="117" customHeight="1" ht="15">
      <c r="A117" s="33">
        <v>39</v>
      </c>
      <c r="B117" s="223">
        <v>5078</v>
      </c>
      <c r="C117" s="49" t="s">
        <v>130</v>
      </c>
      <c r="D117" s="187" t="s">
        <v>316</v>
      </c>
      <c r="E117" s="39">
        <v>24</v>
      </c>
      <c r="F117" s="33">
        <v>28</v>
      </c>
      <c r="G117" s="33">
        <f>SUM(E117:F117)</f>
      </c>
      <c r="H117" s="33">
        <v>3</v>
      </c>
      <c r="I117" s="188">
        <f>IF(G117&gt;=90,"O",IF(G117&gt;=80,"A",IF(G117&gt;=70,"B",IF(G117&gt;=60,"C",IF(G117&gt;=50,"D",IF(G117&gt;=45,"E",IF(G117&gt;=40,"P","F")))))))</f>
      </c>
      <c r="J117" s="190">
        <v>26</v>
      </c>
      <c r="K117" s="33">
        <v>63</v>
      </c>
      <c r="L117" s="33">
        <f>SUM(J117:K117)</f>
      </c>
      <c r="M117" s="33">
        <v>3</v>
      </c>
      <c r="N117" s="194">
        <f>IF(L117&gt;=90,"O",IF(L117&gt;=80,"A",IF(L117&gt;=70,"B",IF(L117&gt;=60,"C",IF(L117&gt;=50,"D",IF(L117&gt;=45,"E",IF(L117&gt;=40,"P","F")))))))</f>
      </c>
      <c r="O117" s="189">
        <v>19</v>
      </c>
      <c r="P117" s="33">
        <v>63</v>
      </c>
      <c r="Q117" s="195">
        <f>SUM(O117:P117)</f>
      </c>
      <c r="R117" s="33">
        <v>3</v>
      </c>
      <c r="S117" s="188">
        <f>IF(Q117&gt;=90,"O",IF(Q117&gt;=80,"A",IF(Q117&gt;=70,"B",IF(Q117&gt;=60,"C",IF(Q117&gt;=50,"D",IF(Q117&gt;=45,"E",IF(Q117&gt;=40,"P","F")))))))</f>
      </c>
      <c r="T117" s="189">
        <v>25</v>
      </c>
      <c r="U117" s="33">
        <v>70</v>
      </c>
      <c r="V117" s="195">
        <f>SUM(T117:U117)</f>
      </c>
      <c r="W117" s="33">
        <v>3</v>
      </c>
      <c r="X117" s="188">
        <f>IF(V117&gt;=90,"O",IF(V117&gt;=80,"A",IF(V117&gt;=70,"B",IF(V117&gt;=60,"C",IF(V117&gt;=50,"D",IF(V117&gt;=45,"E",IF(V117&gt;=40,"P","F")))))))</f>
      </c>
      <c r="Y117" s="190">
        <v>25</v>
      </c>
      <c r="Z117" s="33">
        <v>56</v>
      </c>
      <c r="AA117" s="195">
        <f>SUM(Y117:Z117)</f>
      </c>
      <c r="AB117" s="33">
        <v>3</v>
      </c>
      <c r="AC117" s="188">
        <f>IF(AA117&gt;=90,"O",IF(AA117&gt;=80,"A",IF(AA117&gt;=70,"B",IF(AA117&gt;=60,"C",IF(AA117&gt;=50,"D",IF(AA117&gt;=45,"E",IF(AA117&gt;=40,"P","F")))))))</f>
      </c>
      <c r="AD117" s="39">
        <v>13</v>
      </c>
      <c r="AE117" s="33">
        <v>35</v>
      </c>
      <c r="AF117" s="33">
        <f>SUM(AD117:AE117)</f>
      </c>
      <c r="AG117" s="33">
        <v>2</v>
      </c>
      <c r="AH117" s="188">
        <f>IF(AF117&gt;=67,"O",IF(AF117&gt;=60,"A",IF(AF117&gt;=51,"B",IF(AF117&gt;=45,"C",IF(AF117&gt;=39,"D",IF(AF117&gt;=32,"E",IF(L117&gt;=31,"P","F")))))))</f>
      </c>
      <c r="AI117" s="39">
        <v>17</v>
      </c>
      <c r="AJ117" s="33">
        <v>32</v>
      </c>
      <c r="AK117" s="33">
        <f>SUM(AI117:AJ117)</f>
      </c>
      <c r="AL117" s="33">
        <v>2</v>
      </c>
      <c r="AM117" s="188">
        <f>IF(AK117&gt;=68,"O",IF(AK117&gt;=67,"A",IF(AK117&gt;=53,"B",IF(AK117&gt;=48,"C",IF(AK117&gt;=45,"D",IF(AK117&gt;=32,"E",IF(Q117&gt;=31,"P","F")))))))</f>
      </c>
      <c r="AN117" s="39">
        <v>43</v>
      </c>
      <c r="AO117" s="33">
        <v>1</v>
      </c>
      <c r="AP117" s="188">
        <f>IF(AN117&gt;=45,"O",IF(AN117&gt;=40,"A",IF(AN117&gt;=35,"B",IF(AN117&gt;=30,"C",IF(AN117&gt;=25,"D",IF(AN117&gt;=20,"E",IF(AN117&gt;=15,"P","F")))))))</f>
      </c>
      <c r="AQ117" s="39">
        <v>39</v>
      </c>
      <c r="AR117" s="33">
        <v>1</v>
      </c>
      <c r="AS117" s="188">
        <f>IF(AQ117&gt;=45,"O",IF(AQ117&gt;=40,"A",IF(AQ117&gt;=35,"B",IF(AQ117&gt;=30,"C",IF(AQ117&gt;=25,"D",IF(AQ117&gt;=20,"E",IF(AQ117&gt;=15,"P","F")))))))</f>
      </c>
      <c r="AT117" s="33">
        <v>22</v>
      </c>
      <c r="AU117" s="33">
        <v>183</v>
      </c>
      <c r="AV117" s="35">
        <f>AU117/AT117</f>
      </c>
      <c r="AW117" s="33">
        <v>0</v>
      </c>
      <c r="AX117" s="6"/>
      <c r="AY117" s="39">
        <v>18</v>
      </c>
      <c r="AZ117" s="33">
        <v>31</v>
      </c>
      <c r="BA117" s="33">
        <f>SUM(AY117:AZ117)</f>
      </c>
      <c r="BB117" s="33">
        <v>3</v>
      </c>
      <c r="BC117" s="188">
        <f>IF(BA117&gt;=90,"O",IF(BA117&gt;=80,"A",IF(BA117&gt;=70,"B",IF(BA117&gt;=60,"C",IF(BA117&gt;=50,"D",IF(BA117&gt;=45,"E",IF(BA117&gt;=40,"P","F")))))))</f>
      </c>
      <c r="BD117" s="190">
        <v>18</v>
      </c>
      <c r="BE117" s="33">
        <v>24</v>
      </c>
      <c r="BF117" s="33">
        <f>SUM(BD117:BE117)</f>
      </c>
      <c r="BG117" s="33">
        <v>3</v>
      </c>
      <c r="BH117" s="194">
        <f>IF(BF117&gt;=90,"O",IF(BF117&gt;=80,"A",IF(BF117&gt;=70,"B",IF(BF117&gt;=60,"C",IF(BF117&gt;=50,"D",IF(BF117&gt;=45,"E",IF(BF117&gt;=40,"P","F")))))))</f>
      </c>
      <c r="BI117" s="189">
        <v>17</v>
      </c>
      <c r="BJ117" s="33">
        <v>43</v>
      </c>
      <c r="BK117" s="195">
        <f>SUM(BI117:BJ117)</f>
      </c>
      <c r="BL117" s="33">
        <v>3</v>
      </c>
      <c r="BM117" s="188">
        <f>IF(BK117&gt;=90,"O",IF(BK117&gt;=80,"A",IF(BK117&gt;=70,"B",IF(BK117&gt;=60,"C",IF(BK117&gt;=50,"D",IF(BK117&gt;=45,"E",IF(BK117&gt;=40,"P","F")))))))</f>
      </c>
      <c r="BN117" s="189">
        <v>18</v>
      </c>
      <c r="BO117" s="33">
        <v>33</v>
      </c>
      <c r="BP117" s="195">
        <f>SUM(BN117:BO117)</f>
      </c>
      <c r="BQ117" s="33">
        <v>3</v>
      </c>
      <c r="BR117" s="188">
        <f>IF(BP117&gt;=90,"O",IF(BP117&gt;=80,"A",IF(BP117&gt;=70,"B",IF(BP117&gt;=60,"C",IF(BP117&gt;=50,"D",IF(BP117&gt;=45,"E",IF(BP117&gt;=40,"P","F")))))))</f>
      </c>
      <c r="BS117" s="190">
        <v>20</v>
      </c>
      <c r="BT117" s="33">
        <v>40</v>
      </c>
      <c r="BU117" s="195">
        <f>SUM(BS117:BT117)</f>
      </c>
      <c r="BV117" s="33">
        <v>3</v>
      </c>
      <c r="BW117" s="188">
        <f>IF(BU117&gt;=90,"O",IF(BU117&gt;=80,"A",IF(BU117&gt;=70,"B",IF(BU117&gt;=60,"C",IF(BU117&gt;=50,"D",IF(BU117&gt;=45,"E",IF(BU117&gt;=40,"P","F")))))))</f>
      </c>
      <c r="BX117" s="39">
        <v>16</v>
      </c>
      <c r="BY117" s="33">
        <v>29</v>
      </c>
      <c r="BZ117" s="33">
        <f>SUM(BX117:BY117)</f>
      </c>
      <c r="CA117" s="33">
        <v>2</v>
      </c>
      <c r="CB117" s="196" t="s">
        <v>312</v>
      </c>
      <c r="CC117" s="39">
        <v>30</v>
      </c>
      <c r="CD117" s="33">
        <v>1</v>
      </c>
      <c r="CE117" s="188">
        <f>IF(CC117&gt;=45,"O",IF(CC117&gt;=40,"A",IF(CC117&gt;=35,"B",IF(CC117&gt;=30,"C",IF(CC117&gt;=25,"D",IF(CC117&gt;=20,"E",IF(CC117&gt;=15,"P","F")))))))</f>
      </c>
      <c r="CF117" s="39">
        <v>16</v>
      </c>
      <c r="CG117" s="33">
        <v>29</v>
      </c>
      <c r="CH117" s="33">
        <f>SUM(CF117:CG117)</f>
      </c>
      <c r="CI117" s="33">
        <v>2</v>
      </c>
      <c r="CJ117" s="191" t="s">
        <v>312</v>
      </c>
      <c r="CK117" s="39">
        <v>36</v>
      </c>
      <c r="CL117" s="33">
        <v>1</v>
      </c>
      <c r="CM117" s="188">
        <f>IF(CK117&gt;=45,"O",IF(CK117&gt;=40,"A",IF(CK117&gt;=35,"B",IF(CK117&gt;=30,"C",IF(CK117&gt;=25,"D",IF(CK117&gt;=20,"E",IF(CK117&gt;=15,"P","F")))))))</f>
      </c>
      <c r="CN117" s="36">
        <v>43</v>
      </c>
      <c r="CO117" s="33">
        <v>313</v>
      </c>
      <c r="CP117" s="35">
        <v>6.19</v>
      </c>
      <c r="CQ117" s="33">
        <v>0</v>
      </c>
      <c r="CR117" s="6"/>
      <c r="CS117" s="33">
        <v>39</v>
      </c>
      <c r="CT117" s="223">
        <v>5290</v>
      </c>
      <c r="CU117" s="224" t="s">
        <v>130</v>
      </c>
      <c r="CV117" s="193">
        <v>20</v>
      </c>
      <c r="CW117" s="33">
        <v>45</v>
      </c>
      <c r="CX117" s="33">
        <f>SUM(CV117:CW117)</f>
      </c>
      <c r="CY117" s="33">
        <v>3</v>
      </c>
      <c r="CZ117" s="188">
        <f>IF(CX117&gt;=90,"O",IF(CX117&gt;=80,"A",IF(CX117&gt;=70,"B",IF(CX117&gt;=60,"C",IF(CX117&gt;=50,"D",IF(CX117&gt;=45,"E",IF(CX117&gt;=40,"P","F")))))))</f>
      </c>
      <c r="DA117" s="193">
        <v>22</v>
      </c>
      <c r="DB117" s="33">
        <v>42</v>
      </c>
      <c r="DC117" s="33">
        <f>SUM(DA117:DB117)</f>
      </c>
      <c r="DD117" s="33">
        <v>3</v>
      </c>
      <c r="DE117" s="188">
        <f>IF(DC117&gt;=90,"O",IF(DC117&gt;=80,"A",IF(DC117&gt;=70,"B",IF(DC117&gt;=60,"C",IF(DC117&gt;=50,"D",IF(DC117&gt;=45,"E",IF(DC117&gt;=40,"P","F")))))))</f>
      </c>
      <c r="DF117" s="193">
        <v>16</v>
      </c>
      <c r="DG117" s="33">
        <v>42</v>
      </c>
      <c r="DH117" s="33">
        <f>SUM(DF117:DG117)</f>
      </c>
      <c r="DI117" s="33">
        <v>3</v>
      </c>
      <c r="DJ117" s="188">
        <f>IF(DH117&gt;=90,"O",IF(DH117&gt;=80,"A",IF(DH117&gt;=70,"B",IF(DH117&gt;=60,"C",IF(DH117&gt;=50,"D",IF(DH117&gt;=45,"E",IF(DH117&gt;=40,"P","F")))))))</f>
      </c>
      <c r="DK117" s="193">
        <v>19</v>
      </c>
      <c r="DL117" s="33">
        <v>32</v>
      </c>
      <c r="DM117" s="33">
        <f>SUM(DK117:DL117)</f>
      </c>
      <c r="DN117" s="33">
        <v>3</v>
      </c>
      <c r="DO117" s="188">
        <f>IF(DM117&gt;=90,"O",IF(DM117&gt;=80,"A",IF(DM117&gt;=70,"B",IF(DM117&gt;=60,"C",IF(DM117&gt;=50,"D",IF(DM117&gt;=45,"E",IF(DM117&gt;=40,"P","F")))))))</f>
      </c>
      <c r="DP117" s="193">
        <v>17</v>
      </c>
      <c r="DQ117" s="33">
        <v>43</v>
      </c>
      <c r="DR117" s="33">
        <f>SUM(DP117:DQ117)</f>
      </c>
      <c r="DS117" s="33">
        <v>3</v>
      </c>
      <c r="DT117" s="188">
        <f>IF(DR117&gt;=90,"O",IF(DR117&gt;=80,"A",IF(DR117&gt;=70,"B",IF(DR117&gt;=60,"C",IF(DR117&gt;=50,"D",IF(DR117&gt;=45,"E",IF(DR117&gt;=40,"P","F")))))))</f>
      </c>
      <c r="DU117" s="193">
        <v>43</v>
      </c>
      <c r="DV117" s="33">
        <v>1</v>
      </c>
      <c r="DW117" s="191" t="s">
        <v>246</v>
      </c>
      <c r="DX117" s="193">
        <v>19</v>
      </c>
      <c r="DY117" s="33">
        <v>38</v>
      </c>
      <c r="DZ117" s="33">
        <f>SUM(DX117:DY117)</f>
      </c>
      <c r="EA117" s="33">
        <v>2</v>
      </c>
      <c r="EB117" s="191" t="s">
        <v>248</v>
      </c>
      <c r="EC117" s="193">
        <v>21</v>
      </c>
      <c r="ED117" s="33">
        <v>38</v>
      </c>
      <c r="EE117" s="33">
        <f>SUM(EC117:ED117)</f>
      </c>
      <c r="EF117" s="33">
        <v>2</v>
      </c>
      <c r="EG117" s="191" t="s">
        <v>248</v>
      </c>
      <c r="EH117" s="193">
        <v>44</v>
      </c>
      <c r="EI117" s="33">
        <v>1</v>
      </c>
      <c r="EJ117" s="191" t="s">
        <v>246</v>
      </c>
      <c r="EK117" s="33">
        <v>64</v>
      </c>
      <c r="EL117" s="33">
        <v>462</v>
      </c>
      <c r="EM117" s="35">
        <v>7.1</v>
      </c>
      <c r="EN117" s="187" t="s">
        <v>316</v>
      </c>
      <c r="EO117" s="33">
        <v>0</v>
      </c>
      <c r="EP117" s="6"/>
    </row>
    <row x14ac:dyDescent="0.25" r="118" customHeight="1" ht="15">
      <c r="A118" s="33">
        <v>40</v>
      </c>
      <c r="B118" s="223">
        <v>5096</v>
      </c>
      <c r="C118" s="49" t="s">
        <v>131</v>
      </c>
      <c r="D118" s="187" t="s">
        <v>311</v>
      </c>
      <c r="E118" s="39">
        <v>30</v>
      </c>
      <c r="F118" s="33">
        <v>66</v>
      </c>
      <c r="G118" s="33">
        <f>SUM(E118:F118)</f>
      </c>
      <c r="H118" s="33">
        <v>3</v>
      </c>
      <c r="I118" s="188">
        <f>IF(G118&gt;=90,"O",IF(G118&gt;=80,"A",IF(G118&gt;=70,"B",IF(G118&gt;=60,"C",IF(G118&gt;=50,"D",IF(G118&gt;=45,"E",IF(G118&gt;=40,"P","F")))))))</f>
      </c>
      <c r="J118" s="190">
        <v>27</v>
      </c>
      <c r="K118" s="33">
        <v>70</v>
      </c>
      <c r="L118" s="33">
        <f>SUM(J118:K118)</f>
      </c>
      <c r="M118" s="33">
        <v>3</v>
      </c>
      <c r="N118" s="194">
        <f>IF(L118&gt;=90,"O",IF(L118&gt;=80,"A",IF(L118&gt;=70,"B",IF(L118&gt;=60,"C",IF(L118&gt;=50,"D",IF(L118&gt;=45,"E",IF(L118&gt;=40,"P","F")))))))</f>
      </c>
      <c r="O118" s="189">
        <v>25</v>
      </c>
      <c r="P118" s="33">
        <v>70</v>
      </c>
      <c r="Q118" s="195">
        <f>SUM(O118:P118)</f>
      </c>
      <c r="R118" s="33">
        <v>3</v>
      </c>
      <c r="S118" s="188">
        <f>IF(Q118&gt;=90,"O",IF(Q118&gt;=80,"A",IF(Q118&gt;=70,"B",IF(Q118&gt;=60,"C",IF(Q118&gt;=50,"D",IF(Q118&gt;=45,"E",IF(Q118&gt;=40,"P","F")))))))</f>
      </c>
      <c r="T118" s="189">
        <v>26</v>
      </c>
      <c r="U118" s="33">
        <v>70</v>
      </c>
      <c r="V118" s="195">
        <f>SUM(T118:U118)</f>
      </c>
      <c r="W118" s="33">
        <v>3</v>
      </c>
      <c r="X118" s="188">
        <f>IF(V118&gt;=90,"O",IF(V118&gt;=80,"A",IF(V118&gt;=70,"B",IF(V118&gt;=60,"C",IF(V118&gt;=50,"D",IF(V118&gt;=45,"E",IF(V118&gt;=40,"P","F")))))))</f>
      </c>
      <c r="Y118" s="190">
        <v>25</v>
      </c>
      <c r="Z118" s="33">
        <v>57</v>
      </c>
      <c r="AA118" s="195">
        <f>SUM(Y118:Z118)</f>
      </c>
      <c r="AB118" s="33">
        <v>3</v>
      </c>
      <c r="AC118" s="188">
        <f>IF(AA118&gt;=90,"O",IF(AA118&gt;=80,"A",IF(AA118&gt;=70,"B",IF(AA118&gt;=60,"C",IF(AA118&gt;=50,"D",IF(AA118&gt;=45,"E",IF(AA118&gt;=40,"P","F")))))))</f>
      </c>
      <c r="AD118" s="39">
        <v>13</v>
      </c>
      <c r="AE118" s="33">
        <v>32</v>
      </c>
      <c r="AF118" s="33">
        <f>SUM(AD118:AE118)</f>
      </c>
      <c r="AG118" s="33">
        <v>2</v>
      </c>
      <c r="AH118" s="188">
        <f>IF(AF118&gt;=67,"O",IF(AF118&gt;=60,"A",IF(AF118&gt;=51,"B",IF(AF118&gt;=45,"C",IF(AF118&gt;=39,"D",IF(AF118&gt;=32,"E",IF(L118&gt;=31,"P","F")))))))</f>
      </c>
      <c r="AI118" s="39">
        <v>16</v>
      </c>
      <c r="AJ118" s="33">
        <v>32</v>
      </c>
      <c r="AK118" s="33">
        <f>SUM(AI118:AJ118)</f>
      </c>
      <c r="AL118" s="33">
        <v>2</v>
      </c>
      <c r="AM118" s="188">
        <f>IF(AK118&gt;=68,"O",IF(AK118&gt;=67,"A",IF(AK118&gt;=53,"B",IF(AK118&gt;=48,"C",IF(AK118&gt;=45,"D",IF(AK118&gt;=32,"E",IF(Q118&gt;=31,"P","F")))))))</f>
      </c>
      <c r="AN118" s="39">
        <v>42</v>
      </c>
      <c r="AO118" s="33">
        <v>1</v>
      </c>
      <c r="AP118" s="188">
        <f>IF(AN118&gt;=45,"O",IF(AN118&gt;=40,"A",IF(AN118&gt;=35,"B",IF(AN118&gt;=30,"C",IF(AN118&gt;=25,"D",IF(AN118&gt;=20,"E",IF(AN118&gt;=15,"P","F")))))))</f>
      </c>
      <c r="AQ118" s="39">
        <v>31</v>
      </c>
      <c r="AR118" s="33">
        <v>1</v>
      </c>
      <c r="AS118" s="188">
        <f>IF(AQ118&gt;=45,"O",IF(AQ118&gt;=40,"A",IF(AQ118&gt;=35,"B",IF(AQ118&gt;=30,"C",IF(AQ118&gt;=25,"D",IF(AQ118&gt;=20,"E",IF(AQ118&gt;=15,"P","F")))))))</f>
      </c>
      <c r="AT118" s="33">
        <v>22</v>
      </c>
      <c r="AU118" s="33">
        <v>200</v>
      </c>
      <c r="AV118" s="35">
        <f>AU118/AT118</f>
      </c>
      <c r="AW118" s="33">
        <v>0</v>
      </c>
      <c r="AX118" s="6"/>
      <c r="AY118" s="39">
        <v>18</v>
      </c>
      <c r="AZ118" s="33">
        <v>32</v>
      </c>
      <c r="BA118" s="33">
        <f>SUM(AY118:AZ118)</f>
      </c>
      <c r="BB118" s="33">
        <v>3</v>
      </c>
      <c r="BC118" s="188">
        <f>IF(BA118&gt;=90,"O",IF(BA118&gt;=80,"A",IF(BA118&gt;=70,"B",IF(BA118&gt;=60,"C",IF(BA118&gt;=50,"D",IF(BA118&gt;=45,"E",IF(BA118&gt;=40,"P","F")))))))</f>
      </c>
      <c r="BD118" s="190">
        <v>18</v>
      </c>
      <c r="BE118" s="33">
        <v>30</v>
      </c>
      <c r="BF118" s="33">
        <f>SUM(BD118:BE118)</f>
      </c>
      <c r="BG118" s="33">
        <v>3</v>
      </c>
      <c r="BH118" s="194">
        <f>IF(BF118&gt;=90,"O",IF(BF118&gt;=80,"A",IF(BF118&gt;=70,"B",IF(BF118&gt;=60,"C",IF(BF118&gt;=50,"D",IF(BF118&gt;=45,"E",IF(BF118&gt;=40,"P","F")))))))</f>
      </c>
      <c r="BI118" s="189">
        <v>21</v>
      </c>
      <c r="BJ118" s="33">
        <v>40</v>
      </c>
      <c r="BK118" s="195">
        <f>SUM(BI118:BJ118)</f>
      </c>
      <c r="BL118" s="33">
        <v>3</v>
      </c>
      <c r="BM118" s="188">
        <f>IF(BK118&gt;=90,"O",IF(BK118&gt;=80,"A",IF(BK118&gt;=70,"B",IF(BK118&gt;=60,"C",IF(BK118&gt;=50,"D",IF(BK118&gt;=45,"E",IF(BK118&gt;=40,"P","F")))))))</f>
      </c>
      <c r="BN118" s="189">
        <v>17</v>
      </c>
      <c r="BO118" s="33">
        <v>23</v>
      </c>
      <c r="BP118" s="195">
        <f>SUM(BN118:BO118)</f>
      </c>
      <c r="BQ118" s="33">
        <v>3</v>
      </c>
      <c r="BR118" s="188">
        <f>IF(BP118&gt;=90,"O",IF(BP118&gt;=80,"A",IF(BP118&gt;=70,"B",IF(BP118&gt;=60,"C",IF(BP118&gt;=50,"D",IF(BP118&gt;=45,"E",IF(BP118&gt;=40,"P","F")))))))</f>
      </c>
      <c r="BS118" s="190">
        <v>22</v>
      </c>
      <c r="BT118" s="33">
        <v>35</v>
      </c>
      <c r="BU118" s="195">
        <f>SUM(BS118:BT118)</f>
      </c>
      <c r="BV118" s="33">
        <v>3</v>
      </c>
      <c r="BW118" s="188">
        <f>IF(BU118&gt;=90,"O",IF(BU118&gt;=80,"A",IF(BU118&gt;=70,"B",IF(BU118&gt;=60,"C",IF(BU118&gt;=50,"D",IF(BU118&gt;=45,"E",IF(BU118&gt;=40,"P","F")))))))</f>
      </c>
      <c r="BX118" s="39">
        <v>16</v>
      </c>
      <c r="BY118" s="33">
        <v>30</v>
      </c>
      <c r="BZ118" s="33">
        <f>SUM(BX118:BY118)</f>
      </c>
      <c r="CA118" s="33">
        <v>2</v>
      </c>
      <c r="CB118" s="196" t="s">
        <v>312</v>
      </c>
      <c r="CC118" s="39">
        <v>30</v>
      </c>
      <c r="CD118" s="33">
        <v>1</v>
      </c>
      <c r="CE118" s="188">
        <f>IF(CC118&gt;=45,"O",IF(CC118&gt;=40,"A",IF(CC118&gt;=35,"B",IF(CC118&gt;=30,"C",IF(CC118&gt;=25,"D",IF(CC118&gt;=20,"E",IF(CC118&gt;=15,"P","F")))))))</f>
      </c>
      <c r="CF118" s="39">
        <v>11</v>
      </c>
      <c r="CG118" s="33">
        <v>34</v>
      </c>
      <c r="CH118" s="33">
        <f>SUM(CF118:CG118)</f>
      </c>
      <c r="CI118" s="33">
        <v>2</v>
      </c>
      <c r="CJ118" s="191" t="s">
        <v>312</v>
      </c>
      <c r="CK118" s="39">
        <v>38</v>
      </c>
      <c r="CL118" s="33">
        <v>1</v>
      </c>
      <c r="CM118" s="188">
        <f>IF(CK118&gt;=45,"O",IF(CK118&gt;=40,"A",IF(CK118&gt;=35,"B",IF(CK118&gt;=30,"C",IF(CK118&gt;=25,"D",IF(CK118&gt;=20,"E",IF(CK118&gt;=15,"P","F")))))))</f>
      </c>
      <c r="CN118" s="36">
        <v>43</v>
      </c>
      <c r="CO118" s="33">
        <v>327</v>
      </c>
      <c r="CP118" s="35">
        <v>6.05</v>
      </c>
      <c r="CQ118" s="33">
        <v>0</v>
      </c>
      <c r="CR118" s="6"/>
      <c r="CS118" s="33">
        <v>40</v>
      </c>
      <c r="CT118" s="223">
        <v>5304</v>
      </c>
      <c r="CU118" s="224" t="s">
        <v>131</v>
      </c>
      <c r="CV118" s="193">
        <v>20</v>
      </c>
      <c r="CW118" s="33">
        <v>30</v>
      </c>
      <c r="CX118" s="33">
        <f>SUM(CV118:CW118)</f>
      </c>
      <c r="CY118" s="33">
        <v>3</v>
      </c>
      <c r="CZ118" s="188">
        <f>IF(CX118&gt;=90,"O",IF(CX118&gt;=80,"A",IF(CX118&gt;=70,"B",IF(CX118&gt;=60,"C",IF(CX118&gt;=50,"D",IF(CX118&gt;=45,"E",IF(CX118&gt;=40,"P","F")))))))</f>
      </c>
      <c r="DA118" s="193">
        <v>23</v>
      </c>
      <c r="DB118" s="33">
        <v>30</v>
      </c>
      <c r="DC118" s="33">
        <f>SUM(DA118:DB118)</f>
      </c>
      <c r="DD118" s="33">
        <v>3</v>
      </c>
      <c r="DE118" s="188">
        <f>IF(DC118&gt;=90,"O",IF(DC118&gt;=80,"A",IF(DC118&gt;=70,"B",IF(DC118&gt;=60,"C",IF(DC118&gt;=50,"D",IF(DC118&gt;=45,"E",IF(DC118&gt;=40,"P","F")))))))</f>
      </c>
      <c r="DF118" s="193">
        <v>17</v>
      </c>
      <c r="DG118" s="33">
        <v>35</v>
      </c>
      <c r="DH118" s="33">
        <f>SUM(DF118:DG118)</f>
      </c>
      <c r="DI118" s="33">
        <v>3</v>
      </c>
      <c r="DJ118" s="188">
        <f>IF(DH118&gt;=90,"O",IF(DH118&gt;=80,"A",IF(DH118&gt;=70,"B",IF(DH118&gt;=60,"C",IF(DH118&gt;=50,"D",IF(DH118&gt;=45,"E",IF(DH118&gt;=40,"P","F")))))))</f>
      </c>
      <c r="DK118" s="193">
        <v>20</v>
      </c>
      <c r="DL118" s="33">
        <v>28</v>
      </c>
      <c r="DM118" s="33">
        <f>SUM(DK118:DL118)</f>
      </c>
      <c r="DN118" s="33">
        <v>3</v>
      </c>
      <c r="DO118" s="188">
        <f>IF(DM118&gt;=90,"O",IF(DM118&gt;=80,"A",IF(DM118&gt;=70,"B",IF(DM118&gt;=60,"C",IF(DM118&gt;=50,"D",IF(DM118&gt;=45,"E",IF(DM118&gt;=40,"P","F")))))))</f>
      </c>
      <c r="DP118" s="193">
        <v>19</v>
      </c>
      <c r="DQ118" s="33">
        <v>28</v>
      </c>
      <c r="DR118" s="33">
        <f>SUM(DP118:DQ118)</f>
      </c>
      <c r="DS118" s="33">
        <v>3</v>
      </c>
      <c r="DT118" s="188">
        <f>IF(DR118&gt;=90,"O",IF(DR118&gt;=80,"A",IF(DR118&gt;=70,"B",IF(DR118&gt;=60,"C",IF(DR118&gt;=50,"D",IF(DR118&gt;=45,"E",IF(DR118&gt;=40,"P","F")))))))</f>
      </c>
      <c r="DU118" s="193">
        <v>40</v>
      </c>
      <c r="DV118" s="33">
        <v>1</v>
      </c>
      <c r="DW118" s="191" t="s">
        <v>246</v>
      </c>
      <c r="DX118" s="193">
        <v>15</v>
      </c>
      <c r="DY118" s="33">
        <v>35</v>
      </c>
      <c r="DZ118" s="33">
        <f>SUM(DX118:DY118)</f>
      </c>
      <c r="EA118" s="33">
        <v>2</v>
      </c>
      <c r="EB118" s="191" t="s">
        <v>312</v>
      </c>
      <c r="EC118" s="193">
        <v>16</v>
      </c>
      <c r="ED118" s="33">
        <v>25</v>
      </c>
      <c r="EE118" s="33">
        <f>SUM(EC118:ED118)</f>
      </c>
      <c r="EF118" s="33">
        <v>2</v>
      </c>
      <c r="EG118" s="191" t="s">
        <v>315</v>
      </c>
      <c r="EH118" s="193">
        <v>44</v>
      </c>
      <c r="EI118" s="33">
        <v>1</v>
      </c>
      <c r="EJ118" s="191" t="s">
        <v>246</v>
      </c>
      <c r="EK118" s="33">
        <v>64</v>
      </c>
      <c r="EL118" s="33">
        <v>455</v>
      </c>
      <c r="EM118" s="35">
        <v>6.1</v>
      </c>
      <c r="EN118" s="187" t="s">
        <v>311</v>
      </c>
      <c r="EO118" s="33">
        <v>0</v>
      </c>
      <c r="EP118" s="6"/>
    </row>
    <row x14ac:dyDescent="0.25" r="119" customHeight="1" ht="15">
      <c r="A119" s="33">
        <v>41</v>
      </c>
      <c r="B119" s="223">
        <v>5084</v>
      </c>
      <c r="C119" s="49" t="s">
        <v>132</v>
      </c>
      <c r="D119" s="187" t="s">
        <v>316</v>
      </c>
      <c r="E119" s="39">
        <v>24</v>
      </c>
      <c r="F119" s="33">
        <v>64</v>
      </c>
      <c r="G119" s="33">
        <f>SUM(E119:F119)</f>
      </c>
      <c r="H119" s="33">
        <v>3</v>
      </c>
      <c r="I119" s="188">
        <f>IF(G119&gt;=90,"O",IF(G119&gt;=80,"A",IF(G119&gt;=70,"B",IF(G119&gt;=60,"C",IF(G119&gt;=50,"D",IF(G119&gt;=45,"E",IF(G119&gt;=40,"P","F")))))))</f>
      </c>
      <c r="J119" s="190">
        <v>24</v>
      </c>
      <c r="K119" s="33">
        <v>67</v>
      </c>
      <c r="L119" s="33">
        <f>SUM(J119:K119)</f>
      </c>
      <c r="M119" s="33">
        <v>3</v>
      </c>
      <c r="N119" s="194">
        <f>IF(L119&gt;=90,"O",IF(L119&gt;=80,"A",IF(L119&gt;=70,"B",IF(L119&gt;=60,"C",IF(L119&gt;=50,"D",IF(L119&gt;=45,"E",IF(L119&gt;=40,"P","F")))))))</f>
      </c>
      <c r="O119" s="189">
        <v>24</v>
      </c>
      <c r="P119" s="33">
        <v>63</v>
      </c>
      <c r="Q119" s="195">
        <f>SUM(O119:P119)</f>
      </c>
      <c r="R119" s="33">
        <v>3</v>
      </c>
      <c r="S119" s="188">
        <f>IF(Q119&gt;=90,"O",IF(Q119&gt;=80,"A",IF(Q119&gt;=70,"B",IF(Q119&gt;=60,"C",IF(Q119&gt;=50,"D",IF(Q119&gt;=45,"E",IF(Q119&gt;=40,"P","F")))))))</f>
      </c>
      <c r="T119" s="189">
        <v>25</v>
      </c>
      <c r="U119" s="33">
        <v>70</v>
      </c>
      <c r="V119" s="195">
        <f>SUM(T119:U119)</f>
      </c>
      <c r="W119" s="33">
        <v>3</v>
      </c>
      <c r="X119" s="188">
        <f>IF(V119&gt;=90,"O",IF(V119&gt;=80,"A",IF(V119&gt;=70,"B",IF(V119&gt;=60,"C",IF(V119&gt;=50,"D",IF(V119&gt;=45,"E",IF(V119&gt;=40,"P","F")))))))</f>
      </c>
      <c r="Y119" s="190">
        <v>23</v>
      </c>
      <c r="Z119" s="33">
        <v>59</v>
      </c>
      <c r="AA119" s="195">
        <f>SUM(Y119:Z119)</f>
      </c>
      <c r="AB119" s="33">
        <v>3</v>
      </c>
      <c r="AC119" s="188">
        <f>IF(AA119&gt;=90,"O",IF(AA119&gt;=80,"A",IF(AA119&gt;=70,"B",IF(AA119&gt;=60,"C",IF(AA119&gt;=50,"D",IF(AA119&gt;=45,"E",IF(AA119&gt;=40,"P","F")))))))</f>
      </c>
      <c r="AD119" s="39">
        <v>12</v>
      </c>
      <c r="AE119" s="33">
        <v>30</v>
      </c>
      <c r="AF119" s="33">
        <f>SUM(AD119:AE119)</f>
      </c>
      <c r="AG119" s="33">
        <v>2</v>
      </c>
      <c r="AH119" s="188">
        <f>IF(AF119&gt;=67,"O",IF(AF119&gt;=60,"A",IF(AF119&gt;=51,"B",IF(AF119&gt;=45,"C",IF(AF119&gt;=39,"D",IF(AF119&gt;=32,"E",IF(L119&gt;=31,"P","F")))))))</f>
      </c>
      <c r="AI119" s="39">
        <v>14</v>
      </c>
      <c r="AJ119" s="33">
        <v>34</v>
      </c>
      <c r="AK119" s="33">
        <f>SUM(AI119:AJ119)</f>
      </c>
      <c r="AL119" s="33">
        <v>2</v>
      </c>
      <c r="AM119" s="188">
        <f>IF(AK119&gt;=68,"O",IF(AK119&gt;=67,"A",IF(AK119&gt;=53,"B",IF(AK119&gt;=48,"C",IF(AK119&gt;=45,"D",IF(AK119&gt;=32,"E",IF(Q119&gt;=31,"P","F")))))))</f>
      </c>
      <c r="AN119" s="39">
        <v>42</v>
      </c>
      <c r="AO119" s="33">
        <v>1</v>
      </c>
      <c r="AP119" s="188">
        <f>IF(AN119&gt;=45,"O",IF(AN119&gt;=40,"A",IF(AN119&gt;=35,"B",IF(AN119&gt;=30,"C",IF(AN119&gt;=25,"D",IF(AN119&gt;=20,"E",IF(AN119&gt;=15,"P","F")))))))</f>
      </c>
      <c r="AQ119" s="39">
        <v>39</v>
      </c>
      <c r="AR119" s="33">
        <v>1</v>
      </c>
      <c r="AS119" s="188">
        <f>IF(AQ119&gt;=45,"O",IF(AQ119&gt;=40,"A",IF(AQ119&gt;=35,"B",IF(AQ119&gt;=30,"C",IF(AQ119&gt;=25,"D",IF(AQ119&gt;=20,"E",IF(AQ119&gt;=15,"P","F")))))))</f>
      </c>
      <c r="AT119" s="33">
        <v>22</v>
      </c>
      <c r="AU119" s="33">
        <v>193</v>
      </c>
      <c r="AV119" s="35">
        <f>AU119/AT119</f>
      </c>
      <c r="AW119" s="33">
        <v>0</v>
      </c>
      <c r="AX119" s="6"/>
      <c r="AY119" s="39">
        <v>18</v>
      </c>
      <c r="AZ119" s="33">
        <v>28</v>
      </c>
      <c r="BA119" s="33">
        <f>SUM(AY119:AZ119)</f>
      </c>
      <c r="BB119" s="33">
        <v>3</v>
      </c>
      <c r="BC119" s="188">
        <f>IF(BA119&gt;=90,"O",IF(BA119&gt;=80,"A",IF(BA119&gt;=70,"B",IF(BA119&gt;=60,"C",IF(BA119&gt;=50,"D",IF(BA119&gt;=45,"E",IF(BA119&gt;=40,"P","F")))))))</f>
      </c>
      <c r="BD119" s="190">
        <v>19</v>
      </c>
      <c r="BE119" s="33">
        <v>21</v>
      </c>
      <c r="BF119" s="33">
        <f>SUM(BD119:BE119)</f>
      </c>
      <c r="BG119" s="33">
        <v>3</v>
      </c>
      <c r="BH119" s="194">
        <f>IF(BF119&gt;=90,"O",IF(BF119&gt;=80,"A",IF(BF119&gt;=70,"B",IF(BF119&gt;=60,"C",IF(BF119&gt;=50,"D",IF(BF119&gt;=45,"E",IF(BF119&gt;=40,"P","F")))))))</f>
      </c>
      <c r="BI119" s="189">
        <v>20</v>
      </c>
      <c r="BJ119" s="33">
        <v>39</v>
      </c>
      <c r="BK119" s="195">
        <f>SUM(BI119:BJ119)</f>
      </c>
      <c r="BL119" s="33">
        <v>3</v>
      </c>
      <c r="BM119" s="188">
        <f>IF(BK119&gt;=90,"O",IF(BK119&gt;=80,"A",IF(BK119&gt;=70,"B",IF(BK119&gt;=60,"C",IF(BK119&gt;=50,"D",IF(BK119&gt;=45,"E",IF(BK119&gt;=40,"P","F")))))))</f>
      </c>
      <c r="BN119" s="189">
        <v>17</v>
      </c>
      <c r="BO119" s="33">
        <v>27</v>
      </c>
      <c r="BP119" s="195">
        <f>SUM(BN119:BO119)</f>
      </c>
      <c r="BQ119" s="33">
        <v>3</v>
      </c>
      <c r="BR119" s="188">
        <f>IF(BP119&gt;=90,"O",IF(BP119&gt;=80,"A",IF(BP119&gt;=70,"B",IF(BP119&gt;=60,"C",IF(BP119&gt;=50,"D",IF(BP119&gt;=45,"E",IF(BP119&gt;=40,"P","F")))))))</f>
      </c>
      <c r="BS119" s="190">
        <v>24</v>
      </c>
      <c r="BT119" s="33">
        <v>36</v>
      </c>
      <c r="BU119" s="195">
        <f>SUM(BS119:BT119)</f>
      </c>
      <c r="BV119" s="33">
        <v>3</v>
      </c>
      <c r="BW119" s="188">
        <f>IF(BU119&gt;=90,"O",IF(BU119&gt;=80,"A",IF(BU119&gt;=70,"B",IF(BU119&gt;=60,"C",IF(BU119&gt;=50,"D",IF(BU119&gt;=45,"E",IF(BU119&gt;=40,"P","F")))))))</f>
      </c>
      <c r="BX119" s="39">
        <v>17</v>
      </c>
      <c r="BY119" s="33">
        <v>36</v>
      </c>
      <c r="BZ119" s="33">
        <f>SUM(BX119:BY119)</f>
      </c>
      <c r="CA119" s="33">
        <v>2</v>
      </c>
      <c r="CB119" s="196" t="s">
        <v>248</v>
      </c>
      <c r="CC119" s="39">
        <v>27</v>
      </c>
      <c r="CD119" s="33">
        <v>1</v>
      </c>
      <c r="CE119" s="188">
        <f>IF(CC119&gt;=45,"O",IF(CC119&gt;=40,"A",IF(CC119&gt;=35,"B",IF(CC119&gt;=30,"C",IF(CC119&gt;=25,"D",IF(CC119&gt;=20,"E",IF(CC119&gt;=15,"P","F")))))))</f>
      </c>
      <c r="CF119" s="39">
        <v>13</v>
      </c>
      <c r="CG119" s="33">
        <v>38</v>
      </c>
      <c r="CH119" s="33">
        <f>SUM(CF119:CG119)</f>
      </c>
      <c r="CI119" s="33">
        <v>2</v>
      </c>
      <c r="CJ119" s="191" t="s">
        <v>312</v>
      </c>
      <c r="CK119" s="39">
        <v>41</v>
      </c>
      <c r="CL119" s="33">
        <v>1</v>
      </c>
      <c r="CM119" s="188">
        <f>IF(CK119&gt;=45,"O",IF(CK119&gt;=40,"A",IF(CK119&gt;=35,"B",IF(CK119&gt;=30,"C",IF(CK119&gt;=25,"D",IF(CK119&gt;=20,"E",IF(CK119&gt;=15,"P","F")))))))</f>
      </c>
      <c r="CN119" s="36">
        <v>43</v>
      </c>
      <c r="CO119" s="33">
        <v>316</v>
      </c>
      <c r="CP119" s="35">
        <v>5.86</v>
      </c>
      <c r="CQ119" s="33">
        <v>0</v>
      </c>
      <c r="CR119" s="6"/>
      <c r="CS119" s="33">
        <v>41</v>
      </c>
      <c r="CT119" s="223">
        <v>5296</v>
      </c>
      <c r="CU119" s="224" t="s">
        <v>132</v>
      </c>
      <c r="CV119" s="193">
        <v>20</v>
      </c>
      <c r="CW119" s="33">
        <v>40</v>
      </c>
      <c r="CX119" s="33">
        <f>SUM(CV119:CW119)</f>
      </c>
      <c r="CY119" s="33">
        <v>3</v>
      </c>
      <c r="CZ119" s="188">
        <f>IF(CX119&gt;=90,"O",IF(CX119&gt;=80,"A",IF(CX119&gt;=70,"B",IF(CX119&gt;=60,"C",IF(CX119&gt;=50,"D",IF(CX119&gt;=45,"E",IF(CX119&gt;=40,"P","F")))))))</f>
      </c>
      <c r="DA119" s="193">
        <v>22</v>
      </c>
      <c r="DB119" s="33">
        <v>31</v>
      </c>
      <c r="DC119" s="33">
        <f>SUM(DA119:DB119)</f>
      </c>
      <c r="DD119" s="33">
        <v>3</v>
      </c>
      <c r="DE119" s="188">
        <f>IF(DC119&gt;=90,"O",IF(DC119&gt;=80,"A",IF(DC119&gt;=70,"B",IF(DC119&gt;=60,"C",IF(DC119&gt;=50,"D",IF(DC119&gt;=45,"E",IF(DC119&gt;=40,"P","F")))))))</f>
      </c>
      <c r="DF119" s="193">
        <v>17</v>
      </c>
      <c r="DG119" s="33">
        <v>32</v>
      </c>
      <c r="DH119" s="33">
        <f>SUM(DF119:DG119)</f>
      </c>
      <c r="DI119" s="33">
        <v>3</v>
      </c>
      <c r="DJ119" s="188">
        <f>IF(DH119&gt;=90,"O",IF(DH119&gt;=80,"A",IF(DH119&gt;=70,"B",IF(DH119&gt;=60,"C",IF(DH119&gt;=50,"D",IF(DH119&gt;=45,"E",IF(DH119&gt;=40,"P","F")))))))</f>
      </c>
      <c r="DK119" s="193">
        <v>21</v>
      </c>
      <c r="DL119" s="33">
        <v>29</v>
      </c>
      <c r="DM119" s="33">
        <f>SUM(DK119:DL119)</f>
      </c>
      <c r="DN119" s="33">
        <v>3</v>
      </c>
      <c r="DO119" s="188">
        <f>IF(DM119&gt;=90,"O",IF(DM119&gt;=80,"A",IF(DM119&gt;=70,"B",IF(DM119&gt;=60,"C",IF(DM119&gt;=50,"D",IF(DM119&gt;=45,"E",IF(DM119&gt;=40,"P","F")))))))</f>
      </c>
      <c r="DP119" s="193">
        <v>21</v>
      </c>
      <c r="DQ119" s="33">
        <v>32</v>
      </c>
      <c r="DR119" s="33">
        <f>SUM(DP119:DQ119)</f>
      </c>
      <c r="DS119" s="33">
        <v>3</v>
      </c>
      <c r="DT119" s="188">
        <f>IF(DR119&gt;=90,"O",IF(DR119&gt;=80,"A",IF(DR119&gt;=70,"B",IF(DR119&gt;=60,"C",IF(DR119&gt;=50,"D",IF(DR119&gt;=45,"E",IF(DR119&gt;=40,"P","F")))))))</f>
      </c>
      <c r="DU119" s="193">
        <v>40</v>
      </c>
      <c r="DV119" s="33">
        <v>1</v>
      </c>
      <c r="DW119" s="191" t="s">
        <v>246</v>
      </c>
      <c r="DX119" s="193">
        <v>21</v>
      </c>
      <c r="DY119" s="33">
        <v>37</v>
      </c>
      <c r="DZ119" s="33">
        <f>SUM(DX119:DY119)</f>
      </c>
      <c r="EA119" s="33">
        <v>2</v>
      </c>
      <c r="EB119" s="191" t="s">
        <v>248</v>
      </c>
      <c r="EC119" s="193">
        <v>18</v>
      </c>
      <c r="ED119" s="33">
        <v>40</v>
      </c>
      <c r="EE119" s="33">
        <f>SUM(EC119:ED119)</f>
      </c>
      <c r="EF119" s="33">
        <v>2</v>
      </c>
      <c r="EG119" s="191" t="s">
        <v>248</v>
      </c>
      <c r="EH119" s="193">
        <v>43</v>
      </c>
      <c r="EI119" s="33">
        <v>1</v>
      </c>
      <c r="EJ119" s="191" t="s">
        <v>246</v>
      </c>
      <c r="EK119" s="33">
        <v>64</v>
      </c>
      <c r="EL119" s="33">
        <v>456</v>
      </c>
      <c r="EM119" s="35">
        <v>6.67</v>
      </c>
      <c r="EN119" s="187" t="s">
        <v>316</v>
      </c>
      <c r="EO119" s="33">
        <v>0</v>
      </c>
      <c r="EP119" s="6"/>
    </row>
    <row x14ac:dyDescent="0.25" r="120" customHeight="1" ht="15">
      <c r="A120" s="33">
        <v>42</v>
      </c>
      <c r="B120" s="223">
        <v>5085</v>
      </c>
      <c r="C120" s="49" t="s">
        <v>133</v>
      </c>
      <c r="D120" s="187" t="s">
        <v>311</v>
      </c>
      <c r="E120" s="39">
        <v>28</v>
      </c>
      <c r="F120" s="33">
        <v>35</v>
      </c>
      <c r="G120" s="33">
        <f>SUM(E120:F120)</f>
      </c>
      <c r="H120" s="33">
        <v>3</v>
      </c>
      <c r="I120" s="188">
        <f>IF(G120&gt;=90,"O",IF(G120&gt;=80,"A",IF(G120&gt;=70,"B",IF(G120&gt;=60,"C",IF(G120&gt;=50,"D",IF(G120&gt;=45,"E",IF(G120&gt;=40,"P","F")))))))</f>
      </c>
      <c r="J120" s="190">
        <v>24</v>
      </c>
      <c r="K120" s="33">
        <v>67</v>
      </c>
      <c r="L120" s="33">
        <f>SUM(J120:K120)</f>
      </c>
      <c r="M120" s="33">
        <v>3</v>
      </c>
      <c r="N120" s="194">
        <f>IF(L120&gt;=90,"O",IF(L120&gt;=80,"A",IF(L120&gt;=70,"B",IF(L120&gt;=60,"C",IF(L120&gt;=50,"D",IF(L120&gt;=45,"E",IF(L120&gt;=40,"P","F")))))))</f>
      </c>
      <c r="O120" s="189">
        <v>24</v>
      </c>
      <c r="P120" s="33">
        <v>60</v>
      </c>
      <c r="Q120" s="195">
        <f>SUM(O120:P120)</f>
      </c>
      <c r="R120" s="33">
        <v>3</v>
      </c>
      <c r="S120" s="188">
        <f>IF(Q120&gt;=90,"O",IF(Q120&gt;=80,"A",IF(Q120&gt;=70,"B",IF(Q120&gt;=60,"C",IF(Q120&gt;=50,"D",IF(Q120&gt;=45,"E",IF(Q120&gt;=40,"P","F")))))))</f>
      </c>
      <c r="T120" s="189">
        <v>24</v>
      </c>
      <c r="U120" s="33">
        <v>62</v>
      </c>
      <c r="V120" s="195">
        <f>SUM(T120:U120)</f>
      </c>
      <c r="W120" s="33">
        <v>3</v>
      </c>
      <c r="X120" s="188">
        <f>IF(V120&gt;=90,"O",IF(V120&gt;=80,"A",IF(V120&gt;=70,"B",IF(V120&gt;=60,"C",IF(V120&gt;=50,"D",IF(V120&gt;=45,"E",IF(V120&gt;=40,"P","F")))))))</f>
      </c>
      <c r="Y120" s="190">
        <v>22</v>
      </c>
      <c r="Z120" s="33">
        <v>53</v>
      </c>
      <c r="AA120" s="195">
        <f>SUM(Y120:Z120)</f>
      </c>
      <c r="AB120" s="33">
        <v>3</v>
      </c>
      <c r="AC120" s="188">
        <f>IF(AA120&gt;=90,"O",IF(AA120&gt;=80,"A",IF(AA120&gt;=70,"B",IF(AA120&gt;=60,"C",IF(AA120&gt;=50,"D",IF(AA120&gt;=45,"E",IF(AA120&gt;=40,"P","F")))))))</f>
      </c>
      <c r="AD120" s="39">
        <v>11</v>
      </c>
      <c r="AE120" s="33">
        <v>30</v>
      </c>
      <c r="AF120" s="33">
        <f>SUM(AD120:AE120)</f>
      </c>
      <c r="AG120" s="33">
        <v>2</v>
      </c>
      <c r="AH120" s="188">
        <f>IF(AF120&gt;=67,"O",IF(AF120&gt;=60,"A",IF(AF120&gt;=51,"B",IF(AF120&gt;=45,"C",IF(AF120&gt;=39,"D",IF(AF120&gt;=32,"E",IF(L120&gt;=31,"P","F")))))))</f>
      </c>
      <c r="AI120" s="39">
        <v>12</v>
      </c>
      <c r="AJ120" s="33">
        <v>32</v>
      </c>
      <c r="AK120" s="33">
        <f>SUM(AI120:AJ120)</f>
      </c>
      <c r="AL120" s="33">
        <v>2</v>
      </c>
      <c r="AM120" s="191" t="s">
        <v>315</v>
      </c>
      <c r="AN120" s="39">
        <v>41</v>
      </c>
      <c r="AO120" s="33">
        <v>1</v>
      </c>
      <c r="AP120" s="188">
        <f>IF(AN120&gt;=45,"O",IF(AN120&gt;=40,"A",IF(AN120&gt;=35,"B",IF(AN120&gt;=30,"C",IF(AN120&gt;=25,"D",IF(AN120&gt;=20,"E",IF(AN120&gt;=15,"P","F")))))))</f>
      </c>
      <c r="AQ120" s="39">
        <v>40</v>
      </c>
      <c r="AR120" s="33">
        <v>1</v>
      </c>
      <c r="AS120" s="188">
        <f>IF(AQ120&gt;=45,"O",IF(AQ120&gt;=40,"A",IF(AQ120&gt;=35,"B",IF(AQ120&gt;=30,"C",IF(AQ120&gt;=25,"D",IF(AQ120&gt;=20,"E",IF(AQ120&gt;=15,"P","F")))))))</f>
      </c>
      <c r="AT120" s="33">
        <v>22</v>
      </c>
      <c r="AU120" s="33">
        <v>180</v>
      </c>
      <c r="AV120" s="35">
        <f>AU120/AT120</f>
      </c>
      <c r="AW120" s="33">
        <v>0</v>
      </c>
      <c r="AX120" s="6"/>
      <c r="AY120" s="39">
        <v>20</v>
      </c>
      <c r="AZ120" s="33">
        <v>11</v>
      </c>
      <c r="BA120" s="33">
        <f>SUM(AY120:AZ120)</f>
      </c>
      <c r="BB120" s="33">
        <v>3</v>
      </c>
      <c r="BC120" s="188">
        <f>IF(BA120&gt;=90,"O",IF(BA120&gt;=80,"A",IF(BA120&gt;=70,"B",IF(BA120&gt;=60,"C",IF(BA120&gt;=50,"D",IF(BA120&gt;=45,"E",IF(BA120&gt;=40,"P","F")))))))</f>
      </c>
      <c r="BD120" s="190">
        <v>20</v>
      </c>
      <c r="BE120" s="33">
        <v>16</v>
      </c>
      <c r="BF120" s="33">
        <f>SUM(BD120:BE120)</f>
      </c>
      <c r="BG120" s="33">
        <v>3</v>
      </c>
      <c r="BH120" s="194">
        <f>IF(BF120&gt;=90,"O",IF(BF120&gt;=80,"A",IF(BF120&gt;=70,"B",IF(BF120&gt;=60,"C",IF(BF120&gt;=50,"D",IF(BF120&gt;=45,"E",IF(BF120&gt;=40,"P","F")))))))</f>
      </c>
      <c r="BI120" s="189">
        <v>14</v>
      </c>
      <c r="BJ120" s="33">
        <v>52</v>
      </c>
      <c r="BK120" s="195">
        <f>SUM(BI120:BJ120)</f>
      </c>
      <c r="BL120" s="33">
        <v>3</v>
      </c>
      <c r="BM120" s="188">
        <f>IF(BK120&gt;=90,"O",IF(BK120&gt;=80,"A",IF(BK120&gt;=70,"B",IF(BK120&gt;=60,"C",IF(BK120&gt;=50,"D",IF(BK120&gt;=45,"E",IF(BK120&gt;=40,"P","F")))))))</f>
      </c>
      <c r="BN120" s="189">
        <v>14</v>
      </c>
      <c r="BO120" s="33">
        <v>26</v>
      </c>
      <c r="BP120" s="195">
        <f>SUM(BN120:BO120)</f>
      </c>
      <c r="BQ120" s="33">
        <v>3</v>
      </c>
      <c r="BR120" s="188">
        <f>IF(BP120&gt;=90,"O",IF(BP120&gt;=80,"A",IF(BP120&gt;=70,"B",IF(BP120&gt;=60,"C",IF(BP120&gt;=50,"D",IF(BP120&gt;=45,"E",IF(BP120&gt;=40,"P","F")))))))</f>
      </c>
      <c r="BS120" s="190">
        <v>21</v>
      </c>
      <c r="BT120" s="33">
        <v>31</v>
      </c>
      <c r="BU120" s="195">
        <f>SUM(BS120:BT120)</f>
      </c>
      <c r="BV120" s="33">
        <v>3</v>
      </c>
      <c r="BW120" s="188">
        <f>IF(BU120&gt;=90,"O",IF(BU120&gt;=80,"A",IF(BU120&gt;=70,"B",IF(BU120&gt;=60,"C",IF(BU120&gt;=50,"D",IF(BU120&gt;=45,"E",IF(BU120&gt;=40,"P","F")))))))</f>
      </c>
      <c r="BX120" s="39">
        <v>12</v>
      </c>
      <c r="BY120" s="33">
        <v>26</v>
      </c>
      <c r="BZ120" s="33">
        <f>SUM(BX120:BY120)</f>
      </c>
      <c r="CA120" s="33">
        <v>2</v>
      </c>
      <c r="CB120" s="196" t="s">
        <v>315</v>
      </c>
      <c r="CC120" s="39">
        <v>25</v>
      </c>
      <c r="CD120" s="33">
        <v>1</v>
      </c>
      <c r="CE120" s="188">
        <f>IF(CC120&gt;=45,"O",IF(CC120&gt;=40,"A",IF(CC120&gt;=35,"B",IF(CC120&gt;=30,"C",IF(CC120&gt;=25,"D",IF(CC120&gt;=20,"E",IF(CC120&gt;=15,"P","F")))))))</f>
      </c>
      <c r="CF120" s="39">
        <v>11</v>
      </c>
      <c r="CG120" s="33">
        <v>26</v>
      </c>
      <c r="CH120" s="33">
        <f>SUM(CF120:CG120)</f>
      </c>
      <c r="CI120" s="33">
        <v>2</v>
      </c>
      <c r="CJ120" s="191" t="s">
        <v>317</v>
      </c>
      <c r="CK120" s="39">
        <v>31</v>
      </c>
      <c r="CL120" s="33">
        <v>1</v>
      </c>
      <c r="CM120" s="188">
        <f>IF(CK120&gt;=45,"O",IF(CK120&gt;=40,"A",IF(CK120&gt;=35,"B",IF(CK120&gt;=30,"C",IF(CK120&gt;=25,"D",IF(CK120&gt;=20,"E",IF(CK120&gt;=15,"P","F")))))))</f>
      </c>
      <c r="CN120" s="36">
        <v>43</v>
      </c>
      <c r="CO120" s="33"/>
      <c r="CP120" s="33"/>
      <c r="CQ120" s="33">
        <v>2</v>
      </c>
      <c r="CR120" s="6"/>
      <c r="CS120" s="33">
        <v>42</v>
      </c>
      <c r="CT120" s="223">
        <v>5220</v>
      </c>
      <c r="CU120" s="224" t="s">
        <v>133</v>
      </c>
      <c r="CV120" s="193">
        <v>12</v>
      </c>
      <c r="CW120" s="33">
        <v>21</v>
      </c>
      <c r="CX120" s="33">
        <f>SUM(CV120:CW120)</f>
      </c>
      <c r="CY120" s="33">
        <v>3</v>
      </c>
      <c r="CZ120" s="188">
        <f>IF(CX120&gt;=90,"O",IF(CX120&gt;=80,"A",IF(CX120&gt;=70,"B",IF(CX120&gt;=60,"C",IF(CX120&gt;=50,"D",IF(CX120&gt;=45,"E",IF(CX120&gt;=40,"P","F")))))))</f>
      </c>
      <c r="DA120" s="193">
        <v>16</v>
      </c>
      <c r="DB120" s="33">
        <v>14</v>
      </c>
      <c r="DC120" s="33">
        <f>SUM(DA120:DB120)</f>
      </c>
      <c r="DD120" s="33">
        <v>3</v>
      </c>
      <c r="DE120" s="188">
        <f>IF(DC120&gt;=90,"O",IF(DC120&gt;=80,"A",IF(DC120&gt;=70,"B",IF(DC120&gt;=60,"C",IF(DC120&gt;=50,"D",IF(DC120&gt;=45,"E",IF(DC120&gt;=40,"P","F")))))))</f>
      </c>
      <c r="DF120" s="193">
        <v>15</v>
      </c>
      <c r="DG120" s="33">
        <v>37</v>
      </c>
      <c r="DH120" s="33">
        <f>SUM(DF120:DG120)</f>
      </c>
      <c r="DI120" s="33">
        <v>3</v>
      </c>
      <c r="DJ120" s="188">
        <f>IF(DH120&gt;=90,"O",IF(DH120&gt;=80,"A",IF(DH120&gt;=70,"B",IF(DH120&gt;=60,"C",IF(DH120&gt;=50,"D",IF(DH120&gt;=45,"E",IF(DH120&gt;=40,"P","F")))))))</f>
      </c>
      <c r="DK120" s="193">
        <v>13</v>
      </c>
      <c r="DL120" s="33">
        <v>21</v>
      </c>
      <c r="DM120" s="33">
        <f>SUM(DK120:DL120)</f>
      </c>
      <c r="DN120" s="33">
        <v>3</v>
      </c>
      <c r="DO120" s="188">
        <f>IF(DM120&gt;=90,"O",IF(DM120&gt;=80,"A",IF(DM120&gt;=70,"B",IF(DM120&gt;=60,"C",IF(DM120&gt;=50,"D",IF(DM120&gt;=45,"E",IF(DM120&gt;=40,"P","F")))))))</f>
      </c>
      <c r="DP120" s="193">
        <v>18</v>
      </c>
      <c r="DQ120" s="33">
        <v>20</v>
      </c>
      <c r="DR120" s="33">
        <f>SUM(DP120:DQ120)</f>
      </c>
      <c r="DS120" s="33">
        <v>3</v>
      </c>
      <c r="DT120" s="188">
        <f>IF(DR120&gt;=90,"O",IF(DR120&gt;=80,"A",IF(DR120&gt;=70,"B",IF(DR120&gt;=60,"C",IF(DR120&gt;=50,"D",IF(DR120&gt;=45,"E",IF(DR120&gt;=40,"P","F")))))))</f>
      </c>
      <c r="DU120" s="193">
        <v>41</v>
      </c>
      <c r="DV120" s="33">
        <v>1</v>
      </c>
      <c r="DW120" s="191" t="s">
        <v>246</v>
      </c>
      <c r="DX120" s="193">
        <v>12</v>
      </c>
      <c r="DY120" s="33">
        <v>34</v>
      </c>
      <c r="DZ120" s="33">
        <f>SUM(DX120:DY120)</f>
      </c>
      <c r="EA120" s="33">
        <v>2</v>
      </c>
      <c r="EB120" s="191" t="s">
        <v>312</v>
      </c>
      <c r="EC120" s="193">
        <v>15</v>
      </c>
      <c r="ED120" s="33">
        <v>38</v>
      </c>
      <c r="EE120" s="33">
        <f>SUM(EC120:ED120)</f>
      </c>
      <c r="EF120" s="33">
        <v>2</v>
      </c>
      <c r="EG120" s="191" t="s">
        <v>248</v>
      </c>
      <c r="EH120" s="193">
        <v>41</v>
      </c>
      <c r="EI120" s="33">
        <v>1</v>
      </c>
      <c r="EJ120" s="191" t="s">
        <v>246</v>
      </c>
      <c r="EK120" s="33"/>
      <c r="EL120" s="33"/>
      <c r="EM120" s="35"/>
      <c r="EN120" s="187" t="s">
        <v>311</v>
      </c>
      <c r="EO120" s="33">
        <v>5</v>
      </c>
      <c r="EP120" s="6"/>
    </row>
    <row x14ac:dyDescent="0.25" r="121" customHeight="1" ht="15">
      <c r="A121" s="33">
        <v>43</v>
      </c>
      <c r="B121" s="223">
        <v>5086</v>
      </c>
      <c r="C121" s="49" t="s">
        <v>134</v>
      </c>
      <c r="D121" s="187" t="s">
        <v>311</v>
      </c>
      <c r="E121" s="39">
        <v>28</v>
      </c>
      <c r="F121" s="33">
        <v>56</v>
      </c>
      <c r="G121" s="33">
        <f>SUM(E121:F121)</f>
      </c>
      <c r="H121" s="33">
        <v>3</v>
      </c>
      <c r="I121" s="188">
        <f>IF(G121&gt;=90,"O",IF(G121&gt;=80,"A",IF(G121&gt;=70,"B",IF(G121&gt;=60,"C",IF(G121&gt;=50,"D",IF(G121&gt;=45,"E",IF(G121&gt;=40,"P","F")))))))</f>
      </c>
      <c r="J121" s="190">
        <v>27</v>
      </c>
      <c r="K121" s="33">
        <v>70</v>
      </c>
      <c r="L121" s="33">
        <f>SUM(J121:K121)</f>
      </c>
      <c r="M121" s="33">
        <v>3</v>
      </c>
      <c r="N121" s="194">
        <f>IF(L121&gt;=90,"O",IF(L121&gt;=80,"A",IF(L121&gt;=70,"B",IF(L121&gt;=60,"C",IF(L121&gt;=50,"D",IF(L121&gt;=45,"E",IF(L121&gt;=40,"P","F")))))))</f>
      </c>
      <c r="O121" s="189">
        <v>27</v>
      </c>
      <c r="P121" s="33">
        <v>64</v>
      </c>
      <c r="Q121" s="195">
        <f>SUM(O121:P121)</f>
      </c>
      <c r="R121" s="33">
        <v>3</v>
      </c>
      <c r="S121" s="188">
        <f>IF(Q121&gt;=90,"O",IF(Q121&gt;=80,"A",IF(Q121&gt;=70,"B",IF(Q121&gt;=60,"C",IF(Q121&gt;=50,"D",IF(Q121&gt;=45,"E",IF(Q121&gt;=40,"P","F")))))))</f>
      </c>
      <c r="T121" s="189">
        <v>27</v>
      </c>
      <c r="U121" s="33">
        <v>70</v>
      </c>
      <c r="V121" s="195">
        <f>SUM(T121:U121)</f>
      </c>
      <c r="W121" s="33">
        <v>3</v>
      </c>
      <c r="X121" s="188">
        <f>IF(V121&gt;=90,"O",IF(V121&gt;=80,"A",IF(V121&gt;=70,"B",IF(V121&gt;=60,"C",IF(V121&gt;=50,"D",IF(V121&gt;=45,"E",IF(V121&gt;=40,"P","F")))))))</f>
      </c>
      <c r="Y121" s="190">
        <v>20</v>
      </c>
      <c r="Z121" s="33">
        <v>64</v>
      </c>
      <c r="AA121" s="195">
        <f>SUM(Y121:Z121)</f>
      </c>
      <c r="AB121" s="33">
        <v>3</v>
      </c>
      <c r="AC121" s="188">
        <f>IF(AA121&gt;=90,"O",IF(AA121&gt;=80,"A",IF(AA121&gt;=70,"B",IF(AA121&gt;=60,"C",IF(AA121&gt;=50,"D",IF(AA121&gt;=45,"E",IF(AA121&gt;=40,"P","F")))))))</f>
      </c>
      <c r="AD121" s="39">
        <v>12</v>
      </c>
      <c r="AE121" s="33">
        <v>37</v>
      </c>
      <c r="AF121" s="33">
        <f>SUM(AD121:AE121)</f>
      </c>
      <c r="AG121" s="33">
        <v>2</v>
      </c>
      <c r="AH121" s="188">
        <f>IF(AF121&gt;=67,"O",IF(AF121&gt;=60,"A",IF(AF121&gt;=51,"B",IF(AF121&gt;=45,"C",IF(AF121&gt;=39,"D",IF(AF121&gt;=32,"E",IF(L121&gt;=31,"P","F")))))))</f>
      </c>
      <c r="AI121" s="39">
        <v>17</v>
      </c>
      <c r="AJ121" s="33">
        <v>44</v>
      </c>
      <c r="AK121" s="33">
        <f>SUM(AI121:AJ121)</f>
      </c>
      <c r="AL121" s="33">
        <v>2</v>
      </c>
      <c r="AM121" s="191" t="s">
        <v>246</v>
      </c>
      <c r="AN121" s="39">
        <v>43</v>
      </c>
      <c r="AO121" s="33">
        <v>1</v>
      </c>
      <c r="AP121" s="188">
        <f>IF(AN121&gt;=45,"O",IF(AN121&gt;=40,"A",IF(AN121&gt;=35,"B",IF(AN121&gt;=30,"C",IF(AN121&gt;=25,"D",IF(AN121&gt;=20,"E",IF(AN121&gt;=15,"P","F")))))))</f>
      </c>
      <c r="AQ121" s="39">
        <v>25</v>
      </c>
      <c r="AR121" s="33">
        <v>1</v>
      </c>
      <c r="AS121" s="188">
        <f>IF(AQ121&gt;=45,"O",IF(AQ121&gt;=40,"A",IF(AQ121&gt;=35,"B",IF(AQ121&gt;=30,"C",IF(AQ121&gt;=25,"D",IF(AQ121&gt;=20,"E",IF(AQ121&gt;=15,"P","F")))))))</f>
      </c>
      <c r="AT121" s="33">
        <v>22</v>
      </c>
      <c r="AU121" s="33">
        <v>197</v>
      </c>
      <c r="AV121" s="35">
        <f>AU121/AT121</f>
      </c>
      <c r="AW121" s="33">
        <v>0</v>
      </c>
      <c r="AX121" s="6"/>
      <c r="AY121" s="39">
        <v>18</v>
      </c>
      <c r="AZ121" s="33">
        <v>37</v>
      </c>
      <c r="BA121" s="33">
        <f>SUM(AY121:AZ121)</f>
      </c>
      <c r="BB121" s="33">
        <v>3</v>
      </c>
      <c r="BC121" s="188">
        <f>IF(BA121&gt;=90,"O",IF(BA121&gt;=80,"A",IF(BA121&gt;=70,"B",IF(BA121&gt;=60,"C",IF(BA121&gt;=50,"D",IF(BA121&gt;=45,"E",IF(BA121&gt;=40,"P","F")))))))</f>
      </c>
      <c r="BD121" s="190">
        <v>20</v>
      </c>
      <c r="BE121" s="33">
        <v>30</v>
      </c>
      <c r="BF121" s="33">
        <f>SUM(BD121:BE121)</f>
      </c>
      <c r="BG121" s="33">
        <v>3</v>
      </c>
      <c r="BH121" s="194">
        <f>IF(BF121&gt;=90,"O",IF(BF121&gt;=80,"A",IF(BF121&gt;=70,"B",IF(BF121&gt;=60,"C",IF(BF121&gt;=50,"D",IF(BF121&gt;=45,"E",IF(BF121&gt;=40,"P","F")))))))</f>
      </c>
      <c r="BI121" s="189">
        <v>23</v>
      </c>
      <c r="BJ121" s="33">
        <v>51</v>
      </c>
      <c r="BK121" s="195">
        <f>SUM(BI121:BJ121)</f>
      </c>
      <c r="BL121" s="33">
        <v>3</v>
      </c>
      <c r="BM121" s="188">
        <f>IF(BK121&gt;=90,"O",IF(BK121&gt;=80,"A",IF(BK121&gt;=70,"B",IF(BK121&gt;=60,"C",IF(BK121&gt;=50,"D",IF(BK121&gt;=45,"E",IF(BK121&gt;=40,"P","F")))))))</f>
      </c>
      <c r="BN121" s="189">
        <v>16</v>
      </c>
      <c r="BO121" s="33">
        <v>32</v>
      </c>
      <c r="BP121" s="195">
        <f>SUM(BN121:BO121)</f>
      </c>
      <c r="BQ121" s="33">
        <v>3</v>
      </c>
      <c r="BR121" s="188">
        <f>IF(BP121&gt;=90,"O",IF(BP121&gt;=80,"A",IF(BP121&gt;=70,"B",IF(BP121&gt;=60,"C",IF(BP121&gt;=50,"D",IF(BP121&gt;=45,"E",IF(BP121&gt;=40,"P","F")))))))</f>
      </c>
      <c r="BS121" s="190">
        <v>21</v>
      </c>
      <c r="BT121" s="33">
        <v>48</v>
      </c>
      <c r="BU121" s="195">
        <f>SUM(BS121:BT121)</f>
      </c>
      <c r="BV121" s="33">
        <v>3</v>
      </c>
      <c r="BW121" s="188">
        <f>IF(BU121&gt;=90,"O",IF(BU121&gt;=80,"A",IF(BU121&gt;=70,"B",IF(BU121&gt;=60,"C",IF(BU121&gt;=50,"D",IF(BU121&gt;=45,"E",IF(BU121&gt;=40,"P","F")))))))</f>
      </c>
      <c r="BX121" s="39">
        <v>17</v>
      </c>
      <c r="BY121" s="33">
        <v>46</v>
      </c>
      <c r="BZ121" s="33">
        <f>SUM(BX121:BY121)</f>
      </c>
      <c r="CA121" s="33">
        <v>2</v>
      </c>
      <c r="CB121" s="196" t="s">
        <v>246</v>
      </c>
      <c r="CC121" s="39">
        <v>35</v>
      </c>
      <c r="CD121" s="33">
        <v>1</v>
      </c>
      <c r="CE121" s="188">
        <f>IF(CC121&gt;=45,"O",IF(CC121&gt;=40,"A",IF(CC121&gt;=35,"B",IF(CC121&gt;=30,"C",IF(CC121&gt;=25,"D",IF(CC121&gt;=20,"E",IF(CC121&gt;=15,"P","F")))))))</f>
      </c>
      <c r="CF121" s="39">
        <v>19</v>
      </c>
      <c r="CG121" s="33">
        <v>43</v>
      </c>
      <c r="CH121" s="33">
        <f>SUM(CF121:CG121)</f>
      </c>
      <c r="CI121" s="33">
        <v>2</v>
      </c>
      <c r="CJ121" s="191" t="s">
        <v>246</v>
      </c>
      <c r="CK121" s="39">
        <v>45</v>
      </c>
      <c r="CL121" s="33">
        <v>1</v>
      </c>
      <c r="CM121" s="188">
        <f>IF(CK121&gt;=45,"O",IF(CK121&gt;=40,"A",IF(CK121&gt;=35,"B",IF(CK121&gt;=30,"C",IF(CK121&gt;=25,"D",IF(CK121&gt;=20,"E",IF(CK121&gt;=15,"P","F")))))))</f>
      </c>
      <c r="CN121" s="36">
        <v>43</v>
      </c>
      <c r="CO121" s="33">
        <v>347</v>
      </c>
      <c r="CP121" s="35">
        <v>7.14</v>
      </c>
      <c r="CQ121" s="33">
        <v>0</v>
      </c>
      <c r="CR121" s="6"/>
      <c r="CS121" s="33">
        <v>43</v>
      </c>
      <c r="CT121" s="223">
        <v>5297</v>
      </c>
      <c r="CU121" s="224" t="s">
        <v>134</v>
      </c>
      <c r="CV121" s="193">
        <v>19</v>
      </c>
      <c r="CW121" s="33">
        <v>40</v>
      </c>
      <c r="CX121" s="33">
        <f>SUM(CV121:CW121)</f>
      </c>
      <c r="CY121" s="33">
        <v>3</v>
      </c>
      <c r="CZ121" s="188">
        <f>IF(CX121&gt;=90,"O",IF(CX121&gt;=80,"A",IF(CX121&gt;=70,"B",IF(CX121&gt;=60,"C",IF(CX121&gt;=50,"D",IF(CX121&gt;=45,"E",IF(CX121&gt;=40,"P","F")))))))</f>
      </c>
      <c r="DA121" s="193">
        <v>25</v>
      </c>
      <c r="DB121" s="33">
        <v>49</v>
      </c>
      <c r="DC121" s="33">
        <f>SUM(DA121:DB121)</f>
      </c>
      <c r="DD121" s="33">
        <v>3</v>
      </c>
      <c r="DE121" s="188">
        <f>IF(DC121&gt;=90,"O",IF(DC121&gt;=80,"A",IF(DC121&gt;=70,"B",IF(DC121&gt;=60,"C",IF(DC121&gt;=50,"D",IF(DC121&gt;=45,"E",IF(DC121&gt;=40,"P","F")))))))</f>
      </c>
      <c r="DF121" s="193">
        <v>19</v>
      </c>
      <c r="DG121" s="33">
        <v>40</v>
      </c>
      <c r="DH121" s="33">
        <f>SUM(DF121:DG121)</f>
      </c>
      <c r="DI121" s="33">
        <v>3</v>
      </c>
      <c r="DJ121" s="188">
        <f>IF(DH121&gt;=90,"O",IF(DH121&gt;=80,"A",IF(DH121&gt;=70,"B",IF(DH121&gt;=60,"C",IF(DH121&gt;=50,"D",IF(DH121&gt;=45,"E",IF(DH121&gt;=40,"P","F")))))))</f>
      </c>
      <c r="DK121" s="193">
        <v>18</v>
      </c>
      <c r="DL121" s="33">
        <v>36</v>
      </c>
      <c r="DM121" s="33">
        <f>SUM(DK121:DL121)</f>
      </c>
      <c r="DN121" s="33">
        <v>3</v>
      </c>
      <c r="DO121" s="188">
        <f>IF(DM121&gt;=90,"O",IF(DM121&gt;=80,"A",IF(DM121&gt;=70,"B",IF(DM121&gt;=60,"C",IF(DM121&gt;=50,"D",IF(DM121&gt;=45,"E",IF(DM121&gt;=40,"P","F")))))))</f>
      </c>
      <c r="DP121" s="193">
        <v>19</v>
      </c>
      <c r="DQ121" s="33">
        <v>42</v>
      </c>
      <c r="DR121" s="33">
        <f>SUM(DP121:DQ121)</f>
      </c>
      <c r="DS121" s="33">
        <v>3</v>
      </c>
      <c r="DT121" s="188">
        <f>IF(DR121&gt;=90,"O",IF(DR121&gt;=80,"A",IF(DR121&gt;=70,"B",IF(DR121&gt;=60,"C",IF(DR121&gt;=50,"D",IF(DR121&gt;=45,"E",IF(DR121&gt;=40,"P","F")))))))</f>
      </c>
      <c r="DU121" s="193">
        <v>41</v>
      </c>
      <c r="DV121" s="33">
        <v>1</v>
      </c>
      <c r="DW121" s="191" t="s">
        <v>246</v>
      </c>
      <c r="DX121" s="193">
        <v>21</v>
      </c>
      <c r="DY121" s="33">
        <v>39</v>
      </c>
      <c r="DZ121" s="33">
        <f>SUM(DX121:DY121)</f>
      </c>
      <c r="EA121" s="33">
        <v>2</v>
      </c>
      <c r="EB121" s="191" t="s">
        <v>246</v>
      </c>
      <c r="EC121" s="193">
        <v>16</v>
      </c>
      <c r="ED121" s="33">
        <v>43</v>
      </c>
      <c r="EE121" s="33">
        <f>SUM(EC121:ED121)</f>
      </c>
      <c r="EF121" s="33">
        <v>2</v>
      </c>
      <c r="EG121" s="191" t="s">
        <v>248</v>
      </c>
      <c r="EH121" s="193">
        <v>45</v>
      </c>
      <c r="EI121" s="33">
        <v>1</v>
      </c>
      <c r="EJ121" s="191" t="s">
        <v>314</v>
      </c>
      <c r="EK121" s="33">
        <v>64</v>
      </c>
      <c r="EL121" s="33">
        <v>499</v>
      </c>
      <c r="EM121" s="35">
        <v>7.24</v>
      </c>
      <c r="EN121" s="187" t="s">
        <v>311</v>
      </c>
      <c r="EO121" s="33">
        <v>0</v>
      </c>
      <c r="EP121" s="6"/>
    </row>
    <row x14ac:dyDescent="0.25" r="122" customHeight="1" ht="15">
      <c r="A122" s="33">
        <v>44</v>
      </c>
      <c r="B122" s="223">
        <v>5087</v>
      </c>
      <c r="C122" s="49" t="s">
        <v>135</v>
      </c>
      <c r="D122" s="187" t="s">
        <v>311</v>
      </c>
      <c r="E122" s="39">
        <v>30</v>
      </c>
      <c r="F122" s="33">
        <v>67</v>
      </c>
      <c r="G122" s="33">
        <f>SUM(E122:F122)</f>
      </c>
      <c r="H122" s="33">
        <v>3</v>
      </c>
      <c r="I122" s="188">
        <f>IF(G122&gt;=90,"O",IF(G122&gt;=80,"A",IF(G122&gt;=70,"B",IF(G122&gt;=60,"C",IF(G122&gt;=50,"D",IF(G122&gt;=45,"E",IF(G122&gt;=40,"P","F")))))))</f>
      </c>
      <c r="J122" s="190">
        <v>29</v>
      </c>
      <c r="K122" s="33">
        <v>70</v>
      </c>
      <c r="L122" s="33">
        <f>SUM(J122:K122)</f>
      </c>
      <c r="M122" s="33">
        <v>3</v>
      </c>
      <c r="N122" s="194">
        <f>IF(L122&gt;=90,"O",IF(L122&gt;=80,"A",IF(L122&gt;=70,"B",IF(L122&gt;=60,"C",IF(L122&gt;=50,"D",IF(L122&gt;=45,"E",IF(L122&gt;=40,"P","F")))))))</f>
      </c>
      <c r="O122" s="189">
        <v>26</v>
      </c>
      <c r="P122" s="33">
        <v>70</v>
      </c>
      <c r="Q122" s="195">
        <f>SUM(O122:P122)</f>
      </c>
      <c r="R122" s="33">
        <v>3</v>
      </c>
      <c r="S122" s="188">
        <f>IF(Q122&gt;=90,"O",IF(Q122&gt;=80,"A",IF(Q122&gt;=70,"B",IF(Q122&gt;=60,"C",IF(Q122&gt;=50,"D",IF(Q122&gt;=45,"E",IF(Q122&gt;=40,"P","F")))))))</f>
      </c>
      <c r="T122" s="189">
        <v>27</v>
      </c>
      <c r="U122" s="33">
        <v>70</v>
      </c>
      <c r="V122" s="195">
        <f>SUM(T122:U122)</f>
      </c>
      <c r="W122" s="33">
        <v>3</v>
      </c>
      <c r="X122" s="188">
        <f>IF(V122&gt;=90,"O",IF(V122&gt;=80,"A",IF(V122&gt;=70,"B",IF(V122&gt;=60,"C",IF(V122&gt;=50,"D",IF(V122&gt;=45,"E",IF(V122&gt;=40,"P","F")))))))</f>
      </c>
      <c r="Y122" s="190">
        <v>25</v>
      </c>
      <c r="Z122" s="33">
        <v>67</v>
      </c>
      <c r="AA122" s="195">
        <f>SUM(Y122:Z122)</f>
      </c>
      <c r="AB122" s="33">
        <v>3</v>
      </c>
      <c r="AC122" s="188">
        <f>IF(AA122&gt;=90,"O",IF(AA122&gt;=80,"A",IF(AA122&gt;=70,"B",IF(AA122&gt;=60,"C",IF(AA122&gt;=50,"D",IF(AA122&gt;=45,"E",IF(AA122&gt;=40,"P","F")))))))</f>
      </c>
      <c r="AD122" s="39">
        <v>12</v>
      </c>
      <c r="AE122" s="33">
        <v>40</v>
      </c>
      <c r="AF122" s="33">
        <f>SUM(AD122:AE122)</f>
      </c>
      <c r="AG122" s="33">
        <v>2</v>
      </c>
      <c r="AH122" s="191" t="s">
        <v>312</v>
      </c>
      <c r="AI122" s="39">
        <v>18</v>
      </c>
      <c r="AJ122" s="33">
        <v>36</v>
      </c>
      <c r="AK122" s="33">
        <f>SUM(AI122:AJ122)</f>
      </c>
      <c r="AL122" s="33">
        <v>2</v>
      </c>
      <c r="AM122" s="188">
        <f>IF(AK122&gt;=68,"O",IF(AK122&gt;=67,"A",IF(AK122&gt;=53,"B",IF(AK122&gt;=48,"C",IF(AK122&gt;=45,"D",IF(AK122&gt;=32,"E",IF(Q122&gt;=31,"P","F")))))))</f>
      </c>
      <c r="AN122" s="39">
        <v>41</v>
      </c>
      <c r="AO122" s="33">
        <v>1</v>
      </c>
      <c r="AP122" s="188">
        <f>IF(AN122&gt;=45,"O",IF(AN122&gt;=40,"A",IF(AN122&gt;=35,"B",IF(AN122&gt;=30,"C",IF(AN122&gt;=25,"D",IF(AN122&gt;=20,"E",IF(AN122&gt;=15,"P","F")))))))</f>
      </c>
      <c r="AQ122" s="39">
        <v>28</v>
      </c>
      <c r="AR122" s="33">
        <v>1</v>
      </c>
      <c r="AS122" s="188">
        <f>IF(AQ122&gt;=45,"O",IF(AQ122&gt;=40,"A",IF(AQ122&gt;=35,"B",IF(AQ122&gt;=30,"C",IF(AQ122&gt;=25,"D",IF(AQ122&gt;=20,"E",IF(AQ122&gt;=15,"P","F")))))))</f>
      </c>
      <c r="AT122" s="33">
        <v>22</v>
      </c>
      <c r="AU122" s="33">
        <v>204</v>
      </c>
      <c r="AV122" s="35">
        <f>AU122/AT122</f>
      </c>
      <c r="AW122" s="33">
        <v>0</v>
      </c>
      <c r="AX122" s="6"/>
      <c r="AY122" s="39">
        <v>18</v>
      </c>
      <c r="AZ122" s="33">
        <v>46</v>
      </c>
      <c r="BA122" s="33">
        <f>SUM(AY122:AZ122)</f>
      </c>
      <c r="BB122" s="33">
        <v>3</v>
      </c>
      <c r="BC122" s="188">
        <f>IF(BA122&gt;=90,"O",IF(BA122&gt;=80,"A",IF(BA122&gt;=70,"B",IF(BA122&gt;=60,"C",IF(BA122&gt;=50,"D",IF(BA122&gt;=45,"E",IF(BA122&gt;=40,"P","F")))))))</f>
      </c>
      <c r="BD122" s="190">
        <v>22</v>
      </c>
      <c r="BE122" s="33">
        <v>26</v>
      </c>
      <c r="BF122" s="33">
        <f>SUM(BD122:BE122)</f>
      </c>
      <c r="BG122" s="33">
        <v>3</v>
      </c>
      <c r="BH122" s="194">
        <f>IF(BF122&gt;=90,"O",IF(BF122&gt;=80,"A",IF(BF122&gt;=70,"B",IF(BF122&gt;=60,"C",IF(BF122&gt;=50,"D",IF(BF122&gt;=45,"E",IF(BF122&gt;=40,"P","F")))))))</f>
      </c>
      <c r="BI122" s="189">
        <v>28</v>
      </c>
      <c r="BJ122" s="33">
        <v>64</v>
      </c>
      <c r="BK122" s="195">
        <f>SUM(BI122:BJ122)</f>
      </c>
      <c r="BL122" s="33">
        <v>3</v>
      </c>
      <c r="BM122" s="188">
        <f>IF(BK122&gt;=90,"O",IF(BK122&gt;=80,"A",IF(BK122&gt;=70,"B",IF(BK122&gt;=60,"C",IF(BK122&gt;=50,"D",IF(BK122&gt;=45,"E",IF(BK122&gt;=40,"P","F")))))))</f>
      </c>
      <c r="BN122" s="189">
        <v>19</v>
      </c>
      <c r="BO122" s="33">
        <v>34</v>
      </c>
      <c r="BP122" s="195">
        <f>SUM(BN122:BO122)</f>
      </c>
      <c r="BQ122" s="33">
        <v>3</v>
      </c>
      <c r="BR122" s="188">
        <f>IF(BP122&gt;=90,"O",IF(BP122&gt;=80,"A",IF(BP122&gt;=70,"B",IF(BP122&gt;=60,"C",IF(BP122&gt;=50,"D",IF(BP122&gt;=45,"E",IF(BP122&gt;=40,"P","F")))))))</f>
      </c>
      <c r="BS122" s="190">
        <v>23</v>
      </c>
      <c r="BT122" s="33">
        <v>49</v>
      </c>
      <c r="BU122" s="195">
        <f>SUM(BS122:BT122)</f>
      </c>
      <c r="BV122" s="33">
        <v>3</v>
      </c>
      <c r="BW122" s="188">
        <f>IF(BU122&gt;=90,"O",IF(BU122&gt;=80,"A",IF(BU122&gt;=70,"B",IF(BU122&gt;=60,"C",IF(BU122&gt;=50,"D",IF(BU122&gt;=45,"E",IF(BU122&gt;=40,"P","F")))))))</f>
      </c>
      <c r="BX122" s="39">
        <v>20</v>
      </c>
      <c r="BY122" s="33">
        <v>36</v>
      </c>
      <c r="BZ122" s="33">
        <f>SUM(BX122:BY122)</f>
      </c>
      <c r="CA122" s="33">
        <v>2</v>
      </c>
      <c r="CB122" s="196" t="s">
        <v>248</v>
      </c>
      <c r="CC122" s="39">
        <v>35</v>
      </c>
      <c r="CD122" s="33">
        <v>1</v>
      </c>
      <c r="CE122" s="188">
        <f>IF(CC122&gt;=45,"O",IF(CC122&gt;=40,"A",IF(CC122&gt;=35,"B",IF(CC122&gt;=30,"C",IF(CC122&gt;=25,"D",IF(CC122&gt;=20,"E",IF(CC122&gt;=15,"P","F")))))))</f>
      </c>
      <c r="CF122" s="39">
        <v>22</v>
      </c>
      <c r="CG122" s="33">
        <v>48</v>
      </c>
      <c r="CH122" s="33">
        <f>SUM(CF122:CG122)</f>
      </c>
      <c r="CI122" s="33">
        <v>2</v>
      </c>
      <c r="CJ122" s="191" t="s">
        <v>314</v>
      </c>
      <c r="CK122" s="39">
        <v>41</v>
      </c>
      <c r="CL122" s="33">
        <v>1</v>
      </c>
      <c r="CM122" s="188">
        <f>IF(CK122&gt;=45,"O",IF(CK122&gt;=40,"A",IF(CK122&gt;=35,"B",IF(CK122&gt;=30,"C",IF(CK122&gt;=25,"D",IF(CK122&gt;=20,"E",IF(CK122&gt;=15,"P","F")))))))</f>
      </c>
      <c r="CN122" s="36">
        <v>43</v>
      </c>
      <c r="CO122" s="33">
        <v>365</v>
      </c>
      <c r="CP122" s="35">
        <v>7.67</v>
      </c>
      <c r="CQ122" s="33">
        <v>0</v>
      </c>
      <c r="CR122" s="6"/>
      <c r="CS122" s="33">
        <v>44</v>
      </c>
      <c r="CT122" s="223">
        <v>5298</v>
      </c>
      <c r="CU122" s="224" t="s">
        <v>135</v>
      </c>
      <c r="CV122" s="193">
        <v>22</v>
      </c>
      <c r="CW122" s="33">
        <v>37</v>
      </c>
      <c r="CX122" s="33">
        <f>SUM(CV122:CW122)</f>
      </c>
      <c r="CY122" s="33">
        <v>3</v>
      </c>
      <c r="CZ122" s="188">
        <f>IF(CX122&gt;=90,"O",IF(CX122&gt;=80,"A",IF(CX122&gt;=70,"B",IF(CX122&gt;=60,"C",IF(CX122&gt;=50,"D",IF(CX122&gt;=45,"E",IF(CX122&gt;=40,"P","F")))))))</f>
      </c>
      <c r="DA122" s="193">
        <v>25</v>
      </c>
      <c r="DB122" s="33">
        <v>52</v>
      </c>
      <c r="DC122" s="33">
        <f>SUM(DA122:DB122)</f>
      </c>
      <c r="DD122" s="33">
        <v>3</v>
      </c>
      <c r="DE122" s="188">
        <f>IF(DC122&gt;=90,"O",IF(DC122&gt;=80,"A",IF(DC122&gt;=70,"B",IF(DC122&gt;=60,"C",IF(DC122&gt;=50,"D",IF(DC122&gt;=45,"E",IF(DC122&gt;=40,"P","F")))))))</f>
      </c>
      <c r="DF122" s="193">
        <v>19</v>
      </c>
      <c r="DG122" s="33">
        <v>47</v>
      </c>
      <c r="DH122" s="33">
        <f>SUM(DF122:DG122)</f>
      </c>
      <c r="DI122" s="33">
        <v>3</v>
      </c>
      <c r="DJ122" s="188">
        <f>IF(DH122&gt;=90,"O",IF(DH122&gt;=80,"A",IF(DH122&gt;=70,"B",IF(DH122&gt;=60,"C",IF(DH122&gt;=50,"D",IF(DH122&gt;=45,"E",IF(DH122&gt;=40,"P","F")))))))</f>
      </c>
      <c r="DK122" s="193">
        <v>24</v>
      </c>
      <c r="DL122" s="33">
        <v>39</v>
      </c>
      <c r="DM122" s="33">
        <f>SUM(DK122:DL122)</f>
      </c>
      <c r="DN122" s="33">
        <v>3</v>
      </c>
      <c r="DO122" s="188">
        <f>IF(DM122&gt;=90,"O",IF(DM122&gt;=80,"A",IF(DM122&gt;=70,"B",IF(DM122&gt;=60,"C",IF(DM122&gt;=50,"D",IF(DM122&gt;=45,"E",IF(DM122&gt;=40,"P","F")))))))</f>
      </c>
      <c r="DP122" s="193">
        <v>19</v>
      </c>
      <c r="DQ122" s="33">
        <v>39</v>
      </c>
      <c r="DR122" s="33">
        <f>SUM(DP122:DQ122)</f>
      </c>
      <c r="DS122" s="33">
        <v>3</v>
      </c>
      <c r="DT122" s="188">
        <f>IF(DR122&gt;=90,"O",IF(DR122&gt;=80,"A",IF(DR122&gt;=70,"B",IF(DR122&gt;=60,"C",IF(DR122&gt;=50,"D",IF(DR122&gt;=45,"E",IF(DR122&gt;=40,"P","F")))))))</f>
      </c>
      <c r="DU122" s="193">
        <v>37</v>
      </c>
      <c r="DV122" s="33">
        <v>1</v>
      </c>
      <c r="DW122" s="191" t="s">
        <v>248</v>
      </c>
      <c r="DX122" s="193">
        <v>20</v>
      </c>
      <c r="DY122" s="33">
        <v>40</v>
      </c>
      <c r="DZ122" s="33">
        <f>SUM(DX122:DY122)</f>
      </c>
      <c r="EA122" s="33">
        <v>2</v>
      </c>
      <c r="EB122" s="191" t="s">
        <v>246</v>
      </c>
      <c r="EC122" s="193">
        <v>13</v>
      </c>
      <c r="ED122" s="33">
        <v>35</v>
      </c>
      <c r="EE122" s="33">
        <f>SUM(EC122:ED122)</f>
      </c>
      <c r="EF122" s="33">
        <v>2</v>
      </c>
      <c r="EG122" s="191" t="s">
        <v>312</v>
      </c>
      <c r="EH122" s="193">
        <v>41</v>
      </c>
      <c r="EI122" s="33">
        <v>1</v>
      </c>
      <c r="EJ122" s="191" t="s">
        <v>246</v>
      </c>
      <c r="EK122" s="33">
        <v>64</v>
      </c>
      <c r="EL122" s="33">
        <v>516</v>
      </c>
      <c r="EM122" s="35">
        <v>7.19</v>
      </c>
      <c r="EN122" s="187" t="s">
        <v>311</v>
      </c>
      <c r="EO122" s="33">
        <v>0</v>
      </c>
      <c r="EP122" s="6"/>
    </row>
    <row x14ac:dyDescent="0.25" r="123" customHeight="1" ht="15">
      <c r="A123" s="33">
        <v>45</v>
      </c>
      <c r="B123" s="223">
        <v>5089</v>
      </c>
      <c r="C123" s="49" t="s">
        <v>136</v>
      </c>
      <c r="D123" s="187" t="s">
        <v>311</v>
      </c>
      <c r="E123" s="39">
        <v>26</v>
      </c>
      <c r="F123" s="33">
        <v>70</v>
      </c>
      <c r="G123" s="33">
        <f>SUM(E123:F123)</f>
      </c>
      <c r="H123" s="33">
        <v>3</v>
      </c>
      <c r="I123" s="188">
        <f>IF(G123&gt;=90,"O",IF(G123&gt;=80,"A",IF(G123&gt;=70,"B",IF(G123&gt;=60,"C",IF(G123&gt;=50,"D",IF(G123&gt;=45,"E",IF(G123&gt;=40,"P","F")))))))</f>
      </c>
      <c r="J123" s="190">
        <v>18</v>
      </c>
      <c r="K123" s="33">
        <v>70</v>
      </c>
      <c r="L123" s="33">
        <f>SUM(J123:K123)</f>
      </c>
      <c r="M123" s="33">
        <v>3</v>
      </c>
      <c r="N123" s="194">
        <f>IF(L123&gt;=90,"O",IF(L123&gt;=80,"A",IF(L123&gt;=70,"B",IF(L123&gt;=60,"C",IF(L123&gt;=50,"D",IF(L123&gt;=45,"E",IF(L123&gt;=40,"P","F")))))))</f>
      </c>
      <c r="O123" s="189">
        <v>24</v>
      </c>
      <c r="P123" s="33">
        <v>70</v>
      </c>
      <c r="Q123" s="195">
        <f>SUM(O123:P123)</f>
      </c>
      <c r="R123" s="33">
        <v>3</v>
      </c>
      <c r="S123" s="188">
        <f>IF(Q123&gt;=90,"O",IF(Q123&gt;=80,"A",IF(Q123&gt;=70,"B",IF(Q123&gt;=60,"C",IF(Q123&gt;=50,"D",IF(Q123&gt;=45,"E",IF(Q123&gt;=40,"P","F")))))))</f>
      </c>
      <c r="T123" s="189">
        <v>23</v>
      </c>
      <c r="U123" s="33">
        <v>70</v>
      </c>
      <c r="V123" s="195">
        <f>SUM(T123:U123)</f>
      </c>
      <c r="W123" s="33">
        <v>3</v>
      </c>
      <c r="X123" s="188">
        <f>IF(V123&gt;=90,"O",IF(V123&gt;=80,"A",IF(V123&gt;=70,"B",IF(V123&gt;=60,"C",IF(V123&gt;=50,"D",IF(V123&gt;=45,"E",IF(V123&gt;=40,"P","F")))))))</f>
      </c>
      <c r="Y123" s="190">
        <v>28</v>
      </c>
      <c r="Z123" s="33">
        <v>66</v>
      </c>
      <c r="AA123" s="195">
        <f>SUM(Y123:Z123)</f>
      </c>
      <c r="AB123" s="33">
        <v>3</v>
      </c>
      <c r="AC123" s="188">
        <f>IF(AA123&gt;=90,"O",IF(AA123&gt;=80,"A",IF(AA123&gt;=70,"B",IF(AA123&gt;=60,"C",IF(AA123&gt;=50,"D",IF(AA123&gt;=45,"E",IF(AA123&gt;=40,"P","F")))))))</f>
      </c>
      <c r="AD123" s="39">
        <v>12</v>
      </c>
      <c r="AE123" s="33">
        <v>25</v>
      </c>
      <c r="AF123" s="33">
        <f>SUM(AD123:AE123)</f>
      </c>
      <c r="AG123" s="33">
        <v>2</v>
      </c>
      <c r="AH123" s="188">
        <f>IF(AF123&gt;=67,"O",IF(AF123&gt;=60,"A",IF(AF123&gt;=51,"B",IF(AF123&gt;=45,"C",IF(AF123&gt;=39,"D",IF(AF123&gt;=32,"E",IF(L123&gt;=31,"P","F")))))))</f>
      </c>
      <c r="AI123" s="39">
        <v>16</v>
      </c>
      <c r="AJ123" s="33">
        <v>26</v>
      </c>
      <c r="AK123" s="33">
        <f>SUM(AI123:AJ123)</f>
      </c>
      <c r="AL123" s="33">
        <v>2</v>
      </c>
      <c r="AM123" s="188">
        <f>IF(AK123&gt;=68,"O",IF(AK123&gt;=67,"A",IF(AK123&gt;=53,"B",IF(AK123&gt;=48,"C",IF(AK123&gt;=45,"D",IF(AK123&gt;=32,"E",IF(Q123&gt;=31,"P","F")))))))</f>
      </c>
      <c r="AN123" s="39">
        <v>41</v>
      </c>
      <c r="AO123" s="33">
        <v>1</v>
      </c>
      <c r="AP123" s="188">
        <f>IF(AN123&gt;=45,"O",IF(AN123&gt;=40,"A",IF(AN123&gt;=35,"B",IF(AN123&gt;=30,"C",IF(AN123&gt;=25,"D",IF(AN123&gt;=20,"E",IF(AN123&gt;=15,"P","F")))))))</f>
      </c>
      <c r="AQ123" s="39">
        <v>30</v>
      </c>
      <c r="AR123" s="33">
        <v>1</v>
      </c>
      <c r="AS123" s="188">
        <f>IF(AQ123&gt;=45,"O",IF(AQ123&gt;=40,"A",IF(AQ123&gt;=35,"B",IF(AQ123&gt;=30,"C",IF(AQ123&gt;=25,"D",IF(AQ123&gt;=20,"E",IF(AQ123&gt;=15,"P","F")))))))</f>
      </c>
      <c r="AT123" s="33">
        <v>22</v>
      </c>
      <c r="AU123" s="33">
        <v>194</v>
      </c>
      <c r="AV123" s="35">
        <f>AU123/AT123</f>
      </c>
      <c r="AW123" s="33">
        <v>0</v>
      </c>
      <c r="AX123" s="6"/>
      <c r="AY123" s="39">
        <v>16</v>
      </c>
      <c r="AZ123" s="33">
        <v>8</v>
      </c>
      <c r="BA123" s="33">
        <f>SUM(AY123:AZ123)</f>
      </c>
      <c r="BB123" s="33">
        <v>3</v>
      </c>
      <c r="BC123" s="188">
        <f>IF(BA123&gt;=90,"O",IF(BA123&gt;=80,"A",IF(BA123&gt;=70,"B",IF(BA123&gt;=60,"C",IF(BA123&gt;=50,"D",IF(BA123&gt;=45,"E",IF(BA123&gt;=40,"P","F")))))))</f>
      </c>
      <c r="BD123" s="190">
        <v>19</v>
      </c>
      <c r="BE123" s="33">
        <v>9</v>
      </c>
      <c r="BF123" s="33">
        <f>SUM(BD123:BE123)</f>
      </c>
      <c r="BG123" s="33">
        <v>3</v>
      </c>
      <c r="BH123" s="194">
        <f>IF(BF123&gt;=90,"O",IF(BF123&gt;=80,"A",IF(BF123&gt;=70,"B",IF(BF123&gt;=60,"C",IF(BF123&gt;=50,"D",IF(BF123&gt;=45,"E",IF(BF123&gt;=40,"P","F")))))))</f>
      </c>
      <c r="BI123" s="189">
        <v>16</v>
      </c>
      <c r="BJ123" s="33">
        <v>14</v>
      </c>
      <c r="BK123" s="195">
        <f>SUM(BI123:BJ123)</f>
      </c>
      <c r="BL123" s="33">
        <v>3</v>
      </c>
      <c r="BM123" s="188">
        <f>IF(BK123&gt;=90,"O",IF(BK123&gt;=80,"A",IF(BK123&gt;=70,"B",IF(BK123&gt;=60,"C",IF(BK123&gt;=50,"D",IF(BK123&gt;=45,"E",IF(BK123&gt;=40,"P","F")))))))</f>
      </c>
      <c r="BN123" s="189">
        <v>13</v>
      </c>
      <c r="BO123" s="33">
        <v>6</v>
      </c>
      <c r="BP123" s="195">
        <f>SUM(BN123:BO123)</f>
      </c>
      <c r="BQ123" s="33">
        <v>3</v>
      </c>
      <c r="BR123" s="188">
        <f>IF(BP123&gt;=90,"O",IF(BP123&gt;=80,"A",IF(BP123&gt;=70,"B",IF(BP123&gt;=60,"C",IF(BP123&gt;=50,"D",IF(BP123&gt;=45,"E",IF(BP123&gt;=40,"P","F")))))))</f>
      </c>
      <c r="BS123" s="190">
        <v>14</v>
      </c>
      <c r="BT123" s="33">
        <v>15</v>
      </c>
      <c r="BU123" s="195">
        <f>SUM(BS123:BT123)</f>
      </c>
      <c r="BV123" s="33">
        <v>3</v>
      </c>
      <c r="BW123" s="188">
        <f>IF(BU123&gt;=90,"O",IF(BU123&gt;=80,"A",IF(BU123&gt;=70,"B",IF(BU123&gt;=60,"C",IF(BU123&gt;=50,"D",IF(BU123&gt;=45,"E",IF(BU123&gt;=40,"P","F")))))))</f>
      </c>
      <c r="BX123" s="39">
        <v>13</v>
      </c>
      <c r="BY123" s="33">
        <v>26</v>
      </c>
      <c r="BZ123" s="33">
        <f>SUM(BX123:BY123)</f>
      </c>
      <c r="CA123" s="33">
        <v>2</v>
      </c>
      <c r="CB123" s="196" t="s">
        <v>315</v>
      </c>
      <c r="CC123" s="39">
        <v>25</v>
      </c>
      <c r="CD123" s="33">
        <v>1</v>
      </c>
      <c r="CE123" s="188">
        <f>IF(CC123&gt;=45,"O",IF(CC123&gt;=40,"A",IF(CC123&gt;=35,"B",IF(CC123&gt;=30,"C",IF(CC123&gt;=25,"D",IF(CC123&gt;=20,"E",IF(CC123&gt;=15,"P","F")))))))</f>
      </c>
      <c r="CF123" s="39">
        <v>13</v>
      </c>
      <c r="CG123" s="33">
        <v>27</v>
      </c>
      <c r="CH123" s="33">
        <f>SUM(CF123:CG123)</f>
      </c>
      <c r="CI123" s="33">
        <v>2</v>
      </c>
      <c r="CJ123" s="191" t="s">
        <v>315</v>
      </c>
      <c r="CK123" s="39">
        <v>24</v>
      </c>
      <c r="CL123" s="33">
        <v>1</v>
      </c>
      <c r="CM123" s="188">
        <f>IF(CK123&gt;=45,"O",IF(CK123&gt;=40,"A",IF(CK123&gt;=35,"B",IF(CK123&gt;=30,"C",IF(CK123&gt;=25,"D",IF(CK123&gt;=20,"E",IF(CK123&gt;=15,"P","F")))))))</f>
      </c>
      <c r="CN123" s="36">
        <v>43</v>
      </c>
      <c r="CO123" s="33"/>
      <c r="CP123" s="33"/>
      <c r="CQ123" s="33">
        <v>4</v>
      </c>
      <c r="CR123" s="6"/>
      <c r="CS123" s="33">
        <v>45</v>
      </c>
      <c r="CT123" s="223">
        <v>5221</v>
      </c>
      <c r="CU123" s="224" t="s">
        <v>136</v>
      </c>
      <c r="CV123" s="193">
        <v>17</v>
      </c>
      <c r="CW123" s="33">
        <v>9</v>
      </c>
      <c r="CX123" s="33">
        <f>SUM(CV123:CW123)</f>
      </c>
      <c r="CY123" s="33">
        <v>3</v>
      </c>
      <c r="CZ123" s="188">
        <f>IF(CX123&gt;=90,"O",IF(CX123&gt;=80,"A",IF(CX123&gt;=70,"B",IF(CX123&gt;=60,"C",IF(CX123&gt;=50,"D",IF(CX123&gt;=45,"E",IF(CX123&gt;=40,"P","F")))))))</f>
      </c>
      <c r="DA123" s="193">
        <v>12</v>
      </c>
      <c r="DB123" s="33">
        <v>4</v>
      </c>
      <c r="DC123" s="33">
        <f>SUM(DA123:DB123)</f>
      </c>
      <c r="DD123" s="33">
        <v>3</v>
      </c>
      <c r="DE123" s="188">
        <f>IF(DC123&gt;=90,"O",IF(DC123&gt;=80,"A",IF(DC123&gt;=70,"B",IF(DC123&gt;=60,"C",IF(DC123&gt;=50,"D",IF(DC123&gt;=45,"E",IF(DC123&gt;=40,"P","F")))))))</f>
      </c>
      <c r="DF123" s="193">
        <v>12</v>
      </c>
      <c r="DG123" s="33">
        <v>8</v>
      </c>
      <c r="DH123" s="33">
        <f>SUM(DF123:DG123)</f>
      </c>
      <c r="DI123" s="33">
        <v>3</v>
      </c>
      <c r="DJ123" s="188">
        <f>IF(DH123&gt;=90,"O",IF(DH123&gt;=80,"A",IF(DH123&gt;=70,"B",IF(DH123&gt;=60,"C",IF(DH123&gt;=50,"D",IF(DH123&gt;=45,"E",IF(DH123&gt;=40,"P","F")))))))</f>
      </c>
      <c r="DK123" s="193">
        <v>13</v>
      </c>
      <c r="DL123" s="33">
        <v>10</v>
      </c>
      <c r="DM123" s="33">
        <f>SUM(DK123:DL123)</f>
      </c>
      <c r="DN123" s="33">
        <v>3</v>
      </c>
      <c r="DO123" s="188">
        <f>IF(DM123&gt;=90,"O",IF(DM123&gt;=80,"A",IF(DM123&gt;=70,"B",IF(DM123&gt;=60,"C",IF(DM123&gt;=50,"D",IF(DM123&gt;=45,"E",IF(DM123&gt;=40,"P","F")))))))</f>
      </c>
      <c r="DP123" s="193">
        <v>14</v>
      </c>
      <c r="DQ123" s="33">
        <v>15</v>
      </c>
      <c r="DR123" s="33">
        <f>SUM(DP123:DQ123)</f>
      </c>
      <c r="DS123" s="33">
        <v>3</v>
      </c>
      <c r="DT123" s="188">
        <f>IF(DR123&gt;=90,"O",IF(DR123&gt;=80,"A",IF(DR123&gt;=70,"B",IF(DR123&gt;=60,"C",IF(DR123&gt;=50,"D",IF(DR123&gt;=45,"E",IF(DR123&gt;=40,"P","F")))))))</f>
      </c>
      <c r="DU123" s="193">
        <v>20</v>
      </c>
      <c r="DV123" s="33">
        <v>1</v>
      </c>
      <c r="DW123" s="191" t="s">
        <v>313</v>
      </c>
      <c r="DX123" s="193">
        <v>12</v>
      </c>
      <c r="DY123" s="33">
        <v>32</v>
      </c>
      <c r="DZ123" s="33">
        <f>SUM(DX123:DY123)</f>
      </c>
      <c r="EA123" s="33">
        <v>2</v>
      </c>
      <c r="EB123" s="191" t="s">
        <v>315</v>
      </c>
      <c r="EC123" s="193">
        <v>14</v>
      </c>
      <c r="ED123" s="33">
        <v>25</v>
      </c>
      <c r="EE123" s="33">
        <f>SUM(EC123:ED123)</f>
      </c>
      <c r="EF123" s="33">
        <v>2</v>
      </c>
      <c r="EG123" s="191" t="s">
        <v>315</v>
      </c>
      <c r="EH123" s="193">
        <v>30</v>
      </c>
      <c r="EI123" s="33">
        <v>1</v>
      </c>
      <c r="EJ123" s="191" t="s">
        <v>312</v>
      </c>
      <c r="EK123" s="33"/>
      <c r="EL123" s="33"/>
      <c r="EM123" s="35"/>
      <c r="EN123" s="187" t="s">
        <v>311</v>
      </c>
      <c r="EO123" s="33">
        <v>10</v>
      </c>
      <c r="EP123" s="6"/>
    </row>
    <row x14ac:dyDescent="0.25" r="124" customHeight="1" ht="15">
      <c r="A124" s="33">
        <v>46</v>
      </c>
      <c r="B124" s="223">
        <v>5092</v>
      </c>
      <c r="C124" s="49" t="s">
        <v>137</v>
      </c>
      <c r="D124" s="187" t="s">
        <v>311</v>
      </c>
      <c r="E124" s="39">
        <v>30</v>
      </c>
      <c r="F124" s="33">
        <v>70</v>
      </c>
      <c r="G124" s="33">
        <f>SUM(E124:F124)</f>
      </c>
      <c r="H124" s="33">
        <v>3</v>
      </c>
      <c r="I124" s="188">
        <f>IF(G124&gt;=90,"O",IF(G124&gt;=80,"A",IF(G124&gt;=70,"B",IF(G124&gt;=60,"C",IF(G124&gt;=50,"D",IF(G124&gt;=45,"E",IF(G124&gt;=40,"P","F")))))))</f>
      </c>
      <c r="J124" s="190">
        <v>29</v>
      </c>
      <c r="K124" s="33">
        <v>70</v>
      </c>
      <c r="L124" s="33">
        <f>SUM(J124:K124)</f>
      </c>
      <c r="M124" s="33">
        <v>3</v>
      </c>
      <c r="N124" s="194">
        <f>IF(L124&gt;=90,"O",IF(L124&gt;=80,"A",IF(L124&gt;=70,"B",IF(L124&gt;=60,"C",IF(L124&gt;=50,"D",IF(L124&gt;=45,"E",IF(L124&gt;=40,"P","F")))))))</f>
      </c>
      <c r="O124" s="189">
        <v>25</v>
      </c>
      <c r="P124" s="33">
        <v>70</v>
      </c>
      <c r="Q124" s="195">
        <f>SUM(O124:P124)</f>
      </c>
      <c r="R124" s="33">
        <v>3</v>
      </c>
      <c r="S124" s="188">
        <f>IF(Q124&gt;=90,"O",IF(Q124&gt;=80,"A",IF(Q124&gt;=70,"B",IF(Q124&gt;=60,"C",IF(Q124&gt;=50,"D",IF(Q124&gt;=45,"E",IF(Q124&gt;=40,"P","F")))))))</f>
      </c>
      <c r="T124" s="189">
        <v>28</v>
      </c>
      <c r="U124" s="33">
        <v>70</v>
      </c>
      <c r="V124" s="195">
        <f>SUM(T124:U124)</f>
      </c>
      <c r="W124" s="33">
        <v>3</v>
      </c>
      <c r="X124" s="188">
        <f>IF(V124&gt;=90,"O",IF(V124&gt;=80,"A",IF(V124&gt;=70,"B",IF(V124&gt;=60,"C",IF(V124&gt;=50,"D",IF(V124&gt;=45,"E",IF(V124&gt;=40,"P","F")))))))</f>
      </c>
      <c r="Y124" s="190">
        <v>28</v>
      </c>
      <c r="Z124" s="33">
        <v>70</v>
      </c>
      <c r="AA124" s="195">
        <f>SUM(Y124:Z124)</f>
      </c>
      <c r="AB124" s="33">
        <v>3</v>
      </c>
      <c r="AC124" s="188">
        <f>IF(AA124&gt;=90,"O",IF(AA124&gt;=80,"A",IF(AA124&gt;=70,"B",IF(AA124&gt;=60,"C",IF(AA124&gt;=50,"D",IF(AA124&gt;=45,"E",IF(AA124&gt;=40,"P","F")))))))</f>
      </c>
      <c r="AD124" s="39">
        <v>14</v>
      </c>
      <c r="AE124" s="33">
        <v>37</v>
      </c>
      <c r="AF124" s="33">
        <f>SUM(AD124:AE124)</f>
      </c>
      <c r="AG124" s="33">
        <v>2</v>
      </c>
      <c r="AH124" s="191" t="s">
        <v>312</v>
      </c>
      <c r="AI124" s="39">
        <v>20</v>
      </c>
      <c r="AJ124" s="33">
        <v>40</v>
      </c>
      <c r="AK124" s="33">
        <f>SUM(AI124:AJ124)</f>
      </c>
      <c r="AL124" s="33">
        <v>2</v>
      </c>
      <c r="AM124" s="191" t="s">
        <v>246</v>
      </c>
      <c r="AN124" s="39">
        <v>43</v>
      </c>
      <c r="AO124" s="33">
        <v>1</v>
      </c>
      <c r="AP124" s="188">
        <f>IF(AN124&gt;=45,"O",IF(AN124&gt;=40,"A",IF(AN124&gt;=35,"B",IF(AN124&gt;=30,"C",IF(AN124&gt;=25,"D",IF(AN124&gt;=20,"E",IF(AN124&gt;=15,"P","F")))))))</f>
      </c>
      <c r="AQ124" s="39">
        <v>40</v>
      </c>
      <c r="AR124" s="33">
        <v>1</v>
      </c>
      <c r="AS124" s="188">
        <f>IF(AQ124&gt;=45,"O",IF(AQ124&gt;=40,"A",IF(AQ124&gt;=35,"B",IF(AQ124&gt;=30,"C",IF(AQ124&gt;=25,"D",IF(AQ124&gt;=20,"E",IF(AQ124&gt;=15,"P","F")))))))</f>
      </c>
      <c r="AT124" s="33">
        <v>22</v>
      </c>
      <c r="AU124" s="33">
        <v>209</v>
      </c>
      <c r="AV124" s="35">
        <f>AU124/AT124</f>
      </c>
      <c r="AW124" s="33">
        <v>0</v>
      </c>
      <c r="AX124" s="6"/>
      <c r="AY124" s="39">
        <v>20</v>
      </c>
      <c r="AZ124" s="33">
        <v>39</v>
      </c>
      <c r="BA124" s="33">
        <f>SUM(AY124:AZ124)</f>
      </c>
      <c r="BB124" s="33">
        <v>3</v>
      </c>
      <c r="BC124" s="188">
        <f>IF(BA124&gt;=90,"O",IF(BA124&gt;=80,"A",IF(BA124&gt;=70,"B",IF(BA124&gt;=60,"C",IF(BA124&gt;=50,"D",IF(BA124&gt;=45,"E",IF(BA124&gt;=40,"P","F")))))))</f>
      </c>
      <c r="BD124" s="190">
        <v>22</v>
      </c>
      <c r="BE124" s="33">
        <v>40</v>
      </c>
      <c r="BF124" s="33">
        <f>SUM(BD124:BE124)</f>
      </c>
      <c r="BG124" s="33">
        <v>3</v>
      </c>
      <c r="BH124" s="194">
        <f>IF(BF124&gt;=90,"O",IF(BF124&gt;=80,"A",IF(BF124&gt;=70,"B",IF(BF124&gt;=60,"C",IF(BF124&gt;=50,"D",IF(BF124&gt;=45,"E",IF(BF124&gt;=40,"P","F")))))))</f>
      </c>
      <c r="BI124" s="189">
        <v>20</v>
      </c>
      <c r="BJ124" s="33">
        <v>54</v>
      </c>
      <c r="BK124" s="195">
        <f>SUM(BI124:BJ124)</f>
      </c>
      <c r="BL124" s="33">
        <v>3</v>
      </c>
      <c r="BM124" s="188">
        <f>IF(BK124&gt;=90,"O",IF(BK124&gt;=80,"A",IF(BK124&gt;=70,"B",IF(BK124&gt;=60,"C",IF(BK124&gt;=50,"D",IF(BK124&gt;=45,"E",IF(BK124&gt;=40,"P","F")))))))</f>
      </c>
      <c r="BN124" s="189">
        <v>18</v>
      </c>
      <c r="BO124" s="33">
        <v>36</v>
      </c>
      <c r="BP124" s="195">
        <f>SUM(BN124:BO124)</f>
      </c>
      <c r="BQ124" s="33">
        <v>3</v>
      </c>
      <c r="BR124" s="188">
        <f>IF(BP124&gt;=90,"O",IF(BP124&gt;=80,"A",IF(BP124&gt;=70,"B",IF(BP124&gt;=60,"C",IF(BP124&gt;=50,"D",IF(BP124&gt;=45,"E",IF(BP124&gt;=40,"P","F")))))))</f>
      </c>
      <c r="BS124" s="190">
        <v>23</v>
      </c>
      <c r="BT124" s="33">
        <v>46</v>
      </c>
      <c r="BU124" s="195">
        <f>SUM(BS124:BT124)</f>
      </c>
      <c r="BV124" s="33">
        <v>3</v>
      </c>
      <c r="BW124" s="188">
        <f>IF(BU124&gt;=90,"O",IF(BU124&gt;=80,"A",IF(BU124&gt;=70,"B",IF(BU124&gt;=60,"C",IF(BU124&gt;=50,"D",IF(BU124&gt;=45,"E",IF(BU124&gt;=40,"P","F")))))))</f>
      </c>
      <c r="BX124" s="39">
        <v>21</v>
      </c>
      <c r="BY124" s="33">
        <v>47</v>
      </c>
      <c r="BZ124" s="33">
        <f>SUM(BX124:BY124)</f>
      </c>
      <c r="CA124" s="33">
        <v>2</v>
      </c>
      <c r="CB124" s="196" t="s">
        <v>314</v>
      </c>
      <c r="CC124" s="39">
        <v>38</v>
      </c>
      <c r="CD124" s="33">
        <v>1</v>
      </c>
      <c r="CE124" s="188">
        <f>IF(CC124&gt;=45,"O",IF(CC124&gt;=40,"A",IF(CC124&gt;=35,"B",IF(CC124&gt;=30,"C",IF(CC124&gt;=25,"D",IF(CC124&gt;=20,"E",IF(CC124&gt;=15,"P","F")))))))</f>
      </c>
      <c r="CF124" s="39">
        <v>22</v>
      </c>
      <c r="CG124" s="33">
        <v>48</v>
      </c>
      <c r="CH124" s="33">
        <f>SUM(CF124:CG124)</f>
      </c>
      <c r="CI124" s="33">
        <v>2</v>
      </c>
      <c r="CJ124" s="191" t="s">
        <v>314</v>
      </c>
      <c r="CK124" s="39">
        <v>38</v>
      </c>
      <c r="CL124" s="33">
        <v>1</v>
      </c>
      <c r="CM124" s="188">
        <f>IF(CK124&gt;=45,"O",IF(CK124&gt;=40,"A",IF(CK124&gt;=35,"B",IF(CK124&gt;=30,"C",IF(CK124&gt;=25,"D",IF(CK124&gt;=20,"E",IF(CK124&gt;=15,"P","F")))))))</f>
      </c>
      <c r="CN124" s="36">
        <v>43</v>
      </c>
      <c r="CO124" s="33">
        <v>367</v>
      </c>
      <c r="CP124" s="35">
        <v>7.52</v>
      </c>
      <c r="CQ124" s="33">
        <v>0</v>
      </c>
      <c r="CR124" s="6"/>
      <c r="CS124" s="33">
        <v>46</v>
      </c>
      <c r="CT124" s="223">
        <v>5301</v>
      </c>
      <c r="CU124" s="224" t="s">
        <v>137</v>
      </c>
      <c r="CV124" s="193">
        <v>21</v>
      </c>
      <c r="CW124" s="33">
        <v>43</v>
      </c>
      <c r="CX124" s="33">
        <f>SUM(CV124:CW124)</f>
      </c>
      <c r="CY124" s="33">
        <v>3</v>
      </c>
      <c r="CZ124" s="188">
        <f>IF(CX124&gt;=90,"O",IF(CX124&gt;=80,"A",IF(CX124&gt;=70,"B",IF(CX124&gt;=60,"C",IF(CX124&gt;=50,"D",IF(CX124&gt;=45,"E",IF(CX124&gt;=40,"P","F")))))))</f>
      </c>
      <c r="DA124" s="193">
        <v>26</v>
      </c>
      <c r="DB124" s="33">
        <v>46</v>
      </c>
      <c r="DC124" s="33">
        <f>SUM(DA124:DB124)</f>
      </c>
      <c r="DD124" s="33">
        <v>3</v>
      </c>
      <c r="DE124" s="188">
        <f>IF(DC124&gt;=90,"O",IF(DC124&gt;=80,"A",IF(DC124&gt;=70,"B",IF(DC124&gt;=60,"C",IF(DC124&gt;=50,"D",IF(DC124&gt;=45,"E",IF(DC124&gt;=40,"P","F")))))))</f>
      </c>
      <c r="DF124" s="193">
        <v>19</v>
      </c>
      <c r="DG124" s="33">
        <v>44</v>
      </c>
      <c r="DH124" s="33">
        <f>SUM(DF124:DG124)</f>
      </c>
      <c r="DI124" s="33">
        <v>3</v>
      </c>
      <c r="DJ124" s="188">
        <f>IF(DH124&gt;=90,"O",IF(DH124&gt;=80,"A",IF(DH124&gt;=70,"B",IF(DH124&gt;=60,"C",IF(DH124&gt;=50,"D",IF(DH124&gt;=45,"E",IF(DH124&gt;=40,"P","F")))))))</f>
      </c>
      <c r="DK124" s="193">
        <v>22</v>
      </c>
      <c r="DL124" s="33">
        <v>38</v>
      </c>
      <c r="DM124" s="33">
        <f>SUM(DK124:DL124)</f>
      </c>
      <c r="DN124" s="33">
        <v>3</v>
      </c>
      <c r="DO124" s="188">
        <f>IF(DM124&gt;=90,"O",IF(DM124&gt;=80,"A",IF(DM124&gt;=70,"B",IF(DM124&gt;=60,"C",IF(DM124&gt;=50,"D",IF(DM124&gt;=45,"E",IF(DM124&gt;=40,"P","F")))))))</f>
      </c>
      <c r="DP124" s="193">
        <v>19</v>
      </c>
      <c r="DQ124" s="33">
        <v>33</v>
      </c>
      <c r="DR124" s="33">
        <f>SUM(DP124:DQ124)</f>
      </c>
      <c r="DS124" s="33">
        <v>3</v>
      </c>
      <c r="DT124" s="188">
        <f>IF(DR124&gt;=90,"O",IF(DR124&gt;=80,"A",IF(DR124&gt;=70,"B",IF(DR124&gt;=60,"C",IF(DR124&gt;=50,"D",IF(DR124&gt;=45,"E",IF(DR124&gt;=40,"P","F")))))))</f>
      </c>
      <c r="DU124" s="193">
        <v>48</v>
      </c>
      <c r="DV124" s="33">
        <v>1</v>
      </c>
      <c r="DW124" s="191" t="s">
        <v>314</v>
      </c>
      <c r="DX124" s="193">
        <v>22</v>
      </c>
      <c r="DY124" s="33">
        <v>40</v>
      </c>
      <c r="DZ124" s="33">
        <f>SUM(DX124:DY124)</f>
      </c>
      <c r="EA124" s="33">
        <v>2</v>
      </c>
      <c r="EB124" s="191" t="s">
        <v>246</v>
      </c>
      <c r="EC124" s="193">
        <v>24</v>
      </c>
      <c r="ED124" s="33">
        <v>45</v>
      </c>
      <c r="EE124" s="33">
        <f>SUM(EC124:ED124)</f>
      </c>
      <c r="EF124" s="33">
        <v>2</v>
      </c>
      <c r="EG124" s="191" t="s">
        <v>314</v>
      </c>
      <c r="EH124" s="193">
        <v>47</v>
      </c>
      <c r="EI124" s="33">
        <v>1</v>
      </c>
      <c r="EJ124" s="191" t="s">
        <v>314</v>
      </c>
      <c r="EK124" s="33">
        <v>64</v>
      </c>
      <c r="EL124" s="33">
        <v>530</v>
      </c>
      <c r="EM124" s="35">
        <v>7.76</v>
      </c>
      <c r="EN124" s="187" t="s">
        <v>311</v>
      </c>
      <c r="EO124" s="33">
        <v>0</v>
      </c>
      <c r="EP124" s="6"/>
    </row>
    <row x14ac:dyDescent="0.25" r="125" customHeight="1" ht="15">
      <c r="A125" s="33">
        <v>47</v>
      </c>
      <c r="B125" s="223">
        <v>5093</v>
      </c>
      <c r="C125" s="49" t="s">
        <v>138</v>
      </c>
      <c r="D125" s="187" t="s">
        <v>311</v>
      </c>
      <c r="E125" s="39">
        <v>26</v>
      </c>
      <c r="F125" s="33">
        <v>70</v>
      </c>
      <c r="G125" s="33">
        <f>SUM(E125:F125)</f>
      </c>
      <c r="H125" s="33">
        <v>3</v>
      </c>
      <c r="I125" s="188">
        <f>IF(G125&gt;=90,"O",IF(G125&gt;=80,"A",IF(G125&gt;=70,"B",IF(G125&gt;=60,"C",IF(G125&gt;=50,"D",IF(G125&gt;=45,"E",IF(G125&gt;=40,"P","F")))))))</f>
      </c>
      <c r="J125" s="190">
        <v>28</v>
      </c>
      <c r="K125" s="33">
        <v>66</v>
      </c>
      <c r="L125" s="33">
        <f>SUM(J125:K125)</f>
      </c>
      <c r="M125" s="33">
        <v>3</v>
      </c>
      <c r="N125" s="194">
        <f>IF(L125&gt;=90,"O",IF(L125&gt;=80,"A",IF(L125&gt;=70,"B",IF(L125&gt;=60,"C",IF(L125&gt;=50,"D",IF(L125&gt;=45,"E",IF(L125&gt;=40,"P","F")))))))</f>
      </c>
      <c r="O125" s="189">
        <v>26</v>
      </c>
      <c r="P125" s="33">
        <v>70</v>
      </c>
      <c r="Q125" s="195">
        <f>SUM(O125:P125)</f>
      </c>
      <c r="R125" s="33">
        <v>3</v>
      </c>
      <c r="S125" s="188">
        <f>IF(Q125&gt;=90,"O",IF(Q125&gt;=80,"A",IF(Q125&gt;=70,"B",IF(Q125&gt;=60,"C",IF(Q125&gt;=50,"D",IF(Q125&gt;=45,"E",IF(Q125&gt;=40,"P","F")))))))</f>
      </c>
      <c r="T125" s="189">
        <v>27</v>
      </c>
      <c r="U125" s="33">
        <v>70</v>
      </c>
      <c r="V125" s="195">
        <f>SUM(T125:U125)</f>
      </c>
      <c r="W125" s="33">
        <v>3</v>
      </c>
      <c r="X125" s="188">
        <f>IF(V125&gt;=90,"O",IF(V125&gt;=80,"A",IF(V125&gt;=70,"B",IF(V125&gt;=60,"C",IF(V125&gt;=50,"D",IF(V125&gt;=45,"E",IF(V125&gt;=40,"P","F")))))))</f>
      </c>
      <c r="Y125" s="190">
        <v>24</v>
      </c>
      <c r="Z125" s="33">
        <v>64</v>
      </c>
      <c r="AA125" s="195">
        <f>SUM(Y125:Z125)</f>
      </c>
      <c r="AB125" s="33">
        <v>3</v>
      </c>
      <c r="AC125" s="188">
        <f>IF(AA125&gt;=90,"O",IF(AA125&gt;=80,"A",IF(AA125&gt;=70,"B",IF(AA125&gt;=60,"C",IF(AA125&gt;=50,"D",IF(AA125&gt;=45,"E",IF(AA125&gt;=40,"P","F")))))))</f>
      </c>
      <c r="AD125" s="39">
        <v>13</v>
      </c>
      <c r="AE125" s="33">
        <v>37</v>
      </c>
      <c r="AF125" s="33">
        <f>SUM(AD125:AE125)</f>
      </c>
      <c r="AG125" s="33">
        <v>2</v>
      </c>
      <c r="AH125" s="188">
        <f>IF(AF125&gt;=67,"O",IF(AF125&gt;=60,"A",IF(AF125&gt;=51,"B",IF(AF125&gt;=45,"C",IF(AF125&gt;=39,"D",IF(AF125&gt;=32,"E",IF(L125&gt;=31,"P","F")))))))</f>
      </c>
      <c r="AI125" s="39">
        <v>16</v>
      </c>
      <c r="AJ125" s="33">
        <v>36</v>
      </c>
      <c r="AK125" s="33">
        <f>SUM(AI125:AJ125)</f>
      </c>
      <c r="AL125" s="33">
        <v>2</v>
      </c>
      <c r="AM125" s="188">
        <f>IF(AK125&gt;=68,"O",IF(AK125&gt;=67,"A",IF(AK125&gt;=53,"B",IF(AK125&gt;=48,"C",IF(AK125&gt;=45,"D",IF(AK125&gt;=32,"E",IF(Q125&gt;=31,"P","F")))))))</f>
      </c>
      <c r="AN125" s="39">
        <v>39</v>
      </c>
      <c r="AO125" s="33">
        <v>1</v>
      </c>
      <c r="AP125" s="188">
        <f>IF(AN125&gt;=45,"O",IF(AN125&gt;=40,"A",IF(AN125&gt;=35,"B",IF(AN125&gt;=30,"C",IF(AN125&gt;=25,"D",IF(AN125&gt;=20,"E",IF(AN125&gt;=15,"P","F")))))))</f>
      </c>
      <c r="AQ125" s="39">
        <v>40</v>
      </c>
      <c r="AR125" s="33">
        <v>1</v>
      </c>
      <c r="AS125" s="188">
        <f>IF(AQ125&gt;=45,"O",IF(AQ125&gt;=40,"A",IF(AQ125&gt;=35,"B",IF(AQ125&gt;=30,"C",IF(AQ125&gt;=25,"D",IF(AQ125&gt;=20,"E",IF(AQ125&gt;=15,"P","F")))))))</f>
      </c>
      <c r="AT125" s="33">
        <v>22</v>
      </c>
      <c r="AU125" s="33">
        <v>200</v>
      </c>
      <c r="AV125" s="35">
        <f>AU125/AT125</f>
      </c>
      <c r="AW125" s="33">
        <v>0</v>
      </c>
      <c r="AX125" s="6"/>
      <c r="AY125" s="39">
        <v>23</v>
      </c>
      <c r="AZ125" s="33">
        <v>39</v>
      </c>
      <c r="BA125" s="33">
        <f>SUM(AY125:AZ125)</f>
      </c>
      <c r="BB125" s="33">
        <v>3</v>
      </c>
      <c r="BC125" s="188">
        <f>IF(BA125&gt;=90,"O",IF(BA125&gt;=80,"A",IF(BA125&gt;=70,"B",IF(BA125&gt;=60,"C",IF(BA125&gt;=50,"D",IF(BA125&gt;=45,"E",IF(BA125&gt;=40,"P","F")))))))</f>
      </c>
      <c r="BD125" s="190">
        <v>19</v>
      </c>
      <c r="BE125" s="33">
        <v>43</v>
      </c>
      <c r="BF125" s="33">
        <f>SUM(BD125:BE125)</f>
      </c>
      <c r="BG125" s="33">
        <v>3</v>
      </c>
      <c r="BH125" s="194">
        <f>IF(BF125&gt;=90,"O",IF(BF125&gt;=80,"A",IF(BF125&gt;=70,"B",IF(BF125&gt;=60,"C",IF(BF125&gt;=50,"D",IF(BF125&gt;=45,"E",IF(BF125&gt;=40,"P","F")))))))</f>
      </c>
      <c r="BI125" s="189">
        <v>20</v>
      </c>
      <c r="BJ125" s="33">
        <v>58</v>
      </c>
      <c r="BK125" s="195">
        <f>SUM(BI125:BJ125)</f>
      </c>
      <c r="BL125" s="33">
        <v>3</v>
      </c>
      <c r="BM125" s="188">
        <f>IF(BK125&gt;=90,"O",IF(BK125&gt;=80,"A",IF(BK125&gt;=70,"B",IF(BK125&gt;=60,"C",IF(BK125&gt;=50,"D",IF(BK125&gt;=45,"E",IF(BK125&gt;=40,"P","F")))))))</f>
      </c>
      <c r="BN125" s="189">
        <v>19</v>
      </c>
      <c r="BO125" s="33">
        <v>37</v>
      </c>
      <c r="BP125" s="195">
        <f>SUM(BN125:BO125)</f>
      </c>
      <c r="BQ125" s="33">
        <v>3</v>
      </c>
      <c r="BR125" s="188">
        <f>IF(BP125&gt;=90,"O",IF(BP125&gt;=80,"A",IF(BP125&gt;=70,"B",IF(BP125&gt;=60,"C",IF(BP125&gt;=50,"D",IF(BP125&gt;=45,"E",IF(BP125&gt;=40,"P","F")))))))</f>
      </c>
      <c r="BS125" s="190">
        <v>21</v>
      </c>
      <c r="BT125" s="33">
        <v>55</v>
      </c>
      <c r="BU125" s="195">
        <f>SUM(BS125:BT125)</f>
      </c>
      <c r="BV125" s="33">
        <v>3</v>
      </c>
      <c r="BW125" s="188">
        <f>IF(BU125&gt;=90,"O",IF(BU125&gt;=80,"A",IF(BU125&gt;=70,"B",IF(BU125&gt;=60,"C",IF(BU125&gt;=50,"D",IF(BU125&gt;=45,"E",IF(BU125&gt;=40,"P","F")))))))</f>
      </c>
      <c r="BX125" s="39">
        <v>15</v>
      </c>
      <c r="BY125" s="33">
        <v>48</v>
      </c>
      <c r="BZ125" s="33">
        <f>SUM(BX125:BY125)</f>
      </c>
      <c r="CA125" s="33">
        <v>2</v>
      </c>
      <c r="CB125" s="196" t="s">
        <v>246</v>
      </c>
      <c r="CC125" s="39">
        <v>24</v>
      </c>
      <c r="CD125" s="33">
        <v>1</v>
      </c>
      <c r="CE125" s="188">
        <f>IF(CC125&gt;=45,"O",IF(CC125&gt;=40,"A",IF(CC125&gt;=35,"B",IF(CC125&gt;=30,"C",IF(CC125&gt;=25,"D",IF(CC125&gt;=20,"E",IF(CC125&gt;=15,"P","F")))))))</f>
      </c>
      <c r="CF125" s="39">
        <v>11</v>
      </c>
      <c r="CG125" s="33">
        <v>35</v>
      </c>
      <c r="CH125" s="33">
        <f>SUM(CF125:CG125)</f>
      </c>
      <c r="CI125" s="33">
        <v>2</v>
      </c>
      <c r="CJ125" s="191" t="s">
        <v>312</v>
      </c>
      <c r="CK125" s="39">
        <v>36</v>
      </c>
      <c r="CL125" s="33">
        <v>1</v>
      </c>
      <c r="CM125" s="188">
        <f>IF(CK125&gt;=45,"O",IF(CK125&gt;=40,"A",IF(CK125&gt;=35,"B",IF(CK125&gt;=30,"C",IF(CK125&gt;=25,"D",IF(CK125&gt;=20,"E",IF(CK125&gt;=15,"P","F")))))))</f>
      </c>
      <c r="CN125" s="36">
        <v>43</v>
      </c>
      <c r="CO125" s="33">
        <v>353</v>
      </c>
      <c r="CP125" s="35">
        <v>7.29</v>
      </c>
      <c r="CQ125" s="33">
        <v>0</v>
      </c>
      <c r="CR125" s="6"/>
      <c r="CS125" s="33">
        <v>47</v>
      </c>
      <c r="CT125" s="223">
        <v>5302</v>
      </c>
      <c r="CU125" s="224" t="s">
        <v>138</v>
      </c>
      <c r="CV125" s="193">
        <v>25</v>
      </c>
      <c r="CW125" s="33">
        <v>48</v>
      </c>
      <c r="CX125" s="33">
        <f>SUM(CV125:CW125)</f>
      </c>
      <c r="CY125" s="33">
        <v>3</v>
      </c>
      <c r="CZ125" s="188">
        <f>IF(CX125&gt;=90,"O",IF(CX125&gt;=80,"A",IF(CX125&gt;=70,"B",IF(CX125&gt;=60,"C",IF(CX125&gt;=50,"D",IF(CX125&gt;=45,"E",IF(CX125&gt;=40,"P","F")))))))</f>
      </c>
      <c r="DA125" s="193">
        <v>24</v>
      </c>
      <c r="DB125" s="33">
        <v>53</v>
      </c>
      <c r="DC125" s="33">
        <f>SUM(DA125:DB125)</f>
      </c>
      <c r="DD125" s="33">
        <v>3</v>
      </c>
      <c r="DE125" s="188">
        <f>IF(DC125&gt;=90,"O",IF(DC125&gt;=80,"A",IF(DC125&gt;=70,"B",IF(DC125&gt;=60,"C",IF(DC125&gt;=50,"D",IF(DC125&gt;=45,"E",IF(DC125&gt;=40,"P","F")))))))</f>
      </c>
      <c r="DF125" s="193">
        <v>17</v>
      </c>
      <c r="DG125" s="33">
        <v>48</v>
      </c>
      <c r="DH125" s="33">
        <f>SUM(DF125:DG125)</f>
      </c>
      <c r="DI125" s="33">
        <v>3</v>
      </c>
      <c r="DJ125" s="188">
        <f>IF(DH125&gt;=90,"O",IF(DH125&gt;=80,"A",IF(DH125&gt;=70,"B",IF(DH125&gt;=60,"C",IF(DH125&gt;=50,"D",IF(DH125&gt;=45,"E",IF(DH125&gt;=40,"P","F")))))))</f>
      </c>
      <c r="DK125" s="193">
        <v>22</v>
      </c>
      <c r="DL125" s="33">
        <v>46</v>
      </c>
      <c r="DM125" s="33">
        <f>SUM(DK125:DL125)</f>
      </c>
      <c r="DN125" s="33">
        <v>3</v>
      </c>
      <c r="DO125" s="188">
        <f>IF(DM125&gt;=90,"O",IF(DM125&gt;=80,"A",IF(DM125&gt;=70,"B",IF(DM125&gt;=60,"C",IF(DM125&gt;=50,"D",IF(DM125&gt;=45,"E",IF(DM125&gt;=40,"P","F")))))))</f>
      </c>
      <c r="DP125" s="193">
        <v>20</v>
      </c>
      <c r="DQ125" s="33">
        <v>45</v>
      </c>
      <c r="DR125" s="33">
        <f>SUM(DP125:DQ125)</f>
      </c>
      <c r="DS125" s="33">
        <v>3</v>
      </c>
      <c r="DT125" s="188">
        <f>IF(DR125&gt;=90,"O",IF(DR125&gt;=80,"A",IF(DR125&gt;=70,"B",IF(DR125&gt;=60,"C",IF(DR125&gt;=50,"D",IF(DR125&gt;=45,"E",IF(DR125&gt;=40,"P","F")))))))</f>
      </c>
      <c r="DU125" s="193">
        <v>43</v>
      </c>
      <c r="DV125" s="33">
        <v>1</v>
      </c>
      <c r="DW125" s="191" t="s">
        <v>246</v>
      </c>
      <c r="DX125" s="193">
        <v>20</v>
      </c>
      <c r="DY125" s="33">
        <v>37</v>
      </c>
      <c r="DZ125" s="33">
        <f>SUM(DX125:DY125)</f>
      </c>
      <c r="EA125" s="33">
        <v>2</v>
      </c>
      <c r="EB125" s="191" t="s">
        <v>248</v>
      </c>
      <c r="EC125" s="193">
        <v>15</v>
      </c>
      <c r="ED125" s="33">
        <v>30</v>
      </c>
      <c r="EE125" s="33">
        <f>SUM(EC125:ED125)</f>
      </c>
      <c r="EF125" s="33">
        <v>2</v>
      </c>
      <c r="EG125" s="191" t="s">
        <v>312</v>
      </c>
      <c r="EH125" s="193">
        <v>47</v>
      </c>
      <c r="EI125" s="33">
        <v>1</v>
      </c>
      <c r="EJ125" s="191" t="s">
        <v>314</v>
      </c>
      <c r="EK125" s="33">
        <v>64</v>
      </c>
      <c r="EL125" s="33">
        <v>513</v>
      </c>
      <c r="EM125" s="35">
        <v>7.62</v>
      </c>
      <c r="EN125" s="187" t="s">
        <v>311</v>
      </c>
      <c r="EO125" s="33">
        <v>0</v>
      </c>
      <c r="EP125" s="6"/>
    </row>
    <row x14ac:dyDescent="0.25" r="126" customHeight="1" ht="15">
      <c r="A126" s="33">
        <v>48</v>
      </c>
      <c r="B126" s="223">
        <v>5017</v>
      </c>
      <c r="C126" s="49" t="s">
        <v>139</v>
      </c>
      <c r="D126" s="187" t="s">
        <v>311</v>
      </c>
      <c r="E126" s="39">
        <v>28</v>
      </c>
      <c r="F126" s="33">
        <v>57</v>
      </c>
      <c r="G126" s="33">
        <f>SUM(E126:F126)</f>
      </c>
      <c r="H126" s="33">
        <v>3</v>
      </c>
      <c r="I126" s="188">
        <f>IF(G126&gt;=90,"O",IF(G126&gt;=80,"A",IF(G126&gt;=70,"B",IF(G126&gt;=60,"C",IF(G126&gt;=50,"D",IF(G126&gt;=45,"E",IF(G126&gt;=40,"P","F")))))))</f>
      </c>
      <c r="J126" s="190">
        <v>28</v>
      </c>
      <c r="K126" s="33">
        <v>70</v>
      </c>
      <c r="L126" s="33">
        <f>SUM(J126:K126)</f>
      </c>
      <c r="M126" s="33">
        <v>3</v>
      </c>
      <c r="N126" s="194">
        <f>IF(L126&gt;=90,"O",IF(L126&gt;=80,"A",IF(L126&gt;=70,"B",IF(L126&gt;=60,"C",IF(L126&gt;=50,"D",IF(L126&gt;=45,"E",IF(L126&gt;=40,"P","F")))))))</f>
      </c>
      <c r="O126" s="189">
        <v>24</v>
      </c>
      <c r="P126" s="33">
        <v>60</v>
      </c>
      <c r="Q126" s="195">
        <f>SUM(O126:P126)</f>
      </c>
      <c r="R126" s="33">
        <v>3</v>
      </c>
      <c r="S126" s="188">
        <f>IF(Q126&gt;=90,"O",IF(Q126&gt;=80,"A",IF(Q126&gt;=70,"B",IF(Q126&gt;=60,"C",IF(Q126&gt;=50,"D",IF(Q126&gt;=45,"E",IF(Q126&gt;=40,"P","F")))))))</f>
      </c>
      <c r="T126" s="189">
        <v>25</v>
      </c>
      <c r="U126" s="33">
        <v>64</v>
      </c>
      <c r="V126" s="195">
        <f>SUM(T126:U126)</f>
      </c>
      <c r="W126" s="33">
        <v>3</v>
      </c>
      <c r="X126" s="188">
        <f>IF(V126&gt;=90,"O",IF(V126&gt;=80,"A",IF(V126&gt;=70,"B",IF(V126&gt;=60,"C",IF(V126&gt;=50,"D",IF(V126&gt;=45,"E",IF(V126&gt;=40,"P","F")))))))</f>
      </c>
      <c r="Y126" s="190">
        <v>23</v>
      </c>
      <c r="Z126" s="33">
        <v>56</v>
      </c>
      <c r="AA126" s="195">
        <f>SUM(Y126:Z126)</f>
      </c>
      <c r="AB126" s="33">
        <v>3</v>
      </c>
      <c r="AC126" s="188">
        <f>IF(AA126&gt;=90,"O",IF(AA126&gt;=80,"A",IF(AA126&gt;=70,"B",IF(AA126&gt;=60,"C",IF(AA126&gt;=50,"D",IF(AA126&gt;=45,"E",IF(AA126&gt;=40,"P","F")))))))</f>
      </c>
      <c r="AD126" s="39">
        <v>12</v>
      </c>
      <c r="AE126" s="33">
        <v>28</v>
      </c>
      <c r="AF126" s="33">
        <f>SUM(AD126:AE126)</f>
      </c>
      <c r="AG126" s="33">
        <v>2</v>
      </c>
      <c r="AH126" s="188">
        <f>IF(AF126&gt;=67,"O",IF(AF126&gt;=60,"A",IF(AF126&gt;=51,"B",IF(AF126&gt;=45,"C",IF(AF126&gt;=39,"D",IF(AF126&gt;=32,"E",IF(L126&gt;=31,"P","F")))))))</f>
      </c>
      <c r="AI126" s="39">
        <v>18</v>
      </c>
      <c r="AJ126" s="33">
        <v>36</v>
      </c>
      <c r="AK126" s="33">
        <f>SUM(AI126:AJ126)</f>
      </c>
      <c r="AL126" s="33">
        <v>2</v>
      </c>
      <c r="AM126" s="188">
        <f>IF(AK126&gt;=68,"O",IF(AK126&gt;=67,"A",IF(AK126&gt;=53,"B",IF(AK126&gt;=48,"C",IF(AK126&gt;=45,"D",IF(AK126&gt;=32,"E",IF(Q126&gt;=31,"P","F")))))))</f>
      </c>
      <c r="AN126" s="39">
        <v>40</v>
      </c>
      <c r="AO126" s="33">
        <v>1</v>
      </c>
      <c r="AP126" s="188">
        <f>IF(AN126&gt;=45,"O",IF(AN126&gt;=40,"A",IF(AN126&gt;=35,"B",IF(AN126&gt;=30,"C",IF(AN126&gt;=25,"D",IF(AN126&gt;=20,"E",IF(AN126&gt;=15,"P","F")))))))</f>
      </c>
      <c r="AQ126" s="39">
        <v>34</v>
      </c>
      <c r="AR126" s="33">
        <v>1</v>
      </c>
      <c r="AS126" s="188">
        <f>IF(AQ126&gt;=45,"O",IF(AQ126&gt;=40,"A",IF(AQ126&gt;=35,"B",IF(AQ126&gt;=30,"C",IF(AQ126&gt;=25,"D",IF(AQ126&gt;=20,"E",IF(AQ126&gt;=15,"P","F")))))))</f>
      </c>
      <c r="AT126" s="33">
        <v>22</v>
      </c>
      <c r="AU126" s="33">
        <v>188</v>
      </c>
      <c r="AV126" s="35">
        <f>AU126/AT126</f>
      </c>
      <c r="AW126" s="33">
        <v>0</v>
      </c>
      <c r="AX126" s="6"/>
      <c r="AY126" s="39">
        <v>12</v>
      </c>
      <c r="AZ126" s="33">
        <v>29</v>
      </c>
      <c r="BA126" s="33">
        <f>SUM(AY126:AZ126)</f>
      </c>
      <c r="BB126" s="33">
        <v>3</v>
      </c>
      <c r="BC126" s="188">
        <f>IF(BA126&gt;=90,"O",IF(BA126&gt;=80,"A",IF(BA126&gt;=70,"B",IF(BA126&gt;=60,"C",IF(BA126&gt;=50,"D",IF(BA126&gt;=45,"E",IF(BA126&gt;=40,"P","F")))))))</f>
      </c>
      <c r="BD126" s="190">
        <v>19</v>
      </c>
      <c r="BE126" s="33">
        <v>31</v>
      </c>
      <c r="BF126" s="33">
        <f>SUM(BD126:BE126)</f>
      </c>
      <c r="BG126" s="33">
        <v>3</v>
      </c>
      <c r="BH126" s="194">
        <f>IF(BF126&gt;=90,"O",IF(BF126&gt;=80,"A",IF(BF126&gt;=70,"B",IF(BF126&gt;=60,"C",IF(BF126&gt;=50,"D",IF(BF126&gt;=45,"E",IF(BF126&gt;=40,"P","F")))))))</f>
      </c>
      <c r="BI126" s="189">
        <v>21</v>
      </c>
      <c r="BJ126" s="33">
        <v>20</v>
      </c>
      <c r="BK126" s="195">
        <f>SUM(BI126:BJ126)</f>
      </c>
      <c r="BL126" s="33">
        <v>3</v>
      </c>
      <c r="BM126" s="188">
        <f>IF(BK126&gt;=90,"O",IF(BK126&gt;=80,"A",IF(BK126&gt;=70,"B",IF(BK126&gt;=60,"C",IF(BK126&gt;=50,"D",IF(BK126&gt;=45,"E",IF(BK126&gt;=40,"P","F")))))))</f>
      </c>
      <c r="BN126" s="189">
        <v>19</v>
      </c>
      <c r="BO126" s="33">
        <v>34</v>
      </c>
      <c r="BP126" s="195">
        <f>SUM(BN126:BO126)</f>
      </c>
      <c r="BQ126" s="33">
        <v>3</v>
      </c>
      <c r="BR126" s="188">
        <f>IF(BP126&gt;=90,"O",IF(BP126&gt;=80,"A",IF(BP126&gt;=70,"B",IF(BP126&gt;=60,"C",IF(BP126&gt;=50,"D",IF(BP126&gt;=45,"E",IF(BP126&gt;=40,"P","F")))))))</f>
      </c>
      <c r="BS126" s="190">
        <v>20</v>
      </c>
      <c r="BT126" s="33">
        <v>28</v>
      </c>
      <c r="BU126" s="195">
        <f>SUM(BS126:BT126)</f>
      </c>
      <c r="BV126" s="33">
        <v>3</v>
      </c>
      <c r="BW126" s="188">
        <f>IF(BU126&gt;=90,"O",IF(BU126&gt;=80,"A",IF(BU126&gt;=70,"B",IF(BU126&gt;=60,"C",IF(BU126&gt;=50,"D",IF(BU126&gt;=45,"E",IF(BU126&gt;=40,"P","F")))))))</f>
      </c>
      <c r="BX126" s="39">
        <v>18</v>
      </c>
      <c r="BY126" s="33">
        <v>27</v>
      </c>
      <c r="BZ126" s="33">
        <f>SUM(BX126:BY126)</f>
      </c>
      <c r="CA126" s="33">
        <v>2</v>
      </c>
      <c r="CB126" s="196" t="s">
        <v>312</v>
      </c>
      <c r="CC126" s="39">
        <v>33</v>
      </c>
      <c r="CD126" s="33">
        <v>1</v>
      </c>
      <c r="CE126" s="188">
        <f>IF(CC126&gt;=45,"O",IF(CC126&gt;=40,"A",IF(CC126&gt;=35,"B",IF(CC126&gt;=30,"C",IF(CC126&gt;=25,"D",IF(CC126&gt;=20,"E",IF(CC126&gt;=15,"P","F")))))))</f>
      </c>
      <c r="CF126" s="39">
        <v>13</v>
      </c>
      <c r="CG126" s="33">
        <v>31</v>
      </c>
      <c r="CH126" s="33">
        <f>SUM(CF126:CG126)</f>
      </c>
      <c r="CI126" s="33">
        <v>2</v>
      </c>
      <c r="CJ126" s="191" t="s">
        <v>315</v>
      </c>
      <c r="CK126" s="39">
        <v>39</v>
      </c>
      <c r="CL126" s="33">
        <v>1</v>
      </c>
      <c r="CM126" s="188">
        <f>IF(CK126&gt;=45,"O",IF(CK126&gt;=40,"A",IF(CK126&gt;=35,"B",IF(CK126&gt;=30,"C",IF(CK126&gt;=25,"D",IF(CK126&gt;=20,"E",IF(CK126&gt;=15,"P","F")))))))</f>
      </c>
      <c r="CN126" s="36">
        <v>43</v>
      </c>
      <c r="CO126" s="33">
        <v>304</v>
      </c>
      <c r="CP126" s="35">
        <v>5.52</v>
      </c>
      <c r="CQ126" s="33">
        <v>0</v>
      </c>
      <c r="CR126" s="6"/>
      <c r="CS126" s="33">
        <v>48</v>
      </c>
      <c r="CT126" s="223">
        <v>5241</v>
      </c>
      <c r="CU126" s="224" t="s">
        <v>139</v>
      </c>
      <c r="CV126" s="193">
        <v>20</v>
      </c>
      <c r="CW126" s="33">
        <v>28</v>
      </c>
      <c r="CX126" s="33">
        <f>SUM(CV126:CW126)</f>
      </c>
      <c r="CY126" s="33">
        <v>3</v>
      </c>
      <c r="CZ126" s="188">
        <f>IF(CX126&gt;=90,"O",IF(CX126&gt;=80,"A",IF(CX126&gt;=70,"B",IF(CX126&gt;=60,"C",IF(CX126&gt;=50,"D",IF(CX126&gt;=45,"E",IF(CX126&gt;=40,"P","F")))))))</f>
      </c>
      <c r="DA126" s="193">
        <v>19</v>
      </c>
      <c r="DB126" s="33">
        <v>38</v>
      </c>
      <c r="DC126" s="33">
        <f>SUM(DA126:DB126)</f>
      </c>
      <c r="DD126" s="33">
        <v>3</v>
      </c>
      <c r="DE126" s="188">
        <f>IF(DC126&gt;=90,"O",IF(DC126&gt;=80,"A",IF(DC126&gt;=70,"B",IF(DC126&gt;=60,"C",IF(DC126&gt;=50,"D",IF(DC126&gt;=45,"E",IF(DC126&gt;=40,"P","F")))))))</f>
      </c>
      <c r="DF126" s="193">
        <v>17</v>
      </c>
      <c r="DG126" s="33">
        <v>47</v>
      </c>
      <c r="DH126" s="33">
        <f>SUM(DF126:DG126)</f>
      </c>
      <c r="DI126" s="33">
        <v>3</v>
      </c>
      <c r="DJ126" s="188">
        <f>IF(DH126&gt;=90,"O",IF(DH126&gt;=80,"A",IF(DH126&gt;=70,"B",IF(DH126&gt;=60,"C",IF(DH126&gt;=50,"D",IF(DH126&gt;=45,"E",IF(DH126&gt;=40,"P","F")))))))</f>
      </c>
      <c r="DK126" s="193">
        <v>21</v>
      </c>
      <c r="DL126" s="33">
        <v>33</v>
      </c>
      <c r="DM126" s="33">
        <f>SUM(DK126:DL126)</f>
      </c>
      <c r="DN126" s="33">
        <v>3</v>
      </c>
      <c r="DO126" s="188">
        <f>IF(DM126&gt;=90,"O",IF(DM126&gt;=80,"A",IF(DM126&gt;=70,"B",IF(DM126&gt;=60,"C",IF(DM126&gt;=50,"D",IF(DM126&gt;=45,"E",IF(DM126&gt;=40,"P","F")))))))</f>
      </c>
      <c r="DP126" s="193">
        <v>17</v>
      </c>
      <c r="DQ126" s="33">
        <v>38</v>
      </c>
      <c r="DR126" s="33">
        <f>SUM(DP126:DQ126)</f>
      </c>
      <c r="DS126" s="33">
        <v>3</v>
      </c>
      <c r="DT126" s="188">
        <f>IF(DR126&gt;=90,"O",IF(DR126&gt;=80,"A",IF(DR126&gt;=70,"B",IF(DR126&gt;=60,"C",IF(DR126&gt;=50,"D",IF(DR126&gt;=45,"E",IF(DR126&gt;=40,"P","F")))))))</f>
      </c>
      <c r="DU126" s="193">
        <v>42</v>
      </c>
      <c r="DV126" s="33">
        <v>1</v>
      </c>
      <c r="DW126" s="191" t="s">
        <v>246</v>
      </c>
      <c r="DX126" s="193">
        <v>21</v>
      </c>
      <c r="DY126" s="33">
        <v>39</v>
      </c>
      <c r="DZ126" s="33">
        <f>SUM(DX126:DY126)</f>
      </c>
      <c r="EA126" s="33">
        <v>2</v>
      </c>
      <c r="EB126" s="191" t="s">
        <v>246</v>
      </c>
      <c r="EC126" s="193">
        <v>15</v>
      </c>
      <c r="ED126" s="33">
        <v>40</v>
      </c>
      <c r="EE126" s="33">
        <f>SUM(EC126:ED126)</f>
      </c>
      <c r="EF126" s="33">
        <v>2</v>
      </c>
      <c r="EG126" s="191" t="s">
        <v>248</v>
      </c>
      <c r="EH126" s="193">
        <v>43</v>
      </c>
      <c r="EI126" s="33">
        <v>1</v>
      </c>
      <c r="EJ126" s="191" t="s">
        <v>246</v>
      </c>
      <c r="EK126" s="33">
        <v>64</v>
      </c>
      <c r="EL126" s="33">
        <v>446</v>
      </c>
      <c r="EM126" s="35">
        <v>6.76</v>
      </c>
      <c r="EN126" s="187" t="s">
        <v>311</v>
      </c>
      <c r="EO126" s="33">
        <v>0</v>
      </c>
      <c r="EP126" s="6"/>
    </row>
    <row x14ac:dyDescent="0.25" r="127" customHeight="1" ht="15">
      <c r="A127" s="33">
        <v>49</v>
      </c>
      <c r="B127" s="223">
        <v>5127</v>
      </c>
      <c r="C127" s="49" t="s">
        <v>140</v>
      </c>
      <c r="D127" s="187" t="s">
        <v>316</v>
      </c>
      <c r="E127" s="39">
        <v>24</v>
      </c>
      <c r="F127" s="33">
        <v>55</v>
      </c>
      <c r="G127" s="33">
        <f>SUM(E127:F127)</f>
      </c>
      <c r="H127" s="33">
        <v>3</v>
      </c>
      <c r="I127" s="188">
        <f>IF(G127&gt;=90,"O",IF(G127&gt;=80,"A",IF(G127&gt;=70,"B",IF(G127&gt;=60,"C",IF(G127&gt;=50,"D",IF(G127&gt;=45,"E",IF(G127&gt;=40,"P","F")))))))</f>
      </c>
      <c r="J127" s="190">
        <v>27</v>
      </c>
      <c r="K127" s="33">
        <v>69</v>
      </c>
      <c r="L127" s="33">
        <f>SUM(J127:K127)</f>
      </c>
      <c r="M127" s="33">
        <v>3</v>
      </c>
      <c r="N127" s="194">
        <f>IF(L127&gt;=90,"O",IF(L127&gt;=80,"A",IF(L127&gt;=70,"B",IF(L127&gt;=60,"C",IF(L127&gt;=50,"D",IF(L127&gt;=45,"E",IF(L127&gt;=40,"P","F")))))))</f>
      </c>
      <c r="O127" s="189">
        <v>25</v>
      </c>
      <c r="P127" s="33">
        <v>67</v>
      </c>
      <c r="Q127" s="195">
        <f>SUM(O127:P127)</f>
      </c>
      <c r="R127" s="33">
        <v>3</v>
      </c>
      <c r="S127" s="188">
        <f>IF(Q127&gt;=90,"O",IF(Q127&gt;=80,"A",IF(Q127&gt;=70,"B",IF(Q127&gt;=60,"C",IF(Q127&gt;=50,"D",IF(Q127&gt;=45,"E",IF(Q127&gt;=40,"P","F")))))))</f>
      </c>
      <c r="T127" s="189">
        <v>26</v>
      </c>
      <c r="U127" s="33">
        <v>70</v>
      </c>
      <c r="V127" s="195">
        <f>SUM(T127:U127)</f>
      </c>
      <c r="W127" s="33">
        <v>3</v>
      </c>
      <c r="X127" s="188">
        <f>IF(V127&gt;=90,"O",IF(V127&gt;=80,"A",IF(V127&gt;=70,"B",IF(V127&gt;=60,"C",IF(V127&gt;=50,"D",IF(V127&gt;=45,"E",IF(V127&gt;=40,"P","F")))))))</f>
      </c>
      <c r="Y127" s="190">
        <v>25</v>
      </c>
      <c r="Z127" s="33">
        <v>64</v>
      </c>
      <c r="AA127" s="195">
        <f>SUM(Y127:Z127)</f>
      </c>
      <c r="AB127" s="33">
        <v>3</v>
      </c>
      <c r="AC127" s="188">
        <f>IF(AA127&gt;=90,"O",IF(AA127&gt;=80,"A",IF(AA127&gt;=70,"B",IF(AA127&gt;=60,"C",IF(AA127&gt;=50,"D",IF(AA127&gt;=45,"E",IF(AA127&gt;=40,"P","F")))))))</f>
      </c>
      <c r="AD127" s="39">
        <v>12</v>
      </c>
      <c r="AE127" s="33">
        <v>35</v>
      </c>
      <c r="AF127" s="33">
        <f>SUM(AD127:AE127)</f>
      </c>
      <c r="AG127" s="33">
        <v>2</v>
      </c>
      <c r="AH127" s="188">
        <f>IF(AF127&gt;=67,"O",IF(AF127&gt;=60,"A",IF(AF127&gt;=51,"B",IF(AF127&gt;=45,"C",IF(AF127&gt;=39,"D",IF(AF127&gt;=32,"E",IF(L127&gt;=31,"P","F")))))))</f>
      </c>
      <c r="AI127" s="39">
        <v>15</v>
      </c>
      <c r="AJ127" s="33">
        <v>34</v>
      </c>
      <c r="AK127" s="33">
        <f>SUM(AI127:AJ127)</f>
      </c>
      <c r="AL127" s="33">
        <v>2</v>
      </c>
      <c r="AM127" s="188">
        <f>IF(AK127&gt;=68,"O",IF(AK127&gt;=67,"A",IF(AK127&gt;=53,"B",IF(AK127&gt;=48,"C",IF(AK127&gt;=45,"D",IF(AK127&gt;=32,"E",IF(Q127&gt;=31,"P","F")))))))</f>
      </c>
      <c r="AN127" s="39">
        <v>41</v>
      </c>
      <c r="AO127" s="33">
        <v>1</v>
      </c>
      <c r="AP127" s="188">
        <f>IF(AN127&gt;=45,"O",IF(AN127&gt;=40,"A",IF(AN127&gt;=35,"B",IF(AN127&gt;=30,"C",IF(AN127&gt;=25,"D",IF(AN127&gt;=20,"E",IF(AN127&gt;=15,"P","F")))))))</f>
      </c>
      <c r="AQ127" s="39">
        <v>26</v>
      </c>
      <c r="AR127" s="33">
        <v>1</v>
      </c>
      <c r="AS127" s="188">
        <f>IF(AQ127&gt;=45,"O",IF(AQ127&gt;=40,"A",IF(AQ127&gt;=35,"B",IF(AQ127&gt;=30,"C",IF(AQ127&gt;=25,"D",IF(AQ127&gt;=20,"E",IF(AQ127&gt;=15,"P","F")))))))</f>
      </c>
      <c r="AT127" s="33">
        <v>22</v>
      </c>
      <c r="AU127" s="33">
        <v>193</v>
      </c>
      <c r="AV127" s="35">
        <f>AU127/AT127</f>
      </c>
      <c r="AW127" s="33">
        <v>0</v>
      </c>
      <c r="AX127" s="6"/>
      <c r="AY127" s="39">
        <v>18</v>
      </c>
      <c r="AZ127" s="33">
        <v>28</v>
      </c>
      <c r="BA127" s="33">
        <f>SUM(AY127:AZ127)</f>
      </c>
      <c r="BB127" s="33">
        <v>3</v>
      </c>
      <c r="BC127" s="188">
        <f>IF(BA127&gt;=90,"O",IF(BA127&gt;=80,"A",IF(BA127&gt;=70,"B",IF(BA127&gt;=60,"C",IF(BA127&gt;=50,"D",IF(BA127&gt;=45,"E",IF(BA127&gt;=40,"P","F")))))))</f>
      </c>
      <c r="BD127" s="190">
        <v>19</v>
      </c>
      <c r="BE127" s="33">
        <v>30</v>
      </c>
      <c r="BF127" s="33">
        <f>SUM(BD127:BE127)</f>
      </c>
      <c r="BG127" s="33">
        <v>3</v>
      </c>
      <c r="BH127" s="194">
        <f>IF(BF127&gt;=90,"O",IF(BF127&gt;=80,"A",IF(BF127&gt;=70,"B",IF(BF127&gt;=60,"C",IF(BF127&gt;=50,"D",IF(BF127&gt;=45,"E",IF(BF127&gt;=40,"P","F")))))))</f>
      </c>
      <c r="BI127" s="189">
        <v>22</v>
      </c>
      <c r="BJ127" s="33">
        <v>32</v>
      </c>
      <c r="BK127" s="195">
        <f>SUM(BI127:BJ127)</f>
      </c>
      <c r="BL127" s="33">
        <v>3</v>
      </c>
      <c r="BM127" s="188">
        <f>IF(BK127&gt;=90,"O",IF(BK127&gt;=80,"A",IF(BK127&gt;=70,"B",IF(BK127&gt;=60,"C",IF(BK127&gt;=50,"D",IF(BK127&gt;=45,"E",IF(BK127&gt;=40,"P","F")))))))</f>
      </c>
      <c r="BN127" s="189">
        <v>15</v>
      </c>
      <c r="BO127" s="33">
        <v>32</v>
      </c>
      <c r="BP127" s="195">
        <f>SUM(BN127:BO127)</f>
      </c>
      <c r="BQ127" s="33">
        <v>3</v>
      </c>
      <c r="BR127" s="188">
        <f>IF(BP127&gt;=90,"O",IF(BP127&gt;=80,"A",IF(BP127&gt;=70,"B",IF(BP127&gt;=60,"C",IF(BP127&gt;=50,"D",IF(BP127&gt;=45,"E",IF(BP127&gt;=40,"P","F")))))))</f>
      </c>
      <c r="BS127" s="190">
        <v>20</v>
      </c>
      <c r="BT127" s="33">
        <v>50</v>
      </c>
      <c r="BU127" s="195">
        <f>SUM(BS127:BT127)</f>
      </c>
      <c r="BV127" s="33">
        <v>3</v>
      </c>
      <c r="BW127" s="188">
        <f>IF(BU127&gt;=90,"O",IF(BU127&gt;=80,"A",IF(BU127&gt;=70,"B",IF(BU127&gt;=60,"C",IF(BU127&gt;=50,"D",IF(BU127&gt;=45,"E",IF(BU127&gt;=40,"P","F")))))))</f>
      </c>
      <c r="BX127" s="39">
        <v>12</v>
      </c>
      <c r="BY127" s="33">
        <v>40</v>
      </c>
      <c r="BZ127" s="33">
        <f>SUM(BX127:BY127)</f>
      </c>
      <c r="CA127" s="33">
        <v>2</v>
      </c>
      <c r="CB127" s="196" t="s">
        <v>312</v>
      </c>
      <c r="CC127" s="39">
        <v>24</v>
      </c>
      <c r="CD127" s="33">
        <v>1</v>
      </c>
      <c r="CE127" s="188">
        <f>IF(CC127&gt;=45,"O",IF(CC127&gt;=40,"A",IF(CC127&gt;=35,"B",IF(CC127&gt;=30,"C",IF(CC127&gt;=25,"D",IF(CC127&gt;=20,"E",IF(CC127&gt;=15,"P","F")))))))</f>
      </c>
      <c r="CF127" s="39">
        <v>11</v>
      </c>
      <c r="CG127" s="33">
        <v>28</v>
      </c>
      <c r="CH127" s="33">
        <f>SUM(CF127:CG127)</f>
      </c>
      <c r="CI127" s="33">
        <v>2</v>
      </c>
      <c r="CJ127" s="191" t="s">
        <v>315</v>
      </c>
      <c r="CK127" s="39">
        <v>28</v>
      </c>
      <c r="CL127" s="33">
        <v>1</v>
      </c>
      <c r="CM127" s="188">
        <f>IF(CK127&gt;=45,"O",IF(CK127&gt;=40,"A",IF(CK127&gt;=35,"B",IF(CK127&gt;=30,"C",IF(CK127&gt;=25,"D",IF(CK127&gt;=20,"E",IF(CK127&gt;=15,"P","F")))))))</f>
      </c>
      <c r="CN127" s="36">
        <v>43</v>
      </c>
      <c r="CO127" s="33">
        <v>317</v>
      </c>
      <c r="CP127" s="35">
        <v>5.9</v>
      </c>
      <c r="CQ127" s="33">
        <v>0</v>
      </c>
      <c r="CR127" s="6"/>
      <c r="CS127" s="33">
        <v>49</v>
      </c>
      <c r="CT127" s="223">
        <v>5333</v>
      </c>
      <c r="CU127" s="224" t="s">
        <v>140</v>
      </c>
      <c r="CV127" s="193">
        <v>23</v>
      </c>
      <c r="CW127" s="33">
        <v>28</v>
      </c>
      <c r="CX127" s="33">
        <f>SUM(CV127:CW127)</f>
      </c>
      <c r="CY127" s="33">
        <v>3</v>
      </c>
      <c r="CZ127" s="188">
        <f>IF(CX127&gt;=90,"O",IF(CX127&gt;=80,"A",IF(CX127&gt;=70,"B",IF(CX127&gt;=60,"C",IF(CX127&gt;=50,"D",IF(CX127&gt;=45,"E",IF(CX127&gt;=40,"P","F")))))))</f>
      </c>
      <c r="DA127" s="193">
        <v>22</v>
      </c>
      <c r="DB127" s="33">
        <v>41</v>
      </c>
      <c r="DC127" s="33">
        <f>SUM(DA127:DB127)</f>
      </c>
      <c r="DD127" s="33">
        <v>3</v>
      </c>
      <c r="DE127" s="188">
        <f>IF(DC127&gt;=90,"O",IF(DC127&gt;=80,"A",IF(DC127&gt;=70,"B",IF(DC127&gt;=60,"C",IF(DC127&gt;=50,"D",IF(DC127&gt;=45,"E",IF(DC127&gt;=40,"P","F")))))))</f>
      </c>
      <c r="DF127" s="193">
        <v>21</v>
      </c>
      <c r="DG127" s="33">
        <v>44</v>
      </c>
      <c r="DH127" s="33">
        <f>SUM(DF127:DG127)</f>
      </c>
      <c r="DI127" s="33">
        <v>3</v>
      </c>
      <c r="DJ127" s="188">
        <f>IF(DH127&gt;=90,"O",IF(DH127&gt;=80,"A",IF(DH127&gt;=70,"B",IF(DH127&gt;=60,"C",IF(DH127&gt;=50,"D",IF(DH127&gt;=45,"E",IF(DH127&gt;=40,"P","F")))))))</f>
      </c>
      <c r="DK127" s="193">
        <v>20</v>
      </c>
      <c r="DL127" s="33">
        <v>29</v>
      </c>
      <c r="DM127" s="33">
        <f>SUM(DK127:DL127)</f>
      </c>
      <c r="DN127" s="33">
        <v>3</v>
      </c>
      <c r="DO127" s="188">
        <f>IF(DM127&gt;=90,"O",IF(DM127&gt;=80,"A",IF(DM127&gt;=70,"B",IF(DM127&gt;=60,"C",IF(DM127&gt;=50,"D",IF(DM127&gt;=45,"E",IF(DM127&gt;=40,"P","F")))))))</f>
      </c>
      <c r="DP127" s="193">
        <v>21</v>
      </c>
      <c r="DQ127" s="33">
        <v>31</v>
      </c>
      <c r="DR127" s="33">
        <f>SUM(DP127:DQ127)</f>
      </c>
      <c r="DS127" s="33">
        <v>3</v>
      </c>
      <c r="DT127" s="188">
        <f>IF(DR127&gt;=90,"O",IF(DR127&gt;=80,"A",IF(DR127&gt;=70,"B",IF(DR127&gt;=60,"C",IF(DR127&gt;=50,"D",IF(DR127&gt;=45,"E",IF(DR127&gt;=40,"P","F")))))))</f>
      </c>
      <c r="DU127" s="193">
        <v>40</v>
      </c>
      <c r="DV127" s="33">
        <v>1</v>
      </c>
      <c r="DW127" s="191" t="s">
        <v>246</v>
      </c>
      <c r="DX127" s="193">
        <v>20</v>
      </c>
      <c r="DY127" s="33">
        <v>34</v>
      </c>
      <c r="DZ127" s="33">
        <f>SUM(DX127:DY127)</f>
      </c>
      <c r="EA127" s="33">
        <v>2</v>
      </c>
      <c r="EB127" s="191" t="s">
        <v>248</v>
      </c>
      <c r="EC127" s="193">
        <v>18</v>
      </c>
      <c r="ED127" s="33">
        <v>35</v>
      </c>
      <c r="EE127" s="33">
        <f>SUM(EC127:ED127)</f>
      </c>
      <c r="EF127" s="33">
        <v>2</v>
      </c>
      <c r="EG127" s="191" t="s">
        <v>248</v>
      </c>
      <c r="EH127" s="193">
        <v>45</v>
      </c>
      <c r="EI127" s="33">
        <v>1</v>
      </c>
      <c r="EJ127" s="191" t="s">
        <v>314</v>
      </c>
      <c r="EK127" s="33">
        <v>64</v>
      </c>
      <c r="EL127" s="33">
        <v>461</v>
      </c>
      <c r="EM127" s="35">
        <v>6.86</v>
      </c>
      <c r="EN127" s="187" t="s">
        <v>316</v>
      </c>
      <c r="EO127" s="33">
        <v>0</v>
      </c>
      <c r="EP127" s="6"/>
    </row>
    <row x14ac:dyDescent="0.25" r="128" customHeight="1" ht="15">
      <c r="A128" s="33">
        <v>50</v>
      </c>
      <c r="B128" s="223">
        <v>5025</v>
      </c>
      <c r="C128" s="49" t="s">
        <v>141</v>
      </c>
      <c r="D128" s="187" t="s">
        <v>316</v>
      </c>
      <c r="E128" s="39">
        <v>24</v>
      </c>
      <c r="F128" s="33">
        <v>55</v>
      </c>
      <c r="G128" s="33">
        <f>SUM(E128:F128)</f>
      </c>
      <c r="H128" s="33">
        <v>3</v>
      </c>
      <c r="I128" s="188">
        <f>IF(G128&gt;=90,"O",IF(G128&gt;=80,"A",IF(G128&gt;=70,"B",IF(G128&gt;=60,"C",IF(G128&gt;=50,"D",IF(G128&gt;=45,"E",IF(G128&gt;=40,"P","F")))))))</f>
      </c>
      <c r="J128" s="190">
        <v>27</v>
      </c>
      <c r="K128" s="33">
        <v>67</v>
      </c>
      <c r="L128" s="33">
        <f>SUM(J128:K128)</f>
      </c>
      <c r="M128" s="33">
        <v>3</v>
      </c>
      <c r="N128" s="194">
        <f>IF(L128&gt;=90,"O",IF(L128&gt;=80,"A",IF(L128&gt;=70,"B",IF(L128&gt;=60,"C",IF(L128&gt;=50,"D",IF(L128&gt;=45,"E",IF(L128&gt;=40,"P","F")))))))</f>
      </c>
      <c r="O128" s="189">
        <v>24</v>
      </c>
      <c r="P128" s="33">
        <v>63</v>
      </c>
      <c r="Q128" s="195">
        <f>SUM(O128:P128)</f>
      </c>
      <c r="R128" s="33">
        <v>3</v>
      </c>
      <c r="S128" s="188">
        <f>IF(Q128&gt;=90,"O",IF(Q128&gt;=80,"A",IF(Q128&gt;=70,"B",IF(Q128&gt;=60,"C",IF(Q128&gt;=50,"D",IF(Q128&gt;=45,"E",IF(Q128&gt;=40,"P","F")))))))</f>
      </c>
      <c r="T128" s="189">
        <v>27</v>
      </c>
      <c r="U128" s="33">
        <v>70</v>
      </c>
      <c r="V128" s="195">
        <f>SUM(T128:U128)</f>
      </c>
      <c r="W128" s="33">
        <v>3</v>
      </c>
      <c r="X128" s="188">
        <f>IF(V128&gt;=90,"O",IF(V128&gt;=80,"A",IF(V128&gt;=70,"B",IF(V128&gt;=60,"C",IF(V128&gt;=50,"D",IF(V128&gt;=45,"E",IF(V128&gt;=40,"P","F")))))))</f>
      </c>
      <c r="Y128" s="190">
        <v>25</v>
      </c>
      <c r="Z128" s="33">
        <v>63</v>
      </c>
      <c r="AA128" s="195">
        <f>SUM(Y128:Z128)</f>
      </c>
      <c r="AB128" s="33">
        <v>3</v>
      </c>
      <c r="AC128" s="188">
        <f>IF(AA128&gt;=90,"O",IF(AA128&gt;=80,"A",IF(AA128&gt;=70,"B",IF(AA128&gt;=60,"C",IF(AA128&gt;=50,"D",IF(AA128&gt;=45,"E",IF(AA128&gt;=40,"P","F")))))))</f>
      </c>
      <c r="AD128" s="39">
        <v>12</v>
      </c>
      <c r="AE128" s="33">
        <v>35</v>
      </c>
      <c r="AF128" s="33">
        <f>SUM(AD128:AE128)</f>
      </c>
      <c r="AG128" s="33">
        <v>2</v>
      </c>
      <c r="AH128" s="188">
        <f>IF(AF128&gt;=67,"O",IF(AF128&gt;=60,"A",IF(AF128&gt;=51,"B",IF(AF128&gt;=45,"C",IF(AF128&gt;=39,"D",IF(AF128&gt;=32,"E",IF(L128&gt;=31,"P","F")))))))</f>
      </c>
      <c r="AI128" s="39">
        <v>14</v>
      </c>
      <c r="AJ128" s="33">
        <v>32</v>
      </c>
      <c r="AK128" s="33">
        <f>SUM(AI128:AJ128)</f>
      </c>
      <c r="AL128" s="33">
        <v>2</v>
      </c>
      <c r="AM128" s="191" t="s">
        <v>312</v>
      </c>
      <c r="AN128" s="39">
        <v>43</v>
      </c>
      <c r="AO128" s="33">
        <v>1</v>
      </c>
      <c r="AP128" s="188">
        <f>IF(AN128&gt;=45,"O",IF(AN128&gt;=40,"A",IF(AN128&gt;=35,"B",IF(AN128&gt;=30,"C",IF(AN128&gt;=25,"D",IF(AN128&gt;=20,"E",IF(AN128&gt;=15,"P","F")))))))</f>
      </c>
      <c r="AQ128" s="39">
        <v>40</v>
      </c>
      <c r="AR128" s="33">
        <v>1</v>
      </c>
      <c r="AS128" s="188">
        <f>IF(AQ128&gt;=45,"O",IF(AQ128&gt;=40,"A",IF(AQ128&gt;=35,"B",IF(AQ128&gt;=30,"C",IF(AQ128&gt;=25,"D",IF(AQ128&gt;=20,"E",IF(AQ128&gt;=15,"P","F")))))))</f>
      </c>
      <c r="AT128" s="33">
        <v>22</v>
      </c>
      <c r="AU128" s="33">
        <v>193</v>
      </c>
      <c r="AV128" s="35">
        <f>AU128/AT128</f>
      </c>
      <c r="AW128" s="33">
        <v>0</v>
      </c>
      <c r="AX128" s="6"/>
      <c r="AY128" s="39">
        <v>18</v>
      </c>
      <c r="AZ128" s="33">
        <v>16</v>
      </c>
      <c r="BA128" s="33">
        <f>SUM(AY128:AZ128)</f>
      </c>
      <c r="BB128" s="33">
        <v>3</v>
      </c>
      <c r="BC128" s="188">
        <f>IF(BA128&gt;=90,"O",IF(BA128&gt;=80,"A",IF(BA128&gt;=70,"B",IF(BA128&gt;=60,"C",IF(BA128&gt;=50,"D",IF(BA128&gt;=45,"E",IF(BA128&gt;=40,"P","F")))))))</f>
      </c>
      <c r="BD128" s="190">
        <v>23</v>
      </c>
      <c r="BE128" s="33">
        <v>33</v>
      </c>
      <c r="BF128" s="33">
        <f>SUM(BD128:BE128)</f>
      </c>
      <c r="BG128" s="33">
        <v>3</v>
      </c>
      <c r="BH128" s="194">
        <f>IF(BF128&gt;=90,"O",IF(BF128&gt;=80,"A",IF(BF128&gt;=70,"B",IF(BF128&gt;=60,"C",IF(BF128&gt;=50,"D",IF(BF128&gt;=45,"E",IF(BF128&gt;=40,"P","F")))))))</f>
      </c>
      <c r="BI128" s="189">
        <v>21</v>
      </c>
      <c r="BJ128" s="33">
        <v>13</v>
      </c>
      <c r="BK128" s="195">
        <f>SUM(BI128:BJ128)</f>
      </c>
      <c r="BL128" s="33">
        <v>3</v>
      </c>
      <c r="BM128" s="188">
        <f>IF(BK128&gt;=90,"O",IF(BK128&gt;=80,"A",IF(BK128&gt;=70,"B",IF(BK128&gt;=60,"C",IF(BK128&gt;=50,"D",IF(BK128&gt;=45,"E",IF(BK128&gt;=40,"P","F")))))))</f>
      </c>
      <c r="BN128" s="189">
        <v>15</v>
      </c>
      <c r="BO128" s="33">
        <v>26</v>
      </c>
      <c r="BP128" s="195">
        <f>SUM(BN128:BO128)</f>
      </c>
      <c r="BQ128" s="33">
        <v>3</v>
      </c>
      <c r="BR128" s="188">
        <f>IF(BP128&gt;=90,"O",IF(BP128&gt;=80,"A",IF(BP128&gt;=70,"B",IF(BP128&gt;=60,"C",IF(BP128&gt;=50,"D",IF(BP128&gt;=45,"E",IF(BP128&gt;=40,"P","F")))))))</f>
      </c>
      <c r="BS128" s="190">
        <v>20</v>
      </c>
      <c r="BT128" s="33">
        <v>28</v>
      </c>
      <c r="BU128" s="195">
        <f>SUM(BS128:BT128)</f>
      </c>
      <c r="BV128" s="33">
        <v>3</v>
      </c>
      <c r="BW128" s="188">
        <f>IF(BU128&gt;=90,"O",IF(BU128&gt;=80,"A",IF(BU128&gt;=70,"B",IF(BU128&gt;=60,"C",IF(BU128&gt;=50,"D",IF(BU128&gt;=45,"E",IF(BU128&gt;=40,"P","F")))))))</f>
      </c>
      <c r="BX128" s="39">
        <v>18</v>
      </c>
      <c r="BY128" s="33">
        <v>37</v>
      </c>
      <c r="BZ128" s="33">
        <f>SUM(BX128:BY128)</f>
      </c>
      <c r="CA128" s="33">
        <v>2</v>
      </c>
      <c r="CB128" s="196" t="s">
        <v>248</v>
      </c>
      <c r="CC128" s="39">
        <v>33</v>
      </c>
      <c r="CD128" s="33">
        <v>1</v>
      </c>
      <c r="CE128" s="188">
        <f>IF(CC128&gt;=45,"O",IF(CC128&gt;=40,"A",IF(CC128&gt;=35,"B",IF(CC128&gt;=30,"C",IF(CC128&gt;=25,"D",IF(CC128&gt;=20,"E",IF(CC128&gt;=15,"P","F")))))))</f>
      </c>
      <c r="CF128" s="39">
        <v>15</v>
      </c>
      <c r="CG128" s="33">
        <v>37</v>
      </c>
      <c r="CH128" s="33">
        <f>SUM(CF128:CG128)</f>
      </c>
      <c r="CI128" s="33">
        <v>2</v>
      </c>
      <c r="CJ128" s="191" t="s">
        <v>312</v>
      </c>
      <c r="CK128" s="39">
        <v>41</v>
      </c>
      <c r="CL128" s="33">
        <v>1</v>
      </c>
      <c r="CM128" s="188">
        <f>IF(CK128&gt;=45,"O",IF(CK128&gt;=40,"A",IF(CK128&gt;=35,"B",IF(CK128&gt;=30,"C",IF(CK128&gt;=25,"D",IF(CK128&gt;=20,"E",IF(CK128&gt;=15,"P","F")))))))</f>
      </c>
      <c r="CN128" s="36">
        <v>43</v>
      </c>
      <c r="CO128" s="33"/>
      <c r="CP128" s="33"/>
      <c r="CQ128" s="33">
        <v>2</v>
      </c>
      <c r="CR128" s="6"/>
      <c r="CS128" s="33">
        <v>50</v>
      </c>
      <c r="CT128" s="223">
        <v>5211</v>
      </c>
      <c r="CU128" s="224" t="s">
        <v>141</v>
      </c>
      <c r="CV128" s="193">
        <v>21</v>
      </c>
      <c r="CW128" s="33">
        <v>28</v>
      </c>
      <c r="CX128" s="33">
        <f>SUM(CV128:CW128)</f>
      </c>
      <c r="CY128" s="33">
        <v>3</v>
      </c>
      <c r="CZ128" s="188">
        <f>IF(CX128&gt;=90,"O",IF(CX128&gt;=80,"A",IF(CX128&gt;=70,"B",IF(CX128&gt;=60,"C",IF(CX128&gt;=50,"D",IF(CX128&gt;=45,"E",IF(CX128&gt;=40,"P","F")))))))</f>
      </c>
      <c r="DA128" s="193">
        <v>26</v>
      </c>
      <c r="DB128" s="33">
        <v>37</v>
      </c>
      <c r="DC128" s="33">
        <f>SUM(DA128:DB128)</f>
      </c>
      <c r="DD128" s="33">
        <v>3</v>
      </c>
      <c r="DE128" s="188">
        <f>IF(DC128&gt;=90,"O",IF(DC128&gt;=80,"A",IF(DC128&gt;=70,"B",IF(DC128&gt;=60,"C",IF(DC128&gt;=50,"D",IF(DC128&gt;=45,"E",IF(DC128&gt;=40,"P","F")))))))</f>
      </c>
      <c r="DF128" s="193">
        <v>20</v>
      </c>
      <c r="DG128" s="33">
        <v>32</v>
      </c>
      <c r="DH128" s="33">
        <f>SUM(DF128:DG128)</f>
      </c>
      <c r="DI128" s="33">
        <v>3</v>
      </c>
      <c r="DJ128" s="188">
        <f>IF(DH128&gt;=90,"O",IF(DH128&gt;=80,"A",IF(DH128&gt;=70,"B",IF(DH128&gt;=60,"C",IF(DH128&gt;=50,"D",IF(DH128&gt;=45,"E",IF(DH128&gt;=40,"P","F")))))))</f>
      </c>
      <c r="DK128" s="193">
        <v>19</v>
      </c>
      <c r="DL128" s="33">
        <v>30</v>
      </c>
      <c r="DM128" s="33">
        <f>SUM(DK128:DL128)</f>
      </c>
      <c r="DN128" s="33">
        <v>3</v>
      </c>
      <c r="DO128" s="188">
        <f>IF(DM128&gt;=90,"O",IF(DM128&gt;=80,"A",IF(DM128&gt;=70,"B",IF(DM128&gt;=60,"C",IF(DM128&gt;=50,"D",IF(DM128&gt;=45,"E",IF(DM128&gt;=40,"P","F")))))))</f>
      </c>
      <c r="DP128" s="193">
        <v>19</v>
      </c>
      <c r="DQ128" s="33">
        <v>28</v>
      </c>
      <c r="DR128" s="33">
        <f>SUM(DP128:DQ128)</f>
      </c>
      <c r="DS128" s="33">
        <v>3</v>
      </c>
      <c r="DT128" s="188">
        <f>IF(DR128&gt;=90,"O",IF(DR128&gt;=80,"A",IF(DR128&gt;=70,"B",IF(DR128&gt;=60,"C",IF(DR128&gt;=50,"D",IF(DR128&gt;=45,"E",IF(DR128&gt;=40,"P","F")))))))</f>
      </c>
      <c r="DU128" s="193">
        <v>42</v>
      </c>
      <c r="DV128" s="33">
        <v>1</v>
      </c>
      <c r="DW128" s="191" t="s">
        <v>246</v>
      </c>
      <c r="DX128" s="193">
        <v>23</v>
      </c>
      <c r="DY128" s="33">
        <v>40</v>
      </c>
      <c r="DZ128" s="33">
        <f>SUM(DX128:DY128)</f>
      </c>
      <c r="EA128" s="33">
        <v>2</v>
      </c>
      <c r="EB128" s="191" t="s">
        <v>246</v>
      </c>
      <c r="EC128" s="193">
        <v>20</v>
      </c>
      <c r="ED128" s="33">
        <v>40</v>
      </c>
      <c r="EE128" s="33">
        <f>SUM(EC128:ED128)</f>
      </c>
      <c r="EF128" s="33">
        <v>2</v>
      </c>
      <c r="EG128" s="191" t="s">
        <v>246</v>
      </c>
      <c r="EH128" s="193">
        <v>42</v>
      </c>
      <c r="EI128" s="33">
        <v>1</v>
      </c>
      <c r="EJ128" s="191" t="s">
        <v>246</v>
      </c>
      <c r="EK128" s="33">
        <v>64</v>
      </c>
      <c r="EL128" s="33">
        <v>458</v>
      </c>
      <c r="EM128" s="35">
        <v>6.57</v>
      </c>
      <c r="EN128" s="187" t="s">
        <v>316</v>
      </c>
      <c r="EO128" s="33">
        <v>0</v>
      </c>
      <c r="EP128" s="6"/>
    </row>
    <row x14ac:dyDescent="0.25" r="129" customHeight="1" ht="15">
      <c r="A129" s="33">
        <v>51</v>
      </c>
      <c r="B129" s="223">
        <v>5103</v>
      </c>
      <c r="C129" s="49" t="s">
        <v>142</v>
      </c>
      <c r="D129" s="187" t="s">
        <v>311</v>
      </c>
      <c r="E129" s="39">
        <v>24</v>
      </c>
      <c r="F129" s="33">
        <v>70</v>
      </c>
      <c r="G129" s="33">
        <f>SUM(E129:F129)</f>
      </c>
      <c r="H129" s="33">
        <v>3</v>
      </c>
      <c r="I129" s="188">
        <f>IF(G129&gt;=90,"O",IF(G129&gt;=80,"A",IF(G129&gt;=70,"B",IF(G129&gt;=60,"C",IF(G129&gt;=50,"D",IF(G129&gt;=45,"E",IF(G129&gt;=40,"P","F")))))))</f>
      </c>
      <c r="J129" s="190">
        <v>19</v>
      </c>
      <c r="K129" s="33">
        <v>69</v>
      </c>
      <c r="L129" s="33">
        <f>SUM(J129:K129)</f>
      </c>
      <c r="M129" s="33">
        <v>3</v>
      </c>
      <c r="N129" s="194">
        <f>IF(L129&gt;=90,"O",IF(L129&gt;=80,"A",IF(L129&gt;=70,"B",IF(L129&gt;=60,"C",IF(L129&gt;=50,"D",IF(L129&gt;=45,"E",IF(L129&gt;=40,"P","F")))))))</f>
      </c>
      <c r="O129" s="189">
        <v>20</v>
      </c>
      <c r="P129" s="33">
        <v>67</v>
      </c>
      <c r="Q129" s="195">
        <f>SUM(O129:P129)</f>
      </c>
      <c r="R129" s="33">
        <v>3</v>
      </c>
      <c r="S129" s="188">
        <f>IF(Q129&gt;=90,"O",IF(Q129&gt;=80,"A",IF(Q129&gt;=70,"B",IF(Q129&gt;=60,"C",IF(Q129&gt;=50,"D",IF(Q129&gt;=45,"E",IF(Q129&gt;=40,"P","F")))))))</f>
      </c>
      <c r="T129" s="189">
        <v>25</v>
      </c>
      <c r="U129" s="33">
        <v>70</v>
      </c>
      <c r="V129" s="195">
        <f>SUM(T129:U129)</f>
      </c>
      <c r="W129" s="33">
        <v>3</v>
      </c>
      <c r="X129" s="188">
        <f>IF(V129&gt;=90,"O",IF(V129&gt;=80,"A",IF(V129&gt;=70,"B",IF(V129&gt;=60,"C",IF(V129&gt;=50,"D",IF(V129&gt;=45,"E",IF(V129&gt;=40,"P","F")))))))</f>
      </c>
      <c r="Y129" s="190">
        <v>27</v>
      </c>
      <c r="Z129" s="33">
        <v>70</v>
      </c>
      <c r="AA129" s="195">
        <f>SUM(Y129:Z129)</f>
      </c>
      <c r="AB129" s="33">
        <v>3</v>
      </c>
      <c r="AC129" s="188">
        <f>IF(AA129&gt;=90,"O",IF(AA129&gt;=80,"A",IF(AA129&gt;=70,"B",IF(AA129&gt;=60,"C",IF(AA129&gt;=50,"D",IF(AA129&gt;=45,"E",IF(AA129&gt;=40,"P","F")))))))</f>
      </c>
      <c r="AD129" s="39">
        <v>12</v>
      </c>
      <c r="AE129" s="33">
        <v>35</v>
      </c>
      <c r="AF129" s="33">
        <f>SUM(AD129:AE129)</f>
      </c>
      <c r="AG129" s="33">
        <v>2</v>
      </c>
      <c r="AH129" s="188">
        <f>IF(AF129&gt;=67,"O",IF(AF129&gt;=60,"A",IF(AF129&gt;=51,"B",IF(AF129&gt;=45,"C",IF(AF129&gt;=39,"D",IF(AF129&gt;=32,"E",IF(L129&gt;=31,"P","F")))))))</f>
      </c>
      <c r="AI129" s="39">
        <v>18</v>
      </c>
      <c r="AJ129" s="33">
        <v>36</v>
      </c>
      <c r="AK129" s="33">
        <f>SUM(AI129:AJ129)</f>
      </c>
      <c r="AL129" s="33">
        <v>2</v>
      </c>
      <c r="AM129" s="188">
        <f>IF(AK129&gt;=68,"O",IF(AK129&gt;=67,"A",IF(AK129&gt;=53,"B",IF(AK129&gt;=48,"C",IF(AK129&gt;=45,"D",IF(AK129&gt;=32,"E",IF(Q129&gt;=31,"P","F")))))))</f>
      </c>
      <c r="AN129" s="39">
        <v>41</v>
      </c>
      <c r="AO129" s="33">
        <v>1</v>
      </c>
      <c r="AP129" s="188">
        <f>IF(AN129&gt;=45,"O",IF(AN129&gt;=40,"A",IF(AN129&gt;=35,"B",IF(AN129&gt;=30,"C",IF(AN129&gt;=25,"D",IF(AN129&gt;=20,"E",IF(AN129&gt;=15,"P","F")))))))</f>
      </c>
      <c r="AQ129" s="39">
        <v>38</v>
      </c>
      <c r="AR129" s="33">
        <v>1</v>
      </c>
      <c r="AS129" s="188">
        <f>IF(AQ129&gt;=45,"O",IF(AQ129&gt;=40,"A",IF(AQ129&gt;=35,"B",IF(AQ129&gt;=30,"C",IF(AQ129&gt;=25,"D",IF(AQ129&gt;=20,"E",IF(AQ129&gt;=15,"P","F")))))))</f>
      </c>
      <c r="AT129" s="33">
        <v>22</v>
      </c>
      <c r="AU129" s="33">
        <v>200</v>
      </c>
      <c r="AV129" s="35">
        <f>AU129/AT129</f>
      </c>
      <c r="AW129" s="33">
        <v>0</v>
      </c>
      <c r="AX129" s="6"/>
      <c r="AY129" s="39">
        <v>23</v>
      </c>
      <c r="AZ129" s="33">
        <v>42</v>
      </c>
      <c r="BA129" s="33">
        <f>SUM(AY129:AZ129)</f>
      </c>
      <c r="BB129" s="33">
        <v>3</v>
      </c>
      <c r="BC129" s="188">
        <f>IF(BA129&gt;=90,"O",IF(BA129&gt;=80,"A",IF(BA129&gt;=70,"B",IF(BA129&gt;=60,"C",IF(BA129&gt;=50,"D",IF(BA129&gt;=45,"E",IF(BA129&gt;=40,"P","F")))))))</f>
      </c>
      <c r="BD129" s="190">
        <v>20</v>
      </c>
      <c r="BE129" s="33">
        <v>35</v>
      </c>
      <c r="BF129" s="33">
        <f>SUM(BD129:BE129)</f>
      </c>
      <c r="BG129" s="33">
        <v>3</v>
      </c>
      <c r="BH129" s="194">
        <f>IF(BF129&gt;=90,"O",IF(BF129&gt;=80,"A",IF(BF129&gt;=70,"B",IF(BF129&gt;=60,"C",IF(BF129&gt;=50,"D",IF(BF129&gt;=45,"E",IF(BF129&gt;=40,"P","F")))))))</f>
      </c>
      <c r="BI129" s="189">
        <v>22</v>
      </c>
      <c r="BJ129" s="33">
        <v>61</v>
      </c>
      <c r="BK129" s="195">
        <f>SUM(BI129:BJ129)</f>
      </c>
      <c r="BL129" s="33">
        <v>3</v>
      </c>
      <c r="BM129" s="188">
        <f>IF(BK129&gt;=90,"O",IF(BK129&gt;=80,"A",IF(BK129&gt;=70,"B",IF(BK129&gt;=60,"C",IF(BK129&gt;=50,"D",IF(BK129&gt;=45,"E",IF(BK129&gt;=40,"P","F")))))))</f>
      </c>
      <c r="BN129" s="189">
        <v>20</v>
      </c>
      <c r="BO129" s="33">
        <v>36</v>
      </c>
      <c r="BP129" s="195">
        <f>SUM(BN129:BO129)</f>
      </c>
      <c r="BQ129" s="33">
        <v>3</v>
      </c>
      <c r="BR129" s="188">
        <f>IF(BP129&gt;=90,"O",IF(BP129&gt;=80,"A",IF(BP129&gt;=70,"B",IF(BP129&gt;=60,"C",IF(BP129&gt;=50,"D",IF(BP129&gt;=45,"E",IF(BP129&gt;=40,"P","F")))))))</f>
      </c>
      <c r="BS129" s="190">
        <v>25</v>
      </c>
      <c r="BT129" s="33">
        <v>42</v>
      </c>
      <c r="BU129" s="195">
        <f>SUM(BS129:BT129)</f>
      </c>
      <c r="BV129" s="33">
        <v>3</v>
      </c>
      <c r="BW129" s="188">
        <f>IF(BU129&gt;=90,"O",IF(BU129&gt;=80,"A",IF(BU129&gt;=70,"B",IF(BU129&gt;=60,"C",IF(BU129&gt;=50,"D",IF(BU129&gt;=45,"E",IF(BU129&gt;=40,"P","F")))))))</f>
      </c>
      <c r="BX129" s="39">
        <v>20</v>
      </c>
      <c r="BY129" s="33">
        <v>44</v>
      </c>
      <c r="BZ129" s="33">
        <f>SUM(BX129:BY129)</f>
      </c>
      <c r="CA129" s="33">
        <v>2</v>
      </c>
      <c r="CB129" s="196" t="s">
        <v>246</v>
      </c>
      <c r="CC129" s="39">
        <v>44</v>
      </c>
      <c r="CD129" s="33">
        <v>1</v>
      </c>
      <c r="CE129" s="188">
        <f>IF(CC129&gt;=45,"O",IF(CC129&gt;=40,"A",IF(CC129&gt;=35,"B",IF(CC129&gt;=30,"C",IF(CC129&gt;=25,"D",IF(CC129&gt;=20,"E",IF(CC129&gt;=15,"P","F")))))))</f>
      </c>
      <c r="CF129" s="39">
        <v>19</v>
      </c>
      <c r="CG129" s="33">
        <v>45</v>
      </c>
      <c r="CH129" s="33">
        <f>SUM(CF129:CG129)</f>
      </c>
      <c r="CI129" s="33">
        <v>2</v>
      </c>
      <c r="CJ129" s="191" t="s">
        <v>246</v>
      </c>
      <c r="CK129" s="39">
        <v>44</v>
      </c>
      <c r="CL129" s="33">
        <v>1</v>
      </c>
      <c r="CM129" s="188">
        <f>IF(CK129&gt;=45,"O",IF(CK129&gt;=40,"A",IF(CK129&gt;=35,"B",IF(CK129&gt;=30,"C",IF(CK129&gt;=25,"D",IF(CK129&gt;=20,"E",IF(CK129&gt;=15,"P","F")))))))</f>
      </c>
      <c r="CN129" s="36">
        <v>43</v>
      </c>
      <c r="CO129" s="33">
        <v>359</v>
      </c>
      <c r="CP129" s="35">
        <v>7.57</v>
      </c>
      <c r="CQ129" s="33">
        <v>0</v>
      </c>
      <c r="CR129" s="6"/>
      <c r="CS129" s="33">
        <v>51</v>
      </c>
      <c r="CT129" s="223">
        <v>5310</v>
      </c>
      <c r="CU129" s="224" t="s">
        <v>142</v>
      </c>
      <c r="CV129" s="193">
        <v>27</v>
      </c>
      <c r="CW129" s="33">
        <v>52</v>
      </c>
      <c r="CX129" s="33">
        <f>SUM(CV129:CW129)</f>
      </c>
      <c r="CY129" s="33">
        <v>3</v>
      </c>
      <c r="CZ129" s="188">
        <f>IF(CX129&gt;=90,"O",IF(CX129&gt;=80,"A",IF(CX129&gt;=70,"B",IF(CX129&gt;=60,"C",IF(CX129&gt;=50,"D",IF(CX129&gt;=45,"E",IF(CX129&gt;=40,"P","F")))))))</f>
      </c>
      <c r="DA129" s="193">
        <v>25</v>
      </c>
      <c r="DB129" s="33">
        <v>50</v>
      </c>
      <c r="DC129" s="33">
        <f>SUM(DA129:DB129)</f>
      </c>
      <c r="DD129" s="33">
        <v>3</v>
      </c>
      <c r="DE129" s="188">
        <f>IF(DC129&gt;=90,"O",IF(DC129&gt;=80,"A",IF(DC129&gt;=70,"B",IF(DC129&gt;=60,"C",IF(DC129&gt;=50,"D",IF(DC129&gt;=45,"E",IF(DC129&gt;=40,"P","F")))))))</f>
      </c>
      <c r="DF129" s="193">
        <v>22</v>
      </c>
      <c r="DG129" s="33">
        <v>46</v>
      </c>
      <c r="DH129" s="33">
        <f>SUM(DF129:DG129)</f>
      </c>
      <c r="DI129" s="33">
        <v>3</v>
      </c>
      <c r="DJ129" s="188">
        <f>IF(DH129&gt;=90,"O",IF(DH129&gt;=80,"A",IF(DH129&gt;=70,"B",IF(DH129&gt;=60,"C",IF(DH129&gt;=50,"D",IF(DH129&gt;=45,"E",IF(DH129&gt;=40,"P","F")))))))</f>
      </c>
      <c r="DK129" s="193">
        <v>24</v>
      </c>
      <c r="DL129" s="33">
        <v>47</v>
      </c>
      <c r="DM129" s="33">
        <f>SUM(DK129:DL129)</f>
      </c>
      <c r="DN129" s="33">
        <v>3</v>
      </c>
      <c r="DO129" s="188">
        <f>IF(DM129&gt;=90,"O",IF(DM129&gt;=80,"A",IF(DM129&gt;=70,"B",IF(DM129&gt;=60,"C",IF(DM129&gt;=50,"D",IF(DM129&gt;=45,"E",IF(DM129&gt;=40,"P","F")))))))</f>
      </c>
      <c r="DP129" s="193">
        <v>21</v>
      </c>
      <c r="DQ129" s="33">
        <v>37</v>
      </c>
      <c r="DR129" s="33">
        <f>SUM(DP129:DQ129)</f>
      </c>
      <c r="DS129" s="33">
        <v>3</v>
      </c>
      <c r="DT129" s="188">
        <f>IF(DR129&gt;=90,"O",IF(DR129&gt;=80,"A",IF(DR129&gt;=70,"B",IF(DR129&gt;=60,"C",IF(DR129&gt;=50,"D",IF(DR129&gt;=45,"E",IF(DR129&gt;=40,"P","F")))))))</f>
      </c>
      <c r="DU129" s="193">
        <v>46</v>
      </c>
      <c r="DV129" s="33">
        <v>1</v>
      </c>
      <c r="DW129" s="191" t="s">
        <v>314</v>
      </c>
      <c r="DX129" s="193">
        <v>24</v>
      </c>
      <c r="DY129" s="33">
        <v>43</v>
      </c>
      <c r="DZ129" s="33">
        <f>SUM(DX129:DY129)</f>
      </c>
      <c r="EA129" s="33">
        <v>2</v>
      </c>
      <c r="EB129" s="191" t="s">
        <v>246</v>
      </c>
      <c r="EC129" s="193">
        <v>24</v>
      </c>
      <c r="ED129" s="33">
        <v>45</v>
      </c>
      <c r="EE129" s="33">
        <f>SUM(EC129:ED129)</f>
      </c>
      <c r="EF129" s="33">
        <v>2</v>
      </c>
      <c r="EG129" s="191" t="s">
        <v>314</v>
      </c>
      <c r="EH129" s="193">
        <v>48</v>
      </c>
      <c r="EI129" s="33">
        <v>1</v>
      </c>
      <c r="EJ129" s="191" t="s">
        <v>314</v>
      </c>
      <c r="EK129" s="33">
        <v>64</v>
      </c>
      <c r="EL129" s="33">
        <v>528</v>
      </c>
      <c r="EM129" s="35">
        <v>8.05</v>
      </c>
      <c r="EN129" s="187" t="s">
        <v>311</v>
      </c>
      <c r="EO129" s="33">
        <v>0</v>
      </c>
      <c r="EP129" s="6"/>
    </row>
    <row x14ac:dyDescent="0.25" r="130" customHeight="1" ht="15">
      <c r="A130" s="33">
        <v>52</v>
      </c>
      <c r="B130" s="223">
        <v>5104</v>
      </c>
      <c r="C130" s="49" t="s">
        <v>143</v>
      </c>
      <c r="D130" s="187" t="s">
        <v>316</v>
      </c>
      <c r="E130" s="39">
        <v>22</v>
      </c>
      <c r="F130" s="33">
        <v>49</v>
      </c>
      <c r="G130" s="33">
        <f>SUM(E130:F130)</f>
      </c>
      <c r="H130" s="33">
        <v>3</v>
      </c>
      <c r="I130" s="188">
        <f>IF(G130&gt;=90,"O",IF(G130&gt;=80,"A",IF(G130&gt;=70,"B",IF(G130&gt;=60,"C",IF(G130&gt;=50,"D",IF(G130&gt;=45,"E",IF(G130&gt;=40,"P","F")))))))</f>
      </c>
      <c r="J130" s="190">
        <v>26</v>
      </c>
      <c r="K130" s="33">
        <v>59</v>
      </c>
      <c r="L130" s="33">
        <f>SUM(J130:K130)</f>
      </c>
      <c r="M130" s="33">
        <v>3</v>
      </c>
      <c r="N130" s="194">
        <f>IF(L130&gt;=90,"O",IF(L130&gt;=80,"A",IF(L130&gt;=70,"B",IF(L130&gt;=60,"C",IF(L130&gt;=50,"D",IF(L130&gt;=45,"E",IF(L130&gt;=40,"P","F")))))))</f>
      </c>
      <c r="O130" s="189">
        <v>19</v>
      </c>
      <c r="P130" s="33">
        <v>45</v>
      </c>
      <c r="Q130" s="195">
        <f>SUM(O130:P130)</f>
      </c>
      <c r="R130" s="33">
        <v>3</v>
      </c>
      <c r="S130" s="188">
        <f>IF(Q130&gt;=90,"O",IF(Q130&gt;=80,"A",IF(Q130&gt;=70,"B",IF(Q130&gt;=60,"C",IF(Q130&gt;=50,"D",IF(Q130&gt;=45,"E",IF(Q130&gt;=40,"P","F")))))))</f>
      </c>
      <c r="T130" s="189">
        <v>21</v>
      </c>
      <c r="U130" s="33">
        <v>52</v>
      </c>
      <c r="V130" s="195">
        <f>SUM(T130:U130)</f>
      </c>
      <c r="W130" s="33">
        <v>3</v>
      </c>
      <c r="X130" s="188">
        <f>IF(V130&gt;=90,"O",IF(V130&gt;=80,"A",IF(V130&gt;=70,"B",IF(V130&gt;=60,"C",IF(V130&gt;=50,"D",IF(V130&gt;=45,"E",IF(V130&gt;=40,"P","F")))))))</f>
      </c>
      <c r="Y130" s="190">
        <v>19</v>
      </c>
      <c r="Z130" s="33">
        <v>49</v>
      </c>
      <c r="AA130" s="195">
        <f>SUM(Y130:Z130)</f>
      </c>
      <c r="AB130" s="33">
        <v>3</v>
      </c>
      <c r="AC130" s="188">
        <f>IF(AA130&gt;=90,"O",IF(AA130&gt;=80,"A",IF(AA130&gt;=70,"B",IF(AA130&gt;=60,"C",IF(AA130&gt;=50,"D",IF(AA130&gt;=45,"E",IF(AA130&gt;=40,"P","F")))))))</f>
      </c>
      <c r="AD130" s="39">
        <v>12</v>
      </c>
      <c r="AE130" s="33">
        <v>25</v>
      </c>
      <c r="AF130" s="33">
        <f>SUM(AD130:AE130)</f>
      </c>
      <c r="AG130" s="33">
        <v>2</v>
      </c>
      <c r="AH130" s="188">
        <f>IF(AF130&gt;=67,"O",IF(AF130&gt;=60,"A",IF(AF130&gt;=51,"B",IF(AF130&gt;=45,"C",IF(AF130&gt;=39,"D",IF(AF130&gt;=32,"E",IF(L130&gt;=31,"P","F")))))))</f>
      </c>
      <c r="AI130" s="39">
        <v>12</v>
      </c>
      <c r="AJ130" s="33">
        <v>23</v>
      </c>
      <c r="AK130" s="33">
        <f>SUM(AI130:AJ130)</f>
      </c>
      <c r="AL130" s="33">
        <v>2</v>
      </c>
      <c r="AM130" s="188">
        <f>IF(AK130&gt;=68,"O",IF(AK130&gt;=67,"A",IF(AK130&gt;=53,"B",IF(AK130&gt;=48,"C",IF(AK130&gt;=45,"D",IF(AK130&gt;=32,"E",IF(Q130&gt;=31,"P","F")))))))</f>
      </c>
      <c r="AN130" s="39">
        <v>34</v>
      </c>
      <c r="AO130" s="33">
        <v>1</v>
      </c>
      <c r="AP130" s="188">
        <f>IF(AN130&gt;=45,"O",IF(AN130&gt;=40,"A",IF(AN130&gt;=35,"B",IF(AN130&gt;=30,"C",IF(AN130&gt;=25,"D",IF(AN130&gt;=20,"E",IF(AN130&gt;=15,"P","F")))))))</f>
      </c>
      <c r="AQ130" s="39">
        <v>29</v>
      </c>
      <c r="AR130" s="33">
        <v>1</v>
      </c>
      <c r="AS130" s="188">
        <f>IF(AQ130&gt;=45,"O",IF(AQ130&gt;=40,"A",IF(AQ130&gt;=35,"B",IF(AQ130&gt;=30,"C",IF(AQ130&gt;=25,"D",IF(AQ130&gt;=20,"E",IF(AQ130&gt;=15,"P","F")))))))</f>
      </c>
      <c r="AT130" s="33">
        <v>22</v>
      </c>
      <c r="AU130" s="33">
        <v>157</v>
      </c>
      <c r="AV130" s="35">
        <f>AU130/AT130</f>
      </c>
      <c r="AW130" s="33">
        <v>0</v>
      </c>
      <c r="AX130" s="6"/>
      <c r="AY130" s="39">
        <v>14</v>
      </c>
      <c r="AZ130" s="33">
        <v>28</v>
      </c>
      <c r="BA130" s="33">
        <f>SUM(AY130:AZ130)</f>
      </c>
      <c r="BB130" s="33">
        <v>3</v>
      </c>
      <c r="BC130" s="188">
        <f>IF(BA130&gt;=90,"O",IF(BA130&gt;=80,"A",IF(BA130&gt;=70,"B",IF(BA130&gt;=60,"C",IF(BA130&gt;=50,"D",IF(BA130&gt;=45,"E",IF(BA130&gt;=40,"P","F")))))))</f>
      </c>
      <c r="BD130" s="190">
        <v>15</v>
      </c>
      <c r="BE130" s="33">
        <v>25</v>
      </c>
      <c r="BF130" s="33">
        <f>SUM(BD130:BE130)</f>
      </c>
      <c r="BG130" s="33">
        <v>3</v>
      </c>
      <c r="BH130" s="194">
        <f>IF(BF130&gt;=90,"O",IF(BF130&gt;=80,"A",IF(BF130&gt;=70,"B",IF(BF130&gt;=60,"C",IF(BF130&gt;=50,"D",IF(BF130&gt;=45,"E",IF(BF130&gt;=40,"P","F")))))))</f>
      </c>
      <c r="BI130" s="189">
        <v>20</v>
      </c>
      <c r="BJ130" s="33">
        <v>30</v>
      </c>
      <c r="BK130" s="195">
        <f>SUM(BI130:BJ130)</f>
      </c>
      <c r="BL130" s="33">
        <v>3</v>
      </c>
      <c r="BM130" s="188">
        <f>IF(BK130&gt;=90,"O",IF(BK130&gt;=80,"A",IF(BK130&gt;=70,"B",IF(BK130&gt;=60,"C",IF(BK130&gt;=50,"D",IF(BK130&gt;=45,"E",IF(BK130&gt;=40,"P","F")))))))</f>
      </c>
      <c r="BN130" s="189">
        <v>14</v>
      </c>
      <c r="BO130" s="33">
        <v>26</v>
      </c>
      <c r="BP130" s="195">
        <f>SUM(BN130:BO130)</f>
      </c>
      <c r="BQ130" s="33">
        <v>3</v>
      </c>
      <c r="BR130" s="188">
        <f>IF(BP130&gt;=90,"O",IF(BP130&gt;=80,"A",IF(BP130&gt;=70,"B",IF(BP130&gt;=60,"C",IF(BP130&gt;=50,"D",IF(BP130&gt;=45,"E",IF(BP130&gt;=40,"P","F")))))))</f>
      </c>
      <c r="BS130" s="190">
        <v>17</v>
      </c>
      <c r="BT130" s="33">
        <v>25</v>
      </c>
      <c r="BU130" s="195">
        <f>SUM(BS130:BT130)</f>
      </c>
      <c r="BV130" s="33">
        <v>3</v>
      </c>
      <c r="BW130" s="188">
        <f>IF(BU130&gt;=90,"O",IF(BU130&gt;=80,"A",IF(BU130&gt;=70,"B",IF(BU130&gt;=60,"C",IF(BU130&gt;=50,"D",IF(BU130&gt;=45,"E",IF(BU130&gt;=40,"P","F")))))))</f>
      </c>
      <c r="BX130" s="39">
        <v>12</v>
      </c>
      <c r="BY130" s="33">
        <v>26</v>
      </c>
      <c r="BZ130" s="33">
        <f>SUM(BX130:BY130)</f>
      </c>
      <c r="CA130" s="33">
        <v>2</v>
      </c>
      <c r="CB130" s="196" t="s">
        <v>315</v>
      </c>
      <c r="CC130" s="39">
        <v>24</v>
      </c>
      <c r="CD130" s="33">
        <v>1</v>
      </c>
      <c r="CE130" s="188">
        <f>IF(CC130&gt;=45,"O",IF(CC130&gt;=40,"A",IF(CC130&gt;=35,"B",IF(CC130&gt;=30,"C",IF(CC130&gt;=25,"D",IF(CC130&gt;=20,"E",IF(CC130&gt;=15,"P","F")))))))</f>
      </c>
      <c r="CF130" s="39">
        <v>11</v>
      </c>
      <c r="CG130" s="33">
        <v>25</v>
      </c>
      <c r="CH130" s="33">
        <f>SUM(CF130:CG130)</f>
      </c>
      <c r="CI130" s="33">
        <v>2</v>
      </c>
      <c r="CJ130" s="191" t="s">
        <v>317</v>
      </c>
      <c r="CK130" s="39">
        <v>38</v>
      </c>
      <c r="CL130" s="33">
        <v>1</v>
      </c>
      <c r="CM130" s="188">
        <f>IF(CK130&gt;=45,"O",IF(CK130&gt;=40,"A",IF(CK130&gt;=35,"B",IF(CK130&gt;=30,"C",IF(CK130&gt;=25,"D",IF(CK130&gt;=20,"E",IF(CK130&gt;=15,"P","F")))))))</f>
      </c>
      <c r="CN130" s="36">
        <v>43</v>
      </c>
      <c r="CO130" s="33">
        <v>258</v>
      </c>
      <c r="CP130" s="35">
        <v>4.81</v>
      </c>
      <c r="CQ130" s="33">
        <v>0</v>
      </c>
      <c r="CR130" s="6"/>
      <c r="CS130" s="33">
        <v>52</v>
      </c>
      <c r="CT130" s="223">
        <v>5311</v>
      </c>
      <c r="CU130" s="224" t="s">
        <v>143</v>
      </c>
      <c r="CV130" s="193">
        <v>15</v>
      </c>
      <c r="CW130" s="33">
        <v>42</v>
      </c>
      <c r="CX130" s="33">
        <f>SUM(CV130:CW130)</f>
      </c>
      <c r="CY130" s="33">
        <v>3</v>
      </c>
      <c r="CZ130" s="188">
        <f>IF(CX130&gt;=90,"O",IF(CX130&gt;=80,"A",IF(CX130&gt;=70,"B",IF(CX130&gt;=60,"C",IF(CX130&gt;=50,"D",IF(CX130&gt;=45,"E",IF(CX130&gt;=40,"P","F")))))))</f>
      </c>
      <c r="DA130" s="193">
        <v>13</v>
      </c>
      <c r="DB130" s="33">
        <v>38</v>
      </c>
      <c r="DC130" s="33">
        <f>SUM(DA130:DB130)</f>
      </c>
      <c r="DD130" s="33">
        <v>3</v>
      </c>
      <c r="DE130" s="188">
        <f>IF(DC130&gt;=90,"O",IF(DC130&gt;=80,"A",IF(DC130&gt;=70,"B",IF(DC130&gt;=60,"C",IF(DC130&gt;=50,"D",IF(DC130&gt;=45,"E",IF(DC130&gt;=40,"P","F")))))))</f>
      </c>
      <c r="DF130" s="193">
        <v>13</v>
      </c>
      <c r="DG130" s="33">
        <v>37</v>
      </c>
      <c r="DH130" s="33">
        <f>SUM(DF130:DG130)</f>
      </c>
      <c r="DI130" s="33">
        <v>3</v>
      </c>
      <c r="DJ130" s="188">
        <f>IF(DH130&gt;=90,"O",IF(DH130&gt;=80,"A",IF(DH130&gt;=70,"B",IF(DH130&gt;=60,"C",IF(DH130&gt;=50,"D",IF(DH130&gt;=45,"E",IF(DH130&gt;=40,"P","F")))))))</f>
      </c>
      <c r="DK130" s="193">
        <v>13</v>
      </c>
      <c r="DL130" s="33">
        <v>22</v>
      </c>
      <c r="DM130" s="33">
        <f>SUM(DK130:DL130)</f>
      </c>
      <c r="DN130" s="33">
        <v>3</v>
      </c>
      <c r="DO130" s="188">
        <f>IF(DM130&gt;=90,"O",IF(DM130&gt;=80,"A",IF(DM130&gt;=70,"B",IF(DM130&gt;=60,"C",IF(DM130&gt;=50,"D",IF(DM130&gt;=45,"E",IF(DM130&gt;=40,"P","F")))))))</f>
      </c>
      <c r="DP130" s="193">
        <v>12</v>
      </c>
      <c r="DQ130" s="33">
        <v>14</v>
      </c>
      <c r="DR130" s="33">
        <f>SUM(DP130:DQ130)</f>
      </c>
      <c r="DS130" s="33">
        <v>3</v>
      </c>
      <c r="DT130" s="188">
        <f>IF(DR130&gt;=90,"O",IF(DR130&gt;=80,"A",IF(DR130&gt;=70,"B",IF(DR130&gt;=60,"C",IF(DR130&gt;=50,"D",IF(DR130&gt;=45,"E",IF(DR130&gt;=40,"P","F")))))))</f>
      </c>
      <c r="DU130" s="193">
        <v>20</v>
      </c>
      <c r="DV130" s="33">
        <v>1</v>
      </c>
      <c r="DW130" s="191" t="s">
        <v>313</v>
      </c>
      <c r="DX130" s="193">
        <v>12</v>
      </c>
      <c r="DY130" s="33" t="s">
        <v>319</v>
      </c>
      <c r="DZ130" s="33">
        <f>SUM(DX130:DY130)</f>
      </c>
      <c r="EA130" s="33">
        <v>2</v>
      </c>
      <c r="EB130" s="191" t="s">
        <v>316</v>
      </c>
      <c r="EC130" s="193">
        <v>12</v>
      </c>
      <c r="ED130" s="33" t="s">
        <v>319</v>
      </c>
      <c r="EE130" s="33">
        <f>SUM(EC130:ED130)</f>
      </c>
      <c r="EF130" s="33">
        <v>2</v>
      </c>
      <c r="EG130" s="191" t="s">
        <v>319</v>
      </c>
      <c r="EH130" s="193">
        <v>39</v>
      </c>
      <c r="EI130" s="33">
        <v>1</v>
      </c>
      <c r="EJ130" s="191" t="s">
        <v>248</v>
      </c>
      <c r="EK130" s="33"/>
      <c r="EL130" s="33"/>
      <c r="EM130" s="35"/>
      <c r="EN130" s="187" t="s">
        <v>316</v>
      </c>
      <c r="EO130" s="33">
        <v>4</v>
      </c>
      <c r="EP130" s="6"/>
    </row>
    <row x14ac:dyDescent="0.25" r="131" customHeight="1" ht="15">
      <c r="A131" s="33">
        <v>53</v>
      </c>
      <c r="B131" s="223">
        <v>5068</v>
      </c>
      <c r="C131" s="49" t="s">
        <v>144</v>
      </c>
      <c r="D131" s="187" t="s">
        <v>316</v>
      </c>
      <c r="E131" s="39">
        <v>30</v>
      </c>
      <c r="F131" s="33">
        <v>70</v>
      </c>
      <c r="G131" s="33">
        <f>SUM(E131:F131)</f>
      </c>
      <c r="H131" s="33">
        <v>3</v>
      </c>
      <c r="I131" s="188">
        <f>IF(G131&gt;=90,"O",IF(G131&gt;=80,"A",IF(G131&gt;=70,"B",IF(G131&gt;=60,"C",IF(G131&gt;=50,"D",IF(G131&gt;=45,"E",IF(G131&gt;=40,"P","F")))))))</f>
      </c>
      <c r="J131" s="190">
        <v>28</v>
      </c>
      <c r="K131" s="33">
        <v>70</v>
      </c>
      <c r="L131" s="33">
        <f>SUM(J131:K131)</f>
      </c>
      <c r="M131" s="33">
        <v>3</v>
      </c>
      <c r="N131" s="194">
        <f>IF(L131&gt;=90,"O",IF(L131&gt;=80,"A",IF(L131&gt;=70,"B",IF(L131&gt;=60,"C",IF(L131&gt;=50,"D",IF(L131&gt;=45,"E",IF(L131&gt;=40,"P","F")))))))</f>
      </c>
      <c r="O131" s="189">
        <v>27</v>
      </c>
      <c r="P131" s="33">
        <v>70</v>
      </c>
      <c r="Q131" s="195">
        <f>SUM(O131:P131)</f>
      </c>
      <c r="R131" s="33">
        <v>3</v>
      </c>
      <c r="S131" s="188">
        <f>IF(Q131&gt;=90,"O",IF(Q131&gt;=80,"A",IF(Q131&gt;=70,"B",IF(Q131&gt;=60,"C",IF(Q131&gt;=50,"D",IF(Q131&gt;=45,"E",IF(Q131&gt;=40,"P","F")))))))</f>
      </c>
      <c r="T131" s="189">
        <v>28</v>
      </c>
      <c r="U131" s="33">
        <v>70</v>
      </c>
      <c r="V131" s="195">
        <f>SUM(T131:U131)</f>
      </c>
      <c r="W131" s="33">
        <v>3</v>
      </c>
      <c r="X131" s="188">
        <f>IF(V131&gt;=90,"O",IF(V131&gt;=80,"A",IF(V131&gt;=70,"B",IF(V131&gt;=60,"C",IF(V131&gt;=50,"D",IF(V131&gt;=45,"E",IF(V131&gt;=40,"P","F")))))))</f>
      </c>
      <c r="Y131" s="190">
        <v>26</v>
      </c>
      <c r="Z131" s="33">
        <v>70</v>
      </c>
      <c r="AA131" s="195">
        <f>SUM(Y131:Z131)</f>
      </c>
      <c r="AB131" s="33">
        <v>3</v>
      </c>
      <c r="AC131" s="188">
        <f>IF(AA131&gt;=90,"O",IF(AA131&gt;=80,"A",IF(AA131&gt;=70,"B",IF(AA131&gt;=60,"C",IF(AA131&gt;=50,"D",IF(AA131&gt;=45,"E",IF(AA131&gt;=40,"P","F")))))))</f>
      </c>
      <c r="AD131" s="39">
        <v>13</v>
      </c>
      <c r="AE131" s="33">
        <v>40</v>
      </c>
      <c r="AF131" s="33">
        <f>SUM(AD131:AE131)</f>
      </c>
      <c r="AG131" s="33">
        <v>2</v>
      </c>
      <c r="AH131" s="188">
        <f>IF(AF131&gt;=67,"O",IF(AF131&gt;=60,"A",IF(AF131&gt;=51,"B",IF(AF131&gt;=45,"C",IF(AF131&gt;=39,"D",IF(AF131&gt;=32,"E",IF(L131&gt;=31,"P","F")))))))</f>
      </c>
      <c r="AI131" s="39">
        <v>22</v>
      </c>
      <c r="AJ131" s="33">
        <v>44</v>
      </c>
      <c r="AK131" s="33">
        <f>SUM(AI131:AJ131)</f>
      </c>
      <c r="AL131" s="33">
        <v>2</v>
      </c>
      <c r="AM131" s="188">
        <f>IF(AK131&gt;=68,"O",IF(AK131&gt;=67,"A",IF(AK131&gt;=53,"B",IF(AK131&gt;=48,"C",IF(AK131&gt;=45,"D",IF(AK131&gt;=32,"E",IF(Q131&gt;=31,"P","F")))))))</f>
      </c>
      <c r="AN131" s="39">
        <v>44</v>
      </c>
      <c r="AO131" s="33">
        <v>1</v>
      </c>
      <c r="AP131" s="188">
        <f>IF(AN131&gt;=45,"O",IF(AN131&gt;=40,"A",IF(AN131&gt;=35,"B",IF(AN131&gt;=30,"C",IF(AN131&gt;=25,"D",IF(AN131&gt;=20,"E",IF(AN131&gt;=15,"P","F")))))))</f>
      </c>
      <c r="AQ131" s="39">
        <v>41</v>
      </c>
      <c r="AR131" s="33">
        <v>1</v>
      </c>
      <c r="AS131" s="188">
        <f>IF(AQ131&gt;=45,"O",IF(AQ131&gt;=40,"A",IF(AQ131&gt;=35,"B",IF(AQ131&gt;=30,"C",IF(AQ131&gt;=25,"D",IF(AQ131&gt;=20,"E",IF(AQ131&gt;=15,"P","F")))))))</f>
      </c>
      <c r="AT131" s="33">
        <v>22</v>
      </c>
      <c r="AU131" s="33">
        <v>211</v>
      </c>
      <c r="AV131" s="35">
        <f>AU131/AT131</f>
      </c>
      <c r="AW131" s="33">
        <v>0</v>
      </c>
      <c r="AX131" s="6"/>
      <c r="AY131" s="39">
        <v>21</v>
      </c>
      <c r="AZ131" s="33">
        <v>44</v>
      </c>
      <c r="BA131" s="33">
        <f>SUM(AY131:AZ131)</f>
      </c>
      <c r="BB131" s="33">
        <v>3</v>
      </c>
      <c r="BC131" s="188">
        <f>IF(BA131&gt;=90,"O",IF(BA131&gt;=80,"A",IF(BA131&gt;=70,"B",IF(BA131&gt;=60,"C",IF(BA131&gt;=50,"D",IF(BA131&gt;=45,"E",IF(BA131&gt;=40,"P","F")))))))</f>
      </c>
      <c r="BD131" s="190">
        <v>22</v>
      </c>
      <c r="BE131" s="33">
        <v>45</v>
      </c>
      <c r="BF131" s="33">
        <f>SUM(BD131:BE131)</f>
      </c>
      <c r="BG131" s="33">
        <v>3</v>
      </c>
      <c r="BH131" s="194">
        <f>IF(BF131&gt;=90,"O",IF(BF131&gt;=80,"A",IF(BF131&gt;=70,"B",IF(BF131&gt;=60,"C",IF(BF131&gt;=50,"D",IF(BF131&gt;=45,"E",IF(BF131&gt;=40,"P","F")))))))</f>
      </c>
      <c r="BI131" s="189">
        <v>22</v>
      </c>
      <c r="BJ131" s="33">
        <v>63</v>
      </c>
      <c r="BK131" s="195">
        <f>SUM(BI131:BJ131)</f>
      </c>
      <c r="BL131" s="33">
        <v>3</v>
      </c>
      <c r="BM131" s="188">
        <f>IF(BK131&gt;=90,"O",IF(BK131&gt;=80,"A",IF(BK131&gt;=70,"B",IF(BK131&gt;=60,"C",IF(BK131&gt;=50,"D",IF(BK131&gt;=45,"E",IF(BK131&gt;=40,"P","F")))))))</f>
      </c>
      <c r="BN131" s="189">
        <v>19</v>
      </c>
      <c r="BO131" s="33">
        <v>44</v>
      </c>
      <c r="BP131" s="195">
        <f>SUM(BN131:BO131)</f>
      </c>
      <c r="BQ131" s="33">
        <v>3</v>
      </c>
      <c r="BR131" s="188">
        <f>IF(BP131&gt;=90,"O",IF(BP131&gt;=80,"A",IF(BP131&gt;=70,"B",IF(BP131&gt;=60,"C",IF(BP131&gt;=50,"D",IF(BP131&gt;=45,"E",IF(BP131&gt;=40,"P","F")))))))</f>
      </c>
      <c r="BS131" s="190">
        <v>21</v>
      </c>
      <c r="BT131" s="33">
        <v>49</v>
      </c>
      <c r="BU131" s="195">
        <f>SUM(BS131:BT131)</f>
      </c>
      <c r="BV131" s="33">
        <v>3</v>
      </c>
      <c r="BW131" s="188">
        <f>IF(BU131&gt;=90,"O",IF(BU131&gt;=80,"A",IF(BU131&gt;=70,"B",IF(BU131&gt;=60,"C",IF(BU131&gt;=50,"D",IF(BU131&gt;=45,"E",IF(BU131&gt;=40,"P","F")))))))</f>
      </c>
      <c r="BX131" s="39">
        <v>21</v>
      </c>
      <c r="BY131" s="33">
        <v>47</v>
      </c>
      <c r="BZ131" s="33">
        <f>SUM(BX131:BY131)</f>
      </c>
      <c r="CA131" s="33">
        <v>2</v>
      </c>
      <c r="CB131" s="196" t="s">
        <v>314</v>
      </c>
      <c r="CC131" s="39">
        <v>34</v>
      </c>
      <c r="CD131" s="33">
        <v>1</v>
      </c>
      <c r="CE131" s="188">
        <f>IF(CC131&gt;=45,"O",IF(CC131&gt;=40,"A",IF(CC131&gt;=35,"B",IF(CC131&gt;=30,"C",IF(CC131&gt;=25,"D",IF(CC131&gt;=20,"E",IF(CC131&gt;=15,"P","F")))))))</f>
      </c>
      <c r="CF131" s="39">
        <v>17</v>
      </c>
      <c r="CG131" s="33">
        <v>40</v>
      </c>
      <c r="CH131" s="33">
        <f>SUM(CF131:CG131)</f>
      </c>
      <c r="CI131" s="33">
        <v>2</v>
      </c>
      <c r="CJ131" s="191" t="s">
        <v>248</v>
      </c>
      <c r="CK131" s="39">
        <v>45</v>
      </c>
      <c r="CL131" s="33">
        <v>1</v>
      </c>
      <c r="CM131" s="188">
        <f>IF(CK131&gt;=45,"O",IF(CK131&gt;=40,"A",IF(CK131&gt;=35,"B",IF(CK131&gt;=30,"C",IF(CK131&gt;=25,"D",IF(CK131&gt;=20,"E",IF(CK131&gt;=15,"P","F")))))))</f>
      </c>
      <c r="CN131" s="36">
        <v>43</v>
      </c>
      <c r="CO131" s="33">
        <v>378</v>
      </c>
      <c r="CP131" s="35">
        <v>7.95</v>
      </c>
      <c r="CQ131" s="33">
        <v>0</v>
      </c>
      <c r="CR131" s="6"/>
      <c r="CS131" s="33">
        <v>53</v>
      </c>
      <c r="CT131" s="223">
        <v>5282</v>
      </c>
      <c r="CU131" s="224" t="s">
        <v>144</v>
      </c>
      <c r="CV131" s="193">
        <v>26</v>
      </c>
      <c r="CW131" s="33">
        <v>40</v>
      </c>
      <c r="CX131" s="33">
        <f>SUM(CV131:CW131)</f>
      </c>
      <c r="CY131" s="33">
        <v>3</v>
      </c>
      <c r="CZ131" s="188">
        <f>IF(CX131&gt;=90,"O",IF(CX131&gt;=80,"A",IF(CX131&gt;=70,"B",IF(CX131&gt;=60,"C",IF(CX131&gt;=50,"D",IF(CX131&gt;=45,"E",IF(CX131&gt;=40,"P","F")))))))</f>
      </c>
      <c r="DA131" s="193">
        <v>26</v>
      </c>
      <c r="DB131" s="33">
        <v>55</v>
      </c>
      <c r="DC131" s="33">
        <f>SUM(DA131:DB131)</f>
      </c>
      <c r="DD131" s="33">
        <v>3</v>
      </c>
      <c r="DE131" s="188">
        <f>IF(DC131&gt;=90,"O",IF(DC131&gt;=80,"A",IF(DC131&gt;=70,"B",IF(DC131&gt;=60,"C",IF(DC131&gt;=50,"D",IF(DC131&gt;=45,"E",IF(DC131&gt;=40,"P","F")))))))</f>
      </c>
      <c r="DF131" s="193">
        <v>20</v>
      </c>
      <c r="DG131" s="33">
        <v>52</v>
      </c>
      <c r="DH131" s="33">
        <f>SUM(DF131:DG131)</f>
      </c>
      <c r="DI131" s="33">
        <v>3</v>
      </c>
      <c r="DJ131" s="188">
        <f>IF(DH131&gt;=90,"O",IF(DH131&gt;=80,"A",IF(DH131&gt;=70,"B",IF(DH131&gt;=60,"C",IF(DH131&gt;=50,"D",IF(DH131&gt;=45,"E",IF(DH131&gt;=40,"P","F")))))))</f>
      </c>
      <c r="DK131" s="193">
        <v>24</v>
      </c>
      <c r="DL131" s="33">
        <v>55</v>
      </c>
      <c r="DM131" s="33">
        <f>SUM(DK131:DL131)</f>
      </c>
      <c r="DN131" s="33">
        <v>3</v>
      </c>
      <c r="DO131" s="188">
        <f>IF(DM131&gt;=90,"O",IF(DM131&gt;=80,"A",IF(DM131&gt;=70,"B",IF(DM131&gt;=60,"C",IF(DM131&gt;=50,"D",IF(DM131&gt;=45,"E",IF(DM131&gt;=40,"P","F")))))))</f>
      </c>
      <c r="DP131" s="193">
        <v>21</v>
      </c>
      <c r="DQ131" s="33">
        <v>39</v>
      </c>
      <c r="DR131" s="33">
        <f>SUM(DP131:DQ131)</f>
      </c>
      <c r="DS131" s="33">
        <v>3</v>
      </c>
      <c r="DT131" s="188">
        <f>IF(DR131&gt;=90,"O",IF(DR131&gt;=80,"A",IF(DR131&gt;=70,"B",IF(DR131&gt;=60,"C",IF(DR131&gt;=50,"D",IF(DR131&gt;=45,"E",IF(DR131&gt;=40,"P","F")))))))</f>
      </c>
      <c r="DU131" s="193">
        <v>45</v>
      </c>
      <c r="DV131" s="33">
        <v>1</v>
      </c>
      <c r="DW131" s="191" t="s">
        <v>314</v>
      </c>
      <c r="DX131" s="193">
        <v>24</v>
      </c>
      <c r="DY131" s="33">
        <v>27</v>
      </c>
      <c r="DZ131" s="33">
        <f>SUM(DX131:DY131)</f>
      </c>
      <c r="EA131" s="33">
        <v>2</v>
      </c>
      <c r="EB131" s="191" t="s">
        <v>314</v>
      </c>
      <c r="EC131" s="193">
        <v>24</v>
      </c>
      <c r="ED131" s="33">
        <v>44</v>
      </c>
      <c r="EE131" s="33">
        <f>SUM(EC131:ED131)</f>
      </c>
      <c r="EF131" s="33">
        <v>2</v>
      </c>
      <c r="EG131" s="191" t="s">
        <v>314</v>
      </c>
      <c r="EH131" s="193">
        <v>44</v>
      </c>
      <c r="EI131" s="33">
        <v>1</v>
      </c>
      <c r="EJ131" s="191" t="s">
        <v>246</v>
      </c>
      <c r="EK131" s="33">
        <v>64</v>
      </c>
      <c r="EL131" s="33">
        <v>554</v>
      </c>
      <c r="EM131" s="35">
        <v>8.38</v>
      </c>
      <c r="EN131" s="187" t="s">
        <v>316</v>
      </c>
      <c r="EO131" s="33">
        <v>0</v>
      </c>
      <c r="EP131" s="6"/>
    </row>
    <row x14ac:dyDescent="0.25" r="132" customHeight="1" ht="15">
      <c r="A132" s="33">
        <v>54</v>
      </c>
      <c r="B132" s="223">
        <v>5109</v>
      </c>
      <c r="C132" s="49" t="s">
        <v>145</v>
      </c>
      <c r="D132" s="187" t="s">
        <v>311</v>
      </c>
      <c r="E132" s="202">
        <v>22</v>
      </c>
      <c r="F132" s="43">
        <v>62</v>
      </c>
      <c r="G132" s="43">
        <f>SUM(E132:F132)</f>
      </c>
      <c r="H132" s="43">
        <v>3</v>
      </c>
      <c r="I132" s="203">
        <f>IF(G132&gt;=90,"O",IF(G132&gt;=80,"A",IF(G132&gt;=70,"B",IF(G132&gt;=60,"C",IF(G132&gt;=50,"D",IF(G132&gt;=45,"E",IF(G132&gt;=40,"P","F")))))))</f>
      </c>
      <c r="J132" s="204">
        <v>26</v>
      </c>
      <c r="K132" s="43">
        <v>70</v>
      </c>
      <c r="L132" s="43">
        <f>SUM(J132:K132)</f>
      </c>
      <c r="M132" s="43">
        <v>3</v>
      </c>
      <c r="N132" s="205">
        <f>IF(L132&gt;=90,"O",IF(L132&gt;=80,"A",IF(L132&gt;=70,"B",IF(L132&gt;=60,"C",IF(L132&gt;=50,"D",IF(L132&gt;=45,"E",IF(L132&gt;=40,"P","F")))))))</f>
      </c>
      <c r="O132" s="206">
        <v>21</v>
      </c>
      <c r="P132" s="43">
        <v>67</v>
      </c>
      <c r="Q132" s="207">
        <f>SUM(O132:P132)</f>
      </c>
      <c r="R132" s="43">
        <v>3</v>
      </c>
      <c r="S132" s="203">
        <f>IF(Q132&gt;=90,"O",IF(Q132&gt;=80,"A",IF(Q132&gt;=70,"B",IF(Q132&gt;=60,"C",IF(Q132&gt;=50,"D",IF(Q132&gt;=45,"E",IF(Q132&gt;=40,"P","F")))))))</f>
      </c>
      <c r="T132" s="206">
        <v>27</v>
      </c>
      <c r="U132" s="43">
        <v>70</v>
      </c>
      <c r="V132" s="207">
        <f>SUM(T132:U132)</f>
      </c>
      <c r="W132" s="43">
        <v>3</v>
      </c>
      <c r="X132" s="203">
        <f>IF(V132&gt;=90,"O",IF(V132&gt;=80,"A",IF(V132&gt;=70,"B",IF(V132&gt;=60,"C",IF(V132&gt;=50,"D",IF(V132&gt;=45,"E",IF(V132&gt;=40,"P","F")))))))</f>
      </c>
      <c r="Y132" s="204">
        <v>23</v>
      </c>
      <c r="Z132" s="43">
        <v>67</v>
      </c>
      <c r="AA132" s="207">
        <f>SUM(Y132:Z132)</f>
      </c>
      <c r="AB132" s="43">
        <v>3</v>
      </c>
      <c r="AC132" s="188">
        <f>IF(AA132&gt;=90,"O",IF(AA132&gt;=80,"A",IF(AA132&gt;=70,"B",IF(AA132&gt;=60,"C",IF(AA132&gt;=50,"D",IF(AA132&gt;=45,"E",IF(AA132&gt;=40,"P","F")))))))</f>
      </c>
      <c r="AD132" s="202">
        <v>12</v>
      </c>
      <c r="AE132" s="43">
        <v>35</v>
      </c>
      <c r="AF132" s="43">
        <f>SUM(AD132:AE132)</f>
      </c>
      <c r="AG132" s="43">
        <v>2</v>
      </c>
      <c r="AH132" s="188">
        <f>IF(AF132&gt;=67,"O",IF(AF132&gt;=60,"A",IF(AF132&gt;=51,"B",IF(AF132&gt;=45,"C",IF(AF132&gt;=39,"D",IF(AF132&gt;=32,"E",IF(L132&gt;=31,"P","F")))))))</f>
      </c>
      <c r="AI132" s="202">
        <v>17</v>
      </c>
      <c r="AJ132" s="43">
        <v>36</v>
      </c>
      <c r="AK132" s="43">
        <f>SUM(AI132:AJ132)</f>
      </c>
      <c r="AL132" s="43">
        <v>2</v>
      </c>
      <c r="AM132" s="188">
        <f>IF(AK132&gt;=68,"O",IF(AK132&gt;=67,"A",IF(AK132&gt;=53,"B",IF(AK132&gt;=48,"C",IF(AK132&gt;=45,"D",IF(AK132&gt;=32,"E",IF(Q132&gt;=31,"P","F")))))))</f>
      </c>
      <c r="AN132" s="202">
        <v>41</v>
      </c>
      <c r="AO132" s="43">
        <v>1</v>
      </c>
      <c r="AP132" s="203">
        <f>IF(AN132&gt;=45,"O",IF(AN132&gt;=40,"A",IF(AN132&gt;=35,"B",IF(AN132&gt;=30,"C",IF(AN132&gt;=25,"D",IF(AN132&gt;=20,"E",IF(AN132&gt;=15,"P","F")))))))</f>
      </c>
      <c r="AQ132" s="202">
        <v>35</v>
      </c>
      <c r="AR132" s="43">
        <v>1</v>
      </c>
      <c r="AS132" s="203">
        <f>IF(AQ132&gt;=45,"O",IF(AQ132&gt;=40,"A",IF(AQ132&gt;=35,"B",IF(AQ132&gt;=30,"C",IF(AQ132&gt;=25,"D",IF(AQ132&gt;=20,"E",IF(AQ132&gt;=15,"P","F")))))))</f>
      </c>
      <c r="AT132" s="33">
        <v>22</v>
      </c>
      <c r="AU132" s="43">
        <v>200</v>
      </c>
      <c r="AV132" s="35">
        <f>AU132/AT132</f>
      </c>
      <c r="AW132" s="43">
        <v>0</v>
      </c>
      <c r="AX132" s="6"/>
      <c r="AY132" s="202">
        <v>17</v>
      </c>
      <c r="AZ132" s="43">
        <v>31</v>
      </c>
      <c r="BA132" s="43">
        <f>SUM(AY132:AZ132)</f>
      </c>
      <c r="BB132" s="43">
        <v>3</v>
      </c>
      <c r="BC132" s="203">
        <f>IF(BA132&gt;=90,"O",IF(BA132&gt;=80,"A",IF(BA132&gt;=70,"B",IF(BA132&gt;=60,"C",IF(BA132&gt;=50,"D",IF(BA132&gt;=45,"E",IF(BA132&gt;=40,"P","F")))))))</f>
      </c>
      <c r="BD132" s="204">
        <v>20</v>
      </c>
      <c r="BE132" s="43">
        <v>31</v>
      </c>
      <c r="BF132" s="43">
        <f>SUM(BD132:BE132)</f>
      </c>
      <c r="BG132" s="43">
        <v>3</v>
      </c>
      <c r="BH132" s="205">
        <f>IF(BF132&gt;=90,"O",IF(BF132&gt;=80,"A",IF(BF132&gt;=70,"B",IF(BF132&gt;=60,"C",IF(BF132&gt;=50,"D",IF(BF132&gt;=45,"E",IF(BF132&gt;=40,"P","F")))))))</f>
      </c>
      <c r="BI132" s="206">
        <v>23</v>
      </c>
      <c r="BJ132" s="43">
        <v>52</v>
      </c>
      <c r="BK132" s="207">
        <f>SUM(BI132:BJ132)</f>
      </c>
      <c r="BL132" s="43">
        <v>3</v>
      </c>
      <c r="BM132" s="203">
        <f>IF(BK132&gt;=90,"O",IF(BK132&gt;=80,"A",IF(BK132&gt;=70,"B",IF(BK132&gt;=60,"C",IF(BK132&gt;=50,"D",IF(BK132&gt;=45,"E",IF(BK132&gt;=40,"P","F")))))))</f>
      </c>
      <c r="BN132" s="206">
        <v>16</v>
      </c>
      <c r="BO132" s="43">
        <v>33</v>
      </c>
      <c r="BP132" s="207">
        <f>SUM(BN132:BO132)</f>
      </c>
      <c r="BQ132" s="43">
        <v>3</v>
      </c>
      <c r="BR132" s="203">
        <f>IF(BP132&gt;=90,"O",IF(BP132&gt;=80,"A",IF(BP132&gt;=70,"B",IF(BP132&gt;=60,"C",IF(BP132&gt;=50,"D",IF(BP132&gt;=45,"E",IF(BP132&gt;=40,"P","F")))))))</f>
      </c>
      <c r="BS132" s="204">
        <v>23</v>
      </c>
      <c r="BT132" s="43">
        <v>33</v>
      </c>
      <c r="BU132" s="207">
        <f>SUM(BS132:BT132)</f>
      </c>
      <c r="BV132" s="43">
        <v>3</v>
      </c>
      <c r="BW132" s="188">
        <f>IF(BU132&gt;=90,"O",IF(BU132&gt;=80,"A",IF(BU132&gt;=70,"B",IF(BU132&gt;=60,"C",IF(BU132&gt;=50,"D",IF(BU132&gt;=45,"E",IF(BU132&gt;=40,"P","F")))))))</f>
      </c>
      <c r="BX132" s="202">
        <v>19</v>
      </c>
      <c r="BY132" s="43">
        <v>45</v>
      </c>
      <c r="BZ132" s="43">
        <f>SUM(BX132:BY132)</f>
      </c>
      <c r="CA132" s="43">
        <v>2</v>
      </c>
      <c r="CB132" s="208" t="s">
        <v>246</v>
      </c>
      <c r="CC132" s="202">
        <v>34</v>
      </c>
      <c r="CD132" s="33">
        <v>1</v>
      </c>
      <c r="CE132" s="188">
        <f>IF(CC132&gt;=45,"O",IF(CC132&gt;=40,"A",IF(CC132&gt;=35,"B",IF(CC132&gt;=30,"C",IF(CC132&gt;=25,"D",IF(CC132&gt;=20,"E",IF(CC132&gt;=15,"P","F")))))))</f>
      </c>
      <c r="CF132" s="39">
        <v>17</v>
      </c>
      <c r="CG132" s="43">
        <v>45</v>
      </c>
      <c r="CH132" s="33">
        <f>SUM(CF132:CG132)</f>
      </c>
      <c r="CI132" s="43">
        <v>2</v>
      </c>
      <c r="CJ132" s="209" t="s">
        <v>246</v>
      </c>
      <c r="CK132" s="39">
        <v>45</v>
      </c>
      <c r="CL132" s="43">
        <v>1</v>
      </c>
      <c r="CM132" s="188">
        <f>IF(CK132&gt;=45,"O",IF(CK132&gt;=40,"A",IF(CK132&gt;=35,"B",IF(CK132&gt;=30,"C",IF(CK132&gt;=25,"D",IF(CK132&gt;=20,"E",IF(CK132&gt;=15,"P","F")))))))</f>
      </c>
      <c r="CN132" s="36">
        <v>43</v>
      </c>
      <c r="CO132" s="33">
        <v>343</v>
      </c>
      <c r="CP132" s="35">
        <v>6.81</v>
      </c>
      <c r="CQ132" s="33">
        <v>0</v>
      </c>
      <c r="CR132" s="6"/>
      <c r="CS132" s="33">
        <v>54</v>
      </c>
      <c r="CT132" s="223">
        <v>5316</v>
      </c>
      <c r="CU132" s="224" t="s">
        <v>145</v>
      </c>
      <c r="CV132" s="193">
        <v>16</v>
      </c>
      <c r="CW132" s="33">
        <v>41</v>
      </c>
      <c r="CX132" s="33">
        <f>SUM(CV132:CW132)</f>
      </c>
      <c r="CY132" s="33">
        <v>3</v>
      </c>
      <c r="CZ132" s="188">
        <f>IF(CX132&gt;=90,"O",IF(CX132&gt;=80,"A",IF(CX132&gt;=70,"B",IF(CX132&gt;=60,"C",IF(CX132&gt;=50,"D",IF(CX132&gt;=45,"E",IF(CX132&gt;=40,"P","F")))))))</f>
      </c>
      <c r="DA132" s="193">
        <v>26</v>
      </c>
      <c r="DB132" s="33">
        <v>47</v>
      </c>
      <c r="DC132" s="33">
        <f>SUM(DA132:DB132)</f>
      </c>
      <c r="DD132" s="33">
        <v>3</v>
      </c>
      <c r="DE132" s="188">
        <f>IF(DC132&gt;=90,"O",IF(DC132&gt;=80,"A",IF(DC132&gt;=70,"B",IF(DC132&gt;=60,"C",IF(DC132&gt;=50,"D",IF(DC132&gt;=45,"E",IF(DC132&gt;=40,"P","F")))))))</f>
      </c>
      <c r="DF132" s="193">
        <v>19</v>
      </c>
      <c r="DG132" s="33">
        <v>43</v>
      </c>
      <c r="DH132" s="33">
        <f>SUM(DF132:DG132)</f>
      </c>
      <c r="DI132" s="33">
        <v>3</v>
      </c>
      <c r="DJ132" s="188">
        <f>IF(DH132&gt;=90,"O",IF(DH132&gt;=80,"A",IF(DH132&gt;=70,"B",IF(DH132&gt;=60,"C",IF(DH132&gt;=50,"D",IF(DH132&gt;=45,"E",IF(DH132&gt;=40,"P","F")))))))</f>
      </c>
      <c r="DK132" s="193">
        <v>22</v>
      </c>
      <c r="DL132" s="33">
        <v>45</v>
      </c>
      <c r="DM132" s="33">
        <f>SUM(DK132:DL132)</f>
      </c>
      <c r="DN132" s="33">
        <v>3</v>
      </c>
      <c r="DO132" s="188">
        <f>IF(DM132&gt;=90,"O",IF(DM132&gt;=80,"A",IF(DM132&gt;=70,"B",IF(DM132&gt;=60,"C",IF(DM132&gt;=50,"D",IF(DM132&gt;=45,"E",IF(DM132&gt;=40,"P","F")))))))</f>
      </c>
      <c r="DP132" s="193">
        <v>20</v>
      </c>
      <c r="DQ132" s="33">
        <v>35</v>
      </c>
      <c r="DR132" s="33">
        <f>SUM(DP132:DQ132)</f>
      </c>
      <c r="DS132" s="33">
        <v>3</v>
      </c>
      <c r="DT132" s="188">
        <f>IF(DR132&gt;=90,"O",IF(DR132&gt;=80,"A",IF(DR132&gt;=70,"B",IF(DR132&gt;=60,"C",IF(DR132&gt;=50,"D",IF(DR132&gt;=45,"E",IF(DR132&gt;=40,"P","F")))))))</f>
      </c>
      <c r="DU132" s="193">
        <v>45</v>
      </c>
      <c r="DV132" s="33">
        <v>1</v>
      </c>
      <c r="DW132" s="191" t="s">
        <v>314</v>
      </c>
      <c r="DX132" s="193">
        <v>20</v>
      </c>
      <c r="DY132" s="33">
        <v>38</v>
      </c>
      <c r="DZ132" s="33">
        <f>SUM(DX132:DY132)</f>
      </c>
      <c r="EA132" s="33">
        <v>2</v>
      </c>
      <c r="EB132" s="191" t="s">
        <v>248</v>
      </c>
      <c r="EC132" s="193">
        <v>22</v>
      </c>
      <c r="ED132" s="33">
        <v>42</v>
      </c>
      <c r="EE132" s="33">
        <f>SUM(EC132:ED132)</f>
      </c>
      <c r="EF132" s="33">
        <v>2</v>
      </c>
      <c r="EG132" s="191" t="s">
        <v>246</v>
      </c>
      <c r="EH132" s="193">
        <v>44</v>
      </c>
      <c r="EI132" s="33">
        <v>1</v>
      </c>
      <c r="EJ132" s="191" t="s">
        <v>246</v>
      </c>
      <c r="EK132" s="33">
        <v>64</v>
      </c>
      <c r="EL132" s="33">
        <v>498</v>
      </c>
      <c r="EM132" s="35">
        <v>7.38</v>
      </c>
      <c r="EN132" s="187" t="s">
        <v>311</v>
      </c>
      <c r="EO132" s="33">
        <v>0</v>
      </c>
      <c r="EP132" s="6"/>
    </row>
    <row x14ac:dyDescent="0.25" r="133" customHeight="1" ht="15">
      <c r="A133" s="33">
        <v>55</v>
      </c>
      <c r="B133" s="223">
        <v>5111</v>
      </c>
      <c r="C133" s="50" t="s">
        <v>146</v>
      </c>
      <c r="D133" s="187" t="s">
        <v>311</v>
      </c>
      <c r="E133" s="39">
        <v>28</v>
      </c>
      <c r="F133" s="33">
        <v>70</v>
      </c>
      <c r="G133" s="33">
        <f>SUM(E133:F133)</f>
      </c>
      <c r="H133" s="33">
        <v>3</v>
      </c>
      <c r="I133" s="188">
        <f>IF(G133&gt;=90,"O",IF(G133&gt;=80,"A",IF(G133&gt;=70,"B",IF(G133&gt;=60,"C",IF(G133&gt;=50,"D",IF(G133&gt;=45,"E",IF(G133&gt;=40,"P","F")))))))</f>
      </c>
      <c r="J133" s="190">
        <v>28</v>
      </c>
      <c r="K133" s="33">
        <v>70</v>
      </c>
      <c r="L133" s="33">
        <f>SUM(J133:K133)</f>
      </c>
      <c r="M133" s="33">
        <v>3</v>
      </c>
      <c r="N133" s="194">
        <f>IF(L133&gt;=90,"O",IF(L133&gt;=80,"A",IF(L133&gt;=70,"B",IF(L133&gt;=60,"C",IF(L133&gt;=50,"D",IF(L133&gt;=45,"E",IF(L133&gt;=40,"P","F")))))))</f>
      </c>
      <c r="O133" s="189">
        <v>28</v>
      </c>
      <c r="P133" s="33">
        <v>70</v>
      </c>
      <c r="Q133" s="195">
        <f>SUM(O133:P133)</f>
      </c>
      <c r="R133" s="33">
        <v>3</v>
      </c>
      <c r="S133" s="188">
        <f>IF(Q133&gt;=90,"O",IF(Q133&gt;=80,"A",IF(Q133&gt;=70,"B",IF(Q133&gt;=60,"C",IF(Q133&gt;=50,"D",IF(Q133&gt;=45,"E",IF(Q133&gt;=40,"P","F")))))))</f>
      </c>
      <c r="T133" s="189">
        <v>26</v>
      </c>
      <c r="U133" s="33">
        <v>70</v>
      </c>
      <c r="V133" s="195">
        <f>SUM(T133:U133)</f>
      </c>
      <c r="W133" s="33">
        <v>3</v>
      </c>
      <c r="X133" s="188">
        <f>IF(V133&gt;=90,"O",IF(V133&gt;=80,"A",IF(V133&gt;=70,"B",IF(V133&gt;=60,"C",IF(V133&gt;=50,"D",IF(V133&gt;=45,"E",IF(V133&gt;=40,"P","F")))))))</f>
      </c>
      <c r="Y133" s="190">
        <v>26</v>
      </c>
      <c r="Z133" s="33">
        <v>67</v>
      </c>
      <c r="AA133" s="195">
        <f>SUM(Y133:Z133)</f>
      </c>
      <c r="AB133" s="33">
        <v>3</v>
      </c>
      <c r="AC133" s="188">
        <f>IF(AA133&gt;=90,"O",IF(AA133&gt;=80,"A",IF(AA133&gt;=70,"B",IF(AA133&gt;=60,"C",IF(AA133&gt;=50,"D",IF(AA133&gt;=45,"E",IF(AA133&gt;=40,"P","F")))))))</f>
      </c>
      <c r="AD133" s="39">
        <v>12</v>
      </c>
      <c r="AE133" s="33">
        <v>27</v>
      </c>
      <c r="AF133" s="33">
        <f>SUM(AD133:AE133)</f>
      </c>
      <c r="AG133" s="33">
        <v>2</v>
      </c>
      <c r="AH133" s="188">
        <f>IF(AF133&gt;=67,"O",IF(AF133&gt;=60,"A",IF(AF133&gt;=51,"B",IF(AF133&gt;=45,"C",IF(AF133&gt;=39,"D",IF(AF133&gt;=32,"E",IF(L133&gt;=31,"P","F")))))))</f>
      </c>
      <c r="AI133" s="39">
        <v>20</v>
      </c>
      <c r="AJ133" s="33">
        <v>34</v>
      </c>
      <c r="AK133" s="33">
        <f>SUM(AI133:AJ133)</f>
      </c>
      <c r="AL133" s="33">
        <v>2</v>
      </c>
      <c r="AM133" s="188">
        <f>IF(AK133&gt;=68,"O",IF(AK133&gt;=67,"A",IF(AK133&gt;=53,"B",IF(AK133&gt;=48,"C",IF(AK133&gt;=45,"D",IF(AK133&gt;=32,"E",IF(Q133&gt;=31,"P","F")))))))</f>
      </c>
      <c r="AN133" s="39">
        <v>45</v>
      </c>
      <c r="AO133" s="33">
        <v>1</v>
      </c>
      <c r="AP133" s="188">
        <f>IF(AN133&gt;=45,"O",IF(AN133&gt;=40,"A",IF(AN133&gt;=35,"B",IF(AN133&gt;=30,"C",IF(AN133&gt;=25,"D",IF(AN133&gt;=20,"E",IF(AN133&gt;=15,"P","F")))))))</f>
      </c>
      <c r="AQ133" s="39">
        <v>39</v>
      </c>
      <c r="AR133" s="33">
        <v>1</v>
      </c>
      <c r="AS133" s="188">
        <f>IF(AQ133&gt;=45,"O",IF(AQ133&gt;=40,"A",IF(AQ133&gt;=35,"B",IF(AQ133&gt;=30,"C",IF(AQ133&gt;=25,"D",IF(AQ133&gt;=20,"E",IF(AQ133&gt;=15,"P","F")))))))</f>
      </c>
      <c r="AT133" s="33">
        <v>22</v>
      </c>
      <c r="AU133" s="33">
        <v>206</v>
      </c>
      <c r="AV133" s="35">
        <f>AU133/AT133</f>
      </c>
      <c r="AW133" s="33">
        <v>0</v>
      </c>
      <c r="AX133" s="6"/>
      <c r="AY133" s="39">
        <v>19</v>
      </c>
      <c r="AZ133" s="33">
        <v>30</v>
      </c>
      <c r="BA133" s="33">
        <f>SUM(AY133:AZ133)</f>
      </c>
      <c r="BB133" s="33">
        <v>3</v>
      </c>
      <c r="BC133" s="188">
        <f>IF(BA133&gt;=90,"O",IF(BA133&gt;=80,"A",IF(BA133&gt;=70,"B",IF(BA133&gt;=60,"C",IF(BA133&gt;=50,"D",IF(BA133&gt;=45,"E",IF(BA133&gt;=40,"P","F")))))))</f>
      </c>
      <c r="BD133" s="190">
        <v>22</v>
      </c>
      <c r="BE133" s="33">
        <v>30</v>
      </c>
      <c r="BF133" s="33">
        <f>SUM(BD133:BE133)</f>
      </c>
      <c r="BG133" s="33">
        <v>3</v>
      </c>
      <c r="BH133" s="194">
        <f>IF(BF133&gt;=90,"O",IF(BF133&gt;=80,"A",IF(BF133&gt;=70,"B",IF(BF133&gt;=60,"C",IF(BF133&gt;=50,"D",IF(BF133&gt;=45,"E",IF(BF133&gt;=40,"P","F")))))))</f>
      </c>
      <c r="BI133" s="189">
        <v>25</v>
      </c>
      <c r="BJ133" s="33">
        <v>46</v>
      </c>
      <c r="BK133" s="195">
        <f>SUM(BI133:BJ133)</f>
      </c>
      <c r="BL133" s="33">
        <v>3</v>
      </c>
      <c r="BM133" s="188">
        <f>IF(BK133&gt;=90,"O",IF(BK133&gt;=80,"A",IF(BK133&gt;=70,"B",IF(BK133&gt;=60,"C",IF(BK133&gt;=50,"D",IF(BK133&gt;=45,"E",IF(BK133&gt;=40,"P","F")))))))</f>
      </c>
      <c r="BN133" s="189">
        <v>18</v>
      </c>
      <c r="BO133" s="33">
        <v>29</v>
      </c>
      <c r="BP133" s="195">
        <f>SUM(BN133:BO133)</f>
      </c>
      <c r="BQ133" s="33">
        <v>3</v>
      </c>
      <c r="BR133" s="188">
        <f>IF(BP133&gt;=90,"O",IF(BP133&gt;=80,"A",IF(BP133&gt;=70,"B",IF(BP133&gt;=60,"C",IF(BP133&gt;=50,"D",IF(BP133&gt;=45,"E",IF(BP133&gt;=40,"P","F")))))))</f>
      </c>
      <c r="BS133" s="190">
        <v>25</v>
      </c>
      <c r="BT133" s="33">
        <v>43</v>
      </c>
      <c r="BU133" s="195">
        <f>SUM(BS133:BT133)</f>
      </c>
      <c r="BV133" s="33">
        <v>3</v>
      </c>
      <c r="BW133" s="188">
        <f>IF(BU133&gt;=90,"O",IF(BU133&gt;=80,"A",IF(BU133&gt;=70,"B",IF(BU133&gt;=60,"C",IF(BU133&gt;=50,"D",IF(BU133&gt;=45,"E",IF(BU133&gt;=40,"P","F")))))))</f>
      </c>
      <c r="BX133" s="39">
        <v>20</v>
      </c>
      <c r="BY133" s="33">
        <v>46</v>
      </c>
      <c r="BZ133" s="33">
        <f>SUM(BX133:BY133)</f>
      </c>
      <c r="CA133" s="33">
        <v>2</v>
      </c>
      <c r="CB133" s="196" t="s">
        <v>246</v>
      </c>
      <c r="CC133" s="39">
        <v>35</v>
      </c>
      <c r="CD133" s="33">
        <v>1</v>
      </c>
      <c r="CE133" s="188">
        <f>IF(CC133&gt;=45,"O",IF(CC133&gt;=40,"A",IF(CC133&gt;=35,"B",IF(CC133&gt;=30,"C",IF(CC133&gt;=25,"D",IF(CC133&gt;=20,"E",IF(CC133&gt;=15,"P","F")))))))</f>
      </c>
      <c r="CF133" s="39">
        <v>22</v>
      </c>
      <c r="CG133" s="33">
        <v>48</v>
      </c>
      <c r="CH133" s="33">
        <f>SUM(CF133:CG133)</f>
      </c>
      <c r="CI133" s="33">
        <v>2</v>
      </c>
      <c r="CJ133" s="191" t="s">
        <v>314</v>
      </c>
      <c r="CK133" s="39">
        <v>45</v>
      </c>
      <c r="CL133" s="33">
        <v>1</v>
      </c>
      <c r="CM133" s="188">
        <f>IF(CK133&gt;=45,"O",IF(CK133&gt;=40,"A",IF(CK133&gt;=35,"B",IF(CK133&gt;=30,"C",IF(CK133&gt;=25,"D",IF(CK133&gt;=20,"E",IF(CK133&gt;=15,"P","F")))))))</f>
      </c>
      <c r="CN133" s="36">
        <v>43</v>
      </c>
      <c r="CO133" s="33">
        <v>355</v>
      </c>
      <c r="CP133" s="35">
        <v>7.1</v>
      </c>
      <c r="CQ133" s="33">
        <v>0</v>
      </c>
      <c r="CR133" s="6"/>
      <c r="CS133" s="33">
        <v>55</v>
      </c>
      <c r="CT133" s="223">
        <v>5318</v>
      </c>
      <c r="CU133" s="225" t="s">
        <v>146</v>
      </c>
      <c r="CV133" s="193">
        <v>21</v>
      </c>
      <c r="CW133" s="33">
        <v>39</v>
      </c>
      <c r="CX133" s="33">
        <f>SUM(CV133:CW133)</f>
      </c>
      <c r="CY133" s="33">
        <v>3</v>
      </c>
      <c r="CZ133" s="188">
        <f>IF(CX133&gt;=90,"O",IF(CX133&gt;=80,"A",IF(CX133&gt;=70,"B",IF(CX133&gt;=60,"C",IF(CX133&gt;=50,"D",IF(CX133&gt;=45,"E",IF(CX133&gt;=40,"P","F")))))))</f>
      </c>
      <c r="DA133" s="193">
        <v>26</v>
      </c>
      <c r="DB133" s="33">
        <v>48</v>
      </c>
      <c r="DC133" s="33">
        <f>SUM(DA133:DB133)</f>
      </c>
      <c r="DD133" s="33">
        <v>3</v>
      </c>
      <c r="DE133" s="188">
        <f>IF(DC133&gt;=90,"O",IF(DC133&gt;=80,"A",IF(DC133&gt;=70,"B",IF(DC133&gt;=60,"C",IF(DC133&gt;=50,"D",IF(DC133&gt;=45,"E",IF(DC133&gt;=40,"P","F")))))))</f>
      </c>
      <c r="DF133" s="193">
        <v>18</v>
      </c>
      <c r="DG133" s="33">
        <v>44</v>
      </c>
      <c r="DH133" s="33">
        <f>SUM(DF133:DG133)</f>
      </c>
      <c r="DI133" s="33">
        <v>3</v>
      </c>
      <c r="DJ133" s="188">
        <f>IF(DH133&gt;=90,"O",IF(DH133&gt;=80,"A",IF(DH133&gt;=70,"B",IF(DH133&gt;=60,"C",IF(DH133&gt;=50,"D",IF(DH133&gt;=45,"E",IF(DH133&gt;=40,"P","F")))))))</f>
      </c>
      <c r="DK133" s="193">
        <v>19</v>
      </c>
      <c r="DL133" s="33">
        <v>30</v>
      </c>
      <c r="DM133" s="33">
        <f>SUM(DK133:DL133)</f>
      </c>
      <c r="DN133" s="33">
        <v>3</v>
      </c>
      <c r="DO133" s="188">
        <f>IF(DM133&gt;=90,"O",IF(DM133&gt;=80,"A",IF(DM133&gt;=70,"B",IF(DM133&gt;=60,"C",IF(DM133&gt;=50,"D",IF(DM133&gt;=45,"E",IF(DM133&gt;=40,"P","F")))))))</f>
      </c>
      <c r="DP133" s="193">
        <v>20</v>
      </c>
      <c r="DQ133" s="33">
        <v>38</v>
      </c>
      <c r="DR133" s="33">
        <f>SUM(DP133:DQ133)</f>
      </c>
      <c r="DS133" s="33">
        <v>3</v>
      </c>
      <c r="DT133" s="188">
        <f>IF(DR133&gt;=90,"O",IF(DR133&gt;=80,"A",IF(DR133&gt;=70,"B",IF(DR133&gt;=60,"C",IF(DR133&gt;=50,"D",IF(DR133&gt;=45,"E",IF(DR133&gt;=40,"P","F")))))))</f>
      </c>
      <c r="DU133" s="193">
        <v>42</v>
      </c>
      <c r="DV133" s="33">
        <v>1</v>
      </c>
      <c r="DW133" s="191" t="s">
        <v>246</v>
      </c>
      <c r="DX133" s="193">
        <v>20</v>
      </c>
      <c r="DY133" s="33">
        <v>32</v>
      </c>
      <c r="DZ133" s="33">
        <f>SUM(DX133:DY133)</f>
      </c>
      <c r="EA133" s="33">
        <v>2</v>
      </c>
      <c r="EB133" s="191" t="s">
        <v>312</v>
      </c>
      <c r="EC133" s="193">
        <v>23</v>
      </c>
      <c r="ED133" s="33">
        <v>40</v>
      </c>
      <c r="EE133" s="33">
        <f>SUM(EC133:ED133)</f>
      </c>
      <c r="EF133" s="33">
        <v>2</v>
      </c>
      <c r="EG133" s="191" t="s">
        <v>246</v>
      </c>
      <c r="EH133" s="193">
        <v>40</v>
      </c>
      <c r="EI133" s="33">
        <v>1</v>
      </c>
      <c r="EJ133" s="191" t="s">
        <v>246</v>
      </c>
      <c r="EK133" s="33">
        <v>64</v>
      </c>
      <c r="EL133" s="33">
        <v>504</v>
      </c>
      <c r="EM133" s="35">
        <v>7.1</v>
      </c>
      <c r="EN133" s="187" t="s">
        <v>311</v>
      </c>
      <c r="EO133" s="33">
        <v>0</v>
      </c>
      <c r="EP133" s="6"/>
    </row>
    <row x14ac:dyDescent="0.25" r="134" customHeight="1" ht="15">
      <c r="A134" s="33">
        <v>56</v>
      </c>
      <c r="B134" s="223">
        <v>5112</v>
      </c>
      <c r="C134" s="45" t="s">
        <v>147</v>
      </c>
      <c r="D134" s="187" t="s">
        <v>316</v>
      </c>
      <c r="E134" s="39">
        <v>25</v>
      </c>
      <c r="F134" s="33">
        <v>70</v>
      </c>
      <c r="G134" s="33">
        <f>SUM(E134:F134)</f>
      </c>
      <c r="H134" s="33">
        <v>3</v>
      </c>
      <c r="I134" s="188">
        <f>IF(G134&gt;=90,"O",IF(G134&gt;=80,"A",IF(G134&gt;=70,"B",IF(G134&gt;=60,"C",IF(G134&gt;=50,"D",IF(G134&gt;=45,"E",IF(G134&gt;=40,"P","F")))))))</f>
      </c>
      <c r="J134" s="190">
        <v>24</v>
      </c>
      <c r="K134" s="33">
        <v>70</v>
      </c>
      <c r="L134" s="33">
        <f>SUM(J134:K134)</f>
      </c>
      <c r="M134" s="33">
        <v>3</v>
      </c>
      <c r="N134" s="194">
        <f>IF(L134&gt;=90,"O",IF(L134&gt;=80,"A",IF(L134&gt;=70,"B",IF(L134&gt;=60,"C",IF(L134&gt;=50,"D",IF(L134&gt;=45,"E",IF(L134&gt;=40,"P","F")))))))</f>
      </c>
      <c r="O134" s="189">
        <v>22</v>
      </c>
      <c r="P134" s="33">
        <v>70</v>
      </c>
      <c r="Q134" s="195">
        <f>SUM(O134:P134)</f>
      </c>
      <c r="R134" s="33">
        <v>3</v>
      </c>
      <c r="S134" s="188">
        <f>IF(Q134&gt;=90,"O",IF(Q134&gt;=80,"A",IF(Q134&gt;=70,"B",IF(Q134&gt;=60,"C",IF(Q134&gt;=50,"D",IF(Q134&gt;=45,"E",IF(Q134&gt;=40,"P","F")))))))</f>
      </c>
      <c r="T134" s="189">
        <v>26</v>
      </c>
      <c r="U134" s="33">
        <v>70</v>
      </c>
      <c r="V134" s="195">
        <f>SUM(T134:U134)</f>
      </c>
      <c r="W134" s="33">
        <v>3</v>
      </c>
      <c r="X134" s="188">
        <f>IF(V134&gt;=90,"O",IF(V134&gt;=80,"A",IF(V134&gt;=70,"B",IF(V134&gt;=60,"C",IF(V134&gt;=50,"D",IF(V134&gt;=45,"E",IF(V134&gt;=40,"P","F")))))))</f>
      </c>
      <c r="Y134" s="190">
        <v>26</v>
      </c>
      <c r="Z134" s="33">
        <v>70</v>
      </c>
      <c r="AA134" s="195">
        <f>SUM(Y134:Z134)</f>
      </c>
      <c r="AB134" s="33">
        <v>3</v>
      </c>
      <c r="AC134" s="188">
        <f>IF(AA134&gt;=90,"O",IF(AA134&gt;=80,"A",IF(AA134&gt;=70,"B",IF(AA134&gt;=60,"C",IF(AA134&gt;=50,"D",IF(AA134&gt;=45,"E",IF(AA134&gt;=40,"P","F")))))))</f>
      </c>
      <c r="AD134" s="39">
        <v>13</v>
      </c>
      <c r="AE134" s="33">
        <v>37</v>
      </c>
      <c r="AF134" s="33">
        <f>SUM(AD134:AE134)</f>
      </c>
      <c r="AG134" s="33">
        <v>2</v>
      </c>
      <c r="AH134" s="188">
        <f>IF(AF134&gt;=67,"O",IF(AF134&gt;=60,"A",IF(AF134&gt;=51,"B",IF(AF134&gt;=45,"C",IF(AF134&gt;=39,"D",IF(AF134&gt;=32,"E",IF(L134&gt;=31,"P","F")))))))</f>
      </c>
      <c r="AI134" s="39">
        <v>20</v>
      </c>
      <c r="AJ134" s="33">
        <v>30</v>
      </c>
      <c r="AK134" s="33">
        <f>SUM(AI134:AJ134)</f>
      </c>
      <c r="AL134" s="33">
        <v>2</v>
      </c>
      <c r="AM134" s="188">
        <f>IF(AK134&gt;=68,"O",IF(AK134&gt;=67,"A",IF(AK134&gt;=53,"B",IF(AK134&gt;=48,"C",IF(AK134&gt;=45,"D",IF(AK134&gt;=32,"E",IF(Q134&gt;=31,"P","F")))))))</f>
      </c>
      <c r="AN134" s="39">
        <v>41</v>
      </c>
      <c r="AO134" s="33">
        <v>1</v>
      </c>
      <c r="AP134" s="188">
        <f>IF(AN134&gt;=45,"O",IF(AN134&gt;=40,"A",IF(AN134&gt;=35,"B",IF(AN134&gt;=30,"C",IF(AN134&gt;=25,"D",IF(AN134&gt;=20,"E",IF(AN134&gt;=15,"P","F")))))))</f>
      </c>
      <c r="AQ134" s="39">
        <v>39</v>
      </c>
      <c r="AR134" s="33">
        <v>1</v>
      </c>
      <c r="AS134" s="188">
        <f>IF(AQ134&gt;=45,"O",IF(AQ134&gt;=40,"A",IF(AQ134&gt;=35,"B",IF(AQ134&gt;=30,"C",IF(AQ134&gt;=25,"D",IF(AQ134&gt;=20,"E",IF(AQ134&gt;=15,"P","F")))))))</f>
      </c>
      <c r="AT134" s="33">
        <v>22</v>
      </c>
      <c r="AU134" s="33">
        <v>204</v>
      </c>
      <c r="AV134" s="35">
        <f>AU134/AT134</f>
      </c>
      <c r="AW134" s="33">
        <v>0</v>
      </c>
      <c r="AX134" s="6"/>
      <c r="AY134" s="39">
        <v>18</v>
      </c>
      <c r="AZ134" s="33">
        <v>29</v>
      </c>
      <c r="BA134" s="33">
        <f>SUM(AY134:AZ134)</f>
      </c>
      <c r="BB134" s="33">
        <v>3</v>
      </c>
      <c r="BC134" s="188">
        <f>IF(BA134&gt;=90,"O",IF(BA134&gt;=80,"A",IF(BA134&gt;=70,"B",IF(BA134&gt;=60,"C",IF(BA134&gt;=50,"D",IF(BA134&gt;=45,"E",IF(BA134&gt;=40,"P","F")))))))</f>
      </c>
      <c r="BD134" s="190">
        <v>19</v>
      </c>
      <c r="BE134" s="33">
        <v>42</v>
      </c>
      <c r="BF134" s="33">
        <f>SUM(BD134:BE134)</f>
      </c>
      <c r="BG134" s="33">
        <v>3</v>
      </c>
      <c r="BH134" s="194">
        <f>IF(BF134&gt;=90,"O",IF(BF134&gt;=80,"A",IF(BF134&gt;=70,"B",IF(BF134&gt;=60,"C",IF(BF134&gt;=50,"D",IF(BF134&gt;=45,"E",IF(BF134&gt;=40,"P","F")))))))</f>
      </c>
      <c r="BI134" s="189">
        <v>18</v>
      </c>
      <c r="BJ134" s="33">
        <v>50</v>
      </c>
      <c r="BK134" s="195">
        <f>SUM(BI134:BJ134)</f>
      </c>
      <c r="BL134" s="33">
        <v>3</v>
      </c>
      <c r="BM134" s="188">
        <f>IF(BK134&gt;=90,"O",IF(BK134&gt;=80,"A",IF(BK134&gt;=70,"B",IF(BK134&gt;=60,"C",IF(BK134&gt;=50,"D",IF(BK134&gt;=45,"E",IF(BK134&gt;=40,"P","F")))))))</f>
      </c>
      <c r="BN134" s="189">
        <v>16</v>
      </c>
      <c r="BO134" s="33">
        <v>42</v>
      </c>
      <c r="BP134" s="195">
        <f>SUM(BN134:BO134)</f>
      </c>
      <c r="BQ134" s="33">
        <v>3</v>
      </c>
      <c r="BR134" s="188">
        <f>IF(BP134&gt;=90,"O",IF(BP134&gt;=80,"A",IF(BP134&gt;=70,"B",IF(BP134&gt;=60,"C",IF(BP134&gt;=50,"D",IF(BP134&gt;=45,"E",IF(BP134&gt;=40,"P","F")))))))</f>
      </c>
      <c r="BS134" s="190">
        <v>25</v>
      </c>
      <c r="BT134" s="33">
        <v>57</v>
      </c>
      <c r="BU134" s="195">
        <f>SUM(BS134:BT134)</f>
      </c>
      <c r="BV134" s="33">
        <v>3</v>
      </c>
      <c r="BW134" s="188">
        <f>IF(BU134&gt;=90,"O",IF(BU134&gt;=80,"A",IF(BU134&gt;=70,"B",IF(BU134&gt;=60,"C",IF(BU134&gt;=50,"D",IF(BU134&gt;=45,"E",IF(BU134&gt;=40,"P","F")))))))</f>
      </c>
      <c r="BX134" s="39">
        <v>16</v>
      </c>
      <c r="BY134" s="33">
        <v>47</v>
      </c>
      <c r="BZ134" s="33">
        <f>SUM(BX134:BY134)</f>
      </c>
      <c r="CA134" s="33">
        <v>2</v>
      </c>
      <c r="CB134" s="196" t="s">
        <v>246</v>
      </c>
      <c r="CC134" s="39">
        <v>25</v>
      </c>
      <c r="CD134" s="33">
        <v>1</v>
      </c>
      <c r="CE134" s="188">
        <f>IF(CC134&gt;=45,"O",IF(CC134&gt;=40,"A",IF(CC134&gt;=35,"B",IF(CC134&gt;=30,"C",IF(CC134&gt;=25,"D",IF(CC134&gt;=20,"E",IF(CC134&gt;=15,"P","F")))))))</f>
      </c>
      <c r="CF134" s="39">
        <v>11</v>
      </c>
      <c r="CG134" s="33">
        <v>25</v>
      </c>
      <c r="CH134" s="33">
        <f>SUM(CF134:CG134)</f>
      </c>
      <c r="CI134" s="33">
        <v>2</v>
      </c>
      <c r="CJ134" s="191" t="s">
        <v>317</v>
      </c>
      <c r="CK134" s="39">
        <v>35</v>
      </c>
      <c r="CL134" s="33">
        <v>1</v>
      </c>
      <c r="CM134" s="188">
        <f>IF(CK134&gt;=45,"O",IF(CK134&gt;=40,"A",IF(CK134&gt;=35,"B",IF(CK134&gt;=30,"C",IF(CK134&gt;=25,"D",IF(CK134&gt;=20,"E",IF(CK134&gt;=15,"P","F")))))))</f>
      </c>
      <c r="CN134" s="36">
        <v>43</v>
      </c>
      <c r="CO134" s="33">
        <v>348</v>
      </c>
      <c r="CP134" s="35">
        <v>6.86</v>
      </c>
      <c r="CQ134" s="33">
        <v>0</v>
      </c>
      <c r="CR134" s="6"/>
      <c r="CS134" s="33">
        <v>56</v>
      </c>
      <c r="CT134" s="223">
        <v>5319</v>
      </c>
      <c r="CU134" s="218" t="s">
        <v>147</v>
      </c>
      <c r="CV134" s="193">
        <v>22</v>
      </c>
      <c r="CW134" s="33">
        <v>47</v>
      </c>
      <c r="CX134" s="33">
        <f>SUM(CV134:CW134)</f>
      </c>
      <c r="CY134" s="33">
        <v>3</v>
      </c>
      <c r="CZ134" s="188">
        <f>IF(CX134&gt;=90,"O",IF(CX134&gt;=80,"A",IF(CX134&gt;=70,"B",IF(CX134&gt;=60,"C",IF(CX134&gt;=50,"D",IF(CX134&gt;=45,"E",IF(CX134&gt;=40,"P","F")))))))</f>
      </c>
      <c r="DA134" s="193">
        <v>27</v>
      </c>
      <c r="DB134" s="33">
        <v>55</v>
      </c>
      <c r="DC134" s="33">
        <f>SUM(DA134:DB134)</f>
      </c>
      <c r="DD134" s="33">
        <v>3</v>
      </c>
      <c r="DE134" s="188">
        <f>IF(DC134&gt;=90,"O",IF(DC134&gt;=80,"A",IF(DC134&gt;=70,"B",IF(DC134&gt;=60,"C",IF(DC134&gt;=50,"D",IF(DC134&gt;=45,"E",IF(DC134&gt;=40,"P","F")))))))</f>
      </c>
      <c r="DF134" s="193">
        <v>18</v>
      </c>
      <c r="DG134" s="33">
        <v>56</v>
      </c>
      <c r="DH134" s="33">
        <f>SUM(DF134:DG134)</f>
      </c>
      <c r="DI134" s="33">
        <v>3</v>
      </c>
      <c r="DJ134" s="188">
        <f>IF(DH134&gt;=90,"O",IF(DH134&gt;=80,"A",IF(DH134&gt;=70,"B",IF(DH134&gt;=60,"C",IF(DH134&gt;=50,"D",IF(DH134&gt;=45,"E",IF(DH134&gt;=40,"P","F")))))))</f>
      </c>
      <c r="DK134" s="193">
        <v>22</v>
      </c>
      <c r="DL134" s="33">
        <v>38</v>
      </c>
      <c r="DM134" s="33">
        <f>SUM(DK134:DL134)</f>
      </c>
      <c r="DN134" s="33">
        <v>3</v>
      </c>
      <c r="DO134" s="188">
        <f>IF(DM134&gt;=90,"O",IF(DM134&gt;=80,"A",IF(DM134&gt;=70,"B",IF(DM134&gt;=60,"C",IF(DM134&gt;=50,"D",IF(DM134&gt;=45,"E",IF(DM134&gt;=40,"P","F")))))))</f>
      </c>
      <c r="DP134" s="193">
        <v>19</v>
      </c>
      <c r="DQ134" s="33">
        <v>43</v>
      </c>
      <c r="DR134" s="33">
        <f>SUM(DP134:DQ134)</f>
      </c>
      <c r="DS134" s="33">
        <v>3</v>
      </c>
      <c r="DT134" s="188">
        <f>IF(DR134&gt;=90,"O",IF(DR134&gt;=80,"A",IF(DR134&gt;=70,"B",IF(DR134&gt;=60,"C",IF(DR134&gt;=50,"D",IF(DR134&gt;=45,"E",IF(DR134&gt;=40,"P","F")))))))</f>
      </c>
      <c r="DU134" s="193">
        <v>43</v>
      </c>
      <c r="DV134" s="33">
        <v>1</v>
      </c>
      <c r="DW134" s="191" t="s">
        <v>246</v>
      </c>
      <c r="DX134" s="193">
        <v>20</v>
      </c>
      <c r="DY134" s="33">
        <v>34</v>
      </c>
      <c r="DZ134" s="33">
        <f>SUM(DX134:DY134)</f>
      </c>
      <c r="EA134" s="33">
        <v>2</v>
      </c>
      <c r="EB134" s="191" t="s">
        <v>248</v>
      </c>
      <c r="EC134" s="193">
        <v>22</v>
      </c>
      <c r="ED134" s="33">
        <v>39</v>
      </c>
      <c r="EE134" s="33">
        <f>SUM(EC134:ED134)</f>
      </c>
      <c r="EF134" s="33">
        <v>2</v>
      </c>
      <c r="EG134" s="191" t="s">
        <v>246</v>
      </c>
      <c r="EH134" s="193">
        <v>41</v>
      </c>
      <c r="EI134" s="33">
        <v>1</v>
      </c>
      <c r="EJ134" s="191" t="s">
        <v>246</v>
      </c>
      <c r="EK134" s="33">
        <v>64</v>
      </c>
      <c r="EL134" s="33">
        <v>514</v>
      </c>
      <c r="EM134" s="35">
        <v>7.9</v>
      </c>
      <c r="EN134" s="187" t="s">
        <v>316</v>
      </c>
      <c r="EO134" s="33">
        <v>0</v>
      </c>
      <c r="EP134" s="6"/>
    </row>
    <row x14ac:dyDescent="0.25" r="135" customHeight="1" ht="15">
      <c r="A135" s="33">
        <v>57</v>
      </c>
      <c r="B135" s="223">
        <v>5075</v>
      </c>
      <c r="C135" s="45" t="s">
        <v>148</v>
      </c>
      <c r="D135" s="187" t="s">
        <v>311</v>
      </c>
      <c r="E135" s="210">
        <v>29</v>
      </c>
      <c r="F135" s="47">
        <v>70</v>
      </c>
      <c r="G135" s="33">
        <f>SUM(E135:F135)</f>
      </c>
      <c r="H135" s="33">
        <v>3</v>
      </c>
      <c r="I135" s="188">
        <f>IF(G135&gt;=90,"O",IF(G135&gt;=80,"A",IF(G135&gt;=70,"B",IF(G135&gt;=60,"C",IF(G135&gt;=50,"D",IF(G135&gt;=45,"E",IF(G135&gt;=40,"P","F")))))))</f>
      </c>
      <c r="J135" s="211">
        <v>27</v>
      </c>
      <c r="K135" s="47">
        <v>70</v>
      </c>
      <c r="L135" s="47">
        <f>SUM(J135:K135)</f>
      </c>
      <c r="M135" s="47">
        <v>3</v>
      </c>
      <c r="N135" s="212">
        <f>IF(L135&gt;=90,"O",IF(L135&gt;=80,"A",IF(L135&gt;=70,"B",IF(L135&gt;=60,"C",IF(L135&gt;=50,"D",IF(L135&gt;=45,"E",IF(L135&gt;=40,"P","F")))))))</f>
      </c>
      <c r="O135" s="213">
        <v>26</v>
      </c>
      <c r="P135" s="47">
        <v>70</v>
      </c>
      <c r="Q135" s="214">
        <f>SUM(O135:P135)</f>
      </c>
      <c r="R135" s="47">
        <v>3</v>
      </c>
      <c r="S135" s="215">
        <f>IF(Q135&gt;=90,"O",IF(Q135&gt;=80,"A",IF(Q135&gt;=70,"B",IF(Q135&gt;=60,"C",IF(Q135&gt;=50,"D",IF(Q135&gt;=45,"E",IF(Q135&gt;=40,"P","F")))))))</f>
      </c>
      <c r="T135" s="213">
        <v>25</v>
      </c>
      <c r="U135" s="47">
        <v>70</v>
      </c>
      <c r="V135" s="214">
        <f>SUM(T135:U135)</f>
      </c>
      <c r="W135" s="47">
        <v>3</v>
      </c>
      <c r="X135" s="215">
        <f>IF(V135&gt;=90,"O",IF(V135&gt;=80,"A",IF(V135&gt;=70,"B",IF(V135&gt;=60,"C",IF(V135&gt;=50,"D",IF(V135&gt;=45,"E",IF(V135&gt;=40,"P","F")))))))</f>
      </c>
      <c r="Y135" s="211">
        <v>25</v>
      </c>
      <c r="Z135" s="47">
        <v>70</v>
      </c>
      <c r="AA135" s="214">
        <f>SUM(Y135:Z135)</f>
      </c>
      <c r="AB135" s="47">
        <v>3</v>
      </c>
      <c r="AC135" s="188">
        <f>IF(AA135&gt;=90,"O",IF(AA135&gt;=80,"A",IF(AA135&gt;=70,"B",IF(AA135&gt;=60,"C",IF(AA135&gt;=50,"D",IF(AA135&gt;=45,"E",IF(AA135&gt;=40,"P","F")))))))</f>
      </c>
      <c r="AD135" s="210">
        <v>12</v>
      </c>
      <c r="AE135" s="33">
        <v>27</v>
      </c>
      <c r="AF135" s="47">
        <f>SUM(AD135:AE135)</f>
      </c>
      <c r="AG135" s="33">
        <v>2</v>
      </c>
      <c r="AH135" s="188">
        <f>IF(AF135&gt;=67,"O",IF(AF135&gt;=60,"A",IF(AF135&gt;=51,"B",IF(AF135&gt;=45,"C",IF(AF135&gt;=39,"D",IF(AF135&gt;=32,"E",IF(L135&gt;=31,"P","F")))))))</f>
      </c>
      <c r="AI135" s="210">
        <v>18</v>
      </c>
      <c r="AJ135" s="33">
        <v>30</v>
      </c>
      <c r="AK135" s="33">
        <f>SUM(AI135:AJ135)</f>
      </c>
      <c r="AL135" s="33">
        <v>2</v>
      </c>
      <c r="AM135" s="188">
        <f>IF(AK135&gt;=68,"O",IF(AK135&gt;=67,"A",IF(AK135&gt;=53,"B",IF(AK135&gt;=48,"C",IF(AK135&gt;=45,"D",IF(AK135&gt;=32,"E",IF(Q135&gt;=31,"P","F")))))))</f>
      </c>
      <c r="AN135" s="210">
        <v>41</v>
      </c>
      <c r="AO135" s="33">
        <v>1</v>
      </c>
      <c r="AP135" s="188">
        <f>IF(AN135&gt;=45,"O",IF(AN135&gt;=40,"A",IF(AN135&gt;=35,"B",IF(AN135&gt;=30,"C",IF(AN135&gt;=25,"D",IF(AN135&gt;=20,"E",IF(AN135&gt;=15,"P","F")))))))</f>
      </c>
      <c r="AQ135" s="210">
        <v>29</v>
      </c>
      <c r="AR135" s="33">
        <v>1</v>
      </c>
      <c r="AS135" s="215">
        <f>IF(AQ135&gt;=45,"O",IF(AQ135&gt;=40,"A",IF(AQ135&gt;=35,"B",IF(AQ135&gt;=30,"C",IF(AQ135&gt;=25,"D",IF(AQ135&gt;=20,"E",IF(AQ135&gt;=15,"P","F")))))))</f>
      </c>
      <c r="AT135" s="33">
        <v>22</v>
      </c>
      <c r="AU135" s="33">
        <v>200</v>
      </c>
      <c r="AV135" s="35">
        <f>AU135/AT135</f>
      </c>
      <c r="AW135" s="33">
        <v>0</v>
      </c>
      <c r="AX135" s="6"/>
      <c r="AY135" s="210">
        <v>19</v>
      </c>
      <c r="AZ135" s="47">
        <v>37</v>
      </c>
      <c r="BA135" s="33">
        <f>SUM(AY135:AZ135)</f>
      </c>
      <c r="BB135" s="33">
        <v>3</v>
      </c>
      <c r="BC135" s="188">
        <f>IF(BA135&gt;=90,"O",IF(BA135&gt;=80,"A",IF(BA135&gt;=70,"B",IF(BA135&gt;=60,"C",IF(BA135&gt;=50,"D",IF(BA135&gt;=45,"E",IF(BA135&gt;=40,"P","F")))))))</f>
      </c>
      <c r="BD135" s="211">
        <v>17</v>
      </c>
      <c r="BE135" s="47">
        <v>31</v>
      </c>
      <c r="BF135" s="47">
        <f>SUM(BD135:BE135)</f>
      </c>
      <c r="BG135" s="47">
        <v>3</v>
      </c>
      <c r="BH135" s="212">
        <f>IF(BF135&gt;=90,"O",IF(BF135&gt;=80,"A",IF(BF135&gt;=70,"B",IF(BF135&gt;=60,"C",IF(BF135&gt;=50,"D",IF(BF135&gt;=45,"E",IF(BF135&gt;=40,"P","F")))))))</f>
      </c>
      <c r="BI135" s="213">
        <v>22</v>
      </c>
      <c r="BJ135" s="47">
        <v>34</v>
      </c>
      <c r="BK135" s="214">
        <f>SUM(BI135:BJ135)</f>
      </c>
      <c r="BL135" s="47">
        <v>3</v>
      </c>
      <c r="BM135" s="215">
        <f>IF(BK135&gt;=90,"O",IF(BK135&gt;=80,"A",IF(BK135&gt;=70,"B",IF(BK135&gt;=60,"C",IF(BK135&gt;=50,"D",IF(BK135&gt;=45,"E",IF(BK135&gt;=40,"P","F")))))))</f>
      </c>
      <c r="BN135" s="213">
        <v>22</v>
      </c>
      <c r="BO135" s="47">
        <v>31</v>
      </c>
      <c r="BP135" s="214">
        <f>SUM(BN135:BO135)</f>
      </c>
      <c r="BQ135" s="47">
        <v>3</v>
      </c>
      <c r="BR135" s="215">
        <f>IF(BP135&gt;=90,"O",IF(BP135&gt;=80,"A",IF(BP135&gt;=70,"B",IF(BP135&gt;=60,"C",IF(BP135&gt;=50,"D",IF(BP135&gt;=45,"E",IF(BP135&gt;=40,"P","F")))))))</f>
      </c>
      <c r="BS135" s="211">
        <v>23</v>
      </c>
      <c r="BT135" s="47">
        <v>42</v>
      </c>
      <c r="BU135" s="214">
        <f>SUM(BS135:BT135)</f>
      </c>
      <c r="BV135" s="47">
        <v>3</v>
      </c>
      <c r="BW135" s="188">
        <f>IF(BU135&gt;=90,"O",IF(BU135&gt;=80,"A",IF(BU135&gt;=70,"B",IF(BU135&gt;=60,"C",IF(BU135&gt;=50,"D",IF(BU135&gt;=45,"E",IF(BU135&gt;=40,"P","F")))))))</f>
      </c>
      <c r="BX135" s="210">
        <v>21</v>
      </c>
      <c r="BY135" s="33">
        <v>45</v>
      </c>
      <c r="BZ135" s="47">
        <f>SUM(BX135:BY135)</f>
      </c>
      <c r="CA135" s="33">
        <v>2</v>
      </c>
      <c r="CB135" s="216" t="s">
        <v>246</v>
      </c>
      <c r="CC135" s="210">
        <v>33</v>
      </c>
      <c r="CD135" s="33">
        <v>1</v>
      </c>
      <c r="CE135" s="188">
        <f>IF(CC135&gt;=45,"O",IF(CC135&gt;=40,"A",IF(CC135&gt;=35,"B",IF(CC135&gt;=30,"C",IF(CC135&gt;=25,"D",IF(CC135&gt;=20,"E",IF(CC135&gt;=15,"P","F")))))))</f>
      </c>
      <c r="CF135" s="39">
        <v>13</v>
      </c>
      <c r="CG135" s="33">
        <v>35</v>
      </c>
      <c r="CH135" s="33">
        <f>SUM(CF135:CG135)</f>
      </c>
      <c r="CI135" s="33">
        <v>2</v>
      </c>
      <c r="CJ135" s="191" t="s">
        <v>312</v>
      </c>
      <c r="CK135" s="210">
        <v>45</v>
      </c>
      <c r="CL135" s="33">
        <v>1</v>
      </c>
      <c r="CM135" s="188">
        <f>IF(CK135&gt;=45,"O",IF(CK135&gt;=40,"A",IF(CK135&gt;=35,"B",IF(CK135&gt;=30,"C",IF(CK135&gt;=25,"D",IF(CK135&gt;=20,"E",IF(CK135&gt;=15,"P","F")))))))</f>
      </c>
      <c r="CN135" s="36">
        <v>43</v>
      </c>
      <c r="CO135" s="33">
        <v>339</v>
      </c>
      <c r="CP135" s="35">
        <v>6.62</v>
      </c>
      <c r="CQ135" s="33">
        <v>0</v>
      </c>
      <c r="CR135" s="6"/>
      <c r="CS135" s="33">
        <v>57</v>
      </c>
      <c r="CT135" s="223">
        <v>5288</v>
      </c>
      <c r="CU135" s="218" t="s">
        <v>148</v>
      </c>
      <c r="CV135" s="193">
        <v>20</v>
      </c>
      <c r="CW135" s="33">
        <v>40</v>
      </c>
      <c r="CX135" s="33">
        <f>SUM(CV135:CW135)</f>
      </c>
      <c r="CY135" s="33">
        <v>3</v>
      </c>
      <c r="CZ135" s="188">
        <f>IF(CX135&gt;=90,"O",IF(CX135&gt;=80,"A",IF(CX135&gt;=70,"B",IF(CX135&gt;=60,"C",IF(CX135&gt;=50,"D",IF(CX135&gt;=45,"E",IF(CX135&gt;=40,"P","F")))))))</f>
      </c>
      <c r="DA135" s="193">
        <v>24</v>
      </c>
      <c r="DB135" s="33">
        <v>41</v>
      </c>
      <c r="DC135" s="33">
        <f>SUM(DA135:DB135)</f>
      </c>
      <c r="DD135" s="33">
        <v>3</v>
      </c>
      <c r="DE135" s="188">
        <f>IF(DC135&gt;=90,"O",IF(DC135&gt;=80,"A",IF(DC135&gt;=70,"B",IF(DC135&gt;=60,"C",IF(DC135&gt;=50,"D",IF(DC135&gt;=45,"E",IF(DC135&gt;=40,"P","F")))))))</f>
      </c>
      <c r="DF135" s="193">
        <v>22</v>
      </c>
      <c r="DG135" s="33">
        <v>43</v>
      </c>
      <c r="DH135" s="33">
        <f>SUM(DF135:DG135)</f>
      </c>
      <c r="DI135" s="33">
        <v>3</v>
      </c>
      <c r="DJ135" s="188">
        <f>IF(DH135&gt;=90,"O",IF(DH135&gt;=80,"A",IF(DH135&gt;=70,"B",IF(DH135&gt;=60,"C",IF(DH135&gt;=50,"D",IF(DH135&gt;=45,"E",IF(DH135&gt;=40,"P","F")))))))</f>
      </c>
      <c r="DK135" s="193">
        <v>24</v>
      </c>
      <c r="DL135" s="33">
        <v>40</v>
      </c>
      <c r="DM135" s="33">
        <f>SUM(DK135:DL135)</f>
      </c>
      <c r="DN135" s="33">
        <v>3</v>
      </c>
      <c r="DO135" s="188">
        <f>IF(DM135&gt;=90,"O",IF(DM135&gt;=80,"A",IF(DM135&gt;=70,"B",IF(DM135&gt;=60,"C",IF(DM135&gt;=50,"D",IF(DM135&gt;=45,"E",IF(DM135&gt;=40,"P","F")))))))</f>
      </c>
      <c r="DP135" s="193">
        <v>19</v>
      </c>
      <c r="DQ135" s="33">
        <v>28</v>
      </c>
      <c r="DR135" s="33">
        <f>SUM(DP135:DQ135)</f>
      </c>
      <c r="DS135" s="33">
        <v>3</v>
      </c>
      <c r="DT135" s="188">
        <f>IF(DR135&gt;=90,"O",IF(DR135&gt;=80,"A",IF(DR135&gt;=70,"B",IF(DR135&gt;=60,"C",IF(DR135&gt;=50,"D",IF(DR135&gt;=45,"E",IF(DR135&gt;=40,"P","F")))))))</f>
      </c>
      <c r="DU135" s="193">
        <v>45</v>
      </c>
      <c r="DV135" s="33">
        <v>1</v>
      </c>
      <c r="DW135" s="191" t="s">
        <v>314</v>
      </c>
      <c r="DX135" s="193">
        <v>23</v>
      </c>
      <c r="DY135" s="33">
        <v>40</v>
      </c>
      <c r="DZ135" s="33">
        <f>SUM(DX135:DY135)</f>
      </c>
      <c r="EA135" s="33">
        <v>2</v>
      </c>
      <c r="EB135" s="191" t="s">
        <v>246</v>
      </c>
      <c r="EC135" s="193">
        <v>23</v>
      </c>
      <c r="ED135" s="33">
        <v>42</v>
      </c>
      <c r="EE135" s="33">
        <f>SUM(EC135:ED135)</f>
      </c>
      <c r="EF135" s="33">
        <v>2</v>
      </c>
      <c r="EG135" s="191" t="s">
        <v>246</v>
      </c>
      <c r="EH135" s="193">
        <v>44</v>
      </c>
      <c r="EI135" s="33">
        <v>1</v>
      </c>
      <c r="EJ135" s="191" t="s">
        <v>246</v>
      </c>
      <c r="EK135" s="33">
        <v>64</v>
      </c>
      <c r="EL135" s="33">
        <v>493</v>
      </c>
      <c r="EM135" s="35">
        <v>7.33</v>
      </c>
      <c r="EN135" s="187" t="s">
        <v>311</v>
      </c>
      <c r="EO135" s="33">
        <v>0</v>
      </c>
      <c r="EP135" s="6"/>
    </row>
    <row x14ac:dyDescent="0.25" r="136" customHeight="1" ht="15">
      <c r="A136" s="33">
        <v>58</v>
      </c>
      <c r="B136" s="223">
        <v>5081</v>
      </c>
      <c r="C136" s="45" t="s">
        <v>149</v>
      </c>
      <c r="D136" s="187" t="s">
        <v>316</v>
      </c>
      <c r="E136" s="210">
        <v>29</v>
      </c>
      <c r="F136" s="33">
        <v>55</v>
      </c>
      <c r="G136" s="33">
        <f>SUM(E136:F136)</f>
      </c>
      <c r="H136" s="33">
        <v>3</v>
      </c>
      <c r="I136" s="188">
        <f>IF(G136&gt;=90,"O",IF(G136&gt;=80,"A",IF(G136&gt;=70,"B",IF(G136&gt;=60,"C",IF(G136&gt;=50,"D",IF(G136&gt;=45,"E",IF(G136&gt;=40,"P","F")))))))</f>
      </c>
      <c r="J136" s="211">
        <v>27</v>
      </c>
      <c r="K136" s="33">
        <v>69</v>
      </c>
      <c r="L136" s="33">
        <f>SUM(J136:K136)</f>
      </c>
      <c r="M136" s="33">
        <v>3</v>
      </c>
      <c r="N136" s="188">
        <f>IF(L136&gt;=90,"O",IF(L136&gt;=80,"A",IF(L136&gt;=70,"B",IF(L136&gt;=60,"C",IF(L136&gt;=50,"D",IF(L136&gt;=45,"E",IF(L136&gt;=40,"P","F")))))))</f>
      </c>
      <c r="O136" s="213">
        <v>26</v>
      </c>
      <c r="P136" s="33">
        <v>70</v>
      </c>
      <c r="Q136" s="33">
        <f>SUM(O136:P136)</f>
      </c>
      <c r="R136" s="33">
        <v>3</v>
      </c>
      <c r="S136" s="188">
        <f>IF(Q136&gt;=90,"O",IF(Q136&gt;=80,"A",IF(Q136&gt;=70,"B",IF(Q136&gt;=60,"C",IF(Q136&gt;=50,"D",IF(Q136&gt;=45,"E",IF(Q136&gt;=40,"P","F")))))))</f>
      </c>
      <c r="T136" s="213">
        <v>28</v>
      </c>
      <c r="U136" s="33">
        <v>70</v>
      </c>
      <c r="V136" s="33">
        <f>SUM(T136:U136)</f>
      </c>
      <c r="W136" s="195">
        <v>3</v>
      </c>
      <c r="X136" s="194">
        <f>IF(V136&gt;=90,"O",IF(V136&gt;=80,"A",IF(V136&gt;=70,"B",IF(V136&gt;=60,"C",IF(V136&gt;=50,"D",IF(V136&gt;=45,"E",IF(V136&gt;=40,"P","F")))))))</f>
      </c>
      <c r="Y136" s="211">
        <v>24</v>
      </c>
      <c r="Z136" s="226">
        <v>67</v>
      </c>
      <c r="AA136" s="226">
        <f>SUM(Y136:Z136)</f>
      </c>
      <c r="AB136" s="227">
        <v>3</v>
      </c>
      <c r="AC136" s="188">
        <f>IF(AA136&gt;=90,"O",IF(AA136&gt;=80,"A",IF(AA136&gt;=70,"B",IF(AA136&gt;=60,"C",IF(AA136&gt;=50,"D",IF(AA136&gt;=45,"E",IF(AA136&gt;=40,"P","F")))))))</f>
      </c>
      <c r="AD136" s="210">
        <v>11</v>
      </c>
      <c r="AE136" s="33">
        <v>45</v>
      </c>
      <c r="AF136" s="33">
        <f>SUM(AD136:AE136)</f>
      </c>
      <c r="AG136" s="33">
        <v>2</v>
      </c>
      <c r="AH136" s="188">
        <f>IF(AF136&gt;=67,"O",IF(AF136&gt;=60,"A",IF(AF136&gt;=51,"B",IF(AF136&gt;=45,"C",IF(AF136&gt;=39,"D",IF(AF136&gt;=32,"E",IF(L136&gt;=31,"P","F")))))))</f>
      </c>
      <c r="AI136" s="210">
        <v>18</v>
      </c>
      <c r="AJ136" s="33">
        <v>40</v>
      </c>
      <c r="AK136" s="33">
        <f>SUM(AI136:AJ136)</f>
      </c>
      <c r="AL136" s="33">
        <v>2</v>
      </c>
      <c r="AM136" s="188">
        <f>IF(AK136&gt;=68,"O",IF(AK136&gt;=67,"A",IF(AK136&gt;=53,"B",IF(AK136&gt;=48,"C",IF(AK136&gt;=45,"D",IF(AK136&gt;=32,"E",IF(Q136&gt;=31,"P","F")))))))</f>
      </c>
      <c r="AN136" s="210">
        <v>44</v>
      </c>
      <c r="AO136" s="33">
        <v>1</v>
      </c>
      <c r="AP136" s="188">
        <f>IF(AN136&gt;=45,"O",IF(AN136&gt;=40,"A",IF(AN136&gt;=35,"B",IF(AN136&gt;=30,"C",IF(AN136&gt;=25,"D",IF(AN136&gt;=20,"E",IF(AN136&gt;=15,"P","F")))))))</f>
      </c>
      <c r="AQ136" s="210">
        <v>40</v>
      </c>
      <c r="AR136" s="33">
        <v>1</v>
      </c>
      <c r="AS136" s="188">
        <f>IF(AQ136&gt;=45,"O",IF(AQ136&gt;=40,"A",IF(AQ136&gt;=35,"B",IF(AQ136&gt;=30,"C",IF(AQ136&gt;=25,"D",IF(AQ136&gt;=20,"E",IF(AQ136&gt;=15,"P","F")))))))</f>
      </c>
      <c r="AT136" s="33">
        <v>22</v>
      </c>
      <c r="AU136" s="33">
        <v>206</v>
      </c>
      <c r="AV136" s="35">
        <f>AU136/AT136</f>
      </c>
      <c r="AW136" s="33">
        <v>0</v>
      </c>
      <c r="AX136" s="6"/>
      <c r="AY136" s="210">
        <v>21</v>
      </c>
      <c r="AZ136" s="33">
        <v>35</v>
      </c>
      <c r="BA136" s="33">
        <f>SUM(AY136:AZ136)</f>
      </c>
      <c r="BB136" s="33">
        <v>3</v>
      </c>
      <c r="BC136" s="188">
        <f>IF(BA136&gt;=90,"O",IF(BA136&gt;=80,"A",IF(BA136&gt;=70,"B",IF(BA136&gt;=60,"C",IF(BA136&gt;=50,"D",IF(BA136&gt;=45,"E",IF(BA136&gt;=40,"P","F")))))))</f>
      </c>
      <c r="BD136" s="211">
        <v>26</v>
      </c>
      <c r="BE136" s="33">
        <v>36</v>
      </c>
      <c r="BF136" s="33">
        <f>SUM(BD136:BE136)</f>
      </c>
      <c r="BG136" s="33">
        <v>3</v>
      </c>
      <c r="BH136" s="188">
        <f>IF(BF136&gt;=90,"O",IF(BF136&gt;=80,"A",IF(BF136&gt;=70,"B",IF(BF136&gt;=60,"C",IF(BF136&gt;=50,"D",IF(BF136&gt;=45,"E",IF(BF136&gt;=40,"P","F")))))))</f>
      </c>
      <c r="BI136" s="213">
        <v>21</v>
      </c>
      <c r="BJ136" s="33">
        <v>63</v>
      </c>
      <c r="BK136" s="33">
        <f>SUM(BI136:BJ136)</f>
      </c>
      <c r="BL136" s="33">
        <v>3</v>
      </c>
      <c r="BM136" s="188">
        <f>IF(BK136&gt;=90,"O",IF(BK136&gt;=80,"A",IF(BK136&gt;=70,"B",IF(BK136&gt;=60,"C",IF(BK136&gt;=50,"D",IF(BK136&gt;=45,"E",IF(BK136&gt;=40,"P","F")))))))</f>
      </c>
      <c r="BN136" s="213">
        <v>17</v>
      </c>
      <c r="BO136" s="33">
        <v>36</v>
      </c>
      <c r="BP136" s="33">
        <f>SUM(BN136:BO136)</f>
      </c>
      <c r="BQ136" s="195">
        <v>3</v>
      </c>
      <c r="BR136" s="194">
        <f>IF(BP136&gt;=90,"O",IF(BP136&gt;=80,"A",IF(BP136&gt;=70,"B",IF(BP136&gt;=60,"C",IF(BP136&gt;=50,"D",IF(BP136&gt;=45,"E",IF(BP136&gt;=40,"P","F")))))))</f>
      </c>
      <c r="BS136" s="211">
        <v>22</v>
      </c>
      <c r="BT136" s="47">
        <v>45</v>
      </c>
      <c r="BU136" s="214">
        <f>SUM(BS136:BT136)</f>
      </c>
      <c r="BV136" s="47">
        <v>3</v>
      </c>
      <c r="BW136" s="188">
        <f>IF(BU136&gt;=90,"O",IF(BU136&gt;=80,"A",IF(BU136&gt;=70,"B",IF(BU136&gt;=60,"C",IF(BU136&gt;=50,"D",IF(BU136&gt;=45,"E",IF(BU136&gt;=40,"P","F")))))))</f>
      </c>
      <c r="BX136" s="210">
        <v>19</v>
      </c>
      <c r="BY136" s="33">
        <v>41</v>
      </c>
      <c r="BZ136" s="33">
        <f>SUM(BX136:BY136)</f>
      </c>
      <c r="CA136" s="33">
        <v>2</v>
      </c>
      <c r="CB136" s="216" t="s">
        <v>246</v>
      </c>
      <c r="CC136" s="210">
        <v>34</v>
      </c>
      <c r="CD136" s="33">
        <v>1</v>
      </c>
      <c r="CE136" s="188">
        <f>IF(CC136&gt;=45,"O",IF(CC136&gt;=40,"A",IF(CC136&gt;=35,"B",IF(CC136&gt;=30,"C",IF(CC136&gt;=25,"D",IF(CC136&gt;=20,"E",IF(CC136&gt;=15,"P","F")))))))</f>
      </c>
      <c r="CF136" s="39">
        <v>15</v>
      </c>
      <c r="CG136" s="33">
        <v>35</v>
      </c>
      <c r="CH136" s="33">
        <f>SUM(CF136:CG136)</f>
      </c>
      <c r="CI136" s="33">
        <v>2</v>
      </c>
      <c r="CJ136" s="191" t="s">
        <v>312</v>
      </c>
      <c r="CK136" s="210">
        <v>41</v>
      </c>
      <c r="CL136" s="33">
        <v>1</v>
      </c>
      <c r="CM136" s="188">
        <f>IF(CK136&gt;=45,"O",IF(CK136&gt;=40,"A",IF(CK136&gt;=35,"B",IF(CK136&gt;=30,"C",IF(CK136&gt;=25,"D",IF(CK136&gt;=20,"E",IF(CK136&gt;=15,"P","F")))))))</f>
      </c>
      <c r="CN136" s="36">
        <v>43</v>
      </c>
      <c r="CO136" s="33">
        <v>359</v>
      </c>
      <c r="CP136" s="35">
        <v>7.29</v>
      </c>
      <c r="CQ136" s="33">
        <v>0</v>
      </c>
      <c r="CR136" s="6"/>
      <c r="CS136" s="33">
        <v>58</v>
      </c>
      <c r="CT136" s="223">
        <v>5293</v>
      </c>
      <c r="CU136" s="218" t="s">
        <v>149</v>
      </c>
      <c r="CV136" s="193">
        <v>22</v>
      </c>
      <c r="CW136" s="33">
        <v>50</v>
      </c>
      <c r="CX136" s="33">
        <f>SUM(CV136:CW136)</f>
      </c>
      <c r="CY136" s="33">
        <v>3</v>
      </c>
      <c r="CZ136" s="188">
        <f>IF(CX136&gt;=90,"O",IF(CX136&gt;=80,"A",IF(CX136&gt;=70,"B",IF(CX136&gt;=60,"C",IF(CX136&gt;=50,"D",IF(CX136&gt;=45,"E",IF(CX136&gt;=40,"P","F")))))))</f>
      </c>
      <c r="DA136" s="193">
        <v>26</v>
      </c>
      <c r="DB136" s="33">
        <v>56</v>
      </c>
      <c r="DC136" s="33">
        <f>SUM(DA136:DB136)</f>
      </c>
      <c r="DD136" s="33">
        <v>3</v>
      </c>
      <c r="DE136" s="188">
        <f>IF(DC136&gt;=90,"O",IF(DC136&gt;=80,"A",IF(DC136&gt;=70,"B",IF(DC136&gt;=60,"C",IF(DC136&gt;=50,"D",IF(DC136&gt;=45,"E",IF(DC136&gt;=40,"P","F")))))))</f>
      </c>
      <c r="DF136" s="193">
        <v>23</v>
      </c>
      <c r="DG136" s="33">
        <v>54</v>
      </c>
      <c r="DH136" s="33">
        <f>SUM(DF136:DG136)</f>
      </c>
      <c r="DI136" s="33">
        <v>3</v>
      </c>
      <c r="DJ136" s="188">
        <f>IF(DH136&gt;=90,"O",IF(DH136&gt;=80,"A",IF(DH136&gt;=70,"B",IF(DH136&gt;=60,"C",IF(DH136&gt;=50,"D",IF(DH136&gt;=45,"E",IF(DH136&gt;=40,"P","F")))))))</f>
      </c>
      <c r="DK136" s="193">
        <v>26</v>
      </c>
      <c r="DL136" s="33">
        <v>48</v>
      </c>
      <c r="DM136" s="33">
        <f>SUM(DK136:DL136)</f>
      </c>
      <c r="DN136" s="33">
        <v>3</v>
      </c>
      <c r="DO136" s="188">
        <f>IF(DM136&gt;=90,"O",IF(DM136&gt;=80,"A",IF(DM136&gt;=70,"B",IF(DM136&gt;=60,"C",IF(DM136&gt;=50,"D",IF(DM136&gt;=45,"E",IF(DM136&gt;=40,"P","F")))))))</f>
      </c>
      <c r="DP136" s="193">
        <v>21</v>
      </c>
      <c r="DQ136" s="33">
        <v>58</v>
      </c>
      <c r="DR136" s="33">
        <f>SUM(DP136:DQ136)</f>
      </c>
      <c r="DS136" s="33">
        <v>3</v>
      </c>
      <c r="DT136" s="188">
        <f>IF(DR136&gt;=90,"O",IF(DR136&gt;=80,"A",IF(DR136&gt;=70,"B",IF(DR136&gt;=60,"C",IF(DR136&gt;=50,"D",IF(DR136&gt;=45,"E",IF(DR136&gt;=40,"P","F")))))))</f>
      </c>
      <c r="DU136" s="193">
        <v>47</v>
      </c>
      <c r="DV136" s="33">
        <v>1</v>
      </c>
      <c r="DW136" s="191" t="s">
        <v>314</v>
      </c>
      <c r="DX136" s="193">
        <v>23</v>
      </c>
      <c r="DY136" s="33">
        <v>38</v>
      </c>
      <c r="DZ136" s="33">
        <f>SUM(DX136:DY136)</f>
      </c>
      <c r="EA136" s="33">
        <v>2</v>
      </c>
      <c r="EB136" s="191" t="s">
        <v>246</v>
      </c>
      <c r="EC136" s="193">
        <v>23</v>
      </c>
      <c r="ED136" s="33">
        <v>45</v>
      </c>
      <c r="EE136" s="33">
        <f>SUM(EC136:ED136)</f>
      </c>
      <c r="EF136" s="33">
        <v>2</v>
      </c>
      <c r="EG136" s="191" t="s">
        <v>314</v>
      </c>
      <c r="EH136" s="193">
        <v>45</v>
      </c>
      <c r="EI136" s="33">
        <v>1</v>
      </c>
      <c r="EJ136" s="191" t="s">
        <v>314</v>
      </c>
      <c r="EK136" s="33">
        <v>64</v>
      </c>
      <c r="EL136" s="33">
        <v>540</v>
      </c>
      <c r="EM136" s="35">
        <v>8.62</v>
      </c>
      <c r="EN136" s="187" t="s">
        <v>316</v>
      </c>
      <c r="EO136" s="33">
        <v>0</v>
      </c>
      <c r="EP136" s="6"/>
    </row>
    <row x14ac:dyDescent="0.25" r="137" customHeight="1" ht="15">
      <c r="A137" s="33">
        <v>59</v>
      </c>
      <c r="B137" s="223">
        <v>5115</v>
      </c>
      <c r="C137" s="45" t="s">
        <v>150</v>
      </c>
      <c r="D137" s="187" t="s">
        <v>316</v>
      </c>
      <c r="E137" s="210">
        <v>22</v>
      </c>
      <c r="F137" s="33">
        <v>66</v>
      </c>
      <c r="G137" s="33">
        <f>SUM(E137:F137)</f>
      </c>
      <c r="H137" s="33">
        <v>3</v>
      </c>
      <c r="I137" s="188">
        <f>IF(G137&gt;=90,"O",IF(G137&gt;=80,"A",IF(G137&gt;=70,"B",IF(G137&gt;=60,"C",IF(G137&gt;=50,"D",IF(G137&gt;=45,"E",IF(G137&gt;=40,"P","F")))))))</f>
      </c>
      <c r="J137" s="211">
        <v>26</v>
      </c>
      <c r="K137" s="33">
        <v>63</v>
      </c>
      <c r="L137" s="33">
        <f>SUM(J137:K137)</f>
      </c>
      <c r="M137" s="33">
        <v>3</v>
      </c>
      <c r="N137" s="188">
        <f>IF(L137&gt;=90,"O",IF(L137&gt;=80,"A",IF(L137&gt;=70,"B",IF(L137&gt;=60,"C",IF(L137&gt;=50,"D",IF(L137&gt;=45,"E",IF(L137&gt;=40,"P","F")))))))</f>
      </c>
      <c r="O137" s="213">
        <v>23</v>
      </c>
      <c r="P137" s="33">
        <v>62</v>
      </c>
      <c r="Q137" s="33">
        <f>SUM(O137:P137)</f>
      </c>
      <c r="R137" s="33">
        <v>3</v>
      </c>
      <c r="S137" s="188">
        <f>IF(Q137&gt;=90,"O",IF(Q137&gt;=80,"A",IF(Q137&gt;=70,"B",IF(Q137&gt;=60,"C",IF(Q137&gt;=50,"D",IF(Q137&gt;=45,"E",IF(Q137&gt;=40,"P","F")))))))</f>
      </c>
      <c r="T137" s="213">
        <v>24</v>
      </c>
      <c r="U137" s="33">
        <v>66</v>
      </c>
      <c r="V137" s="33">
        <f>SUM(T137:U137)</f>
      </c>
      <c r="W137" s="195">
        <v>3</v>
      </c>
      <c r="X137" s="194">
        <f>IF(V137&gt;=90,"O",IF(V137&gt;=80,"A",IF(V137&gt;=70,"B",IF(V137&gt;=60,"C",IF(V137&gt;=50,"D",IF(V137&gt;=45,"E",IF(V137&gt;=40,"P","F")))))))</f>
      </c>
      <c r="Y137" s="211">
        <v>24</v>
      </c>
      <c r="Z137" s="33">
        <v>59</v>
      </c>
      <c r="AA137" s="33">
        <f>SUM(Y137:Z137)</f>
      </c>
      <c r="AB137" s="33">
        <v>3</v>
      </c>
      <c r="AC137" s="188">
        <f>IF(AA137&gt;=90,"O",IF(AA137&gt;=80,"A",IF(AA137&gt;=70,"B",IF(AA137&gt;=60,"C",IF(AA137&gt;=50,"D",IF(AA137&gt;=45,"E",IF(AA137&gt;=40,"P","F")))))))</f>
      </c>
      <c r="AD137" s="210">
        <v>12</v>
      </c>
      <c r="AE137" s="33">
        <v>42</v>
      </c>
      <c r="AF137" s="33">
        <f>SUM(AD137:AE137)</f>
      </c>
      <c r="AG137" s="33">
        <v>2</v>
      </c>
      <c r="AH137" s="188">
        <f>IF(AF137&gt;=67,"O",IF(AF137&gt;=60,"A",IF(AF137&gt;=51,"B",IF(AF137&gt;=45,"C",IF(AF137&gt;=39,"D",IF(AF137&gt;=32,"E",IF(L137&gt;=31,"P","F")))))))</f>
      </c>
      <c r="AI137" s="210">
        <v>20</v>
      </c>
      <c r="AJ137" s="33">
        <v>36</v>
      </c>
      <c r="AK137" s="33">
        <f>SUM(AI137:AJ137)</f>
      </c>
      <c r="AL137" s="33">
        <v>2</v>
      </c>
      <c r="AM137" s="188">
        <f>IF(AK137&gt;=68,"O",IF(AK137&gt;=67,"A",IF(AK137&gt;=53,"B",IF(AK137&gt;=48,"C",IF(AK137&gt;=45,"D",IF(AK137&gt;=32,"E",IF(Q137&gt;=31,"P","F")))))))</f>
      </c>
      <c r="AN137" s="210">
        <v>43</v>
      </c>
      <c r="AO137" s="33">
        <v>1</v>
      </c>
      <c r="AP137" s="188">
        <f>IF(AN137&gt;=45,"O",IF(AN137&gt;=40,"A",IF(AN137&gt;=35,"B",IF(AN137&gt;=30,"C",IF(AN137&gt;=25,"D",IF(AN137&gt;=20,"E",IF(AN137&gt;=15,"P","F")))))))</f>
      </c>
      <c r="AQ137" s="210">
        <v>36</v>
      </c>
      <c r="AR137" s="33">
        <v>1</v>
      </c>
      <c r="AS137" s="188">
        <f>IF(AQ137&gt;=45,"O",IF(AQ137&gt;=40,"A",IF(AQ137&gt;=35,"B",IF(AQ137&gt;=30,"C",IF(AQ137&gt;=25,"D",IF(AQ137&gt;=20,"E",IF(AQ137&gt;=15,"P","F")))))))</f>
      </c>
      <c r="AT137" s="33">
        <v>22</v>
      </c>
      <c r="AU137" s="33">
        <v>196</v>
      </c>
      <c r="AV137" s="35">
        <f>AU137/AT137</f>
      </c>
      <c r="AW137" s="33">
        <v>0</v>
      </c>
      <c r="AX137" s="6"/>
      <c r="AY137" s="210">
        <v>20</v>
      </c>
      <c r="AZ137" s="33">
        <v>41</v>
      </c>
      <c r="BA137" s="33">
        <f>SUM(AY137:AZ137)</f>
      </c>
      <c r="BB137" s="33">
        <v>3</v>
      </c>
      <c r="BC137" s="188">
        <f>IF(BA137&gt;=90,"O",IF(BA137&gt;=80,"A",IF(BA137&gt;=70,"B",IF(BA137&gt;=60,"C",IF(BA137&gt;=50,"D",IF(BA137&gt;=45,"E",IF(BA137&gt;=40,"P","F")))))))</f>
      </c>
      <c r="BD137" s="211">
        <v>18</v>
      </c>
      <c r="BE137" s="33">
        <v>22</v>
      </c>
      <c r="BF137" s="33">
        <f>SUM(BD137:BE137)</f>
      </c>
      <c r="BG137" s="33">
        <v>3</v>
      </c>
      <c r="BH137" s="188">
        <f>IF(BF137&gt;=90,"O",IF(BF137&gt;=80,"A",IF(BF137&gt;=70,"B",IF(BF137&gt;=60,"C",IF(BF137&gt;=50,"D",IF(BF137&gt;=45,"E",IF(BF137&gt;=40,"P","F")))))))</f>
      </c>
      <c r="BI137" s="213">
        <v>18</v>
      </c>
      <c r="BJ137" s="33">
        <v>48</v>
      </c>
      <c r="BK137" s="33">
        <f>SUM(BI137:BJ137)</f>
      </c>
      <c r="BL137" s="33">
        <v>3</v>
      </c>
      <c r="BM137" s="188">
        <f>IF(BK137&gt;=90,"O",IF(BK137&gt;=80,"A",IF(BK137&gt;=70,"B",IF(BK137&gt;=60,"C",IF(BK137&gt;=50,"D",IF(BK137&gt;=45,"E",IF(BK137&gt;=40,"P","F")))))))</f>
      </c>
      <c r="BN137" s="213">
        <v>19</v>
      </c>
      <c r="BO137" s="33">
        <v>26</v>
      </c>
      <c r="BP137" s="33">
        <f>SUM(BN137:BO137)</f>
      </c>
      <c r="BQ137" s="195">
        <v>3</v>
      </c>
      <c r="BR137" s="194">
        <f>IF(BP137&gt;=90,"O",IF(BP137&gt;=80,"A",IF(BP137&gt;=70,"B",IF(BP137&gt;=60,"C",IF(BP137&gt;=50,"D",IF(BP137&gt;=45,"E",IF(BP137&gt;=40,"P","F")))))))</f>
      </c>
      <c r="BS137" s="211">
        <v>22</v>
      </c>
      <c r="BT137" s="33">
        <v>39</v>
      </c>
      <c r="BU137" s="33">
        <f>SUM(BS137:BT137)</f>
      </c>
      <c r="BV137" s="33">
        <v>3</v>
      </c>
      <c r="BW137" s="188">
        <f>IF(BU137&gt;=90,"O",IF(BU137&gt;=80,"A",IF(BU137&gt;=70,"B",IF(BU137&gt;=60,"C",IF(BU137&gt;=50,"D",IF(BU137&gt;=45,"E",IF(BU137&gt;=40,"P","F")))))))</f>
      </c>
      <c r="BX137" s="210">
        <v>16</v>
      </c>
      <c r="BY137" s="33">
        <v>32</v>
      </c>
      <c r="BZ137" s="33">
        <f>SUM(BX137:BY137)</f>
      </c>
      <c r="CA137" s="33">
        <v>2</v>
      </c>
      <c r="CB137" s="216" t="s">
        <v>312</v>
      </c>
      <c r="CC137" s="210">
        <v>28</v>
      </c>
      <c r="CD137" s="33">
        <v>1</v>
      </c>
      <c r="CE137" s="188">
        <f>IF(CC137&gt;=45,"O",IF(CC137&gt;=40,"A",IF(CC137&gt;=35,"B",IF(CC137&gt;=30,"C",IF(CC137&gt;=25,"D",IF(CC137&gt;=20,"E",IF(CC137&gt;=15,"P","F")))))))</f>
      </c>
      <c r="CF137" s="39">
        <v>14</v>
      </c>
      <c r="CG137" s="33">
        <v>33</v>
      </c>
      <c r="CH137" s="33">
        <f>SUM(CF137:CG137)</f>
      </c>
      <c r="CI137" s="33">
        <v>2</v>
      </c>
      <c r="CJ137" s="191" t="s">
        <v>312</v>
      </c>
      <c r="CK137" s="210">
        <v>41</v>
      </c>
      <c r="CL137" s="33">
        <v>1</v>
      </c>
      <c r="CM137" s="188">
        <f>IF(CK137&gt;=45,"O",IF(CK137&gt;=40,"A",IF(CK137&gt;=35,"B",IF(CK137&gt;=30,"C",IF(CK137&gt;=25,"D",IF(CK137&gt;=20,"E",IF(CK137&gt;=15,"P","F")))))))</f>
      </c>
      <c r="CN137" s="36">
        <v>43</v>
      </c>
      <c r="CO137" s="33">
        <v>329</v>
      </c>
      <c r="CP137" s="35">
        <v>6.33</v>
      </c>
      <c r="CQ137" s="33">
        <v>0</v>
      </c>
      <c r="CR137" s="6"/>
      <c r="CS137" s="33">
        <v>59</v>
      </c>
      <c r="CT137" s="223">
        <v>5322</v>
      </c>
      <c r="CU137" s="218" t="s">
        <v>150</v>
      </c>
      <c r="CV137" s="193">
        <v>21</v>
      </c>
      <c r="CW137" s="33">
        <v>32</v>
      </c>
      <c r="CX137" s="33">
        <f>SUM(CV137:CW137)</f>
      </c>
      <c r="CY137" s="33">
        <v>3</v>
      </c>
      <c r="CZ137" s="188">
        <f>IF(CX137&gt;=90,"O",IF(CX137&gt;=80,"A",IF(CX137&gt;=70,"B",IF(CX137&gt;=60,"C",IF(CX137&gt;=50,"D",IF(CX137&gt;=45,"E",IF(CX137&gt;=40,"P","F")))))))</f>
      </c>
      <c r="DA137" s="193">
        <v>26</v>
      </c>
      <c r="DB137" s="33">
        <v>39</v>
      </c>
      <c r="DC137" s="33">
        <f>SUM(DA137:DB137)</f>
      </c>
      <c r="DD137" s="33">
        <v>3</v>
      </c>
      <c r="DE137" s="188">
        <f>IF(DC137&gt;=90,"O",IF(DC137&gt;=80,"A",IF(DC137&gt;=70,"B",IF(DC137&gt;=60,"C",IF(DC137&gt;=50,"D",IF(DC137&gt;=45,"E",IF(DC137&gt;=40,"P","F")))))))</f>
      </c>
      <c r="DF137" s="193">
        <v>20</v>
      </c>
      <c r="DG137" s="33">
        <v>48</v>
      </c>
      <c r="DH137" s="33">
        <f>SUM(DF137:DG137)</f>
      </c>
      <c r="DI137" s="33">
        <v>3</v>
      </c>
      <c r="DJ137" s="188">
        <f>IF(DH137&gt;=90,"O",IF(DH137&gt;=80,"A",IF(DH137&gt;=70,"B",IF(DH137&gt;=60,"C",IF(DH137&gt;=50,"D",IF(DH137&gt;=45,"E",IF(DH137&gt;=40,"P","F")))))))</f>
      </c>
      <c r="DK137" s="193">
        <v>20</v>
      </c>
      <c r="DL137" s="33">
        <v>36</v>
      </c>
      <c r="DM137" s="33">
        <f>SUM(DK137:DL137)</f>
      </c>
      <c r="DN137" s="33">
        <v>3</v>
      </c>
      <c r="DO137" s="188">
        <f>IF(DM137&gt;=90,"O",IF(DM137&gt;=80,"A",IF(DM137&gt;=70,"B",IF(DM137&gt;=60,"C",IF(DM137&gt;=50,"D",IF(DM137&gt;=45,"E",IF(DM137&gt;=40,"P","F")))))))</f>
      </c>
      <c r="DP137" s="193">
        <v>19</v>
      </c>
      <c r="DQ137" s="33">
        <v>20</v>
      </c>
      <c r="DR137" s="33">
        <f>SUM(DP137:DQ137)</f>
      </c>
      <c r="DS137" s="33">
        <v>3</v>
      </c>
      <c r="DT137" s="188">
        <f>IF(DR137&gt;=90,"O",IF(DR137&gt;=80,"A",IF(DR137&gt;=70,"B",IF(DR137&gt;=60,"C",IF(DR137&gt;=50,"D",IF(DR137&gt;=45,"E",IF(DR137&gt;=40,"P","F")))))))</f>
      </c>
      <c r="DU137" s="193">
        <v>44</v>
      </c>
      <c r="DV137" s="33">
        <v>1</v>
      </c>
      <c r="DW137" s="191" t="s">
        <v>246</v>
      </c>
      <c r="DX137" s="193">
        <v>24</v>
      </c>
      <c r="DY137" s="33">
        <v>42</v>
      </c>
      <c r="DZ137" s="33">
        <f>SUM(DX137:DY137)</f>
      </c>
      <c r="EA137" s="33">
        <v>2</v>
      </c>
      <c r="EB137" s="191" t="s">
        <v>246</v>
      </c>
      <c r="EC137" s="193">
        <v>19</v>
      </c>
      <c r="ED137" s="33">
        <v>40</v>
      </c>
      <c r="EE137" s="33">
        <f>SUM(EC137:ED137)</f>
      </c>
      <c r="EF137" s="33">
        <v>2</v>
      </c>
      <c r="EG137" s="191" t="s">
        <v>248</v>
      </c>
      <c r="EH137" s="193">
        <v>46</v>
      </c>
      <c r="EI137" s="33">
        <v>1</v>
      </c>
      <c r="EJ137" s="191" t="s">
        <v>314</v>
      </c>
      <c r="EK137" s="33"/>
      <c r="EL137" s="33"/>
      <c r="EM137" s="35"/>
      <c r="EN137" s="187" t="s">
        <v>316</v>
      </c>
      <c r="EO137" s="33">
        <v>1</v>
      </c>
      <c r="EP137" s="6"/>
    </row>
    <row x14ac:dyDescent="0.25" r="138" customHeight="1" ht="15">
      <c r="A138" s="33">
        <v>60</v>
      </c>
      <c r="B138" s="223">
        <v>5121</v>
      </c>
      <c r="C138" s="45" t="s">
        <v>151</v>
      </c>
      <c r="D138" s="187" t="s">
        <v>311</v>
      </c>
      <c r="E138" s="210">
        <v>30</v>
      </c>
      <c r="F138" s="33">
        <v>70</v>
      </c>
      <c r="G138" s="33">
        <f>SUM(E138:F138)</f>
      </c>
      <c r="H138" s="33">
        <v>3</v>
      </c>
      <c r="I138" s="188">
        <f>IF(G138&gt;=90,"O",IF(G138&gt;=80,"A",IF(G138&gt;=70,"B",IF(G138&gt;=60,"C",IF(G138&gt;=50,"D",IF(G138&gt;=45,"E",IF(G138&gt;=40,"P","F")))))))</f>
      </c>
      <c r="J138" s="211">
        <v>29</v>
      </c>
      <c r="K138" s="33">
        <v>70</v>
      </c>
      <c r="L138" s="33">
        <f>SUM(J138:K138)</f>
      </c>
      <c r="M138" s="33">
        <v>3</v>
      </c>
      <c r="N138" s="188">
        <f>IF(L138&gt;=90,"O",IF(L138&gt;=80,"A",IF(L138&gt;=70,"B",IF(L138&gt;=60,"C",IF(L138&gt;=50,"D",IF(L138&gt;=45,"E",IF(L138&gt;=40,"P","F")))))))</f>
      </c>
      <c r="O138" s="213">
        <v>26</v>
      </c>
      <c r="P138" s="33">
        <v>67</v>
      </c>
      <c r="Q138" s="33">
        <f>SUM(O138:P138)</f>
      </c>
      <c r="R138" s="33">
        <v>3</v>
      </c>
      <c r="S138" s="188">
        <f>IF(Q138&gt;=90,"O",IF(Q138&gt;=80,"A",IF(Q138&gt;=70,"B",IF(Q138&gt;=60,"C",IF(Q138&gt;=50,"D",IF(Q138&gt;=45,"E",IF(Q138&gt;=40,"P","F")))))))</f>
      </c>
      <c r="T138" s="213">
        <v>28</v>
      </c>
      <c r="U138" s="33">
        <v>70</v>
      </c>
      <c r="V138" s="33">
        <f>SUM(T138:U138)</f>
      </c>
      <c r="W138" s="195">
        <v>3</v>
      </c>
      <c r="X138" s="194">
        <f>IF(V138&gt;=90,"O",IF(V138&gt;=80,"A",IF(V138&gt;=70,"B",IF(V138&gt;=60,"C",IF(V138&gt;=50,"D",IF(V138&gt;=45,"E",IF(V138&gt;=40,"P","F")))))))</f>
      </c>
      <c r="Y138" s="211">
        <v>22</v>
      </c>
      <c r="Z138" s="33">
        <v>60</v>
      </c>
      <c r="AA138" s="33">
        <f>SUM(Y138:Z138)</f>
      </c>
      <c r="AB138" s="86">
        <v>3</v>
      </c>
      <c r="AC138" s="188">
        <f>IF(AA138&gt;=90,"O",IF(AA138&gt;=80,"A",IF(AA138&gt;=70,"B",IF(AA138&gt;=60,"C",IF(AA138&gt;=50,"D",IF(AA138&gt;=45,"E",IF(AA138&gt;=40,"P","F")))))))</f>
      </c>
      <c r="AD138" s="210">
        <v>11</v>
      </c>
      <c r="AE138" s="33">
        <v>27</v>
      </c>
      <c r="AF138" s="33">
        <f>SUM(AD138:AE138)</f>
      </c>
      <c r="AG138" s="33">
        <v>2</v>
      </c>
      <c r="AH138" s="191" t="s">
        <v>315</v>
      </c>
      <c r="AI138" s="210">
        <v>12</v>
      </c>
      <c r="AJ138" s="33">
        <v>32</v>
      </c>
      <c r="AK138" s="33">
        <f>SUM(AI138:AJ138)</f>
      </c>
      <c r="AL138" s="33">
        <v>2</v>
      </c>
      <c r="AM138" s="191" t="s">
        <v>315</v>
      </c>
      <c r="AN138" s="210">
        <v>33</v>
      </c>
      <c r="AO138" s="33">
        <v>1</v>
      </c>
      <c r="AP138" s="188">
        <f>IF(AN138&gt;=45,"O",IF(AN138&gt;=40,"A",IF(AN138&gt;=35,"B",IF(AN138&gt;=30,"C",IF(AN138&gt;=25,"D",IF(AN138&gt;=20,"E",IF(AN138&gt;=15,"P","F")))))))</f>
      </c>
      <c r="AQ138" s="210">
        <v>31</v>
      </c>
      <c r="AR138" s="33">
        <v>1</v>
      </c>
      <c r="AS138" s="188">
        <f>IF(AQ138&gt;=45,"O",IF(AQ138&gt;=40,"A",IF(AQ138&gt;=35,"B",IF(AQ138&gt;=30,"C",IF(AQ138&gt;=25,"D",IF(AQ138&gt;=20,"E",IF(AQ138&gt;=15,"P","F")))))))</f>
      </c>
      <c r="AT138" s="33">
        <v>22</v>
      </c>
      <c r="AU138" s="33">
        <v>192</v>
      </c>
      <c r="AV138" s="35">
        <f>AU138/AT138</f>
      </c>
      <c r="AW138" s="33">
        <v>0</v>
      </c>
      <c r="AX138" s="6"/>
      <c r="AY138" s="210">
        <v>13</v>
      </c>
      <c r="AZ138" s="33">
        <v>13</v>
      </c>
      <c r="BA138" s="33">
        <f>SUM(AY138:AZ138)</f>
      </c>
      <c r="BB138" s="33">
        <v>3</v>
      </c>
      <c r="BC138" s="188">
        <f>IF(BA138&gt;=90,"O",IF(BA138&gt;=80,"A",IF(BA138&gt;=70,"B",IF(BA138&gt;=60,"C",IF(BA138&gt;=50,"D",IF(BA138&gt;=45,"E",IF(BA138&gt;=40,"P","F")))))))</f>
      </c>
      <c r="BD138" s="211">
        <v>14</v>
      </c>
      <c r="BE138" s="33">
        <v>8</v>
      </c>
      <c r="BF138" s="33">
        <f>SUM(BD138:BE138)</f>
      </c>
      <c r="BG138" s="33">
        <v>3</v>
      </c>
      <c r="BH138" s="188">
        <f>IF(BF138&gt;=90,"O",IF(BF138&gt;=80,"A",IF(BF138&gt;=70,"B",IF(BF138&gt;=60,"C",IF(BF138&gt;=50,"D",IF(BF138&gt;=45,"E",IF(BF138&gt;=40,"P","F")))))))</f>
      </c>
      <c r="BI138" s="213">
        <v>13</v>
      </c>
      <c r="BJ138" s="33">
        <v>11</v>
      </c>
      <c r="BK138" s="33">
        <f>SUM(BI138:BJ138)</f>
      </c>
      <c r="BL138" s="33">
        <v>3</v>
      </c>
      <c r="BM138" s="188">
        <f>IF(BK138&gt;=90,"O",IF(BK138&gt;=80,"A",IF(BK138&gt;=70,"B",IF(BK138&gt;=60,"C",IF(BK138&gt;=50,"D",IF(BK138&gt;=45,"E",IF(BK138&gt;=40,"P","F")))))))</f>
      </c>
      <c r="BN138" s="213">
        <v>13</v>
      </c>
      <c r="BO138" s="33">
        <v>4</v>
      </c>
      <c r="BP138" s="33">
        <f>SUM(BN138:BO138)</f>
      </c>
      <c r="BQ138" s="195">
        <v>3</v>
      </c>
      <c r="BR138" s="194">
        <f>IF(BP138&gt;=90,"O",IF(BP138&gt;=80,"A",IF(BP138&gt;=70,"B",IF(BP138&gt;=60,"C",IF(BP138&gt;=50,"D",IF(BP138&gt;=45,"E",IF(BP138&gt;=40,"P","F")))))))</f>
      </c>
      <c r="BS138" s="211">
        <v>20</v>
      </c>
      <c r="BT138" s="33">
        <v>20</v>
      </c>
      <c r="BU138" s="33">
        <f>SUM(BS138:BT138)</f>
      </c>
      <c r="BV138" s="86">
        <v>3</v>
      </c>
      <c r="BW138" s="188">
        <f>IF(BU138&gt;=90,"O",IF(BU138&gt;=80,"A",IF(BU138&gt;=70,"B",IF(BU138&gt;=60,"C",IF(BU138&gt;=50,"D",IF(BU138&gt;=45,"E",IF(BU138&gt;=40,"P","F")))))))</f>
      </c>
      <c r="BX138" s="210">
        <v>13</v>
      </c>
      <c r="BY138" s="33">
        <v>26</v>
      </c>
      <c r="BZ138" s="33">
        <f>SUM(BX138:BY138)</f>
      </c>
      <c r="CA138" s="33">
        <v>2</v>
      </c>
      <c r="CB138" s="216" t="s">
        <v>315</v>
      </c>
      <c r="CC138" s="210">
        <v>21</v>
      </c>
      <c r="CD138" s="33">
        <v>1</v>
      </c>
      <c r="CE138" s="191" t="s">
        <v>313</v>
      </c>
      <c r="CF138" s="39">
        <v>11</v>
      </c>
      <c r="CG138" s="33">
        <v>25</v>
      </c>
      <c r="CH138" s="33">
        <f>SUM(CF138:CG138)</f>
      </c>
      <c r="CI138" s="33">
        <v>2</v>
      </c>
      <c r="CJ138" s="191" t="s">
        <v>317</v>
      </c>
      <c r="CK138" s="210">
        <v>45</v>
      </c>
      <c r="CL138" s="33">
        <v>1</v>
      </c>
      <c r="CM138" s="188">
        <f>IF(CK138&gt;=45,"O",IF(CK138&gt;=40,"A",IF(CK138&gt;=35,"B",IF(CK138&gt;=30,"C",IF(CK138&gt;=25,"D",IF(CK138&gt;=20,"E",IF(CK138&gt;=15,"P","F")))))))</f>
      </c>
      <c r="CN138" s="36">
        <v>43</v>
      </c>
      <c r="CO138" s="33"/>
      <c r="CP138" s="33"/>
      <c r="CQ138" s="33">
        <v>4</v>
      </c>
      <c r="CR138" s="6"/>
      <c r="CS138" s="33">
        <v>60</v>
      </c>
      <c r="CT138" s="223">
        <v>5225</v>
      </c>
      <c r="CU138" s="218" t="s">
        <v>151</v>
      </c>
      <c r="CV138" s="193">
        <v>7</v>
      </c>
      <c r="CW138" s="33" t="s">
        <v>319</v>
      </c>
      <c r="CX138" s="33">
        <f>SUM(CV138:CW138)</f>
      </c>
      <c r="CY138" s="33">
        <v>3</v>
      </c>
      <c r="CZ138" s="188">
        <f>IF(CX138&gt;=90,"O",IF(CX138&gt;=80,"A",IF(CX138&gt;=70,"B",IF(CX138&gt;=60,"C",IF(CX138&gt;=50,"D",IF(CX138&gt;=45,"E",IF(CX138&gt;=40,"P","F")))))))</f>
      </c>
      <c r="DA138" s="193">
        <v>8</v>
      </c>
      <c r="DB138" s="33" t="s">
        <v>319</v>
      </c>
      <c r="DC138" s="33">
        <f>SUM(DA138:DB138)</f>
      </c>
      <c r="DD138" s="33">
        <v>3</v>
      </c>
      <c r="DE138" s="188">
        <f>IF(DC138&gt;=90,"O",IF(DC138&gt;=80,"A",IF(DC138&gt;=70,"B",IF(DC138&gt;=60,"C",IF(DC138&gt;=50,"D",IF(DC138&gt;=45,"E",IF(DC138&gt;=40,"P","F")))))))</f>
      </c>
      <c r="DF138" s="193">
        <v>6</v>
      </c>
      <c r="DG138" s="33" t="s">
        <v>319</v>
      </c>
      <c r="DH138" s="33">
        <f>SUM(DF138:DG138)</f>
      </c>
      <c r="DI138" s="33">
        <v>3</v>
      </c>
      <c r="DJ138" s="188">
        <f>IF(DH138&gt;=90,"O",IF(DH138&gt;=80,"A",IF(DH138&gt;=70,"B",IF(DH138&gt;=60,"C",IF(DH138&gt;=50,"D",IF(DH138&gt;=45,"E",IF(DH138&gt;=40,"P","F")))))))</f>
      </c>
      <c r="DK138" s="193">
        <v>6</v>
      </c>
      <c r="DL138" s="33" t="s">
        <v>319</v>
      </c>
      <c r="DM138" s="33">
        <f>SUM(DK138:DL138)</f>
      </c>
      <c r="DN138" s="33">
        <v>3</v>
      </c>
      <c r="DO138" s="188">
        <f>IF(DM138&gt;=90,"O",IF(DM138&gt;=80,"A",IF(DM138&gt;=70,"B",IF(DM138&gt;=60,"C",IF(DM138&gt;=50,"D",IF(DM138&gt;=45,"E",IF(DM138&gt;=40,"P","F")))))))</f>
      </c>
      <c r="DP138" s="193">
        <v>6</v>
      </c>
      <c r="DQ138" s="33" t="s">
        <v>319</v>
      </c>
      <c r="DR138" s="33">
        <f>SUM(DP138:DQ138)</f>
      </c>
      <c r="DS138" s="33">
        <v>3</v>
      </c>
      <c r="DT138" s="188">
        <f>IF(DR138&gt;=90,"O",IF(DR138&gt;=80,"A",IF(DR138&gt;=70,"B",IF(DR138&gt;=60,"C",IF(DR138&gt;=50,"D",IF(DR138&gt;=45,"E",IF(DR138&gt;=40,"P","F")))))))</f>
      </c>
      <c r="DU138" s="193" t="s">
        <v>319</v>
      </c>
      <c r="DV138" s="33">
        <v>1</v>
      </c>
      <c r="DW138" s="191" t="s">
        <v>316</v>
      </c>
      <c r="DX138" s="193" t="s">
        <v>319</v>
      </c>
      <c r="DY138" s="33" t="s">
        <v>319</v>
      </c>
      <c r="DZ138" s="33">
        <f>SUM(DX138:DY138)</f>
      </c>
      <c r="EA138" s="33">
        <v>2</v>
      </c>
      <c r="EB138" s="191" t="s">
        <v>319</v>
      </c>
      <c r="EC138" s="193">
        <v>5</v>
      </c>
      <c r="ED138" s="33" t="s">
        <v>319</v>
      </c>
      <c r="EE138" s="33">
        <f>SUM(EC138:ED138)</f>
      </c>
      <c r="EF138" s="33">
        <v>2</v>
      </c>
      <c r="EG138" s="191" t="s">
        <v>316</v>
      </c>
      <c r="EH138" s="193" t="s">
        <v>319</v>
      </c>
      <c r="EI138" s="33">
        <v>1</v>
      </c>
      <c r="EJ138" s="191" t="s">
        <v>316</v>
      </c>
      <c r="EK138" s="33"/>
      <c r="EL138" s="33"/>
      <c r="EM138" s="35"/>
      <c r="EN138" s="187" t="s">
        <v>311</v>
      </c>
      <c r="EO138" s="33">
        <v>14</v>
      </c>
      <c r="EP138" s="6"/>
    </row>
    <row x14ac:dyDescent="0.25" r="139" customHeight="1" ht="15">
      <c r="A139" s="33">
        <v>61</v>
      </c>
      <c r="B139" s="223">
        <v>5008</v>
      </c>
      <c r="C139" s="45" t="s">
        <v>152</v>
      </c>
      <c r="D139" s="187" t="s">
        <v>311</v>
      </c>
      <c r="E139" s="210">
        <v>28</v>
      </c>
      <c r="F139" s="33">
        <v>69</v>
      </c>
      <c r="G139" s="33">
        <f>SUM(E139:F139)</f>
      </c>
      <c r="H139" s="33">
        <v>3</v>
      </c>
      <c r="I139" s="188">
        <f>IF(G139&gt;=90,"O",IF(G139&gt;=80,"A",IF(G139&gt;=70,"B",IF(G139&gt;=60,"C",IF(G139&gt;=50,"D",IF(G139&gt;=45,"E",IF(G139&gt;=40,"P","F")))))))</f>
      </c>
      <c r="J139" s="211">
        <v>29</v>
      </c>
      <c r="K139" s="33">
        <v>70</v>
      </c>
      <c r="L139" s="33">
        <f>SUM(J139:K139)</f>
      </c>
      <c r="M139" s="33">
        <v>3</v>
      </c>
      <c r="N139" s="188">
        <f>IF(L139&gt;=90,"O",IF(L139&gt;=80,"A",IF(L139&gt;=70,"B",IF(L139&gt;=60,"C",IF(L139&gt;=50,"D",IF(L139&gt;=45,"E",IF(L139&gt;=40,"P","F")))))))</f>
      </c>
      <c r="O139" s="213">
        <v>25</v>
      </c>
      <c r="P139" s="86">
        <v>70</v>
      </c>
      <c r="Q139" s="86">
        <f>SUM(O139:P139)</f>
      </c>
      <c r="R139" s="33">
        <v>3</v>
      </c>
      <c r="S139" s="188">
        <f>IF(Q139&gt;=90,"O",IF(Q139&gt;=80,"A",IF(Q139&gt;=70,"B",IF(Q139&gt;=60,"C",IF(Q139&gt;=50,"D",IF(Q139&gt;=45,"E",IF(Q139&gt;=40,"P","F")))))))</f>
      </c>
      <c r="T139" s="213">
        <v>25</v>
      </c>
      <c r="U139" s="33">
        <v>70</v>
      </c>
      <c r="V139" s="33">
        <f>SUM(T139:U139)</f>
      </c>
      <c r="W139" s="33">
        <v>3</v>
      </c>
      <c r="X139" s="188">
        <f>IF(V139&gt;=90,"O",IF(V139&gt;=80,"A",IF(V139&gt;=70,"B",IF(V139&gt;=60,"C",IF(V139&gt;=50,"D",IF(V139&gt;=45,"E",IF(V139&gt;=40,"P","F")))))))</f>
      </c>
      <c r="Y139" s="211">
        <v>26</v>
      </c>
      <c r="Z139" s="33">
        <v>70</v>
      </c>
      <c r="AA139" s="33">
        <f>SUM(Y139:Z139)</f>
      </c>
      <c r="AB139" s="86">
        <v>3</v>
      </c>
      <c r="AC139" s="188">
        <f>IF(AA139&gt;=90,"O",IF(AA139&gt;=80,"A",IF(AA139&gt;=70,"B",IF(AA139&gt;=60,"C",IF(AA139&gt;=50,"D",IF(AA139&gt;=45,"E",IF(AA139&gt;=40,"P","F")))))))</f>
      </c>
      <c r="AD139" s="210">
        <v>13</v>
      </c>
      <c r="AE139" s="33">
        <v>40</v>
      </c>
      <c r="AF139" s="33">
        <f>SUM(AD139:AE139)</f>
      </c>
      <c r="AG139" s="33">
        <v>2</v>
      </c>
      <c r="AH139" s="188">
        <f>IF(AF139&gt;=67,"O",IF(AF139&gt;=60,"A",IF(AF139&gt;=51,"B",IF(AF139&gt;=45,"C",IF(AF139&gt;=39,"D",IF(AF139&gt;=32,"E",IF(L139&gt;=31,"P","F")))))))</f>
      </c>
      <c r="AI139" s="210">
        <v>21</v>
      </c>
      <c r="AJ139" s="33">
        <v>46</v>
      </c>
      <c r="AK139" s="33">
        <f>SUM(AI139:AJ139)</f>
      </c>
      <c r="AL139" s="33">
        <v>2</v>
      </c>
      <c r="AM139" s="188">
        <f>IF(AK139&gt;=68,"O",IF(AK139&gt;=67,"A",IF(AK139&gt;=53,"B",IF(AK139&gt;=48,"C",IF(AK139&gt;=45,"D",IF(AK139&gt;=32,"E",IF(Q139&gt;=31,"P","F")))))))</f>
      </c>
      <c r="AN139" s="210">
        <v>44</v>
      </c>
      <c r="AO139" s="33">
        <v>1</v>
      </c>
      <c r="AP139" s="188">
        <f>IF(AN139&gt;=45,"O",IF(AN139&gt;=40,"A",IF(AN139&gt;=35,"B",IF(AN139&gt;=30,"C",IF(AN139&gt;=25,"D",IF(AN139&gt;=20,"E",IF(AN139&gt;=15,"P","F")))))))</f>
      </c>
      <c r="AQ139" s="210">
        <v>35</v>
      </c>
      <c r="AR139" s="33">
        <v>1</v>
      </c>
      <c r="AS139" s="188">
        <f>IF(AQ139&gt;=45,"O",IF(AQ139&gt;=40,"A",IF(AQ139&gt;=35,"B",IF(AQ139&gt;=30,"C",IF(AQ139&gt;=25,"D",IF(AQ139&gt;=20,"E",IF(AQ139&gt;=15,"P","F")))))))</f>
      </c>
      <c r="AT139" s="33">
        <v>22</v>
      </c>
      <c r="AU139" s="33">
        <v>210</v>
      </c>
      <c r="AV139" s="35">
        <f>AU139/AT139</f>
      </c>
      <c r="AW139" s="33">
        <v>0</v>
      </c>
      <c r="AX139" s="6"/>
      <c r="AY139" s="210">
        <v>21</v>
      </c>
      <c r="AZ139" s="33">
        <v>28</v>
      </c>
      <c r="BA139" s="33">
        <f>SUM(AY139:AZ139)</f>
      </c>
      <c r="BB139" s="33">
        <v>3</v>
      </c>
      <c r="BC139" s="188">
        <f>IF(BA139&gt;=90,"O",IF(BA139&gt;=80,"A",IF(BA139&gt;=70,"B",IF(BA139&gt;=60,"C",IF(BA139&gt;=50,"D",IF(BA139&gt;=45,"E",IF(BA139&gt;=40,"P","F")))))))</f>
      </c>
      <c r="BD139" s="211">
        <v>19</v>
      </c>
      <c r="BE139" s="33">
        <v>48</v>
      </c>
      <c r="BF139" s="33">
        <f>SUM(BD139:BE139)</f>
      </c>
      <c r="BG139" s="33">
        <v>3</v>
      </c>
      <c r="BH139" s="188">
        <f>IF(BF139&gt;=90,"O",IF(BF139&gt;=80,"A",IF(BF139&gt;=70,"B",IF(BF139&gt;=60,"C",IF(BF139&gt;=50,"D",IF(BF139&gt;=45,"E",IF(BF139&gt;=40,"P","F")))))))</f>
      </c>
      <c r="BI139" s="213">
        <v>21</v>
      </c>
      <c r="BJ139" s="86">
        <v>33</v>
      </c>
      <c r="BK139" s="86">
        <f>SUM(BI139:BJ139)</f>
      </c>
      <c r="BL139" s="33">
        <v>3</v>
      </c>
      <c r="BM139" s="188">
        <f>IF(BK139&gt;=90,"O",IF(BK139&gt;=80,"A",IF(BK139&gt;=70,"B",IF(BK139&gt;=60,"C",IF(BK139&gt;=50,"D",IF(BK139&gt;=45,"E",IF(BK139&gt;=40,"P","F")))))))</f>
      </c>
      <c r="BN139" s="213">
        <v>22</v>
      </c>
      <c r="BO139" s="33">
        <v>37</v>
      </c>
      <c r="BP139" s="33">
        <f>SUM(BN139:BO139)</f>
      </c>
      <c r="BQ139" s="33">
        <v>3</v>
      </c>
      <c r="BR139" s="188">
        <f>IF(BP139&gt;=90,"O",IF(BP139&gt;=80,"A",IF(BP139&gt;=70,"B",IF(BP139&gt;=60,"C",IF(BP139&gt;=50,"D",IF(BP139&gt;=45,"E",IF(BP139&gt;=40,"P","F")))))))</f>
      </c>
      <c r="BS139" s="211">
        <v>21</v>
      </c>
      <c r="BT139" s="33">
        <v>30</v>
      </c>
      <c r="BU139" s="33">
        <f>SUM(BS139:BT139)</f>
      </c>
      <c r="BV139" s="86">
        <v>3</v>
      </c>
      <c r="BW139" s="188">
        <f>IF(BU139&gt;=90,"O",IF(BU139&gt;=80,"A",IF(BU139&gt;=70,"B",IF(BU139&gt;=60,"C",IF(BU139&gt;=50,"D",IF(BU139&gt;=45,"E",IF(BU139&gt;=40,"P","F")))))))</f>
      </c>
      <c r="BX139" s="210">
        <v>20</v>
      </c>
      <c r="BY139" s="33">
        <v>44</v>
      </c>
      <c r="BZ139" s="33">
        <f>SUM(BX139:BY139)</f>
      </c>
      <c r="CA139" s="33">
        <v>2</v>
      </c>
      <c r="CB139" s="216" t="s">
        <v>246</v>
      </c>
      <c r="CC139" s="210">
        <v>35</v>
      </c>
      <c r="CD139" s="33">
        <v>1</v>
      </c>
      <c r="CE139" s="188">
        <f>IF(CC139&gt;=45,"O",IF(CC139&gt;=40,"A",IF(CC139&gt;=35,"B",IF(CC139&gt;=30,"C",IF(CC139&gt;=25,"D",IF(CC139&gt;=20,"E",IF(CC139&gt;=15,"P","F")))))))</f>
      </c>
      <c r="CF139" s="39">
        <v>23</v>
      </c>
      <c r="CG139" s="33">
        <v>45</v>
      </c>
      <c r="CH139" s="33">
        <f>SUM(CF139:CG139)</f>
      </c>
      <c r="CI139" s="33">
        <v>2</v>
      </c>
      <c r="CJ139" s="191" t="s">
        <v>314</v>
      </c>
      <c r="CK139" s="210">
        <v>45</v>
      </c>
      <c r="CL139" s="33">
        <v>1</v>
      </c>
      <c r="CM139" s="188">
        <f>IF(CK139&gt;=45,"O",IF(CK139&gt;=40,"A",IF(CK139&gt;=35,"B",IF(CK139&gt;=30,"C",IF(CK139&gt;=25,"D",IF(CK139&gt;=20,"E",IF(CK139&gt;=15,"P","F")))))))</f>
      </c>
      <c r="CN139" s="36">
        <v>43</v>
      </c>
      <c r="CO139" s="33">
        <v>356</v>
      </c>
      <c r="CP139" s="35">
        <v>6.95</v>
      </c>
      <c r="CQ139" s="33">
        <v>0</v>
      </c>
      <c r="CR139" s="6"/>
      <c r="CS139" s="33">
        <v>61</v>
      </c>
      <c r="CT139" s="223">
        <v>5233</v>
      </c>
      <c r="CU139" s="218" t="s">
        <v>152</v>
      </c>
      <c r="CV139" s="193">
        <v>19</v>
      </c>
      <c r="CW139" s="33">
        <v>36</v>
      </c>
      <c r="CX139" s="33">
        <f>SUM(CV139:CW139)</f>
      </c>
      <c r="CY139" s="33">
        <v>3</v>
      </c>
      <c r="CZ139" s="188">
        <f>IF(CX139&gt;=90,"O",IF(CX139&gt;=80,"A",IF(CX139&gt;=70,"B",IF(CX139&gt;=60,"C",IF(CX139&gt;=50,"D",IF(CX139&gt;=45,"E",IF(CX139&gt;=40,"P","F")))))))</f>
      </c>
      <c r="DA139" s="193">
        <v>25</v>
      </c>
      <c r="DB139" s="33">
        <v>52</v>
      </c>
      <c r="DC139" s="33">
        <f>SUM(DA139:DB139)</f>
      </c>
      <c r="DD139" s="33">
        <v>3</v>
      </c>
      <c r="DE139" s="188">
        <f>IF(DC139&gt;=90,"O",IF(DC139&gt;=80,"A",IF(DC139&gt;=70,"B",IF(DC139&gt;=60,"C",IF(DC139&gt;=50,"D",IF(DC139&gt;=45,"E",IF(DC139&gt;=40,"P","F")))))))</f>
      </c>
      <c r="DF139" s="193">
        <v>20</v>
      </c>
      <c r="DG139" s="33">
        <v>37</v>
      </c>
      <c r="DH139" s="33">
        <f>SUM(DF139:DG139)</f>
      </c>
      <c r="DI139" s="33">
        <v>3</v>
      </c>
      <c r="DJ139" s="188">
        <f>IF(DH139&gt;=90,"O",IF(DH139&gt;=80,"A",IF(DH139&gt;=70,"B",IF(DH139&gt;=60,"C",IF(DH139&gt;=50,"D",IF(DH139&gt;=45,"E",IF(DH139&gt;=40,"P","F")))))))</f>
      </c>
      <c r="DK139" s="193">
        <v>24</v>
      </c>
      <c r="DL139" s="33">
        <v>40</v>
      </c>
      <c r="DM139" s="33">
        <f>SUM(DK139:DL139)</f>
      </c>
      <c r="DN139" s="33">
        <v>3</v>
      </c>
      <c r="DO139" s="188">
        <f>IF(DM139&gt;=90,"O",IF(DM139&gt;=80,"A",IF(DM139&gt;=70,"B",IF(DM139&gt;=60,"C",IF(DM139&gt;=50,"D",IF(DM139&gt;=45,"E",IF(DM139&gt;=40,"P","F")))))))</f>
      </c>
      <c r="DP139" s="193">
        <v>20</v>
      </c>
      <c r="DQ139" s="33">
        <v>34</v>
      </c>
      <c r="DR139" s="33">
        <f>SUM(DP139:DQ139)</f>
      </c>
      <c r="DS139" s="33">
        <v>3</v>
      </c>
      <c r="DT139" s="188">
        <f>IF(DR139&gt;=90,"O",IF(DR139&gt;=80,"A",IF(DR139&gt;=70,"B",IF(DR139&gt;=60,"C",IF(DR139&gt;=50,"D",IF(DR139&gt;=45,"E",IF(DR139&gt;=40,"P","F")))))))</f>
      </c>
      <c r="DU139" s="193">
        <v>45</v>
      </c>
      <c r="DV139" s="33">
        <v>1</v>
      </c>
      <c r="DW139" s="191" t="s">
        <v>314</v>
      </c>
      <c r="DX139" s="193">
        <v>20</v>
      </c>
      <c r="DY139" s="33">
        <v>34</v>
      </c>
      <c r="DZ139" s="33">
        <f>SUM(DX139:DY139)</f>
      </c>
      <c r="EA139" s="33">
        <v>2</v>
      </c>
      <c r="EB139" s="191" t="s">
        <v>248</v>
      </c>
      <c r="EC139" s="193">
        <v>23</v>
      </c>
      <c r="ED139" s="33">
        <v>42</v>
      </c>
      <c r="EE139" s="33">
        <f>SUM(EC139:ED139)</f>
      </c>
      <c r="EF139" s="33">
        <v>2</v>
      </c>
      <c r="EG139" s="191" t="s">
        <v>246</v>
      </c>
      <c r="EH139" s="193">
        <v>39</v>
      </c>
      <c r="EI139" s="33">
        <v>1</v>
      </c>
      <c r="EJ139" s="191" t="s">
        <v>248</v>
      </c>
      <c r="EK139" s="33">
        <v>64</v>
      </c>
      <c r="EL139" s="33">
        <v>507</v>
      </c>
      <c r="EM139" s="35">
        <v>7.19</v>
      </c>
      <c r="EN139" s="187" t="s">
        <v>311</v>
      </c>
      <c r="EO139" s="33">
        <v>0</v>
      </c>
      <c r="EP139" s="6"/>
    </row>
    <row x14ac:dyDescent="0.25" r="140" customHeight="1" ht="15">
      <c r="A140" s="33">
        <v>62</v>
      </c>
      <c r="B140" s="223">
        <v>5126</v>
      </c>
      <c r="C140" s="45" t="s">
        <v>153</v>
      </c>
      <c r="D140" s="187" t="s">
        <v>316</v>
      </c>
      <c r="E140" s="210">
        <v>30</v>
      </c>
      <c r="F140" s="33">
        <v>70</v>
      </c>
      <c r="G140" s="33">
        <f>SUM(E140:F140)</f>
      </c>
      <c r="H140" s="33">
        <v>3</v>
      </c>
      <c r="I140" s="188">
        <f>IF(G140&gt;=90,"O",IF(G140&gt;=80,"A",IF(G140&gt;=70,"B",IF(G140&gt;=60,"C",IF(G140&gt;=50,"D",IF(G140&gt;=45,"E",IF(G140&gt;=40,"P","F")))))))</f>
      </c>
      <c r="J140" s="211">
        <v>29</v>
      </c>
      <c r="K140" s="33">
        <v>70</v>
      </c>
      <c r="L140" s="33">
        <f>SUM(J140:K140)</f>
      </c>
      <c r="M140" s="33">
        <v>3</v>
      </c>
      <c r="N140" s="188">
        <f>IF(L140&gt;=90,"O",IF(L140&gt;=80,"A",IF(L140&gt;=70,"B",IF(L140&gt;=60,"C",IF(L140&gt;=50,"D",IF(L140&gt;=45,"E",IF(L140&gt;=40,"P","F")))))))</f>
      </c>
      <c r="O140" s="213">
        <v>27</v>
      </c>
      <c r="P140" s="33">
        <v>62</v>
      </c>
      <c r="Q140" s="33">
        <f>SUM(O140:P140)</f>
      </c>
      <c r="R140" s="33">
        <v>3</v>
      </c>
      <c r="S140" s="188">
        <f>IF(Q140&gt;=90,"O",IF(Q140&gt;=80,"A",IF(Q140&gt;=70,"B",IF(Q140&gt;=60,"C",IF(Q140&gt;=50,"D",IF(Q140&gt;=45,"E",IF(Q140&gt;=40,"P","F")))))))</f>
      </c>
      <c r="T140" s="213">
        <v>27</v>
      </c>
      <c r="U140" s="33">
        <v>70</v>
      </c>
      <c r="V140" s="33">
        <f>SUM(T140:U140)</f>
      </c>
      <c r="W140" s="33">
        <v>3</v>
      </c>
      <c r="X140" s="188">
        <f>IF(V140&gt;=90,"O",IF(V140&gt;=80,"A",IF(V140&gt;=70,"B",IF(V140&gt;=60,"C",IF(V140&gt;=50,"D",IF(V140&gt;=45,"E",IF(V140&gt;=40,"P","F")))))))</f>
      </c>
      <c r="Y140" s="211">
        <v>27</v>
      </c>
      <c r="Z140" s="33">
        <v>66</v>
      </c>
      <c r="AA140" s="33">
        <f>SUM(Y140:Z140)</f>
      </c>
      <c r="AB140" s="86">
        <v>3</v>
      </c>
      <c r="AC140" s="188">
        <f>IF(AA140&gt;=90,"O",IF(AA140&gt;=80,"A",IF(AA140&gt;=70,"B",IF(AA140&gt;=60,"C",IF(AA140&gt;=50,"D",IF(AA140&gt;=45,"E",IF(AA140&gt;=40,"P","F")))))))</f>
      </c>
      <c r="AD140" s="210">
        <v>12</v>
      </c>
      <c r="AE140" s="33">
        <v>30</v>
      </c>
      <c r="AF140" s="33">
        <f>SUM(AD140:AE140)</f>
      </c>
      <c r="AG140" s="33">
        <v>2</v>
      </c>
      <c r="AH140" s="188">
        <f>IF(AF140&gt;=67,"O",IF(AF140&gt;=60,"A",IF(AF140&gt;=51,"B",IF(AF140&gt;=45,"C",IF(AF140&gt;=39,"D",IF(AF140&gt;=32,"E",IF(L140&gt;=31,"P","F")))))))</f>
      </c>
      <c r="AI140" s="210">
        <v>17</v>
      </c>
      <c r="AJ140" s="33">
        <v>28</v>
      </c>
      <c r="AK140" s="33">
        <f>SUM(AI140:AJ140)</f>
      </c>
      <c r="AL140" s="33">
        <v>2</v>
      </c>
      <c r="AM140" s="191" t="s">
        <v>312</v>
      </c>
      <c r="AN140" s="210">
        <v>42</v>
      </c>
      <c r="AO140" s="33">
        <v>1</v>
      </c>
      <c r="AP140" s="188">
        <f>IF(AN140&gt;=45,"O",IF(AN140&gt;=40,"A",IF(AN140&gt;=35,"B",IF(AN140&gt;=30,"C",IF(AN140&gt;=25,"D",IF(AN140&gt;=20,"E",IF(AN140&gt;=15,"P","F")))))))</f>
      </c>
      <c r="AQ140" s="210">
        <v>38</v>
      </c>
      <c r="AR140" s="33">
        <v>1</v>
      </c>
      <c r="AS140" s="188">
        <f>IF(AQ140&gt;=45,"O",IF(AQ140&gt;=40,"A",IF(AQ140&gt;=35,"B",IF(AQ140&gt;=30,"C",IF(AQ140&gt;=25,"D",IF(AQ140&gt;=20,"E",IF(AQ140&gt;=15,"P","F")))))))</f>
      </c>
      <c r="AT140" s="33">
        <v>22</v>
      </c>
      <c r="AU140" s="33">
        <v>199</v>
      </c>
      <c r="AV140" s="35">
        <f>AU140/AT140</f>
      </c>
      <c r="AW140" s="33">
        <v>0</v>
      </c>
      <c r="AX140" s="6"/>
      <c r="AY140" s="210">
        <v>19</v>
      </c>
      <c r="AZ140" s="33">
        <v>37</v>
      </c>
      <c r="BA140" s="33">
        <f>SUM(AY140:AZ140)</f>
      </c>
      <c r="BB140" s="33">
        <v>3</v>
      </c>
      <c r="BC140" s="188">
        <f>IF(BA140&gt;=90,"O",IF(BA140&gt;=80,"A",IF(BA140&gt;=70,"B",IF(BA140&gt;=60,"C",IF(BA140&gt;=50,"D",IF(BA140&gt;=45,"E",IF(BA140&gt;=40,"P","F")))))))</f>
      </c>
      <c r="BD140" s="211">
        <v>24</v>
      </c>
      <c r="BE140" s="33">
        <v>31</v>
      </c>
      <c r="BF140" s="33">
        <f>SUM(BD140:BE140)</f>
      </c>
      <c r="BG140" s="33">
        <v>3</v>
      </c>
      <c r="BH140" s="188">
        <f>IF(BF140&gt;=90,"O",IF(BF140&gt;=80,"A",IF(BF140&gt;=70,"B",IF(BF140&gt;=60,"C",IF(BF140&gt;=50,"D",IF(BF140&gt;=45,"E",IF(BF140&gt;=40,"P","F")))))))</f>
      </c>
      <c r="BI140" s="213">
        <v>16</v>
      </c>
      <c r="BJ140" s="33">
        <v>42</v>
      </c>
      <c r="BK140" s="33">
        <f>SUM(BI140:BJ140)</f>
      </c>
      <c r="BL140" s="33">
        <v>3</v>
      </c>
      <c r="BM140" s="188">
        <f>IF(BK140&gt;=90,"O",IF(BK140&gt;=80,"A",IF(BK140&gt;=70,"B",IF(BK140&gt;=60,"C",IF(BK140&gt;=50,"D",IF(BK140&gt;=45,"E",IF(BK140&gt;=40,"P","F")))))))</f>
      </c>
      <c r="BN140" s="213">
        <v>16</v>
      </c>
      <c r="BO140" s="33">
        <v>32</v>
      </c>
      <c r="BP140" s="33">
        <f>SUM(BN140:BO140)</f>
      </c>
      <c r="BQ140" s="33">
        <v>3</v>
      </c>
      <c r="BR140" s="188">
        <f>IF(BP140&gt;=90,"O",IF(BP140&gt;=80,"A",IF(BP140&gt;=70,"B",IF(BP140&gt;=60,"C",IF(BP140&gt;=50,"D",IF(BP140&gt;=45,"E",IF(BP140&gt;=40,"P","F")))))))</f>
      </c>
      <c r="BS140" s="211">
        <v>20</v>
      </c>
      <c r="BT140" s="33">
        <v>25</v>
      </c>
      <c r="BU140" s="33">
        <f>SUM(BS140:BT140)</f>
      </c>
      <c r="BV140" s="86">
        <v>3</v>
      </c>
      <c r="BW140" s="188">
        <f>IF(BU140&gt;=90,"O",IF(BU140&gt;=80,"A",IF(BU140&gt;=70,"B",IF(BU140&gt;=60,"C",IF(BU140&gt;=50,"D",IF(BU140&gt;=45,"E",IF(BU140&gt;=40,"P","F")))))))</f>
      </c>
      <c r="BX140" s="210">
        <v>17</v>
      </c>
      <c r="BY140" s="33">
        <v>41</v>
      </c>
      <c r="BZ140" s="33">
        <f>SUM(BX140:BY140)</f>
      </c>
      <c r="CA140" s="33">
        <v>2</v>
      </c>
      <c r="CB140" s="216" t="s">
        <v>248</v>
      </c>
      <c r="CC140" s="210">
        <v>28</v>
      </c>
      <c r="CD140" s="33">
        <v>1</v>
      </c>
      <c r="CE140" s="188">
        <f>IF(CC140&gt;=45,"O",IF(CC140&gt;=40,"A",IF(CC140&gt;=35,"B",IF(CC140&gt;=30,"C",IF(CC140&gt;=25,"D",IF(CC140&gt;=20,"E",IF(CC140&gt;=15,"P","F")))))))</f>
      </c>
      <c r="CF140" s="39">
        <v>11</v>
      </c>
      <c r="CG140" s="33">
        <v>27</v>
      </c>
      <c r="CH140" s="33">
        <f>SUM(CF140:CG140)</f>
      </c>
      <c r="CI140" s="33">
        <v>2</v>
      </c>
      <c r="CJ140" s="191" t="s">
        <v>315</v>
      </c>
      <c r="CK140" s="210">
        <v>42</v>
      </c>
      <c r="CL140" s="33">
        <v>1</v>
      </c>
      <c r="CM140" s="188">
        <f>IF(CK140&gt;=45,"O",IF(CK140&gt;=40,"A",IF(CK140&gt;=35,"B",IF(CK140&gt;=30,"C",IF(CK140&gt;=25,"D",IF(CK140&gt;=20,"E",IF(CK140&gt;=15,"P","F")))))))</f>
      </c>
      <c r="CN140" s="36">
        <v>43</v>
      </c>
      <c r="CO140" s="33">
        <v>326</v>
      </c>
      <c r="CP140" s="35">
        <v>6.05</v>
      </c>
      <c r="CQ140" s="33">
        <v>0</v>
      </c>
      <c r="CR140" s="6"/>
      <c r="CS140" s="33">
        <v>62</v>
      </c>
      <c r="CT140" s="223">
        <v>5332</v>
      </c>
      <c r="CU140" s="218" t="s">
        <v>153</v>
      </c>
      <c r="CV140" s="193">
        <v>20</v>
      </c>
      <c r="CW140" s="33">
        <v>31</v>
      </c>
      <c r="CX140" s="33">
        <f>SUM(CV140:CW140)</f>
      </c>
      <c r="CY140" s="33">
        <v>3</v>
      </c>
      <c r="CZ140" s="188">
        <f>IF(CX140&gt;=90,"O",IF(CX140&gt;=80,"A",IF(CX140&gt;=70,"B",IF(CX140&gt;=60,"C",IF(CX140&gt;=50,"D",IF(CX140&gt;=45,"E",IF(CX140&gt;=40,"P","F")))))))</f>
      </c>
      <c r="DA140" s="193">
        <v>25</v>
      </c>
      <c r="DB140" s="33">
        <v>38</v>
      </c>
      <c r="DC140" s="33">
        <f>SUM(DA140:DB140)</f>
      </c>
      <c r="DD140" s="33">
        <v>3</v>
      </c>
      <c r="DE140" s="188">
        <f>IF(DC140&gt;=90,"O",IF(DC140&gt;=80,"A",IF(DC140&gt;=70,"B",IF(DC140&gt;=60,"C",IF(DC140&gt;=50,"D",IF(DC140&gt;=45,"E",IF(DC140&gt;=40,"P","F")))))))</f>
      </c>
      <c r="DF140" s="193">
        <v>16</v>
      </c>
      <c r="DG140" s="33">
        <v>38</v>
      </c>
      <c r="DH140" s="33">
        <f>SUM(DF140:DG140)</f>
      </c>
      <c r="DI140" s="33">
        <v>3</v>
      </c>
      <c r="DJ140" s="188">
        <f>IF(DH140&gt;=90,"O",IF(DH140&gt;=80,"A",IF(DH140&gt;=70,"B",IF(DH140&gt;=60,"C",IF(DH140&gt;=50,"D",IF(DH140&gt;=45,"E",IF(DH140&gt;=40,"P","F")))))))</f>
      </c>
      <c r="DK140" s="193">
        <v>19</v>
      </c>
      <c r="DL140" s="33">
        <v>34</v>
      </c>
      <c r="DM140" s="33">
        <f>SUM(DK140:DL140)</f>
      </c>
      <c r="DN140" s="33">
        <v>3</v>
      </c>
      <c r="DO140" s="188">
        <f>IF(DM140&gt;=90,"O",IF(DM140&gt;=80,"A",IF(DM140&gt;=70,"B",IF(DM140&gt;=60,"C",IF(DM140&gt;=50,"D",IF(DM140&gt;=45,"E",IF(DM140&gt;=40,"P","F")))))))</f>
      </c>
      <c r="DP140" s="193">
        <v>20</v>
      </c>
      <c r="DQ140" s="33">
        <v>29</v>
      </c>
      <c r="DR140" s="33">
        <f>SUM(DP140:DQ140)</f>
      </c>
      <c r="DS140" s="33">
        <v>3</v>
      </c>
      <c r="DT140" s="188">
        <f>IF(DR140&gt;=90,"O",IF(DR140&gt;=80,"A",IF(DR140&gt;=70,"B",IF(DR140&gt;=60,"C",IF(DR140&gt;=50,"D",IF(DR140&gt;=45,"E",IF(DR140&gt;=40,"P","F")))))))</f>
      </c>
      <c r="DU140" s="193">
        <v>43</v>
      </c>
      <c r="DV140" s="33">
        <v>1</v>
      </c>
      <c r="DW140" s="191" t="s">
        <v>246</v>
      </c>
      <c r="DX140" s="193">
        <v>20</v>
      </c>
      <c r="DY140" s="33">
        <v>35</v>
      </c>
      <c r="DZ140" s="33">
        <f>SUM(DX140:DY140)</f>
      </c>
      <c r="EA140" s="33">
        <v>2</v>
      </c>
      <c r="EB140" s="191" t="s">
        <v>248</v>
      </c>
      <c r="EC140" s="193">
        <v>22</v>
      </c>
      <c r="ED140" s="33">
        <v>35</v>
      </c>
      <c r="EE140" s="33">
        <f>SUM(EC140:ED140)</f>
      </c>
      <c r="EF140" s="33">
        <v>2</v>
      </c>
      <c r="EG140" s="191" t="s">
        <v>248</v>
      </c>
      <c r="EH140" s="193">
        <v>39</v>
      </c>
      <c r="EI140" s="33">
        <v>1</v>
      </c>
      <c r="EJ140" s="191" t="s">
        <v>248</v>
      </c>
      <c r="EK140" s="33">
        <v>64</v>
      </c>
      <c r="EL140" s="33">
        <v>465</v>
      </c>
      <c r="EM140" s="35">
        <v>6.62</v>
      </c>
      <c r="EN140" s="187" t="s">
        <v>316</v>
      </c>
      <c r="EO140" s="33">
        <v>0</v>
      </c>
      <c r="EP140" s="6"/>
    </row>
    <row x14ac:dyDescent="0.25" r="141" customHeight="1" ht="15">
      <c r="A141" s="33">
        <v>63</v>
      </c>
      <c r="B141" s="223">
        <v>5105</v>
      </c>
      <c r="C141" s="45" t="s">
        <v>154</v>
      </c>
      <c r="D141" s="187" t="s">
        <v>311</v>
      </c>
      <c r="E141" s="210">
        <v>30</v>
      </c>
      <c r="F141" s="33">
        <v>70</v>
      </c>
      <c r="G141" s="33">
        <f>SUM(E141:F141)</f>
      </c>
      <c r="H141" s="33">
        <v>3</v>
      </c>
      <c r="I141" s="188">
        <f>IF(G141&gt;=90,"O",IF(G141&gt;=80,"A",IF(G141&gt;=70,"B",IF(G141&gt;=60,"C",IF(G141&gt;=50,"D",IF(G141&gt;=45,"E",IF(G141&gt;=40,"P","F")))))))</f>
      </c>
      <c r="J141" s="211">
        <v>28</v>
      </c>
      <c r="K141" s="33">
        <v>70</v>
      </c>
      <c r="L141" s="33">
        <f>SUM(J141:K141)</f>
      </c>
      <c r="M141" s="33">
        <v>3</v>
      </c>
      <c r="N141" s="188">
        <f>IF(L141&gt;=90,"O",IF(L141&gt;=80,"A",IF(L141&gt;=70,"B",IF(L141&gt;=60,"C",IF(L141&gt;=50,"D",IF(L141&gt;=45,"E",IF(L141&gt;=40,"P","F")))))))</f>
      </c>
      <c r="O141" s="213">
        <v>26</v>
      </c>
      <c r="P141" s="33">
        <v>70</v>
      </c>
      <c r="Q141" s="33">
        <f>SUM(O141:P141)</f>
      </c>
      <c r="R141" s="33">
        <v>3</v>
      </c>
      <c r="S141" s="188">
        <f>IF(Q141&gt;=90,"O",IF(Q141&gt;=80,"A",IF(Q141&gt;=70,"B",IF(Q141&gt;=60,"C",IF(Q141&gt;=50,"D",IF(Q141&gt;=45,"E",IF(Q141&gt;=40,"P","F")))))))</f>
      </c>
      <c r="T141" s="213">
        <v>27</v>
      </c>
      <c r="U141" s="33">
        <v>70</v>
      </c>
      <c r="V141" s="33">
        <f>SUM(T141:U141)</f>
      </c>
      <c r="W141" s="33">
        <v>3</v>
      </c>
      <c r="X141" s="188">
        <f>IF(V141&gt;=90,"O",IF(V141&gt;=80,"A",IF(V141&gt;=70,"B",IF(V141&gt;=60,"C",IF(V141&gt;=50,"D",IF(V141&gt;=45,"E",IF(V141&gt;=40,"P","F")))))))</f>
      </c>
      <c r="Y141" s="211">
        <v>27</v>
      </c>
      <c r="Z141" s="33">
        <v>66</v>
      </c>
      <c r="AA141" s="33">
        <f>SUM(Y141:Z141)</f>
      </c>
      <c r="AB141" s="86">
        <v>3</v>
      </c>
      <c r="AC141" s="188">
        <f>IF(AA141&gt;=90,"O",IF(AA141&gt;=80,"A",IF(AA141&gt;=70,"B",IF(AA141&gt;=60,"C",IF(AA141&gt;=50,"D",IF(AA141&gt;=45,"E",IF(AA141&gt;=40,"P","F")))))))</f>
      </c>
      <c r="AD141" s="210">
        <v>13</v>
      </c>
      <c r="AE141" s="33">
        <v>38</v>
      </c>
      <c r="AF141" s="33">
        <f>SUM(AD141:AE141)</f>
      </c>
      <c r="AG141" s="33">
        <v>2</v>
      </c>
      <c r="AH141" s="191" t="s">
        <v>312</v>
      </c>
      <c r="AI141" s="210">
        <v>22</v>
      </c>
      <c r="AJ141" s="33">
        <v>44</v>
      </c>
      <c r="AK141" s="33">
        <f>SUM(AI141:AJ141)</f>
      </c>
      <c r="AL141" s="33">
        <v>2</v>
      </c>
      <c r="AM141" s="191" t="s">
        <v>246</v>
      </c>
      <c r="AN141" s="210">
        <v>46</v>
      </c>
      <c r="AO141" s="33">
        <v>1</v>
      </c>
      <c r="AP141" s="188">
        <f>IF(AN141&gt;=45,"O",IF(AN141&gt;=40,"A",IF(AN141&gt;=35,"B",IF(AN141&gt;=30,"C",IF(AN141&gt;=25,"D",IF(AN141&gt;=20,"E",IF(AN141&gt;=15,"P","F")))))))</f>
      </c>
      <c r="AQ141" s="210">
        <v>36</v>
      </c>
      <c r="AR141" s="33">
        <v>1</v>
      </c>
      <c r="AS141" s="188">
        <f>IF(AQ141&gt;=45,"O",IF(AQ141&gt;=40,"A",IF(AQ141&gt;=35,"B",IF(AQ141&gt;=30,"C",IF(AQ141&gt;=25,"D",IF(AQ141&gt;=20,"E",IF(AQ141&gt;=15,"P","F")))))))</f>
      </c>
      <c r="AT141" s="33">
        <v>22</v>
      </c>
      <c r="AU141" s="33">
        <v>210</v>
      </c>
      <c r="AV141" s="35">
        <f>AU141/AT141</f>
      </c>
      <c r="AW141" s="33">
        <v>0</v>
      </c>
      <c r="AX141" s="6"/>
      <c r="AY141" s="210">
        <v>19</v>
      </c>
      <c r="AZ141" s="33">
        <v>43</v>
      </c>
      <c r="BA141" s="33">
        <f>SUM(AY141:AZ141)</f>
      </c>
      <c r="BB141" s="33">
        <v>3</v>
      </c>
      <c r="BC141" s="188">
        <f>IF(BA141&gt;=90,"O",IF(BA141&gt;=80,"A",IF(BA141&gt;=70,"B",IF(BA141&gt;=60,"C",IF(BA141&gt;=50,"D",IF(BA141&gt;=45,"E",IF(BA141&gt;=40,"P","F")))))))</f>
      </c>
      <c r="BD141" s="211">
        <v>20</v>
      </c>
      <c r="BE141" s="33">
        <v>37</v>
      </c>
      <c r="BF141" s="33">
        <f>SUM(BD141:BE141)</f>
      </c>
      <c r="BG141" s="33">
        <v>3</v>
      </c>
      <c r="BH141" s="188">
        <f>IF(BF141&gt;=90,"O",IF(BF141&gt;=80,"A",IF(BF141&gt;=70,"B",IF(BF141&gt;=60,"C",IF(BF141&gt;=50,"D",IF(BF141&gt;=45,"E",IF(BF141&gt;=40,"P","F")))))))</f>
      </c>
      <c r="BI141" s="213">
        <v>24</v>
      </c>
      <c r="BJ141" s="33">
        <v>53</v>
      </c>
      <c r="BK141" s="33">
        <f>SUM(BI141:BJ141)</f>
      </c>
      <c r="BL141" s="33">
        <v>3</v>
      </c>
      <c r="BM141" s="188">
        <f>IF(BK141&gt;=90,"O",IF(BK141&gt;=80,"A",IF(BK141&gt;=70,"B",IF(BK141&gt;=60,"C",IF(BK141&gt;=50,"D",IF(BK141&gt;=45,"E",IF(BK141&gt;=40,"P","F")))))))</f>
      </c>
      <c r="BN141" s="213">
        <v>17</v>
      </c>
      <c r="BO141" s="33">
        <v>32</v>
      </c>
      <c r="BP141" s="33">
        <f>SUM(BN141:BO141)</f>
      </c>
      <c r="BQ141" s="33">
        <v>3</v>
      </c>
      <c r="BR141" s="188">
        <f>IF(BP141&gt;=90,"O",IF(BP141&gt;=80,"A",IF(BP141&gt;=70,"B",IF(BP141&gt;=60,"C",IF(BP141&gt;=50,"D",IF(BP141&gt;=45,"E",IF(BP141&gt;=40,"P","F")))))))</f>
      </c>
      <c r="BS141" s="211">
        <v>22</v>
      </c>
      <c r="BT141" s="33">
        <v>45</v>
      </c>
      <c r="BU141" s="33">
        <f>SUM(BS141:BT141)</f>
      </c>
      <c r="BV141" s="86">
        <v>3</v>
      </c>
      <c r="BW141" s="188">
        <f>IF(BU141&gt;=90,"O",IF(BU141&gt;=80,"A",IF(BU141&gt;=70,"B",IF(BU141&gt;=60,"C",IF(BU141&gt;=50,"D",IF(BU141&gt;=45,"E",IF(BU141&gt;=40,"P","F")))))))</f>
      </c>
      <c r="BX141" s="210">
        <v>21</v>
      </c>
      <c r="BY141" s="33">
        <v>43</v>
      </c>
      <c r="BZ141" s="33">
        <f>SUM(BX141:BY141)</f>
      </c>
      <c r="CA141" s="33">
        <v>2</v>
      </c>
      <c r="CB141" s="216" t="s">
        <v>246</v>
      </c>
      <c r="CC141" s="210">
        <v>37</v>
      </c>
      <c r="CD141" s="33">
        <v>1</v>
      </c>
      <c r="CE141" s="188">
        <f>IF(CC141&gt;=45,"O",IF(CC141&gt;=40,"A",IF(CC141&gt;=35,"B",IF(CC141&gt;=30,"C",IF(CC141&gt;=25,"D",IF(CC141&gt;=20,"E",IF(CC141&gt;=15,"P","F")))))))</f>
      </c>
      <c r="CF141" s="39">
        <v>12</v>
      </c>
      <c r="CG141" s="33">
        <v>35</v>
      </c>
      <c r="CH141" s="33">
        <f>SUM(CF141:CG141)</f>
      </c>
      <c r="CI141" s="33">
        <v>2</v>
      </c>
      <c r="CJ141" s="191" t="s">
        <v>312</v>
      </c>
      <c r="CK141" s="210">
        <v>38</v>
      </c>
      <c r="CL141" s="33">
        <v>1</v>
      </c>
      <c r="CM141" s="188">
        <f>IF(CK141&gt;=45,"O",IF(CK141&gt;=40,"A",IF(CK141&gt;=35,"B",IF(CK141&gt;=30,"C",IF(CK141&gt;=25,"D",IF(CK141&gt;=20,"E",IF(CK141&gt;=15,"P","F")))))))</f>
      </c>
      <c r="CN141" s="36">
        <v>43</v>
      </c>
      <c r="CO141" s="33">
        <v>357</v>
      </c>
      <c r="CP141" s="33">
        <v>7</v>
      </c>
      <c r="CQ141" s="33">
        <v>0</v>
      </c>
      <c r="CR141" s="6"/>
      <c r="CS141" s="33">
        <v>63</v>
      </c>
      <c r="CT141" s="223">
        <v>5312</v>
      </c>
      <c r="CU141" s="218" t="s">
        <v>154</v>
      </c>
      <c r="CV141" s="193">
        <v>19</v>
      </c>
      <c r="CW141" s="33">
        <v>50</v>
      </c>
      <c r="CX141" s="33">
        <f>SUM(CV141:CW141)</f>
      </c>
      <c r="CY141" s="33">
        <v>3</v>
      </c>
      <c r="CZ141" s="188">
        <f>IF(CX141&gt;=90,"O",IF(CX141&gt;=80,"A",IF(CX141&gt;=70,"B",IF(CX141&gt;=60,"C",IF(CX141&gt;=50,"D",IF(CX141&gt;=45,"E",IF(CX141&gt;=40,"P","F")))))))</f>
      </c>
      <c r="DA141" s="193">
        <v>24</v>
      </c>
      <c r="DB141" s="33">
        <v>52</v>
      </c>
      <c r="DC141" s="33">
        <f>SUM(DA141:DB141)</f>
      </c>
      <c r="DD141" s="33">
        <v>3</v>
      </c>
      <c r="DE141" s="188">
        <f>IF(DC141&gt;=90,"O",IF(DC141&gt;=80,"A",IF(DC141&gt;=70,"B",IF(DC141&gt;=60,"C",IF(DC141&gt;=50,"D",IF(DC141&gt;=45,"E",IF(DC141&gt;=40,"P","F")))))))</f>
      </c>
      <c r="DF141" s="193">
        <v>21</v>
      </c>
      <c r="DG141" s="33">
        <v>52</v>
      </c>
      <c r="DH141" s="33">
        <f>SUM(DF141:DG141)</f>
      </c>
      <c r="DI141" s="33">
        <v>3</v>
      </c>
      <c r="DJ141" s="188">
        <f>IF(DH141&gt;=90,"O",IF(DH141&gt;=80,"A",IF(DH141&gt;=70,"B",IF(DH141&gt;=60,"C",IF(DH141&gt;=50,"D",IF(DH141&gt;=45,"E",IF(DH141&gt;=40,"P","F")))))))</f>
      </c>
      <c r="DK141" s="193">
        <v>20</v>
      </c>
      <c r="DL141" s="33">
        <v>46</v>
      </c>
      <c r="DM141" s="33">
        <f>SUM(DK141:DL141)</f>
      </c>
      <c r="DN141" s="33">
        <v>3</v>
      </c>
      <c r="DO141" s="188">
        <f>IF(DM141&gt;=90,"O",IF(DM141&gt;=80,"A",IF(DM141&gt;=70,"B",IF(DM141&gt;=60,"C",IF(DM141&gt;=50,"D",IF(DM141&gt;=45,"E",IF(DM141&gt;=40,"P","F")))))))</f>
      </c>
      <c r="DP141" s="193">
        <v>19</v>
      </c>
      <c r="DQ141" s="33">
        <v>32</v>
      </c>
      <c r="DR141" s="33">
        <f>SUM(DP141:DQ141)</f>
      </c>
      <c r="DS141" s="33">
        <v>3</v>
      </c>
      <c r="DT141" s="188">
        <f>IF(DR141&gt;=90,"O",IF(DR141&gt;=80,"A",IF(DR141&gt;=70,"B",IF(DR141&gt;=60,"C",IF(DR141&gt;=50,"D",IF(DR141&gt;=45,"E",IF(DR141&gt;=40,"P","F")))))))</f>
      </c>
      <c r="DU141" s="193">
        <v>46</v>
      </c>
      <c r="DV141" s="33">
        <v>1</v>
      </c>
      <c r="DW141" s="191" t="s">
        <v>314</v>
      </c>
      <c r="DX141" s="193">
        <v>2</v>
      </c>
      <c r="DY141" s="33">
        <v>35</v>
      </c>
      <c r="DZ141" s="33">
        <f>SUM(DX141:DY141)</f>
      </c>
      <c r="EA141" s="33">
        <v>2</v>
      </c>
      <c r="EB141" s="191" t="s">
        <v>248</v>
      </c>
      <c r="EC141" s="193">
        <v>21</v>
      </c>
      <c r="ED141" s="33">
        <v>43</v>
      </c>
      <c r="EE141" s="33">
        <f>SUM(EC141:ED141)</f>
      </c>
      <c r="EF141" s="33">
        <v>2</v>
      </c>
      <c r="EG141" s="191" t="s">
        <v>246</v>
      </c>
      <c r="EH141" s="193">
        <v>44</v>
      </c>
      <c r="EI141" s="33">
        <v>1</v>
      </c>
      <c r="EJ141" s="191" t="s">
        <v>246</v>
      </c>
      <c r="EK141" s="33">
        <v>64</v>
      </c>
      <c r="EL141" s="33">
        <v>518</v>
      </c>
      <c r="EM141" s="35">
        <v>7.67</v>
      </c>
      <c r="EN141" s="187" t="s">
        <v>311</v>
      </c>
      <c r="EO141" s="33">
        <v>0</v>
      </c>
      <c r="EP141" s="6"/>
    </row>
    <row x14ac:dyDescent="0.25" r="142" customHeight="1" ht="15">
      <c r="A142" s="33">
        <v>64</v>
      </c>
      <c r="B142" s="223">
        <v>5129</v>
      </c>
      <c r="C142" s="45" t="s">
        <v>155</v>
      </c>
      <c r="D142" s="187" t="s">
        <v>311</v>
      </c>
      <c r="E142" s="210">
        <v>26</v>
      </c>
      <c r="F142" s="33">
        <v>67</v>
      </c>
      <c r="G142" s="33">
        <f>SUM(E142:F142)</f>
      </c>
      <c r="H142" s="33">
        <v>3</v>
      </c>
      <c r="I142" s="188">
        <f>IF(G142&gt;=90,"O",IF(G142&gt;=80,"A",IF(G142&gt;=70,"B",IF(G142&gt;=60,"C",IF(G142&gt;=50,"D",IF(G142&gt;=45,"E",IF(G142&gt;=40,"P","F")))))))</f>
      </c>
      <c r="J142" s="211">
        <v>27</v>
      </c>
      <c r="K142" s="33">
        <v>70</v>
      </c>
      <c r="L142" s="33">
        <f>SUM(J142:K142)</f>
      </c>
      <c r="M142" s="33">
        <v>3</v>
      </c>
      <c r="N142" s="188">
        <f>IF(L142&gt;=90,"O",IF(L142&gt;=80,"A",IF(L142&gt;=70,"B",IF(L142&gt;=60,"C",IF(L142&gt;=50,"D",IF(L142&gt;=45,"E",IF(L142&gt;=40,"P","F")))))))</f>
      </c>
      <c r="O142" s="213">
        <v>24</v>
      </c>
      <c r="P142" s="33">
        <v>70</v>
      </c>
      <c r="Q142" s="33">
        <f>SUM(O142:P142)</f>
      </c>
      <c r="R142" s="33">
        <v>3</v>
      </c>
      <c r="S142" s="188">
        <f>IF(Q142&gt;=90,"O",IF(Q142&gt;=80,"A",IF(Q142&gt;=70,"B",IF(Q142&gt;=60,"C",IF(Q142&gt;=50,"D",IF(Q142&gt;=45,"E",IF(Q142&gt;=40,"P","F")))))))</f>
      </c>
      <c r="T142" s="213">
        <v>26</v>
      </c>
      <c r="U142" s="33">
        <v>67</v>
      </c>
      <c r="V142" s="33">
        <f>SUM(T142:U142)</f>
      </c>
      <c r="W142" s="33">
        <v>3</v>
      </c>
      <c r="X142" s="188">
        <f>IF(V142&gt;=90,"O",IF(V142&gt;=80,"A",IF(V142&gt;=70,"B",IF(V142&gt;=60,"C",IF(V142&gt;=50,"D",IF(V142&gt;=45,"E",IF(V142&gt;=40,"P","F")))))))</f>
      </c>
      <c r="Y142" s="211">
        <v>26</v>
      </c>
      <c r="Z142" s="33">
        <v>64</v>
      </c>
      <c r="AA142" s="33">
        <f>SUM(Y142:Z142)</f>
      </c>
      <c r="AB142" s="86">
        <v>3</v>
      </c>
      <c r="AC142" s="188">
        <f>IF(AA142&gt;=90,"O",IF(AA142&gt;=80,"A",IF(AA142&gt;=70,"B",IF(AA142&gt;=60,"C",IF(AA142&gt;=50,"D",IF(AA142&gt;=45,"E",IF(AA142&gt;=40,"P","F")))))))</f>
      </c>
      <c r="AD142" s="210">
        <v>12</v>
      </c>
      <c r="AE142" s="33">
        <v>35</v>
      </c>
      <c r="AF142" s="33">
        <f>SUM(AD142:AE142)</f>
      </c>
      <c r="AG142" s="33">
        <v>2</v>
      </c>
      <c r="AH142" s="188">
        <f>IF(AF142&gt;=67,"O",IF(AF142&gt;=60,"A",IF(AF142&gt;=51,"B",IF(AF142&gt;=45,"C",IF(AF142&gt;=39,"D",IF(AF142&gt;=32,"E",IF(L142&gt;=31,"P","F")))))))</f>
      </c>
      <c r="AI142" s="210">
        <v>17</v>
      </c>
      <c r="AJ142" s="33">
        <v>36</v>
      </c>
      <c r="AK142" s="33">
        <f>SUM(AI142:AJ142)</f>
      </c>
      <c r="AL142" s="33">
        <v>2</v>
      </c>
      <c r="AM142" s="188">
        <f>IF(AK142&gt;=68,"O",IF(AK142&gt;=67,"A",IF(AK142&gt;=53,"B",IF(AK142&gt;=48,"C",IF(AK142&gt;=45,"D",IF(AK142&gt;=32,"E",IF(Q142&gt;=31,"P","F")))))))</f>
      </c>
      <c r="AN142" s="210">
        <v>39</v>
      </c>
      <c r="AO142" s="33">
        <v>1</v>
      </c>
      <c r="AP142" s="188">
        <f>IF(AN142&gt;=45,"O",IF(AN142&gt;=40,"A",IF(AN142&gt;=35,"B",IF(AN142&gt;=30,"C",IF(AN142&gt;=25,"D",IF(AN142&gt;=20,"E",IF(AN142&gt;=15,"P","F")))))))</f>
      </c>
      <c r="AQ142" s="210">
        <v>35</v>
      </c>
      <c r="AR142" s="33">
        <v>1</v>
      </c>
      <c r="AS142" s="188">
        <f>IF(AQ142&gt;=45,"O",IF(AQ142&gt;=40,"A",IF(AQ142&gt;=35,"B",IF(AQ142&gt;=30,"C",IF(AQ142&gt;=25,"D",IF(AQ142&gt;=20,"E",IF(AQ142&gt;=15,"P","F")))))))</f>
      </c>
      <c r="AT142" s="33">
        <v>22</v>
      </c>
      <c r="AU142" s="33">
        <v>204</v>
      </c>
      <c r="AV142" s="35">
        <f>AU142/AT142</f>
      </c>
      <c r="AW142" s="33">
        <v>0</v>
      </c>
      <c r="AX142" s="6"/>
      <c r="AY142" s="210">
        <v>19</v>
      </c>
      <c r="AZ142" s="33">
        <v>30</v>
      </c>
      <c r="BA142" s="33">
        <f>SUM(AY142:AZ142)</f>
      </c>
      <c r="BB142" s="33">
        <v>3</v>
      </c>
      <c r="BC142" s="188">
        <f>IF(BA142&gt;=90,"O",IF(BA142&gt;=80,"A",IF(BA142&gt;=70,"B",IF(BA142&gt;=60,"C",IF(BA142&gt;=50,"D",IF(BA142&gt;=45,"E",IF(BA142&gt;=40,"P","F")))))))</f>
      </c>
      <c r="BD142" s="211">
        <v>21</v>
      </c>
      <c r="BE142" s="33">
        <v>24</v>
      </c>
      <c r="BF142" s="33">
        <f>SUM(BD142:BE142)</f>
      </c>
      <c r="BG142" s="33">
        <v>3</v>
      </c>
      <c r="BH142" s="188">
        <f>IF(BF142&gt;=90,"O",IF(BF142&gt;=80,"A",IF(BF142&gt;=70,"B",IF(BF142&gt;=60,"C",IF(BF142&gt;=50,"D",IF(BF142&gt;=45,"E",IF(BF142&gt;=40,"P","F")))))))</f>
      </c>
      <c r="BI142" s="213">
        <v>19</v>
      </c>
      <c r="BJ142" s="33">
        <v>28</v>
      </c>
      <c r="BK142" s="33">
        <f>SUM(BI142:BJ142)</f>
      </c>
      <c r="BL142" s="33">
        <v>3</v>
      </c>
      <c r="BM142" s="188">
        <f>IF(BK142&gt;=90,"O",IF(BK142&gt;=80,"A",IF(BK142&gt;=70,"B",IF(BK142&gt;=60,"C",IF(BK142&gt;=50,"D",IF(BK142&gt;=45,"E",IF(BK142&gt;=40,"P","F")))))))</f>
      </c>
      <c r="BN142" s="213">
        <v>17</v>
      </c>
      <c r="BO142" s="33">
        <v>25</v>
      </c>
      <c r="BP142" s="33">
        <f>SUM(BN142:BO142)</f>
      </c>
      <c r="BQ142" s="33">
        <v>3</v>
      </c>
      <c r="BR142" s="188">
        <f>IF(BP142&gt;=90,"O",IF(BP142&gt;=80,"A",IF(BP142&gt;=70,"B",IF(BP142&gt;=60,"C",IF(BP142&gt;=50,"D",IF(BP142&gt;=45,"E",IF(BP142&gt;=40,"P","F")))))))</f>
      </c>
      <c r="BS142" s="211">
        <v>23</v>
      </c>
      <c r="BT142" s="33">
        <v>24</v>
      </c>
      <c r="BU142" s="33">
        <f>SUM(BS142:BT142)</f>
      </c>
      <c r="BV142" s="86">
        <v>3</v>
      </c>
      <c r="BW142" s="188">
        <f>IF(BU142&gt;=90,"O",IF(BU142&gt;=80,"A",IF(BU142&gt;=70,"B",IF(BU142&gt;=60,"C",IF(BU142&gt;=50,"D",IF(BU142&gt;=45,"E",IF(BU142&gt;=40,"P","F")))))))</f>
      </c>
      <c r="BX142" s="210">
        <v>16</v>
      </c>
      <c r="BY142" s="33">
        <v>28</v>
      </c>
      <c r="BZ142" s="33">
        <f>SUM(BX142:BY142)</f>
      </c>
      <c r="CA142" s="33">
        <v>2</v>
      </c>
      <c r="CB142" s="216" t="s">
        <v>315</v>
      </c>
      <c r="CC142" s="210">
        <v>28</v>
      </c>
      <c r="CD142" s="33">
        <v>1</v>
      </c>
      <c r="CE142" s="188">
        <f>IF(CC142&gt;=45,"O",IF(CC142&gt;=40,"A",IF(CC142&gt;=35,"B",IF(CC142&gt;=30,"C",IF(CC142&gt;=25,"D",IF(CC142&gt;=20,"E",IF(CC142&gt;=15,"P","F")))))))</f>
      </c>
      <c r="CF142" s="39">
        <v>16</v>
      </c>
      <c r="CG142" s="33">
        <v>30</v>
      </c>
      <c r="CH142" s="33">
        <f>SUM(CF142:CG142)</f>
      </c>
      <c r="CI142" s="33">
        <v>2</v>
      </c>
      <c r="CJ142" s="191" t="s">
        <v>312</v>
      </c>
      <c r="CK142" s="210">
        <v>28</v>
      </c>
      <c r="CL142" s="33">
        <v>1</v>
      </c>
      <c r="CM142" s="188">
        <f>IF(CK142&gt;=45,"O",IF(CK142&gt;=40,"A",IF(CK142&gt;=35,"B",IF(CK142&gt;=30,"C",IF(CK142&gt;=25,"D",IF(CK142&gt;=20,"E",IF(CK142&gt;=15,"P","F")))))))</f>
      </c>
      <c r="CN142" s="36">
        <v>43</v>
      </c>
      <c r="CO142" s="33">
        <v>314</v>
      </c>
      <c r="CP142" s="35">
        <v>5.24</v>
      </c>
      <c r="CQ142" s="33">
        <v>0</v>
      </c>
      <c r="CR142" s="6"/>
      <c r="CS142" s="33">
        <v>64</v>
      </c>
      <c r="CT142" s="223">
        <v>5335</v>
      </c>
      <c r="CU142" s="218" t="s">
        <v>155</v>
      </c>
      <c r="CV142" s="193">
        <v>19</v>
      </c>
      <c r="CW142" s="33">
        <v>28</v>
      </c>
      <c r="CX142" s="33">
        <f>SUM(CV142:CW142)</f>
      </c>
      <c r="CY142" s="33">
        <v>3</v>
      </c>
      <c r="CZ142" s="188">
        <f>IF(CX142&gt;=90,"O",IF(CX142&gt;=80,"A",IF(CX142&gt;=70,"B",IF(CX142&gt;=60,"C",IF(CX142&gt;=50,"D",IF(CX142&gt;=45,"E",IF(CX142&gt;=40,"P","F")))))))</f>
      </c>
      <c r="DA142" s="193">
        <v>24</v>
      </c>
      <c r="DB142" s="33">
        <v>37</v>
      </c>
      <c r="DC142" s="33">
        <f>SUM(DA142:DB142)</f>
      </c>
      <c r="DD142" s="33">
        <v>3</v>
      </c>
      <c r="DE142" s="188">
        <f>IF(DC142&gt;=90,"O",IF(DC142&gt;=80,"A",IF(DC142&gt;=70,"B",IF(DC142&gt;=60,"C",IF(DC142&gt;=50,"D",IF(DC142&gt;=45,"E",IF(DC142&gt;=40,"P","F")))))))</f>
      </c>
      <c r="DF142" s="193">
        <v>19</v>
      </c>
      <c r="DG142" s="33">
        <v>44</v>
      </c>
      <c r="DH142" s="33">
        <f>SUM(DF142:DG142)</f>
      </c>
      <c r="DI142" s="33">
        <v>3</v>
      </c>
      <c r="DJ142" s="188">
        <f>IF(DH142&gt;=90,"O",IF(DH142&gt;=80,"A",IF(DH142&gt;=70,"B",IF(DH142&gt;=60,"C",IF(DH142&gt;=50,"D",IF(DH142&gt;=45,"E",IF(DH142&gt;=40,"P","F")))))))</f>
      </c>
      <c r="DK142" s="193">
        <v>18</v>
      </c>
      <c r="DL142" s="33">
        <v>19</v>
      </c>
      <c r="DM142" s="33">
        <f>SUM(DK142:DL142)</f>
      </c>
      <c r="DN142" s="33">
        <v>3</v>
      </c>
      <c r="DO142" s="188">
        <f>IF(DM142&gt;=90,"O",IF(DM142&gt;=80,"A",IF(DM142&gt;=70,"B",IF(DM142&gt;=60,"C",IF(DM142&gt;=50,"D",IF(DM142&gt;=45,"E",IF(DM142&gt;=40,"P","F")))))))</f>
      </c>
      <c r="DP142" s="193">
        <v>19</v>
      </c>
      <c r="DQ142" s="33">
        <v>33</v>
      </c>
      <c r="DR142" s="33">
        <f>SUM(DP142:DQ142)</f>
      </c>
      <c r="DS142" s="33">
        <v>3</v>
      </c>
      <c r="DT142" s="188">
        <f>IF(DR142&gt;=90,"O",IF(DR142&gt;=80,"A",IF(DR142&gt;=70,"B",IF(DR142&gt;=60,"C",IF(DR142&gt;=50,"D",IF(DR142&gt;=45,"E",IF(DR142&gt;=40,"P","F")))))))</f>
      </c>
      <c r="DU142" s="193">
        <v>43</v>
      </c>
      <c r="DV142" s="33">
        <v>1</v>
      </c>
      <c r="DW142" s="191" t="s">
        <v>246</v>
      </c>
      <c r="DX142" s="193">
        <v>22</v>
      </c>
      <c r="DY142" s="33">
        <v>38</v>
      </c>
      <c r="DZ142" s="33">
        <f>SUM(DX142:DY142)</f>
      </c>
      <c r="EA142" s="33">
        <v>2</v>
      </c>
      <c r="EB142" s="191" t="s">
        <v>246</v>
      </c>
      <c r="EC142" s="193">
        <v>21</v>
      </c>
      <c r="ED142" s="33">
        <v>40</v>
      </c>
      <c r="EE142" s="33">
        <f>SUM(EC142:ED142)</f>
      </c>
      <c r="EF142" s="33">
        <v>2</v>
      </c>
      <c r="EG142" s="191" t="s">
        <v>246</v>
      </c>
      <c r="EH142" s="193">
        <v>45</v>
      </c>
      <c r="EI142" s="33">
        <v>1</v>
      </c>
      <c r="EJ142" s="191" t="s">
        <v>314</v>
      </c>
      <c r="EK142" s="33"/>
      <c r="EL142" s="33"/>
      <c r="EM142" s="35"/>
      <c r="EN142" s="187" t="s">
        <v>311</v>
      </c>
      <c r="EO142" s="33">
        <v>1</v>
      </c>
      <c r="EP142" s="6"/>
    </row>
    <row x14ac:dyDescent="0.25" r="143" customHeight="1" ht="15">
      <c r="A143" s="33">
        <v>65</v>
      </c>
      <c r="B143" s="223">
        <v>5040</v>
      </c>
      <c r="C143" s="45" t="s">
        <v>156</v>
      </c>
      <c r="D143" s="187" t="s">
        <v>311</v>
      </c>
      <c r="E143" s="210">
        <v>26</v>
      </c>
      <c r="F143" s="33">
        <v>70</v>
      </c>
      <c r="G143" s="33">
        <f>SUM(E143:F143)</f>
      </c>
      <c r="H143" s="33">
        <v>3</v>
      </c>
      <c r="I143" s="188">
        <f>IF(G143&gt;=90,"O",IF(G143&gt;=80,"A",IF(G143&gt;=70,"B",IF(G143&gt;=60,"C",IF(G143&gt;=50,"D",IF(G143&gt;=45,"E",IF(G143&gt;=40,"P","F")))))))</f>
      </c>
      <c r="J143" s="211">
        <v>27</v>
      </c>
      <c r="K143" s="33">
        <v>70</v>
      </c>
      <c r="L143" s="33">
        <f>SUM(J143:K143)</f>
      </c>
      <c r="M143" s="33">
        <v>3</v>
      </c>
      <c r="N143" s="188">
        <f>IF(L143&gt;=90,"O",IF(L143&gt;=80,"A",IF(L143&gt;=70,"B",IF(L143&gt;=60,"C",IF(L143&gt;=50,"D",IF(L143&gt;=45,"E",IF(L143&gt;=40,"P","F")))))))</f>
      </c>
      <c r="O143" s="213">
        <v>27</v>
      </c>
      <c r="P143" s="33">
        <v>70</v>
      </c>
      <c r="Q143" s="33">
        <f>SUM(O143:P143)</f>
      </c>
      <c r="R143" s="33">
        <v>3</v>
      </c>
      <c r="S143" s="188">
        <f>IF(Q143&gt;=90,"O",IF(Q143&gt;=80,"A",IF(Q143&gt;=70,"B",IF(Q143&gt;=60,"C",IF(Q143&gt;=50,"D",IF(Q143&gt;=45,"E",IF(Q143&gt;=40,"P","F")))))))</f>
      </c>
      <c r="T143" s="213">
        <v>26</v>
      </c>
      <c r="U143" s="33">
        <v>70</v>
      </c>
      <c r="V143" s="33">
        <f>SUM(T143:U143)</f>
      </c>
      <c r="W143" s="33">
        <v>3</v>
      </c>
      <c r="X143" s="188">
        <f>IF(V143&gt;=90,"O",IF(V143&gt;=80,"A",IF(V143&gt;=70,"B",IF(V143&gt;=60,"C",IF(V143&gt;=50,"D",IF(V143&gt;=45,"E",IF(V143&gt;=40,"P","F")))))))</f>
      </c>
      <c r="Y143" s="211">
        <v>24</v>
      </c>
      <c r="Z143" s="33">
        <v>59</v>
      </c>
      <c r="AA143" s="33">
        <f>SUM(Y143:Z143)</f>
      </c>
      <c r="AB143" s="86">
        <v>3</v>
      </c>
      <c r="AC143" s="188">
        <f>IF(AA143&gt;=90,"O",IF(AA143&gt;=80,"A",IF(AA143&gt;=70,"B",IF(AA143&gt;=60,"C",IF(AA143&gt;=50,"D",IF(AA143&gt;=45,"E",IF(AA143&gt;=40,"P","F")))))))</f>
      </c>
      <c r="AD143" s="210">
        <v>12</v>
      </c>
      <c r="AE143" s="33">
        <v>30</v>
      </c>
      <c r="AF143" s="33">
        <f>SUM(AD143:AE143)</f>
      </c>
      <c r="AG143" s="33">
        <v>2</v>
      </c>
      <c r="AH143" s="188">
        <f>IF(AF143&gt;=67,"O",IF(AF143&gt;=60,"A",IF(AF143&gt;=51,"B",IF(AF143&gt;=45,"C",IF(AF143&gt;=39,"D",IF(AF143&gt;=32,"E",IF(L143&gt;=31,"P","F")))))))</f>
      </c>
      <c r="AI143" s="210">
        <v>12</v>
      </c>
      <c r="AJ143" s="33">
        <v>28</v>
      </c>
      <c r="AK143" s="33">
        <f>SUM(AI143:AJ143)</f>
      </c>
      <c r="AL143" s="33">
        <v>2</v>
      </c>
      <c r="AM143" s="191" t="s">
        <v>315</v>
      </c>
      <c r="AN143" s="210">
        <v>34</v>
      </c>
      <c r="AO143" s="33">
        <v>1</v>
      </c>
      <c r="AP143" s="188">
        <f>IF(AN143&gt;=45,"O",IF(AN143&gt;=40,"A",IF(AN143&gt;=35,"B",IF(AN143&gt;=30,"C",IF(AN143&gt;=25,"D",IF(AN143&gt;=20,"E",IF(AN143&gt;=15,"P","F")))))))</f>
      </c>
      <c r="AQ143" s="210">
        <v>25</v>
      </c>
      <c r="AR143" s="33">
        <v>1</v>
      </c>
      <c r="AS143" s="188">
        <f>IF(AQ143&gt;=45,"O",IF(AQ143&gt;=40,"A",IF(AQ143&gt;=35,"B",IF(AQ143&gt;=30,"C",IF(AQ143&gt;=25,"D",IF(AQ143&gt;=20,"E",IF(AQ143&gt;=15,"P","F")))))))</f>
      </c>
      <c r="AT143" s="33">
        <v>22</v>
      </c>
      <c r="AU143" s="33">
        <v>191</v>
      </c>
      <c r="AV143" s="35">
        <f>AU143/AT143</f>
      </c>
      <c r="AW143" s="33">
        <v>0</v>
      </c>
      <c r="AX143" s="6"/>
      <c r="AY143" s="210">
        <v>18</v>
      </c>
      <c r="AZ143" s="33">
        <v>28</v>
      </c>
      <c r="BA143" s="33">
        <f>SUM(AY143:AZ143)</f>
      </c>
      <c r="BB143" s="33">
        <v>3</v>
      </c>
      <c r="BC143" s="188">
        <f>IF(BA143&gt;=90,"O",IF(BA143&gt;=80,"A",IF(BA143&gt;=70,"B",IF(BA143&gt;=60,"C",IF(BA143&gt;=50,"D",IF(BA143&gt;=45,"E",IF(BA143&gt;=40,"P","F")))))))</f>
      </c>
      <c r="BD143" s="211">
        <v>17</v>
      </c>
      <c r="BE143" s="33">
        <v>27</v>
      </c>
      <c r="BF143" s="33">
        <f>SUM(BD143:BE143)</f>
      </c>
      <c r="BG143" s="33">
        <v>3</v>
      </c>
      <c r="BH143" s="188">
        <f>IF(BF143&gt;=90,"O",IF(BF143&gt;=80,"A",IF(BF143&gt;=70,"B",IF(BF143&gt;=60,"C",IF(BF143&gt;=50,"D",IF(BF143&gt;=45,"E",IF(BF143&gt;=40,"P","F")))))))</f>
      </c>
      <c r="BI143" s="213">
        <v>18</v>
      </c>
      <c r="BJ143" s="33">
        <v>18</v>
      </c>
      <c r="BK143" s="33">
        <f>SUM(BI143:BJ143)</f>
      </c>
      <c r="BL143" s="33">
        <v>3</v>
      </c>
      <c r="BM143" s="188">
        <f>IF(BK143&gt;=90,"O",IF(BK143&gt;=80,"A",IF(BK143&gt;=70,"B",IF(BK143&gt;=60,"C",IF(BK143&gt;=50,"D",IF(BK143&gt;=45,"E",IF(BK143&gt;=40,"P","F")))))))</f>
      </c>
      <c r="BN143" s="213">
        <v>13</v>
      </c>
      <c r="BO143" s="33">
        <v>18</v>
      </c>
      <c r="BP143" s="33">
        <f>SUM(BN143:BO143)</f>
      </c>
      <c r="BQ143" s="33">
        <v>3</v>
      </c>
      <c r="BR143" s="188">
        <f>IF(BP143&gt;=90,"O",IF(BP143&gt;=80,"A",IF(BP143&gt;=70,"B",IF(BP143&gt;=60,"C",IF(BP143&gt;=50,"D",IF(BP143&gt;=45,"E",IF(BP143&gt;=40,"P","F")))))))</f>
      </c>
      <c r="BS143" s="211">
        <v>22</v>
      </c>
      <c r="BT143" s="33">
        <v>20</v>
      </c>
      <c r="BU143" s="33">
        <f>SUM(BS143:BT143)</f>
      </c>
      <c r="BV143" s="86">
        <v>3</v>
      </c>
      <c r="BW143" s="188">
        <f>IF(BU143&gt;=90,"O",IF(BU143&gt;=80,"A",IF(BU143&gt;=70,"B",IF(BU143&gt;=60,"C",IF(BU143&gt;=50,"D",IF(BU143&gt;=45,"E",IF(BU143&gt;=40,"P","F")))))))</f>
      </c>
      <c r="BX143" s="210">
        <v>14</v>
      </c>
      <c r="BY143" s="33">
        <v>29</v>
      </c>
      <c r="BZ143" s="33">
        <f>SUM(BX143:BY143)</f>
      </c>
      <c r="CA143" s="33">
        <v>2</v>
      </c>
      <c r="CB143" s="216" t="s">
        <v>315</v>
      </c>
      <c r="CC143" s="210">
        <v>24</v>
      </c>
      <c r="CD143" s="33">
        <v>1</v>
      </c>
      <c r="CE143" s="188">
        <f>IF(CC143&gt;=45,"O",IF(CC143&gt;=40,"A",IF(CC143&gt;=35,"B",IF(CC143&gt;=30,"C",IF(CC143&gt;=25,"D",IF(CC143&gt;=20,"E",IF(CC143&gt;=15,"P","F")))))))</f>
      </c>
      <c r="CF143" s="39">
        <v>11</v>
      </c>
      <c r="CG143" s="33">
        <v>26</v>
      </c>
      <c r="CH143" s="33">
        <f>SUM(CF143:CG143)</f>
      </c>
      <c r="CI143" s="33">
        <v>2</v>
      </c>
      <c r="CJ143" s="191" t="s">
        <v>317</v>
      </c>
      <c r="CK143" s="210">
        <v>42</v>
      </c>
      <c r="CL143" s="33">
        <v>1</v>
      </c>
      <c r="CM143" s="188">
        <f>IF(CK143&gt;=45,"O",IF(CK143&gt;=40,"A",IF(CK143&gt;=35,"B",IF(CK143&gt;=30,"C",IF(CK143&gt;=25,"D",IF(CK143&gt;=20,"E",IF(CK143&gt;=15,"P","F")))))))</f>
      </c>
      <c r="CN143" s="36">
        <v>43</v>
      </c>
      <c r="CO143" s="33"/>
      <c r="CP143" s="33"/>
      <c r="CQ143" s="33">
        <v>2</v>
      </c>
      <c r="CR143" s="6"/>
      <c r="CS143" s="33">
        <v>65</v>
      </c>
      <c r="CT143" s="223">
        <v>5214</v>
      </c>
      <c r="CU143" s="218" t="s">
        <v>156</v>
      </c>
      <c r="CV143" s="193">
        <v>17</v>
      </c>
      <c r="CW143" s="33">
        <v>21</v>
      </c>
      <c r="CX143" s="33">
        <f>SUM(CV143:CW143)</f>
      </c>
      <c r="CY143" s="33">
        <v>3</v>
      </c>
      <c r="CZ143" s="188">
        <f>IF(CX143&gt;=90,"O",IF(CX143&gt;=80,"A",IF(CX143&gt;=70,"B",IF(CX143&gt;=60,"C",IF(CX143&gt;=50,"D",IF(CX143&gt;=45,"E",IF(CX143&gt;=40,"P","F")))))))</f>
      </c>
      <c r="DA143" s="193">
        <v>24</v>
      </c>
      <c r="DB143" s="33">
        <v>17</v>
      </c>
      <c r="DC143" s="33">
        <f>SUM(DA143:DB143)</f>
      </c>
      <c r="DD143" s="33">
        <v>3</v>
      </c>
      <c r="DE143" s="188">
        <f>IF(DC143&gt;=90,"O",IF(DC143&gt;=80,"A",IF(DC143&gt;=70,"B",IF(DC143&gt;=60,"C",IF(DC143&gt;=50,"D",IF(DC143&gt;=45,"E",IF(DC143&gt;=40,"P","F")))))))</f>
      </c>
      <c r="DF143" s="193">
        <v>18</v>
      </c>
      <c r="DG143" s="33">
        <v>19</v>
      </c>
      <c r="DH143" s="33">
        <f>SUM(DF143:DG143)</f>
      </c>
      <c r="DI143" s="33">
        <v>3</v>
      </c>
      <c r="DJ143" s="188">
        <f>IF(DH143&gt;=90,"O",IF(DH143&gt;=80,"A",IF(DH143&gt;=70,"B",IF(DH143&gt;=60,"C",IF(DH143&gt;=50,"D",IF(DH143&gt;=45,"E",IF(DH143&gt;=40,"P","F")))))))</f>
      </c>
      <c r="DK143" s="193">
        <v>18</v>
      </c>
      <c r="DL143" s="33">
        <v>13</v>
      </c>
      <c r="DM143" s="33">
        <f>SUM(DK143:DL143)</f>
      </c>
      <c r="DN143" s="33">
        <v>3</v>
      </c>
      <c r="DO143" s="188">
        <f>IF(DM143&gt;=90,"O",IF(DM143&gt;=80,"A",IF(DM143&gt;=70,"B",IF(DM143&gt;=60,"C",IF(DM143&gt;=50,"D",IF(DM143&gt;=45,"E",IF(DM143&gt;=40,"P","F")))))))</f>
      </c>
      <c r="DP143" s="193">
        <v>17</v>
      </c>
      <c r="DQ143" s="33">
        <v>13</v>
      </c>
      <c r="DR143" s="33">
        <f>SUM(DP143:DQ143)</f>
      </c>
      <c r="DS143" s="33">
        <v>3</v>
      </c>
      <c r="DT143" s="188">
        <f>IF(DR143&gt;=90,"O",IF(DR143&gt;=80,"A",IF(DR143&gt;=70,"B",IF(DR143&gt;=60,"C",IF(DR143&gt;=50,"D",IF(DR143&gt;=45,"E",IF(DR143&gt;=40,"P","F")))))))</f>
      </c>
      <c r="DU143" s="193">
        <v>35</v>
      </c>
      <c r="DV143" s="33">
        <v>1</v>
      </c>
      <c r="DW143" s="191" t="s">
        <v>248</v>
      </c>
      <c r="DX143" s="193">
        <v>13</v>
      </c>
      <c r="DY143" s="33">
        <v>39</v>
      </c>
      <c r="DZ143" s="33">
        <f>SUM(DX143:DY143)</f>
      </c>
      <c r="EA143" s="33">
        <v>2</v>
      </c>
      <c r="EB143" s="191" t="s">
        <v>312</v>
      </c>
      <c r="EC143" s="193">
        <v>18</v>
      </c>
      <c r="ED143" s="33">
        <v>27</v>
      </c>
      <c r="EE143" s="33">
        <f>SUM(EC143:ED143)</f>
      </c>
      <c r="EF143" s="33">
        <v>2</v>
      </c>
      <c r="EG143" s="191" t="s">
        <v>312</v>
      </c>
      <c r="EH143" s="193">
        <v>44</v>
      </c>
      <c r="EI143" s="33">
        <v>1</v>
      </c>
      <c r="EJ143" s="191" t="s">
        <v>246</v>
      </c>
      <c r="EK143" s="33"/>
      <c r="EL143" s="33"/>
      <c r="EM143" s="35"/>
      <c r="EN143" s="187" t="s">
        <v>311</v>
      </c>
      <c r="EO143" s="33">
        <v>6</v>
      </c>
      <c r="EP143" s="6"/>
    </row>
    <row x14ac:dyDescent="0.25" r="144" customHeight="1" ht="15">
      <c r="A144" s="33">
        <v>66</v>
      </c>
      <c r="B144" s="223">
        <v>5131</v>
      </c>
      <c r="C144" s="45" t="s">
        <v>157</v>
      </c>
      <c r="D144" s="187" t="s">
        <v>311</v>
      </c>
      <c r="E144" s="210">
        <v>26</v>
      </c>
      <c r="F144" s="33">
        <v>70</v>
      </c>
      <c r="G144" s="33">
        <f>SUM(E144:F144)</f>
      </c>
      <c r="H144" s="33">
        <v>3</v>
      </c>
      <c r="I144" s="188">
        <f>IF(G144&gt;=90,"O",IF(G144&gt;=80,"A",IF(G144&gt;=70,"B",IF(G144&gt;=60,"C",IF(G144&gt;=50,"D",IF(G144&gt;=45,"E",IF(G144&gt;=40,"P","F")))))))</f>
      </c>
      <c r="J144" s="211">
        <v>29</v>
      </c>
      <c r="K144" s="33">
        <v>70</v>
      </c>
      <c r="L144" s="33">
        <f>SUM(J144:K144)</f>
      </c>
      <c r="M144" s="33">
        <v>3</v>
      </c>
      <c r="N144" s="188">
        <f>IF(L144&gt;=90,"O",IF(L144&gt;=80,"A",IF(L144&gt;=70,"B",IF(L144&gt;=60,"C",IF(L144&gt;=50,"D",IF(L144&gt;=45,"E",IF(L144&gt;=40,"P","F")))))))</f>
      </c>
      <c r="O144" s="213">
        <v>26</v>
      </c>
      <c r="P144" s="33">
        <v>67</v>
      </c>
      <c r="Q144" s="33">
        <f>SUM(O144:P144)</f>
      </c>
      <c r="R144" s="33">
        <v>3</v>
      </c>
      <c r="S144" s="188">
        <f>IF(Q144&gt;=90,"O",IF(Q144&gt;=80,"A",IF(Q144&gt;=70,"B",IF(Q144&gt;=60,"C",IF(Q144&gt;=50,"D",IF(Q144&gt;=45,"E",IF(Q144&gt;=40,"P","F")))))))</f>
      </c>
      <c r="T144" s="213">
        <v>26</v>
      </c>
      <c r="U144" s="33">
        <v>70</v>
      </c>
      <c r="V144" s="33">
        <f>SUM(T144:U144)</f>
      </c>
      <c r="W144" s="33">
        <v>3</v>
      </c>
      <c r="X144" s="188">
        <f>IF(V144&gt;=90,"O",IF(V144&gt;=80,"A",IF(V144&gt;=70,"B",IF(V144&gt;=60,"C",IF(V144&gt;=50,"D",IF(V144&gt;=45,"E",IF(V144&gt;=40,"P","F")))))))</f>
      </c>
      <c r="Y144" s="211">
        <v>26</v>
      </c>
      <c r="Z144" s="33">
        <v>62</v>
      </c>
      <c r="AA144" s="33">
        <f>SUM(Y144:Z144)</f>
      </c>
      <c r="AB144" s="86">
        <v>3</v>
      </c>
      <c r="AC144" s="188">
        <f>IF(AA144&gt;=90,"O",IF(AA144&gt;=80,"A",IF(AA144&gt;=70,"B",IF(AA144&gt;=60,"C",IF(AA144&gt;=50,"D",IF(AA144&gt;=45,"E",IF(AA144&gt;=40,"P","F")))))))</f>
      </c>
      <c r="AD144" s="210">
        <v>14</v>
      </c>
      <c r="AE144" s="33">
        <v>42</v>
      </c>
      <c r="AF144" s="33">
        <f>SUM(AD144:AE144)</f>
      </c>
      <c r="AG144" s="33">
        <v>2</v>
      </c>
      <c r="AH144" s="188">
        <f>IF(AF144&gt;=67,"O",IF(AF144&gt;=60,"A",IF(AF144&gt;=51,"B",IF(AF144&gt;=45,"C",IF(AF144&gt;=39,"D",IF(AF144&gt;=32,"E",IF(L144&gt;=31,"P","F")))))))</f>
      </c>
      <c r="AI144" s="210">
        <v>17</v>
      </c>
      <c r="AJ144" s="33">
        <v>46</v>
      </c>
      <c r="AK144" s="33">
        <f>SUM(AI144:AJ144)</f>
      </c>
      <c r="AL144" s="33">
        <v>2</v>
      </c>
      <c r="AM144" s="191" t="s">
        <v>246</v>
      </c>
      <c r="AN144" s="210">
        <v>39</v>
      </c>
      <c r="AO144" s="33">
        <v>1</v>
      </c>
      <c r="AP144" s="188">
        <f>IF(AN144&gt;=45,"O",IF(AN144&gt;=40,"A",IF(AN144&gt;=35,"B",IF(AN144&gt;=30,"C",IF(AN144&gt;=25,"D",IF(AN144&gt;=20,"E",IF(AN144&gt;=15,"P","F")))))))</f>
      </c>
      <c r="AQ144" s="210">
        <v>35</v>
      </c>
      <c r="AR144" s="33">
        <v>1</v>
      </c>
      <c r="AS144" s="188">
        <f>IF(AQ144&gt;=45,"O",IF(AQ144&gt;=40,"A",IF(AQ144&gt;=35,"B",IF(AQ144&gt;=30,"C",IF(AQ144&gt;=25,"D",IF(AQ144&gt;=20,"E",IF(AQ144&gt;=15,"P","F")))))))</f>
      </c>
      <c r="AT144" s="33">
        <v>22</v>
      </c>
      <c r="AU144" s="33">
        <v>205</v>
      </c>
      <c r="AV144" s="35">
        <f>AU144/AT144</f>
      </c>
      <c r="AW144" s="33">
        <v>0</v>
      </c>
      <c r="AX144" s="6"/>
      <c r="AY144" s="210">
        <v>17</v>
      </c>
      <c r="AZ144" s="33">
        <v>31</v>
      </c>
      <c r="BA144" s="33">
        <f>SUM(AY144:AZ144)</f>
      </c>
      <c r="BB144" s="33">
        <v>3</v>
      </c>
      <c r="BC144" s="188">
        <f>IF(BA144&gt;=90,"O",IF(BA144&gt;=80,"A",IF(BA144&gt;=70,"B",IF(BA144&gt;=60,"C",IF(BA144&gt;=50,"D",IF(BA144&gt;=45,"E",IF(BA144&gt;=40,"P","F")))))))</f>
      </c>
      <c r="BD144" s="211">
        <v>22</v>
      </c>
      <c r="BE144" s="33">
        <v>25</v>
      </c>
      <c r="BF144" s="33">
        <f>SUM(BD144:BE144)</f>
      </c>
      <c r="BG144" s="33">
        <v>3</v>
      </c>
      <c r="BH144" s="188">
        <f>IF(BF144&gt;=90,"O",IF(BF144&gt;=80,"A",IF(BF144&gt;=70,"B",IF(BF144&gt;=60,"C",IF(BF144&gt;=50,"D",IF(BF144&gt;=45,"E",IF(BF144&gt;=40,"P","F")))))))</f>
      </c>
      <c r="BI144" s="213">
        <v>20</v>
      </c>
      <c r="BJ144" s="33">
        <v>38</v>
      </c>
      <c r="BK144" s="33">
        <f>SUM(BI144:BJ144)</f>
      </c>
      <c r="BL144" s="33">
        <v>3</v>
      </c>
      <c r="BM144" s="188">
        <f>IF(BK144&gt;=90,"O",IF(BK144&gt;=80,"A",IF(BK144&gt;=70,"B",IF(BK144&gt;=60,"C",IF(BK144&gt;=50,"D",IF(BK144&gt;=45,"E",IF(BK144&gt;=40,"P","F")))))))</f>
      </c>
      <c r="BN144" s="213">
        <v>13</v>
      </c>
      <c r="BO144" s="33">
        <v>33</v>
      </c>
      <c r="BP144" s="33">
        <f>SUM(BN144:BO144)</f>
      </c>
      <c r="BQ144" s="33">
        <v>3</v>
      </c>
      <c r="BR144" s="188">
        <f>IF(BP144&gt;=90,"O",IF(BP144&gt;=80,"A",IF(BP144&gt;=70,"B",IF(BP144&gt;=60,"C",IF(BP144&gt;=50,"D",IF(BP144&gt;=45,"E",IF(BP144&gt;=40,"P","F")))))))</f>
      </c>
      <c r="BS144" s="211">
        <v>26</v>
      </c>
      <c r="BT144" s="33">
        <v>35</v>
      </c>
      <c r="BU144" s="33">
        <f>SUM(BS144:BT144)</f>
      </c>
      <c r="BV144" s="86">
        <v>3</v>
      </c>
      <c r="BW144" s="188">
        <f>IF(BU144&gt;=90,"O",IF(BU144&gt;=80,"A",IF(BU144&gt;=70,"B",IF(BU144&gt;=60,"C",IF(BU144&gt;=50,"D",IF(BU144&gt;=45,"E",IF(BU144&gt;=40,"P","F")))))))</f>
      </c>
      <c r="BX144" s="210">
        <v>21</v>
      </c>
      <c r="BY144" s="33">
        <v>41</v>
      </c>
      <c r="BZ144" s="33">
        <f>SUM(BX144:BY144)</f>
      </c>
      <c r="CA144" s="33">
        <v>2</v>
      </c>
      <c r="CB144" s="216" t="s">
        <v>246</v>
      </c>
      <c r="CC144" s="210">
        <v>30</v>
      </c>
      <c r="CD144" s="33">
        <v>1</v>
      </c>
      <c r="CE144" s="188">
        <f>IF(CC144&gt;=45,"O",IF(CC144&gt;=40,"A",IF(CC144&gt;=35,"B",IF(CC144&gt;=30,"C",IF(CC144&gt;=25,"D",IF(CC144&gt;=20,"E",IF(CC144&gt;=15,"P","F")))))))</f>
      </c>
      <c r="CF144" s="39">
        <v>20</v>
      </c>
      <c r="CG144" s="33">
        <v>45</v>
      </c>
      <c r="CH144" s="33">
        <f>SUM(CF144:CG144)</f>
      </c>
      <c r="CI144" s="33">
        <v>2</v>
      </c>
      <c r="CJ144" s="191" t="s">
        <v>246</v>
      </c>
      <c r="CK144" s="210">
        <v>30</v>
      </c>
      <c r="CL144" s="33">
        <v>1</v>
      </c>
      <c r="CM144" s="188">
        <f>IF(CK144&gt;=45,"O",IF(CK144&gt;=40,"A",IF(CK144&gt;=35,"B",IF(CK144&gt;=30,"C",IF(CK144&gt;=25,"D",IF(CK144&gt;=20,"E",IF(CK144&gt;=15,"P","F")))))))</f>
      </c>
      <c r="CN144" s="36">
        <v>43</v>
      </c>
      <c r="CO144" s="33">
        <v>339</v>
      </c>
      <c r="CP144" s="35">
        <v>6.38</v>
      </c>
      <c r="CQ144" s="33">
        <v>0</v>
      </c>
      <c r="CR144" s="6"/>
      <c r="CS144" s="33">
        <v>66</v>
      </c>
      <c r="CT144" s="223">
        <v>5336</v>
      </c>
      <c r="CU144" s="218" t="s">
        <v>157</v>
      </c>
      <c r="CV144" s="193">
        <v>19</v>
      </c>
      <c r="CW144" s="33">
        <v>33</v>
      </c>
      <c r="CX144" s="33">
        <f>SUM(CV144:CW144)</f>
      </c>
      <c r="CY144" s="33">
        <v>3</v>
      </c>
      <c r="CZ144" s="188">
        <f>IF(CX144&gt;=90,"O",IF(CX144&gt;=80,"A",IF(CX144&gt;=70,"B",IF(CX144&gt;=60,"C",IF(CX144&gt;=50,"D",IF(CX144&gt;=45,"E",IF(CX144&gt;=40,"P","F")))))))</f>
      </c>
      <c r="DA144" s="193">
        <v>22</v>
      </c>
      <c r="DB144" s="33">
        <v>41</v>
      </c>
      <c r="DC144" s="33">
        <f>SUM(DA144:DB144)</f>
      </c>
      <c r="DD144" s="33">
        <v>3</v>
      </c>
      <c r="DE144" s="188">
        <f>IF(DC144&gt;=90,"O",IF(DC144&gt;=80,"A",IF(DC144&gt;=70,"B",IF(DC144&gt;=60,"C",IF(DC144&gt;=50,"D",IF(DC144&gt;=45,"E",IF(DC144&gt;=40,"P","F")))))))</f>
      </c>
      <c r="DF144" s="193">
        <v>16</v>
      </c>
      <c r="DG144" s="33">
        <v>41</v>
      </c>
      <c r="DH144" s="33">
        <f>SUM(DF144:DG144)</f>
      </c>
      <c r="DI144" s="33">
        <v>3</v>
      </c>
      <c r="DJ144" s="188">
        <f>IF(DH144&gt;=90,"O",IF(DH144&gt;=80,"A",IF(DH144&gt;=70,"B",IF(DH144&gt;=60,"C",IF(DH144&gt;=50,"D",IF(DH144&gt;=45,"E",IF(DH144&gt;=40,"P","F")))))))</f>
      </c>
      <c r="DK144" s="193">
        <v>21</v>
      </c>
      <c r="DL144" s="33">
        <v>43</v>
      </c>
      <c r="DM144" s="33">
        <f>SUM(DK144:DL144)</f>
      </c>
      <c r="DN144" s="33">
        <v>3</v>
      </c>
      <c r="DO144" s="188">
        <f>IF(DM144&gt;=90,"O",IF(DM144&gt;=80,"A",IF(DM144&gt;=70,"B",IF(DM144&gt;=60,"C",IF(DM144&gt;=50,"D",IF(DM144&gt;=45,"E",IF(DM144&gt;=40,"P","F")))))))</f>
      </c>
      <c r="DP144" s="193">
        <v>19</v>
      </c>
      <c r="DQ144" s="33">
        <v>29</v>
      </c>
      <c r="DR144" s="33">
        <f>SUM(DP144:DQ144)</f>
      </c>
      <c r="DS144" s="33">
        <v>3</v>
      </c>
      <c r="DT144" s="188">
        <f>IF(DR144&gt;=90,"O",IF(DR144&gt;=80,"A",IF(DR144&gt;=70,"B",IF(DR144&gt;=60,"C",IF(DR144&gt;=50,"D",IF(DR144&gt;=45,"E",IF(DR144&gt;=40,"P","F")))))))</f>
      </c>
      <c r="DU144" s="193">
        <v>42</v>
      </c>
      <c r="DV144" s="33">
        <v>1</v>
      </c>
      <c r="DW144" s="191" t="s">
        <v>246</v>
      </c>
      <c r="DX144" s="193">
        <v>20</v>
      </c>
      <c r="DY144" s="33">
        <v>37</v>
      </c>
      <c r="DZ144" s="33">
        <f>SUM(DX144:DY144)</f>
      </c>
      <c r="EA144" s="33">
        <v>2</v>
      </c>
      <c r="EB144" s="191" t="s">
        <v>248</v>
      </c>
      <c r="EC144" s="193">
        <v>20</v>
      </c>
      <c r="ED144" s="33">
        <v>35</v>
      </c>
      <c r="EE144" s="33">
        <f>SUM(EC144:ED144)</f>
      </c>
      <c r="EF144" s="33">
        <v>2</v>
      </c>
      <c r="EG144" s="191" t="s">
        <v>248</v>
      </c>
      <c r="EH144" s="193">
        <v>47</v>
      </c>
      <c r="EI144" s="33">
        <v>1</v>
      </c>
      <c r="EJ144" s="191" t="s">
        <v>314</v>
      </c>
      <c r="EK144" s="33">
        <v>64</v>
      </c>
      <c r="EL144" s="33">
        <v>483</v>
      </c>
      <c r="EM144" s="35">
        <v>6.86</v>
      </c>
      <c r="EN144" s="187" t="s">
        <v>311</v>
      </c>
      <c r="EO144" s="33">
        <v>0</v>
      </c>
      <c r="EP144" s="6"/>
    </row>
    <row x14ac:dyDescent="0.25" r="145" customHeight="1" ht="15">
      <c r="A145" s="33">
        <v>67</v>
      </c>
      <c r="B145" s="223">
        <v>5132</v>
      </c>
      <c r="C145" s="45" t="s">
        <v>158</v>
      </c>
      <c r="D145" s="187" t="s">
        <v>311</v>
      </c>
      <c r="E145" s="210">
        <v>26</v>
      </c>
      <c r="F145" s="214">
        <v>69</v>
      </c>
      <c r="G145" s="47">
        <f>SUM(E145:F145)</f>
      </c>
      <c r="H145" s="47">
        <v>3</v>
      </c>
      <c r="I145" s="215">
        <f>IF(G145&gt;=90,"O",IF(G145&gt;=80,"A",IF(G145&gt;=70,"B",IF(G145&gt;=60,"C",IF(G145&gt;=50,"D",IF(G145&gt;=45,"E",IF(G145&gt;=40,"P","F")))))))</f>
      </c>
      <c r="J145" s="210">
        <v>27</v>
      </c>
      <c r="K145" s="214">
        <v>70</v>
      </c>
      <c r="L145" s="214">
        <f>SUM(J145:K145)</f>
      </c>
      <c r="M145" s="214">
        <v>3</v>
      </c>
      <c r="N145" s="212">
        <f>IF(L145&gt;=90,"O",IF(L145&gt;=80,"A",IF(L145&gt;=70,"B",IF(L145&gt;=60,"C",IF(L145&gt;=50,"D",IF(L145&gt;=45,"E",IF(L145&gt;=40,"P","F")))))))</f>
      </c>
      <c r="O145" s="210">
        <v>23</v>
      </c>
      <c r="P145" s="47">
        <v>69</v>
      </c>
      <c r="Q145" s="47">
        <f>SUM(O145:P145)</f>
      </c>
      <c r="R145" s="47">
        <v>3</v>
      </c>
      <c r="S145" s="215">
        <f>IF(Q145&gt;=90,"O",IF(Q145&gt;=80,"A",IF(Q145&gt;=70,"B",IF(Q145&gt;=60,"C",IF(Q145&gt;=50,"D",IF(Q145&gt;=45,"E",IF(Q145&gt;=40,"P","F")))))))</f>
      </c>
      <c r="T145" s="210">
        <v>27</v>
      </c>
      <c r="U145" s="47">
        <v>70</v>
      </c>
      <c r="V145" s="47">
        <f>SUM(T145:U145)</f>
      </c>
      <c r="W145" s="47">
        <v>3</v>
      </c>
      <c r="X145" s="215">
        <f>IF(V145&gt;=90,"O",IF(V145&gt;=80,"A",IF(V145&gt;=70,"B",IF(V145&gt;=60,"C",IF(V145&gt;=50,"D",IF(V145&gt;=45,"E",IF(V145&gt;=40,"P","F")))))))</f>
      </c>
      <c r="Y145" s="210">
        <v>25</v>
      </c>
      <c r="Z145" s="47">
        <v>64</v>
      </c>
      <c r="AA145" s="47">
        <f>SUM(Y145:Z145)</f>
      </c>
      <c r="AB145" s="221">
        <v>3</v>
      </c>
      <c r="AC145" s="215">
        <f>IF(AA145&gt;=90,"O",IF(AA145&gt;=80,"A",IF(AA145&gt;=70,"B",IF(AA145&gt;=60,"C",IF(AA145&gt;=50,"D",IF(AA145&gt;=45,"E",IF(AA145&gt;=40,"P","F")))))))</f>
      </c>
      <c r="AD145" s="210">
        <v>14</v>
      </c>
      <c r="AE145" s="47">
        <v>40</v>
      </c>
      <c r="AF145" s="47">
        <f>SUM(AD145:AE145)</f>
      </c>
      <c r="AG145" s="47">
        <v>2</v>
      </c>
      <c r="AH145" s="188">
        <f>IF(AF145&gt;=67,"O",IF(AF145&gt;=60,"A",IF(AF145&gt;=51,"B",IF(AF145&gt;=45,"C",IF(AF145&gt;=39,"D",IF(AF145&gt;=32,"E",IF(L145&gt;=31,"P","F")))))))</f>
      </c>
      <c r="AI145" s="210">
        <v>19</v>
      </c>
      <c r="AJ145" s="47">
        <v>36</v>
      </c>
      <c r="AK145" s="47">
        <f>SUM(AI145:AJ145)</f>
      </c>
      <c r="AL145" s="47">
        <v>2</v>
      </c>
      <c r="AM145" s="188">
        <f>IF(AK145&gt;=68,"O",IF(AK145&gt;=67,"A",IF(AK145&gt;=53,"B",IF(AK145&gt;=48,"C",IF(AK145&gt;=45,"D",IF(AK145&gt;=32,"E",IF(Q145&gt;=31,"P","F")))))))</f>
      </c>
      <c r="AN145" s="210">
        <v>42</v>
      </c>
      <c r="AO145" s="47">
        <v>1</v>
      </c>
      <c r="AP145" s="215">
        <f>IF(AN145&gt;=45,"O",IF(AN145&gt;=40,"A",IF(AN145&gt;=35,"B",IF(AN145&gt;=30,"C",IF(AN145&gt;=25,"D",IF(AN145&gt;=20,"E",IF(AN145&gt;=15,"P","F")))))))</f>
      </c>
      <c r="AQ145" s="210">
        <v>41</v>
      </c>
      <c r="AR145" s="47">
        <v>1</v>
      </c>
      <c r="AS145" s="215">
        <f>IF(AQ145&gt;=45,"O",IF(AQ145&gt;=40,"A",IF(AQ145&gt;=35,"B",IF(AQ145&gt;=30,"C",IF(AQ145&gt;=25,"D",IF(AQ145&gt;=20,"E",IF(AQ145&gt;=15,"P","F")))))))</f>
      </c>
      <c r="AT145" s="33">
        <v>22</v>
      </c>
      <c r="AU145" s="47">
        <v>206</v>
      </c>
      <c r="AV145" s="35">
        <f>AU145/AT145</f>
      </c>
      <c r="AW145" s="47">
        <v>0</v>
      </c>
      <c r="AX145" s="6"/>
      <c r="AY145" s="210">
        <v>17</v>
      </c>
      <c r="AZ145" s="214">
        <v>12</v>
      </c>
      <c r="BA145" s="47">
        <f>SUM(AY145:AZ145)</f>
      </c>
      <c r="BB145" s="47">
        <v>3</v>
      </c>
      <c r="BC145" s="215">
        <f>IF(BA145&gt;=90,"O",IF(BA145&gt;=80,"A",IF(BA145&gt;=70,"B",IF(BA145&gt;=60,"C",IF(BA145&gt;=50,"D",IF(BA145&gt;=45,"E",IF(BA145&gt;=40,"P","F")))))))</f>
      </c>
      <c r="BD145" s="210">
        <v>20</v>
      </c>
      <c r="BE145" s="214">
        <v>27</v>
      </c>
      <c r="BF145" s="214">
        <f>SUM(BD145:BE145)</f>
      </c>
      <c r="BG145" s="214">
        <v>3</v>
      </c>
      <c r="BH145" s="212">
        <f>IF(BF145&gt;=90,"O",IF(BF145&gt;=80,"A",IF(BF145&gt;=70,"B",IF(BF145&gt;=60,"C",IF(BF145&gt;=50,"D",IF(BF145&gt;=45,"E",IF(BF145&gt;=40,"P","F")))))))</f>
      </c>
      <c r="BI145" s="210">
        <v>18</v>
      </c>
      <c r="BJ145" s="47">
        <v>28</v>
      </c>
      <c r="BK145" s="47">
        <f>SUM(BI145:BJ145)</f>
      </c>
      <c r="BL145" s="47">
        <v>3</v>
      </c>
      <c r="BM145" s="215">
        <f>IF(BK145&gt;=90,"O",IF(BK145&gt;=80,"A",IF(BK145&gt;=70,"B",IF(BK145&gt;=60,"C",IF(BK145&gt;=50,"D",IF(BK145&gt;=45,"E",IF(BK145&gt;=40,"P","F")))))))</f>
      </c>
      <c r="BN145" s="210">
        <v>12</v>
      </c>
      <c r="BO145" s="47">
        <v>20</v>
      </c>
      <c r="BP145" s="47">
        <f>SUM(BN145:BO145)</f>
      </c>
      <c r="BQ145" s="47">
        <v>3</v>
      </c>
      <c r="BR145" s="215">
        <f>IF(BP145&gt;=90,"O",IF(BP145&gt;=80,"A",IF(BP145&gt;=70,"B",IF(BP145&gt;=60,"C",IF(BP145&gt;=50,"D",IF(BP145&gt;=45,"E",IF(BP145&gt;=40,"P","F")))))))</f>
      </c>
      <c r="BS145" s="210">
        <v>21</v>
      </c>
      <c r="BT145" s="47">
        <v>47</v>
      </c>
      <c r="BU145" s="47">
        <f>SUM(BS145:BT145)</f>
      </c>
      <c r="BV145" s="221">
        <v>3</v>
      </c>
      <c r="BW145" s="215">
        <f>IF(BU145&gt;=90,"O",IF(BU145&gt;=80,"A",IF(BU145&gt;=70,"B",IF(BU145&gt;=60,"C",IF(BU145&gt;=50,"D",IF(BU145&gt;=45,"E",IF(BU145&gt;=40,"P","F")))))))</f>
      </c>
      <c r="BX145" s="210">
        <v>15</v>
      </c>
      <c r="BY145" s="47">
        <v>40</v>
      </c>
      <c r="BZ145" s="47">
        <f>SUM(BX145:BY145)</f>
      </c>
      <c r="CA145" s="47">
        <v>2</v>
      </c>
      <c r="CB145" s="216" t="s">
        <v>248</v>
      </c>
      <c r="CC145" s="210">
        <v>31</v>
      </c>
      <c r="CD145" s="33">
        <v>1</v>
      </c>
      <c r="CE145" s="188">
        <f>IF(CC145&gt;=45,"O",IF(CC145&gt;=40,"A",IF(CC145&gt;=35,"B",IF(CC145&gt;=30,"C",IF(CC145&gt;=25,"D",IF(CC145&gt;=20,"E",IF(CC145&gt;=15,"P","F")))))))</f>
      </c>
      <c r="CF145" s="39">
        <v>14</v>
      </c>
      <c r="CG145" s="47">
        <v>31</v>
      </c>
      <c r="CH145" s="33">
        <f>SUM(CF145:CG145)</f>
      </c>
      <c r="CI145" s="47">
        <v>2</v>
      </c>
      <c r="CJ145" s="222" t="s">
        <v>312</v>
      </c>
      <c r="CK145" s="210">
        <v>31</v>
      </c>
      <c r="CL145" s="47">
        <v>1</v>
      </c>
      <c r="CM145" s="188">
        <f>IF(CK145&gt;=45,"O",IF(CK145&gt;=40,"A",IF(CK145&gt;=35,"B",IF(CK145&gt;=30,"C",IF(CK145&gt;=25,"D",IF(CK145&gt;=20,"E",IF(CK145&gt;=15,"P","F")))))))</f>
      </c>
      <c r="CN145" s="36">
        <v>43</v>
      </c>
      <c r="CO145" s="33"/>
      <c r="CP145" s="33"/>
      <c r="CQ145" s="33">
        <v>2</v>
      </c>
      <c r="CR145" s="6"/>
      <c r="CS145" s="33">
        <v>67</v>
      </c>
      <c r="CT145" s="223">
        <v>5227</v>
      </c>
      <c r="CU145" s="218" t="s">
        <v>158</v>
      </c>
      <c r="CV145" s="193">
        <v>18</v>
      </c>
      <c r="CW145" s="33">
        <v>31</v>
      </c>
      <c r="CX145" s="33">
        <f>SUM(CV145:CW145)</f>
      </c>
      <c r="CY145" s="33">
        <v>3</v>
      </c>
      <c r="CZ145" s="188">
        <f>IF(CX145&gt;=90,"O",IF(CX145&gt;=80,"A",IF(CX145&gt;=70,"B",IF(CX145&gt;=60,"C",IF(CX145&gt;=50,"D",IF(CX145&gt;=45,"E",IF(CX145&gt;=40,"P","F")))))))</f>
      </c>
      <c r="DA145" s="193">
        <v>25</v>
      </c>
      <c r="DB145" s="33">
        <v>29</v>
      </c>
      <c r="DC145" s="33">
        <f>SUM(DA145:DB145)</f>
      </c>
      <c r="DD145" s="33">
        <v>3</v>
      </c>
      <c r="DE145" s="188">
        <f>IF(DC145&gt;=90,"O",IF(DC145&gt;=80,"A",IF(DC145&gt;=70,"B",IF(DC145&gt;=60,"C",IF(DC145&gt;=50,"D",IF(DC145&gt;=45,"E",IF(DC145&gt;=40,"P","F")))))))</f>
      </c>
      <c r="DF145" s="193">
        <v>17</v>
      </c>
      <c r="DG145" s="33">
        <v>33</v>
      </c>
      <c r="DH145" s="33">
        <f>SUM(DF145:DG145)</f>
      </c>
      <c r="DI145" s="33">
        <v>3</v>
      </c>
      <c r="DJ145" s="188">
        <f>IF(DH145&gt;=90,"O",IF(DH145&gt;=80,"A",IF(DH145&gt;=70,"B",IF(DH145&gt;=60,"C",IF(DH145&gt;=50,"D",IF(DH145&gt;=45,"E",IF(DH145&gt;=40,"P","F")))))))</f>
      </c>
      <c r="DK145" s="193">
        <v>20</v>
      </c>
      <c r="DL145" s="33">
        <v>34</v>
      </c>
      <c r="DM145" s="33">
        <f>SUM(DK145:DL145)</f>
      </c>
      <c r="DN145" s="33">
        <v>3</v>
      </c>
      <c r="DO145" s="188">
        <f>IF(DM145&gt;=90,"O",IF(DM145&gt;=80,"A",IF(DM145&gt;=70,"B",IF(DM145&gt;=60,"C",IF(DM145&gt;=50,"D",IF(DM145&gt;=45,"E",IF(DM145&gt;=40,"P","F")))))))</f>
      </c>
      <c r="DP145" s="193">
        <v>19</v>
      </c>
      <c r="DQ145" s="33">
        <v>20</v>
      </c>
      <c r="DR145" s="33">
        <f>SUM(DP145:DQ145)</f>
      </c>
      <c r="DS145" s="33">
        <v>3</v>
      </c>
      <c r="DT145" s="188">
        <f>IF(DR145&gt;=90,"O",IF(DR145&gt;=80,"A",IF(DR145&gt;=70,"B",IF(DR145&gt;=60,"C",IF(DR145&gt;=50,"D",IF(DR145&gt;=45,"E",IF(DR145&gt;=40,"P","F")))))))</f>
      </c>
      <c r="DU145" s="193">
        <v>46</v>
      </c>
      <c r="DV145" s="33">
        <v>1</v>
      </c>
      <c r="DW145" s="191" t="s">
        <v>314</v>
      </c>
      <c r="DX145" s="193">
        <v>24</v>
      </c>
      <c r="DY145" s="33">
        <v>44</v>
      </c>
      <c r="DZ145" s="33">
        <f>SUM(DX145:DY145)</f>
      </c>
      <c r="EA145" s="33">
        <v>2</v>
      </c>
      <c r="EB145" s="191" t="s">
        <v>314</v>
      </c>
      <c r="EC145" s="193">
        <v>23</v>
      </c>
      <c r="ED145" s="33">
        <v>38</v>
      </c>
      <c r="EE145" s="33">
        <f>SUM(EC145:ED145)</f>
      </c>
      <c r="EF145" s="33">
        <v>2</v>
      </c>
      <c r="EG145" s="191" t="s">
        <v>246</v>
      </c>
      <c r="EH145" s="193">
        <v>47</v>
      </c>
      <c r="EI145" s="33">
        <v>1</v>
      </c>
      <c r="EJ145" s="191" t="s">
        <v>314</v>
      </c>
      <c r="EK145" s="33"/>
      <c r="EL145" s="33"/>
      <c r="EM145" s="35"/>
      <c r="EN145" s="187" t="s">
        <v>311</v>
      </c>
      <c r="EO145" s="33">
        <v>1</v>
      </c>
      <c r="EP145" s="6"/>
    </row>
    <row x14ac:dyDescent="0.25" r="146" customHeight="1" ht="15">
      <c r="A146" s="33">
        <v>68</v>
      </c>
      <c r="B146" s="223">
        <v>5134</v>
      </c>
      <c r="C146" s="45" t="s">
        <v>159</v>
      </c>
      <c r="D146" s="187" t="s">
        <v>316</v>
      </c>
      <c r="E146" s="210">
        <v>28</v>
      </c>
      <c r="F146" s="214">
        <v>70</v>
      </c>
      <c r="G146" s="47">
        <f>SUM(E146:F146)</f>
      </c>
      <c r="H146" s="47">
        <v>3</v>
      </c>
      <c r="I146" s="215">
        <f>IF(G146&gt;=90,"O",IF(G146&gt;=80,"A",IF(G146&gt;=70,"B",IF(G146&gt;=60,"C",IF(G146&gt;=50,"D",IF(G146&gt;=45,"E",IF(G146&gt;=40,"P","F")))))))</f>
      </c>
      <c r="J146" s="210">
        <v>29</v>
      </c>
      <c r="K146" s="214">
        <v>70</v>
      </c>
      <c r="L146" s="214">
        <f>SUM(J146:K146)</f>
      </c>
      <c r="M146" s="214">
        <v>3</v>
      </c>
      <c r="N146" s="212">
        <f>IF(L146&gt;=90,"O",IF(L146&gt;=80,"A",IF(L146&gt;=70,"B",IF(L146&gt;=60,"C",IF(L146&gt;=50,"D",IF(L146&gt;=45,"E",IF(L146&gt;=40,"P","F")))))))</f>
      </c>
      <c r="O146" s="210">
        <v>26</v>
      </c>
      <c r="P146" s="47">
        <v>70</v>
      </c>
      <c r="Q146" s="47">
        <f>SUM(O146:P146)</f>
      </c>
      <c r="R146" s="47">
        <v>3</v>
      </c>
      <c r="S146" s="215">
        <f>IF(Q146&gt;=90,"O",IF(Q146&gt;=80,"A",IF(Q146&gt;=70,"B",IF(Q146&gt;=60,"C",IF(Q146&gt;=50,"D",IF(Q146&gt;=45,"E",IF(Q146&gt;=40,"P","F")))))))</f>
      </c>
      <c r="T146" s="210">
        <v>27</v>
      </c>
      <c r="U146" s="47">
        <v>70</v>
      </c>
      <c r="V146" s="47">
        <f>SUM(T146:U146)</f>
      </c>
      <c r="W146" s="47">
        <v>3</v>
      </c>
      <c r="X146" s="215">
        <f>IF(V146&gt;=90,"O",IF(V146&gt;=80,"A",IF(V146&gt;=70,"B",IF(V146&gt;=60,"C",IF(V146&gt;=50,"D",IF(V146&gt;=45,"E",IF(V146&gt;=40,"P","F")))))))</f>
      </c>
      <c r="Y146" s="210">
        <v>28</v>
      </c>
      <c r="Z146" s="47">
        <v>70</v>
      </c>
      <c r="AA146" s="47">
        <f>SUM(Y146:Z146)</f>
      </c>
      <c r="AB146" s="221">
        <v>3</v>
      </c>
      <c r="AC146" s="215">
        <f>IF(AA146&gt;=90,"O",IF(AA146&gt;=80,"A",IF(AA146&gt;=70,"B",IF(AA146&gt;=60,"C",IF(AA146&gt;=50,"D",IF(AA146&gt;=45,"E",IF(AA146&gt;=40,"P","F")))))))</f>
      </c>
      <c r="AD146" s="210">
        <v>13</v>
      </c>
      <c r="AE146" s="47">
        <v>38</v>
      </c>
      <c r="AF146" s="47">
        <f>SUM(AD146:AE146)</f>
      </c>
      <c r="AG146" s="47">
        <v>2</v>
      </c>
      <c r="AH146" s="191" t="s">
        <v>312</v>
      </c>
      <c r="AI146" s="210">
        <v>19</v>
      </c>
      <c r="AJ146" s="47">
        <v>38</v>
      </c>
      <c r="AK146" s="47">
        <f>SUM(AI146:AJ146)</f>
      </c>
      <c r="AL146" s="47">
        <v>2</v>
      </c>
      <c r="AM146" s="188">
        <f>IF(AK146&gt;=68,"O",IF(AK146&gt;=67,"A",IF(AK146&gt;=53,"B",IF(AK146&gt;=48,"C",IF(AK146&gt;=45,"D",IF(AK146&gt;=32,"E",IF(Q146&gt;=31,"P","F")))))))</f>
      </c>
      <c r="AN146" s="210">
        <v>44</v>
      </c>
      <c r="AO146" s="47">
        <v>1</v>
      </c>
      <c r="AP146" s="215">
        <f>IF(AN146&gt;=45,"O",IF(AN146&gt;=40,"A",IF(AN146&gt;=35,"B",IF(AN146&gt;=30,"C",IF(AN146&gt;=25,"D",IF(AN146&gt;=20,"E",IF(AN146&gt;=15,"P","F")))))))</f>
      </c>
      <c r="AQ146" s="210">
        <v>45</v>
      </c>
      <c r="AR146" s="47">
        <v>1</v>
      </c>
      <c r="AS146" s="215">
        <f>IF(AQ146&gt;=45,"O",IF(AQ146&gt;=40,"A",IF(AQ146&gt;=35,"B",IF(AQ146&gt;=30,"C",IF(AQ146&gt;=25,"D",IF(AQ146&gt;=20,"E",IF(AQ146&gt;=15,"P","F")))))))</f>
      </c>
      <c r="AT146" s="33">
        <v>22</v>
      </c>
      <c r="AU146" s="47">
        <v>208</v>
      </c>
      <c r="AV146" s="35">
        <f>AU146/AT146</f>
      </c>
      <c r="AW146" s="47">
        <v>0</v>
      </c>
      <c r="AX146" s="6"/>
      <c r="AY146" s="210">
        <v>20</v>
      </c>
      <c r="AZ146" s="214">
        <v>36</v>
      </c>
      <c r="BA146" s="47">
        <f>SUM(AY146:AZ146)</f>
      </c>
      <c r="BB146" s="47">
        <v>3</v>
      </c>
      <c r="BC146" s="215">
        <f>IF(BA146&gt;=90,"O",IF(BA146&gt;=80,"A",IF(BA146&gt;=70,"B",IF(BA146&gt;=60,"C",IF(BA146&gt;=50,"D",IF(BA146&gt;=45,"E",IF(BA146&gt;=40,"P","F")))))))</f>
      </c>
      <c r="BD146" s="210">
        <v>22</v>
      </c>
      <c r="BE146" s="214">
        <v>30</v>
      </c>
      <c r="BF146" s="214">
        <f>SUM(BD146:BE146)</f>
      </c>
      <c r="BG146" s="214">
        <v>3</v>
      </c>
      <c r="BH146" s="212">
        <f>IF(BF146&gt;=90,"O",IF(BF146&gt;=80,"A",IF(BF146&gt;=70,"B",IF(BF146&gt;=60,"C",IF(BF146&gt;=50,"D",IF(BF146&gt;=45,"E",IF(BF146&gt;=40,"P","F")))))))</f>
      </c>
      <c r="BI146" s="210">
        <v>16</v>
      </c>
      <c r="BJ146" s="47">
        <v>36</v>
      </c>
      <c r="BK146" s="47">
        <f>SUM(BI146:BJ146)</f>
      </c>
      <c r="BL146" s="47">
        <v>3</v>
      </c>
      <c r="BM146" s="215">
        <f>IF(BK146&gt;=90,"O",IF(BK146&gt;=80,"A",IF(BK146&gt;=70,"B",IF(BK146&gt;=60,"C",IF(BK146&gt;=50,"D",IF(BK146&gt;=45,"E",IF(BK146&gt;=40,"P","F")))))))</f>
      </c>
      <c r="BN146" s="210">
        <v>17</v>
      </c>
      <c r="BO146" s="47">
        <v>34</v>
      </c>
      <c r="BP146" s="47">
        <f>SUM(BN146:BO146)</f>
      </c>
      <c r="BQ146" s="47">
        <v>3</v>
      </c>
      <c r="BR146" s="215">
        <f>IF(BP146&gt;=90,"O",IF(BP146&gt;=80,"A",IF(BP146&gt;=70,"B",IF(BP146&gt;=60,"C",IF(BP146&gt;=50,"D",IF(BP146&gt;=45,"E",IF(BP146&gt;=40,"P","F")))))))</f>
      </c>
      <c r="BS146" s="210">
        <v>24</v>
      </c>
      <c r="BT146" s="47">
        <v>36</v>
      </c>
      <c r="BU146" s="47">
        <f>SUM(BS146:BT146)</f>
      </c>
      <c r="BV146" s="221">
        <v>3</v>
      </c>
      <c r="BW146" s="215">
        <f>IF(BU146&gt;=90,"O",IF(BU146&gt;=80,"A",IF(BU146&gt;=70,"B",IF(BU146&gt;=60,"C",IF(BU146&gt;=50,"D",IF(BU146&gt;=45,"E",IF(BU146&gt;=40,"P","F")))))))</f>
      </c>
      <c r="BX146" s="210">
        <v>19</v>
      </c>
      <c r="BY146" s="47">
        <v>29</v>
      </c>
      <c r="BZ146" s="47">
        <f>SUM(BX146:BY146)</f>
      </c>
      <c r="CA146" s="47">
        <v>2</v>
      </c>
      <c r="CB146" s="216" t="s">
        <v>312</v>
      </c>
      <c r="CC146" s="210">
        <v>32</v>
      </c>
      <c r="CD146" s="33">
        <v>1</v>
      </c>
      <c r="CE146" s="188">
        <f>IF(CC146&gt;=45,"O",IF(CC146&gt;=40,"A",IF(CC146&gt;=35,"B",IF(CC146&gt;=30,"C",IF(CC146&gt;=25,"D",IF(CC146&gt;=20,"E",IF(CC146&gt;=15,"P","F")))))))</f>
      </c>
      <c r="CF146" s="39">
        <v>15</v>
      </c>
      <c r="CG146" s="47">
        <v>30</v>
      </c>
      <c r="CH146" s="33">
        <f>SUM(CF146:CG146)</f>
      </c>
      <c r="CI146" s="47">
        <v>2</v>
      </c>
      <c r="CJ146" s="222" t="s">
        <v>312</v>
      </c>
      <c r="CK146" s="210">
        <v>30</v>
      </c>
      <c r="CL146" s="47">
        <v>1</v>
      </c>
      <c r="CM146" s="188">
        <f>IF(CK146&gt;=45,"O",IF(CK146&gt;=40,"A",IF(CK146&gt;=35,"B",IF(CK146&gt;=30,"C",IF(CK146&gt;=25,"D",IF(CK146&gt;=20,"E",IF(CK146&gt;=15,"P","F")))))))</f>
      </c>
      <c r="CN146" s="36">
        <v>43</v>
      </c>
      <c r="CO146" s="33">
        <v>343</v>
      </c>
      <c r="CP146" s="35">
        <v>6.43</v>
      </c>
      <c r="CQ146" s="33">
        <v>0</v>
      </c>
      <c r="CR146" s="6"/>
      <c r="CS146" s="33">
        <v>68</v>
      </c>
      <c r="CT146" s="223">
        <v>5338</v>
      </c>
      <c r="CU146" s="218" t="s">
        <v>159</v>
      </c>
      <c r="CV146" s="193">
        <v>21</v>
      </c>
      <c r="CW146" s="33">
        <v>31</v>
      </c>
      <c r="CX146" s="33">
        <f>SUM(CV146:CW146)</f>
      </c>
      <c r="CY146" s="33">
        <v>3</v>
      </c>
      <c r="CZ146" s="188">
        <f>IF(CX146&gt;=90,"O",IF(CX146&gt;=80,"A",IF(CX146&gt;=70,"B",IF(CX146&gt;=60,"C",IF(CX146&gt;=50,"D",IF(CX146&gt;=45,"E",IF(CX146&gt;=40,"P","F")))))))</f>
      </c>
      <c r="DA146" s="193">
        <v>24</v>
      </c>
      <c r="DB146" s="33">
        <v>44</v>
      </c>
      <c r="DC146" s="33">
        <f>SUM(DA146:DB146)</f>
      </c>
      <c r="DD146" s="33">
        <v>3</v>
      </c>
      <c r="DE146" s="188">
        <f>IF(DC146&gt;=90,"O",IF(DC146&gt;=80,"A",IF(DC146&gt;=70,"B",IF(DC146&gt;=60,"C",IF(DC146&gt;=50,"D",IF(DC146&gt;=45,"E",IF(DC146&gt;=40,"P","F")))))))</f>
      </c>
      <c r="DF146" s="193">
        <v>19</v>
      </c>
      <c r="DG146" s="33">
        <v>49</v>
      </c>
      <c r="DH146" s="33">
        <f>SUM(DF146:DG146)</f>
      </c>
      <c r="DI146" s="33">
        <v>3</v>
      </c>
      <c r="DJ146" s="188">
        <f>IF(DH146&gt;=90,"O",IF(DH146&gt;=80,"A",IF(DH146&gt;=70,"B",IF(DH146&gt;=60,"C",IF(DH146&gt;=50,"D",IF(DH146&gt;=45,"E",IF(DH146&gt;=40,"P","F")))))))</f>
      </c>
      <c r="DK146" s="193">
        <v>20</v>
      </c>
      <c r="DL146" s="33">
        <v>29</v>
      </c>
      <c r="DM146" s="33">
        <f>SUM(DK146:DL146)</f>
      </c>
      <c r="DN146" s="33">
        <v>3</v>
      </c>
      <c r="DO146" s="188">
        <f>IF(DM146&gt;=90,"O",IF(DM146&gt;=80,"A",IF(DM146&gt;=70,"B",IF(DM146&gt;=60,"C",IF(DM146&gt;=50,"D",IF(DM146&gt;=45,"E",IF(DM146&gt;=40,"P","F")))))))</f>
      </c>
      <c r="DP146" s="193">
        <v>21</v>
      </c>
      <c r="DQ146" s="33">
        <v>39</v>
      </c>
      <c r="DR146" s="33">
        <f>SUM(DP146:DQ146)</f>
      </c>
      <c r="DS146" s="33">
        <v>3</v>
      </c>
      <c r="DT146" s="188">
        <f>IF(DR146&gt;=90,"O",IF(DR146&gt;=80,"A",IF(DR146&gt;=70,"B",IF(DR146&gt;=60,"C",IF(DR146&gt;=50,"D",IF(DR146&gt;=45,"E",IF(DR146&gt;=40,"P","F")))))))</f>
      </c>
      <c r="DU146" s="193">
        <v>44</v>
      </c>
      <c r="DV146" s="33">
        <v>1</v>
      </c>
      <c r="DW146" s="191" t="s">
        <v>246</v>
      </c>
      <c r="DX146" s="193">
        <v>24</v>
      </c>
      <c r="DY146" s="33">
        <v>44</v>
      </c>
      <c r="DZ146" s="33">
        <f>SUM(DX146:DY146)</f>
      </c>
      <c r="EA146" s="33">
        <v>2</v>
      </c>
      <c r="EB146" s="191" t="s">
        <v>314</v>
      </c>
      <c r="EC146" s="193">
        <v>24</v>
      </c>
      <c r="ED146" s="33">
        <v>43</v>
      </c>
      <c r="EE146" s="33">
        <f>SUM(EC146:ED146)</f>
      </c>
      <c r="EF146" s="33">
        <v>2</v>
      </c>
      <c r="EG146" s="191" t="s">
        <v>246</v>
      </c>
      <c r="EH146" s="193">
        <v>47</v>
      </c>
      <c r="EI146" s="33">
        <v>1</v>
      </c>
      <c r="EJ146" s="191" t="s">
        <v>314</v>
      </c>
      <c r="EK146" s="33">
        <v>64</v>
      </c>
      <c r="EL146" s="33">
        <v>496</v>
      </c>
      <c r="EM146" s="35">
        <v>7.29</v>
      </c>
      <c r="EN146" s="187" t="s">
        <v>316</v>
      </c>
      <c r="EO146" s="33">
        <v>0</v>
      </c>
      <c r="EP146" s="6"/>
    </row>
    <row x14ac:dyDescent="0.25" r="147" customHeight="1" ht="15">
      <c r="A147" s="33">
        <v>69</v>
      </c>
      <c r="B147" s="223">
        <v>5135</v>
      </c>
      <c r="C147" s="45" t="s">
        <v>160</v>
      </c>
      <c r="D147" s="187" t="s">
        <v>311</v>
      </c>
      <c r="E147" s="39">
        <v>30</v>
      </c>
      <c r="F147" s="195">
        <v>70</v>
      </c>
      <c r="G147" s="33">
        <f>SUM(E147:F147)</f>
      </c>
      <c r="H147" s="33">
        <v>3</v>
      </c>
      <c r="I147" s="188">
        <f>IF(G147&gt;=90,"O",IF(G147&gt;=80,"A",IF(G147&gt;=70,"B",IF(G147&gt;=60,"C",IF(G147&gt;=50,"D",IF(G147&gt;=45,"E",IF(G147&gt;=40,"P","F")))))))</f>
      </c>
      <c r="J147" s="39">
        <v>29</v>
      </c>
      <c r="K147" s="195">
        <v>70</v>
      </c>
      <c r="L147" s="195">
        <f>SUM(J147:K147)</f>
      </c>
      <c r="M147" s="195">
        <v>3</v>
      </c>
      <c r="N147" s="194">
        <f>IF(L147&gt;=90,"O",IF(L147&gt;=80,"A",IF(L147&gt;=70,"B",IF(L147&gt;=60,"C",IF(L147&gt;=50,"D",IF(L147&gt;=45,"E",IF(L147&gt;=40,"P","F")))))))</f>
      </c>
      <c r="O147" s="39">
        <v>27</v>
      </c>
      <c r="P147" s="33">
        <v>70</v>
      </c>
      <c r="Q147" s="33">
        <f>SUM(O147:P147)</f>
      </c>
      <c r="R147" s="33">
        <v>3</v>
      </c>
      <c r="S147" s="188">
        <f>IF(Q147&gt;=90,"O",IF(Q147&gt;=80,"A",IF(Q147&gt;=70,"B",IF(Q147&gt;=60,"C",IF(Q147&gt;=50,"D",IF(Q147&gt;=45,"E",IF(Q147&gt;=40,"P","F")))))))</f>
      </c>
      <c r="T147" s="39">
        <v>27</v>
      </c>
      <c r="U147" s="33">
        <v>70</v>
      </c>
      <c r="V147" s="33">
        <f>SUM(T147:U147)</f>
      </c>
      <c r="W147" s="33">
        <v>3</v>
      </c>
      <c r="X147" s="188">
        <f>IF(V147&gt;=90,"O",IF(V147&gt;=80,"A",IF(V147&gt;=70,"B",IF(V147&gt;=60,"C",IF(V147&gt;=50,"D",IF(V147&gt;=45,"E",IF(V147&gt;=40,"P","F")))))))</f>
      </c>
      <c r="Y147" s="39">
        <v>26</v>
      </c>
      <c r="Z147" s="33">
        <v>70</v>
      </c>
      <c r="AA147" s="33">
        <f>SUM(Y147:Z147)</f>
      </c>
      <c r="AB147" s="86">
        <v>3</v>
      </c>
      <c r="AC147" s="188">
        <f>IF(AA147&gt;=90,"O",IF(AA147&gt;=80,"A",IF(AA147&gt;=70,"B",IF(AA147&gt;=60,"C",IF(AA147&gt;=50,"D",IF(AA147&gt;=45,"E",IF(AA147&gt;=40,"P","F")))))))</f>
      </c>
      <c r="AD147" s="39">
        <v>13</v>
      </c>
      <c r="AE147" s="33">
        <v>27</v>
      </c>
      <c r="AF147" s="33">
        <f>SUM(AD147:AE147)</f>
      </c>
      <c r="AG147" s="33">
        <v>2</v>
      </c>
      <c r="AH147" s="188">
        <f>IF(AF147&gt;=67,"O",IF(AF147&gt;=60,"A",IF(AF147&gt;=51,"B",IF(AF147&gt;=45,"C",IF(AF147&gt;=39,"D",IF(AF147&gt;=32,"E",IF(L147&gt;=31,"P","F")))))))</f>
      </c>
      <c r="AI147" s="39">
        <v>17</v>
      </c>
      <c r="AJ147" s="33">
        <v>36</v>
      </c>
      <c r="AK147" s="33">
        <f>SUM(AI147:AJ147)</f>
      </c>
      <c r="AL147" s="33">
        <v>2</v>
      </c>
      <c r="AM147" s="188">
        <f>IF(AK147&gt;=68,"O",IF(AK147&gt;=67,"A",IF(AK147&gt;=53,"B",IF(AK147&gt;=48,"C",IF(AK147&gt;=45,"D",IF(AK147&gt;=32,"E",IF(Q147&gt;=31,"P","F")))))))</f>
      </c>
      <c r="AN147" s="39">
        <v>43</v>
      </c>
      <c r="AO147" s="33">
        <v>1</v>
      </c>
      <c r="AP147" s="188">
        <f>IF(AN147&gt;=45,"O",IF(AN147&gt;=40,"A",IF(AN147&gt;=35,"B",IF(AN147&gt;=30,"C",IF(AN147&gt;=25,"D",IF(AN147&gt;=20,"E",IF(AN147&gt;=15,"P","F")))))))</f>
      </c>
      <c r="AQ147" s="39">
        <v>41</v>
      </c>
      <c r="AR147" s="33">
        <v>1</v>
      </c>
      <c r="AS147" s="188">
        <f>IF(AQ147&gt;=45,"O",IF(AQ147&gt;=40,"A",IF(AQ147&gt;=35,"B",IF(AQ147&gt;=30,"C",IF(AQ147&gt;=25,"D",IF(AQ147&gt;=20,"E",IF(AQ147&gt;=15,"P","F")))))))</f>
      </c>
      <c r="AT147" s="33">
        <v>22</v>
      </c>
      <c r="AU147" s="33">
        <v>205</v>
      </c>
      <c r="AV147" s="35">
        <f>AU147/AT147</f>
      </c>
      <c r="AW147" s="33">
        <v>0</v>
      </c>
      <c r="AX147" s="6"/>
      <c r="AY147" s="39">
        <v>19</v>
      </c>
      <c r="AZ147" s="195">
        <v>32</v>
      </c>
      <c r="BA147" s="33">
        <f>SUM(AY147:AZ147)</f>
      </c>
      <c r="BB147" s="33">
        <v>3</v>
      </c>
      <c r="BC147" s="188">
        <f>IF(BA147&gt;=90,"O",IF(BA147&gt;=80,"A",IF(BA147&gt;=70,"B",IF(BA147&gt;=60,"C",IF(BA147&gt;=50,"D",IF(BA147&gt;=45,"E",IF(BA147&gt;=40,"P","F")))))))</f>
      </c>
      <c r="BD147" s="39">
        <v>17</v>
      </c>
      <c r="BE147" s="195">
        <v>23</v>
      </c>
      <c r="BF147" s="195">
        <f>SUM(BD147:BE147)</f>
      </c>
      <c r="BG147" s="195">
        <v>3</v>
      </c>
      <c r="BH147" s="194">
        <f>IF(BF147&gt;=90,"O",IF(BF147&gt;=80,"A",IF(BF147&gt;=70,"B",IF(BF147&gt;=60,"C",IF(BF147&gt;=50,"D",IF(BF147&gt;=45,"E",IF(BF147&gt;=40,"P","F")))))))</f>
      </c>
      <c r="BI147" s="39">
        <v>19</v>
      </c>
      <c r="BJ147" s="33">
        <v>21</v>
      </c>
      <c r="BK147" s="33">
        <f>SUM(BI147:BJ147)</f>
      </c>
      <c r="BL147" s="33">
        <v>3</v>
      </c>
      <c r="BM147" s="188">
        <f>IF(BK147&gt;=90,"O",IF(BK147&gt;=80,"A",IF(BK147&gt;=70,"B",IF(BK147&gt;=60,"C",IF(BK147&gt;=50,"D",IF(BK147&gt;=45,"E",IF(BK147&gt;=40,"P","F")))))))</f>
      </c>
      <c r="BN147" s="39">
        <v>16</v>
      </c>
      <c r="BO147" s="33">
        <v>29</v>
      </c>
      <c r="BP147" s="33">
        <f>SUM(BN147:BO147)</f>
      </c>
      <c r="BQ147" s="33">
        <v>3</v>
      </c>
      <c r="BR147" s="188">
        <f>IF(BP147&gt;=90,"O",IF(BP147&gt;=80,"A",IF(BP147&gt;=70,"B",IF(BP147&gt;=60,"C",IF(BP147&gt;=50,"D",IF(BP147&gt;=45,"E",IF(BP147&gt;=40,"P","F")))))))</f>
      </c>
      <c r="BS147" s="39">
        <v>20</v>
      </c>
      <c r="BT147" s="33">
        <v>41</v>
      </c>
      <c r="BU147" s="33">
        <f>SUM(BS147:BT147)</f>
      </c>
      <c r="BV147" s="86">
        <v>3</v>
      </c>
      <c r="BW147" s="188">
        <f>IF(BU147&gt;=90,"O",IF(BU147&gt;=80,"A",IF(BU147&gt;=70,"B",IF(BU147&gt;=60,"C",IF(BU147&gt;=50,"D",IF(BU147&gt;=45,"E",IF(BU147&gt;=40,"P","F")))))))</f>
      </c>
      <c r="BX147" s="39">
        <v>21</v>
      </c>
      <c r="BY147" s="33">
        <v>45</v>
      </c>
      <c r="BZ147" s="33">
        <f>SUM(BX147:BY147)</f>
      </c>
      <c r="CA147" s="33">
        <v>2</v>
      </c>
      <c r="CB147" s="196" t="s">
        <v>246</v>
      </c>
      <c r="CC147" s="39">
        <v>32</v>
      </c>
      <c r="CD147" s="33">
        <v>1</v>
      </c>
      <c r="CE147" s="188">
        <f>IF(CC147&gt;=45,"O",IF(CC147&gt;=40,"A",IF(CC147&gt;=35,"B",IF(CC147&gt;=30,"C",IF(CC147&gt;=25,"D",IF(CC147&gt;=20,"E",IF(CC147&gt;=15,"P","F")))))))</f>
      </c>
      <c r="CF147" s="39">
        <v>20</v>
      </c>
      <c r="CG147" s="33">
        <v>35</v>
      </c>
      <c r="CH147" s="33">
        <f>SUM(CF147:CG147)</f>
      </c>
      <c r="CI147" s="33">
        <v>2</v>
      </c>
      <c r="CJ147" s="191" t="s">
        <v>248</v>
      </c>
      <c r="CK147" s="210">
        <v>30</v>
      </c>
      <c r="CL147" s="33">
        <v>1</v>
      </c>
      <c r="CM147" s="188">
        <f>IF(CK147&gt;=45,"O",IF(CK147&gt;=40,"A",IF(CK147&gt;=35,"B",IF(CK147&gt;=30,"C",IF(CK147&gt;=25,"D",IF(CK147&gt;=20,"E",IF(CK147&gt;=15,"P","F")))))))</f>
      </c>
      <c r="CN147" s="36">
        <v>43</v>
      </c>
      <c r="CO147" s="33">
        <v>331</v>
      </c>
      <c r="CP147" s="33">
        <v>6</v>
      </c>
      <c r="CQ147" s="33">
        <v>0</v>
      </c>
      <c r="CR147" s="6"/>
      <c r="CS147" s="33">
        <v>69</v>
      </c>
      <c r="CT147" s="223">
        <v>5339</v>
      </c>
      <c r="CU147" s="218" t="s">
        <v>160</v>
      </c>
      <c r="CV147" s="193">
        <v>17</v>
      </c>
      <c r="CW147" s="33">
        <v>20</v>
      </c>
      <c r="CX147" s="33">
        <f>SUM(CV147:CW147)</f>
      </c>
      <c r="CY147" s="33">
        <v>3</v>
      </c>
      <c r="CZ147" s="188">
        <f>IF(CX147&gt;=90,"O",IF(CX147&gt;=80,"A",IF(CX147&gt;=70,"B",IF(CX147&gt;=60,"C",IF(CX147&gt;=50,"D",IF(CX147&gt;=45,"E",IF(CX147&gt;=40,"P","F")))))))</f>
      </c>
      <c r="DA147" s="193">
        <v>24</v>
      </c>
      <c r="DB147" s="33">
        <v>28</v>
      </c>
      <c r="DC147" s="33">
        <f>SUM(DA147:DB147)</f>
      </c>
      <c r="DD147" s="33">
        <v>3</v>
      </c>
      <c r="DE147" s="188">
        <f>IF(DC147&gt;=90,"O",IF(DC147&gt;=80,"A",IF(DC147&gt;=70,"B",IF(DC147&gt;=60,"C",IF(DC147&gt;=50,"D",IF(DC147&gt;=45,"E",IF(DC147&gt;=40,"P","F")))))))</f>
      </c>
      <c r="DF147" s="193">
        <v>18</v>
      </c>
      <c r="DG147" s="33">
        <v>28</v>
      </c>
      <c r="DH147" s="33">
        <f>SUM(DF147:DG147)</f>
      </c>
      <c r="DI147" s="33">
        <v>3</v>
      </c>
      <c r="DJ147" s="188">
        <f>IF(DH147&gt;=90,"O",IF(DH147&gt;=80,"A",IF(DH147&gt;=70,"B",IF(DH147&gt;=60,"C",IF(DH147&gt;=50,"D",IF(DH147&gt;=45,"E",IF(DH147&gt;=40,"P","F")))))))</f>
      </c>
      <c r="DK147" s="193">
        <v>21</v>
      </c>
      <c r="DL147" s="33">
        <v>30</v>
      </c>
      <c r="DM147" s="33">
        <f>SUM(DK147:DL147)</f>
      </c>
      <c r="DN147" s="33">
        <v>3</v>
      </c>
      <c r="DO147" s="188">
        <f>IF(DM147&gt;=90,"O",IF(DM147&gt;=80,"A",IF(DM147&gt;=70,"B",IF(DM147&gt;=60,"C",IF(DM147&gt;=50,"D",IF(DM147&gt;=45,"E",IF(DM147&gt;=40,"P","F")))))))</f>
      </c>
      <c r="DP147" s="193">
        <v>18</v>
      </c>
      <c r="DQ147" s="33">
        <v>28</v>
      </c>
      <c r="DR147" s="33">
        <f>SUM(DP147:DQ147)</f>
      </c>
      <c r="DS147" s="33">
        <v>3</v>
      </c>
      <c r="DT147" s="188">
        <f>IF(DR147&gt;=90,"O",IF(DR147&gt;=80,"A",IF(DR147&gt;=70,"B",IF(DR147&gt;=60,"C",IF(DR147&gt;=50,"D",IF(DR147&gt;=45,"E",IF(DR147&gt;=40,"P","F")))))))</f>
      </c>
      <c r="DU147" s="193">
        <v>40</v>
      </c>
      <c r="DV147" s="33">
        <v>1</v>
      </c>
      <c r="DW147" s="191" t="s">
        <v>246</v>
      </c>
      <c r="DX147" s="193">
        <v>22</v>
      </c>
      <c r="DY147" s="33">
        <v>40</v>
      </c>
      <c r="DZ147" s="33">
        <f>SUM(DX147:DY147)</f>
      </c>
      <c r="EA147" s="33">
        <v>2</v>
      </c>
      <c r="EB147" s="191" t="s">
        <v>246</v>
      </c>
      <c r="EC147" s="193">
        <v>21</v>
      </c>
      <c r="ED147" s="33">
        <v>38</v>
      </c>
      <c r="EE147" s="33">
        <f>SUM(EC147:ED147)</f>
      </c>
      <c r="EF147" s="33">
        <v>2</v>
      </c>
      <c r="EG147" s="191" t="s">
        <v>248</v>
      </c>
      <c r="EH147" s="193">
        <v>47</v>
      </c>
      <c r="EI147" s="33">
        <v>1</v>
      </c>
      <c r="EJ147" s="191" t="s">
        <v>314</v>
      </c>
      <c r="EK147" s="33"/>
      <c r="EL147" s="33"/>
      <c r="EM147" s="35"/>
      <c r="EN147" s="187" t="s">
        <v>311</v>
      </c>
      <c r="EO147" s="33">
        <v>1</v>
      </c>
      <c r="EP147" s="6"/>
    </row>
  </sheetData>
  <mergeCells count="32">
    <mergeCell ref="A1:L1"/>
    <mergeCell ref="A2:L2"/>
    <mergeCell ref="A3:L3"/>
    <mergeCell ref="A4:L4"/>
    <mergeCell ref="A5:M5"/>
    <mergeCell ref="E8:I8"/>
    <mergeCell ref="J8:N8"/>
    <mergeCell ref="O8:S8"/>
    <mergeCell ref="T8:X8"/>
    <mergeCell ref="Y8:AC8"/>
    <mergeCell ref="AD8:AH8"/>
    <mergeCell ref="AI8:AM8"/>
    <mergeCell ref="AN8:AP8"/>
    <mergeCell ref="AQ8:AS8"/>
    <mergeCell ref="AY8:BC8"/>
    <mergeCell ref="BD8:BH8"/>
    <mergeCell ref="BI8:BM8"/>
    <mergeCell ref="BN8:BR8"/>
    <mergeCell ref="BS8:BW8"/>
    <mergeCell ref="BX8:CB8"/>
    <mergeCell ref="CC8:CE8"/>
    <mergeCell ref="CF8:CJ8"/>
    <mergeCell ref="CK8:CM8"/>
    <mergeCell ref="CV8:CZ8"/>
    <mergeCell ref="DA8:DE8"/>
    <mergeCell ref="DF8:DJ8"/>
    <mergeCell ref="DK8:DO8"/>
    <mergeCell ref="DP8:DT8"/>
    <mergeCell ref="DU8:DW8"/>
    <mergeCell ref="DX8:EB8"/>
    <mergeCell ref="EC8:EG8"/>
    <mergeCell ref="EH8:E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946"/>
  <sheetViews>
    <sheetView workbookViewId="0" tabSelected="1"/>
  </sheetViews>
  <sheetFormatPr defaultRowHeight="15" x14ac:dyDescent="0.25"/>
  <cols>
    <col min="1" max="1" style="64" width="9.147857142857141" customWidth="1" bestFit="1"/>
    <col min="2" max="2" style="64" width="17.576428571428572" customWidth="1" bestFit="1"/>
    <col min="3" max="3" style="64" width="9.719285714285713" customWidth="1" bestFit="1"/>
    <col min="4" max="4" style="76" width="7.147857142857143" customWidth="1" bestFit="1"/>
    <col min="5" max="5" style="64" width="7.147857142857143" customWidth="1" bestFit="1"/>
    <col min="6" max="6" style="64" width="10.005" customWidth="1" bestFit="1"/>
    <col min="7" max="7" style="64" width="8.43357142857143" customWidth="1" bestFit="1"/>
    <col min="8" max="8" style="64" width="8.576428571428572" customWidth="1" bestFit="1"/>
    <col min="9" max="9" style="64" width="8.005" customWidth="1" bestFit="1"/>
    <col min="10" max="10" style="54" width="10.576428571428572" customWidth="1" bestFit="1"/>
    <col min="11" max="11" style="76" width="12.719285714285713" customWidth="1" bestFit="1"/>
    <col min="12" max="12" style="64" width="9.290714285714287" customWidth="1" bestFit="1"/>
    <col min="13" max="13" style="148" width="37.71928571428572" customWidth="1" bestFit="1"/>
    <col min="14" max="14" style="76" width="12.147857142857141" customWidth="1" bestFit="1"/>
    <col min="15" max="15" style="13" width="8.719285714285713" customWidth="1" bestFit="1"/>
    <col min="16" max="16" style="13" width="8.719285714285713" customWidth="1" bestFit="1"/>
    <col min="17" max="17" style="13" width="8.719285714285713" customWidth="1" bestFit="1"/>
    <col min="18" max="18" style="13" width="8.719285714285713" customWidth="1" bestFit="1"/>
    <col min="19" max="19" style="13" width="8.719285714285713" customWidth="1" bestFit="1"/>
    <col min="20" max="20" style="13" width="8.719285714285713" customWidth="1" bestFit="1"/>
    <col min="21" max="21" style="13" width="8.719285714285713" customWidth="1" bestFit="1"/>
    <col min="22" max="22" style="13" width="8.719285714285713" customWidth="1" bestFit="1"/>
    <col min="23" max="23" style="13" width="8.719285714285713" customWidth="1" bestFit="1"/>
    <col min="24" max="24" style="13" width="8.719285714285713" customWidth="1" bestFit="1"/>
    <col min="25" max="25" style="13" width="8.719285714285713" customWidth="1" bestFit="1"/>
  </cols>
  <sheetData>
    <row x14ac:dyDescent="0.25" r="1" customHeight="1" ht="12.75">
      <c r="A1" s="55" t="s">
        <v>161</v>
      </c>
      <c r="B1" s="56"/>
      <c r="C1" s="56"/>
      <c r="D1" s="66"/>
      <c r="E1" s="56"/>
      <c r="F1" s="56"/>
      <c r="G1" s="56"/>
      <c r="H1" s="56"/>
      <c r="I1" s="56"/>
      <c r="J1" s="18"/>
      <c r="K1" s="66"/>
      <c r="L1" s="56"/>
      <c r="M1" s="77"/>
      <c r="N1" s="78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x14ac:dyDescent="0.25" r="2" customHeight="1" ht="12.75">
      <c r="A2" s="55" t="s">
        <v>0</v>
      </c>
      <c r="B2" s="56"/>
      <c r="C2" s="56"/>
      <c r="D2" s="66"/>
      <c r="E2" s="56"/>
      <c r="F2" s="56"/>
      <c r="G2" s="56"/>
      <c r="H2" s="56"/>
      <c r="I2" s="56"/>
      <c r="J2" s="18"/>
      <c r="K2" s="66"/>
      <c r="L2" s="56"/>
      <c r="M2" s="77"/>
      <c r="N2" s="78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x14ac:dyDescent="0.25" r="3" customHeight="1" ht="12.75">
      <c r="A3" s="55" t="s">
        <v>208</v>
      </c>
      <c r="B3" s="56"/>
      <c r="C3" s="56"/>
      <c r="D3" s="66"/>
      <c r="E3" s="56"/>
      <c r="F3" s="56"/>
      <c r="G3" s="56"/>
      <c r="H3" s="56"/>
      <c r="I3" s="56"/>
      <c r="J3" s="18"/>
      <c r="K3" s="66"/>
      <c r="L3" s="56"/>
      <c r="M3" s="77"/>
      <c r="N3" s="78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x14ac:dyDescent="0.25" r="4" customHeight="1" ht="22.5">
      <c r="A4" s="20" t="s">
        <v>209</v>
      </c>
      <c r="B4" s="56"/>
      <c r="C4" s="56"/>
      <c r="D4" s="66"/>
      <c r="E4" s="56"/>
      <c r="F4" s="56"/>
      <c r="G4" s="56"/>
      <c r="H4" s="56"/>
      <c r="I4" s="56"/>
      <c r="J4" s="18"/>
      <c r="K4" s="66"/>
      <c r="L4" s="56"/>
      <c r="M4" s="77"/>
      <c r="N4" s="6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x14ac:dyDescent="0.25" r="5" customHeight="1" ht="41.25">
      <c r="A5" s="80" t="s">
        <v>210</v>
      </c>
      <c r="B5" s="80" t="s">
        <v>211</v>
      </c>
      <c r="C5" s="80" t="s">
        <v>212</v>
      </c>
      <c r="D5" s="81" t="s">
        <v>213</v>
      </c>
      <c r="E5" s="80" t="s">
        <v>214</v>
      </c>
      <c r="F5" s="80" t="s">
        <v>215</v>
      </c>
      <c r="G5" s="80" t="s">
        <v>216</v>
      </c>
      <c r="H5" s="80" t="s">
        <v>217</v>
      </c>
      <c r="I5" s="80" t="s">
        <v>218</v>
      </c>
      <c r="J5" s="82" t="s">
        <v>219</v>
      </c>
      <c r="K5" s="81" t="s">
        <v>220</v>
      </c>
      <c r="L5" s="80" t="s">
        <v>221</v>
      </c>
      <c r="M5" s="83" t="s">
        <v>222</v>
      </c>
      <c r="N5" s="78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x14ac:dyDescent="0.25" r="6" customHeight="1" ht="41.25">
      <c r="A6" s="84">
        <v>1</v>
      </c>
      <c r="B6" s="85" t="s">
        <v>223</v>
      </c>
      <c r="C6" s="86">
        <v>24</v>
      </c>
      <c r="D6" s="86">
        <v>21</v>
      </c>
      <c r="E6" s="86">
        <v>20</v>
      </c>
      <c r="F6" s="86">
        <v>20</v>
      </c>
      <c r="G6" s="86">
        <v>26</v>
      </c>
      <c r="H6" s="86">
        <f>SUM(C6:G6)</f>
      </c>
      <c r="I6" s="86">
        <v>23</v>
      </c>
      <c r="J6" s="86">
        <v>0</v>
      </c>
      <c r="K6" s="35">
        <f>I6/134*100</f>
      </c>
      <c r="L6" s="87">
        <f>H6/134*100</f>
      </c>
      <c r="M6" s="88" t="s">
        <v>224</v>
      </c>
      <c r="N6" s="78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x14ac:dyDescent="0.25" r="7" customHeight="1" ht="30.75">
      <c r="A7" s="89">
        <v>2</v>
      </c>
      <c r="B7" s="85" t="s">
        <v>225</v>
      </c>
      <c r="C7" s="86">
        <v>39</v>
      </c>
      <c r="D7" s="86">
        <v>30</v>
      </c>
      <c r="E7" s="86">
        <v>19</v>
      </c>
      <c r="F7" s="86">
        <v>14</v>
      </c>
      <c r="G7" s="86">
        <v>15</v>
      </c>
      <c r="H7" s="86">
        <f>SUM(C7:G7)</f>
      </c>
      <c r="I7" s="86">
        <v>17</v>
      </c>
      <c r="J7" s="86">
        <v>0</v>
      </c>
      <c r="K7" s="35">
        <f>I7/65*100</f>
      </c>
      <c r="L7" s="87">
        <f>H7/134*100</f>
      </c>
      <c r="M7" s="90" t="s">
        <v>226</v>
      </c>
      <c r="N7" s="78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x14ac:dyDescent="0.25" r="8" customHeight="1" ht="43.5">
      <c r="A8" s="84">
        <v>3</v>
      </c>
      <c r="B8" s="85" t="s">
        <v>227</v>
      </c>
      <c r="C8" s="33">
        <v>28</v>
      </c>
      <c r="D8" s="33">
        <v>30</v>
      </c>
      <c r="E8" s="33">
        <v>21</v>
      </c>
      <c r="F8" s="33">
        <v>21</v>
      </c>
      <c r="G8" s="33">
        <v>20</v>
      </c>
      <c r="H8" s="86">
        <f>SUM(C8:G8)</f>
      </c>
      <c r="I8" s="33">
        <v>14</v>
      </c>
      <c r="J8" s="33">
        <v>0</v>
      </c>
      <c r="K8" s="35">
        <f>I8/65*100</f>
      </c>
      <c r="L8" s="87">
        <f>H8/134*100</f>
      </c>
      <c r="M8" s="91" t="s">
        <v>228</v>
      </c>
      <c r="N8" s="78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x14ac:dyDescent="0.25" r="9" customHeight="1" ht="38.25">
      <c r="A9" s="89">
        <v>4</v>
      </c>
      <c r="B9" s="85" t="s">
        <v>229</v>
      </c>
      <c r="C9" s="86">
        <v>15</v>
      </c>
      <c r="D9" s="86">
        <v>23</v>
      </c>
      <c r="E9" s="86">
        <v>17</v>
      </c>
      <c r="F9" s="86">
        <v>30</v>
      </c>
      <c r="G9" s="86">
        <v>34</v>
      </c>
      <c r="H9" s="86">
        <f>SUM(C9:G9)</f>
      </c>
      <c r="I9" s="86">
        <v>15</v>
      </c>
      <c r="J9" s="86">
        <v>0</v>
      </c>
      <c r="K9" s="35">
        <f>I9/65*100</f>
      </c>
      <c r="L9" s="87">
        <f>H9/134*100</f>
      </c>
      <c r="M9" s="88" t="s">
        <v>230</v>
      </c>
      <c r="N9" s="78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x14ac:dyDescent="0.25" r="10" customHeight="1" ht="38.25">
      <c r="A10" s="89">
        <v>5</v>
      </c>
      <c r="B10" s="85" t="s">
        <v>231</v>
      </c>
      <c r="C10" s="86">
        <v>14</v>
      </c>
      <c r="D10" s="86">
        <v>15</v>
      </c>
      <c r="E10" s="86">
        <v>17</v>
      </c>
      <c r="F10" s="86">
        <v>24</v>
      </c>
      <c r="G10" s="86">
        <v>37</v>
      </c>
      <c r="H10" s="86">
        <f>SUM(C10:G10)</f>
      </c>
      <c r="I10" s="33">
        <v>27</v>
      </c>
      <c r="J10" s="86">
        <v>0</v>
      </c>
      <c r="K10" s="35">
        <f>I10/65*100</f>
      </c>
      <c r="L10" s="87">
        <f>H10/134*100</f>
      </c>
      <c r="M10" s="90" t="s">
        <v>232</v>
      </c>
      <c r="N10" s="7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x14ac:dyDescent="0.25" r="11" customHeight="1" ht="19.5" hidden="1">
      <c r="A11" s="92">
        <v>6</v>
      </c>
      <c r="B11" s="89"/>
      <c r="C11" s="89"/>
      <c r="D11" s="93"/>
      <c r="E11" s="89"/>
      <c r="F11" s="89"/>
      <c r="G11" s="89"/>
      <c r="H11" s="89"/>
      <c r="I11" s="89"/>
      <c r="J11" s="94"/>
      <c r="K11" s="35">
        <f>(100-L11)</f>
      </c>
      <c r="L11" s="95"/>
      <c r="M11" s="96"/>
      <c r="N11" s="7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x14ac:dyDescent="0.25" r="12" customHeight="1" ht="19.5" hidden="1">
      <c r="A12" s="97"/>
      <c r="B12" s="89"/>
      <c r="C12" s="98"/>
      <c r="D12" s="99"/>
      <c r="E12" s="59"/>
      <c r="F12" s="59"/>
      <c r="G12" s="100"/>
      <c r="H12" s="89"/>
      <c r="I12" s="89"/>
      <c r="J12" s="94"/>
      <c r="K12" s="35">
        <f>(100-L12)</f>
      </c>
      <c r="L12" s="95"/>
      <c r="M12" s="101"/>
      <c r="N12" s="7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x14ac:dyDescent="0.25" r="13" customHeight="1" ht="19.5" hidden="1">
      <c r="A13" s="102"/>
      <c r="B13" s="89"/>
      <c r="C13" s="103"/>
      <c r="D13" s="78"/>
      <c r="E13" s="103"/>
      <c r="F13" s="103"/>
      <c r="G13" s="103"/>
      <c r="H13" s="103"/>
      <c r="I13" s="104"/>
      <c r="J13" s="105"/>
      <c r="K13" s="35">
        <f>(100-L13)</f>
      </c>
      <c r="L13" s="106"/>
      <c r="M13" s="106"/>
      <c r="N13" s="78"/>
      <c r="O13" s="79"/>
      <c r="P13" s="6"/>
      <c r="Q13" s="6"/>
      <c r="R13" s="6"/>
      <c r="S13" s="6"/>
      <c r="T13" s="6"/>
      <c r="U13" s="6"/>
      <c r="V13" s="6"/>
      <c r="W13" s="6"/>
      <c r="X13" s="6"/>
      <c r="Y13" s="6"/>
    </row>
    <row x14ac:dyDescent="0.25" r="14" customHeight="1" ht="12.75">
      <c r="A14" s="107" t="s">
        <v>233</v>
      </c>
      <c r="B14" s="56"/>
      <c r="C14" s="103"/>
      <c r="D14" s="78"/>
      <c r="E14" s="103"/>
      <c r="F14" s="103"/>
      <c r="G14" s="103"/>
      <c r="H14" s="103"/>
      <c r="I14" s="103"/>
      <c r="J14" s="108"/>
      <c r="K14" s="109" t="s">
        <v>234</v>
      </c>
      <c r="L14" s="110"/>
      <c r="M14" s="111"/>
      <c r="N14" s="66"/>
      <c r="O14" s="79"/>
      <c r="P14" s="6"/>
      <c r="Q14" s="6"/>
      <c r="R14" s="6"/>
      <c r="S14" s="6"/>
      <c r="T14" s="6"/>
      <c r="U14" s="6"/>
      <c r="V14" s="6"/>
      <c r="W14" s="6"/>
      <c r="X14" s="6"/>
      <c r="Y14" s="6"/>
    </row>
    <row x14ac:dyDescent="0.25" r="15" customHeight="1" ht="61.5">
      <c r="A15" s="80" t="s">
        <v>166</v>
      </c>
      <c r="B15" s="80" t="s">
        <v>167</v>
      </c>
      <c r="C15" s="80" t="s">
        <v>168</v>
      </c>
      <c r="D15" s="81" t="s">
        <v>169</v>
      </c>
      <c r="E15" s="80" t="s">
        <v>170</v>
      </c>
      <c r="F15" s="80"/>
      <c r="G15" s="80" t="s">
        <v>171</v>
      </c>
      <c r="H15" s="80" t="s">
        <v>235</v>
      </c>
      <c r="I15" s="80" t="s">
        <v>236</v>
      </c>
      <c r="J15" s="112" t="s">
        <v>237</v>
      </c>
      <c r="K15" s="81" t="s">
        <v>238</v>
      </c>
      <c r="L15" s="113" t="s">
        <v>239</v>
      </c>
      <c r="M15" s="114" t="s">
        <v>19</v>
      </c>
      <c r="N15" s="115" t="s">
        <v>21</v>
      </c>
      <c r="O15" s="114" t="s">
        <v>22</v>
      </c>
      <c r="P15" s="79"/>
      <c r="Q15" s="6"/>
      <c r="R15" s="6"/>
      <c r="S15" s="6"/>
      <c r="T15" s="6"/>
      <c r="U15" s="6"/>
      <c r="V15" s="6"/>
      <c r="W15" s="6"/>
      <c r="X15" s="6"/>
      <c r="Y15" s="6"/>
    </row>
    <row x14ac:dyDescent="0.25" r="16" customHeight="1" ht="61.5">
      <c r="A16" s="80" t="s">
        <v>240</v>
      </c>
      <c r="B16" s="80" t="s">
        <v>241</v>
      </c>
      <c r="C16" s="80" t="s">
        <v>242</v>
      </c>
      <c r="D16" s="81" t="s">
        <v>243</v>
      </c>
      <c r="E16" s="80" t="s">
        <v>244</v>
      </c>
      <c r="F16" s="80" t="s">
        <v>245</v>
      </c>
      <c r="G16" s="80"/>
      <c r="H16" s="116"/>
      <c r="I16" s="116"/>
      <c r="J16" s="117"/>
      <c r="K16" s="118"/>
      <c r="L16" s="119"/>
      <c r="M16" s="120"/>
      <c r="N16" s="121"/>
      <c r="O16" s="120"/>
      <c r="P16" s="79"/>
      <c r="Q16" s="6"/>
      <c r="R16" s="6"/>
      <c r="S16" s="6"/>
      <c r="T16" s="6"/>
      <c r="U16" s="6"/>
      <c r="V16" s="6"/>
      <c r="W16" s="6"/>
      <c r="X16" s="6"/>
      <c r="Y16" s="6"/>
    </row>
    <row x14ac:dyDescent="0.25" r="17" customHeight="1" ht="20.25">
      <c r="A17" s="59">
        <v>0</v>
      </c>
      <c r="B17" s="59">
        <v>4</v>
      </c>
      <c r="C17" s="59">
        <v>18</v>
      </c>
      <c r="D17" s="59">
        <v>57</v>
      </c>
      <c r="E17" s="59">
        <v>13</v>
      </c>
      <c r="F17" s="59">
        <v>3</v>
      </c>
      <c r="G17" s="122">
        <v>37</v>
      </c>
      <c r="H17" s="122">
        <v>134</v>
      </c>
      <c r="I17" s="123">
        <v>134</v>
      </c>
      <c r="J17" s="124">
        <v>134</v>
      </c>
      <c r="K17" s="125">
        <f>97/134*100</f>
      </c>
      <c r="L17" s="59">
        <v>1</v>
      </c>
      <c r="M17" s="126" t="s">
        <v>105</v>
      </c>
      <c r="N17" s="127">
        <v>8.86</v>
      </c>
      <c r="O17" s="128" t="s">
        <v>246</v>
      </c>
      <c r="P17" s="6"/>
      <c r="Q17" s="6"/>
      <c r="R17" s="6"/>
      <c r="S17" s="6"/>
      <c r="T17" s="6"/>
      <c r="U17" s="6"/>
      <c r="V17" s="6"/>
      <c r="W17" s="6"/>
      <c r="X17" s="6"/>
      <c r="Y17" s="6"/>
    </row>
    <row x14ac:dyDescent="0.25" r="18" customHeight="1" ht="12.75">
      <c r="A18" s="103"/>
      <c r="B18" s="129"/>
      <c r="C18" s="103"/>
      <c r="D18" s="78"/>
      <c r="E18" s="103"/>
      <c r="F18" s="103"/>
      <c r="G18" s="103"/>
      <c r="H18" s="103"/>
      <c r="I18" s="56"/>
      <c r="J18" s="130"/>
      <c r="K18" s="66"/>
      <c r="L18" s="59">
        <v>2</v>
      </c>
      <c r="M18" s="126" t="s">
        <v>149</v>
      </c>
      <c r="N18" s="127">
        <v>8.62</v>
      </c>
      <c r="O18" s="131"/>
      <c r="P18" s="6"/>
      <c r="Q18" s="6"/>
      <c r="R18" s="6"/>
      <c r="S18" s="6"/>
      <c r="T18" s="6"/>
      <c r="U18" s="6"/>
      <c r="V18" s="6"/>
      <c r="W18" s="6"/>
      <c r="X18" s="6"/>
      <c r="Y18" s="6"/>
    </row>
    <row x14ac:dyDescent="0.25" r="19" customHeight="1" ht="15">
      <c r="A19" s="56"/>
      <c r="B19" s="103" t="s">
        <v>247</v>
      </c>
      <c r="C19" s="56"/>
      <c r="D19" s="66"/>
      <c r="E19" s="56"/>
      <c r="F19" s="56"/>
      <c r="G19" s="56"/>
      <c r="H19" s="56"/>
      <c r="I19" s="56"/>
      <c r="J19" s="130"/>
      <c r="K19" s="66"/>
      <c r="L19" s="59">
        <v>3</v>
      </c>
      <c r="M19" s="132" t="s">
        <v>144</v>
      </c>
      <c r="N19" s="127">
        <v>8.38</v>
      </c>
      <c r="O19" s="128" t="s">
        <v>248</v>
      </c>
      <c r="P19" s="6"/>
      <c r="Q19" s="6"/>
      <c r="R19" s="6"/>
      <c r="S19" s="6"/>
      <c r="T19" s="6"/>
      <c r="U19" s="6"/>
      <c r="V19" s="6"/>
      <c r="W19" s="6"/>
      <c r="X19" s="6"/>
      <c r="Y19" s="6"/>
    </row>
    <row x14ac:dyDescent="0.25" r="20" customHeight="1" ht="15">
      <c r="A20" s="56"/>
      <c r="B20" s="100" t="s">
        <v>17</v>
      </c>
      <c r="C20" s="60" t="s">
        <v>249</v>
      </c>
      <c r="D20" s="133" t="s">
        <v>250</v>
      </c>
      <c r="E20" s="60"/>
      <c r="F20" s="134" t="s">
        <v>251</v>
      </c>
      <c r="G20" s="134"/>
      <c r="H20" s="134"/>
      <c r="I20" s="134"/>
      <c r="J20" s="135"/>
      <c r="K20" s="66"/>
      <c r="L20" s="59">
        <v>4</v>
      </c>
      <c r="M20" s="126" t="s">
        <v>97</v>
      </c>
      <c r="N20" s="127">
        <v>8.29</v>
      </c>
      <c r="O20" s="131"/>
      <c r="P20" s="6"/>
      <c r="Q20" s="6"/>
      <c r="R20" s="6"/>
      <c r="S20" s="6"/>
      <c r="T20" s="6"/>
      <c r="U20" s="6"/>
      <c r="V20" s="6"/>
      <c r="W20" s="6"/>
      <c r="X20" s="6"/>
      <c r="Y20" s="6"/>
    </row>
    <row x14ac:dyDescent="0.25" r="21" customHeight="1" ht="15">
      <c r="A21" s="56"/>
      <c r="B21" s="33">
        <v>1</v>
      </c>
      <c r="C21" s="33" t="s">
        <v>223</v>
      </c>
      <c r="D21" s="35" t="s">
        <v>252</v>
      </c>
      <c r="E21" s="33"/>
      <c r="F21" s="136" t="s">
        <v>253</v>
      </c>
      <c r="G21" s="136"/>
      <c r="H21" s="136"/>
      <c r="I21" s="136"/>
      <c r="J21" s="108"/>
      <c r="K21" s="66"/>
      <c r="L21" s="59">
        <v>4</v>
      </c>
      <c r="M21" s="126" t="s">
        <v>91</v>
      </c>
      <c r="N21" s="115">
        <v>8.29</v>
      </c>
      <c r="O21" s="131"/>
      <c r="P21" s="6"/>
      <c r="Q21" s="6"/>
      <c r="R21" s="6"/>
      <c r="S21" s="6"/>
      <c r="T21" s="6"/>
      <c r="U21" s="6"/>
      <c r="V21" s="6"/>
      <c r="W21" s="6"/>
      <c r="X21" s="6"/>
      <c r="Y21" s="6"/>
    </row>
    <row x14ac:dyDescent="0.25" r="22" customHeight="1" ht="15">
      <c r="A22" s="56"/>
      <c r="B22" s="33">
        <v>2</v>
      </c>
      <c r="C22" s="33" t="s">
        <v>225</v>
      </c>
      <c r="D22" s="35" t="s">
        <v>254</v>
      </c>
      <c r="E22" s="33"/>
      <c r="F22" s="136" t="s">
        <v>147</v>
      </c>
      <c r="G22" s="136"/>
      <c r="H22" s="136"/>
      <c r="I22" s="136"/>
      <c r="J22" s="108"/>
      <c r="K22" s="66"/>
      <c r="L22" s="59">
        <v>5</v>
      </c>
      <c r="M22" s="126" t="s">
        <v>118</v>
      </c>
      <c r="N22" s="127">
        <v>8.1</v>
      </c>
      <c r="O22" s="131"/>
      <c r="P22" s="6"/>
      <c r="Q22" s="6"/>
      <c r="R22" s="6"/>
      <c r="S22" s="6"/>
      <c r="T22" s="6"/>
      <c r="U22" s="6"/>
      <c r="V22" s="6"/>
      <c r="W22" s="6"/>
      <c r="X22" s="6"/>
      <c r="Y22" s="6"/>
    </row>
    <row x14ac:dyDescent="0.25" r="23" customHeight="1" ht="15.75">
      <c r="A23" s="56"/>
      <c r="B23" s="33">
        <v>2</v>
      </c>
      <c r="C23" s="33" t="s">
        <v>225</v>
      </c>
      <c r="D23" s="87" t="s">
        <v>254</v>
      </c>
      <c r="E23" s="86"/>
      <c r="F23" s="136" t="s">
        <v>149</v>
      </c>
      <c r="G23" s="136"/>
      <c r="H23" s="136"/>
      <c r="I23" s="136"/>
      <c r="J23" s="108"/>
      <c r="K23" s="66"/>
      <c r="L23" s="59">
        <v>5</v>
      </c>
      <c r="M23" s="126" t="s">
        <v>126</v>
      </c>
      <c r="N23" s="127">
        <v>8.1</v>
      </c>
      <c r="O23" s="131"/>
      <c r="P23" s="6"/>
      <c r="Q23" s="6"/>
      <c r="R23" s="6"/>
      <c r="S23" s="6"/>
      <c r="T23" s="6"/>
      <c r="U23" s="6"/>
      <c r="V23" s="6"/>
      <c r="W23" s="6"/>
      <c r="X23" s="6"/>
      <c r="Y23" s="6"/>
    </row>
    <row x14ac:dyDescent="0.25" r="24" customHeight="1" ht="12.75">
      <c r="A24" s="56"/>
      <c r="B24" s="33">
        <v>3</v>
      </c>
      <c r="C24" s="86" t="s">
        <v>227</v>
      </c>
      <c r="D24" s="87" t="s">
        <v>255</v>
      </c>
      <c r="E24" s="86"/>
      <c r="F24" s="136" t="s">
        <v>105</v>
      </c>
      <c r="G24" s="136"/>
      <c r="H24" s="136"/>
      <c r="I24" s="136"/>
      <c r="J24" s="108"/>
      <c r="K24" s="66"/>
      <c r="L24" s="59">
        <v>6</v>
      </c>
      <c r="M24" s="126" t="s">
        <v>142</v>
      </c>
      <c r="N24" s="127">
        <v>8.05</v>
      </c>
      <c r="O24" s="131"/>
      <c r="P24" s="6"/>
      <c r="Q24" s="6"/>
      <c r="R24" s="6"/>
      <c r="S24" s="6"/>
      <c r="T24" s="6"/>
      <c r="U24" s="6"/>
      <c r="V24" s="6"/>
      <c r="W24" s="6"/>
      <c r="X24" s="6"/>
      <c r="Y24" s="6"/>
    </row>
    <row x14ac:dyDescent="0.25" r="25" customHeight="1" ht="12.75">
      <c r="A25" s="137"/>
      <c r="B25" s="33">
        <v>4</v>
      </c>
      <c r="C25" s="33" t="s">
        <v>229</v>
      </c>
      <c r="D25" s="138" t="s">
        <v>252</v>
      </c>
      <c r="E25" s="139"/>
      <c r="F25" s="136" t="s">
        <v>144</v>
      </c>
      <c r="G25" s="136"/>
      <c r="H25" s="136"/>
      <c r="I25" s="136"/>
      <c r="J25" s="108"/>
      <c r="K25" s="66"/>
      <c r="L25" s="59">
        <v>7</v>
      </c>
      <c r="M25" s="126" t="s">
        <v>44</v>
      </c>
      <c r="N25" s="115">
        <v>7.95</v>
      </c>
      <c r="O25" s="131"/>
      <c r="P25" s="6"/>
      <c r="Q25" s="6"/>
      <c r="R25" s="6"/>
      <c r="S25" s="6"/>
      <c r="T25" s="6"/>
      <c r="U25" s="6"/>
      <c r="V25" s="6"/>
      <c r="W25" s="6"/>
      <c r="X25" s="6"/>
      <c r="Y25" s="6"/>
    </row>
    <row x14ac:dyDescent="0.25" r="26" customHeight="1" ht="12.75">
      <c r="A26" s="137"/>
      <c r="B26" s="33">
        <v>5</v>
      </c>
      <c r="C26" s="33" t="s">
        <v>231</v>
      </c>
      <c r="D26" s="138" t="s">
        <v>252</v>
      </c>
      <c r="E26" s="139"/>
      <c r="F26" s="136" t="s">
        <v>149</v>
      </c>
      <c r="G26" s="136"/>
      <c r="H26" s="136"/>
      <c r="I26" s="136"/>
      <c r="J26" s="108"/>
      <c r="K26" s="66"/>
      <c r="L26" s="59">
        <v>8</v>
      </c>
      <c r="M26" s="126" t="s">
        <v>147</v>
      </c>
      <c r="N26" s="127">
        <v>7.9</v>
      </c>
      <c r="O26" s="131"/>
      <c r="P26" s="6"/>
      <c r="Q26" s="6"/>
      <c r="R26" s="6"/>
      <c r="S26" s="6"/>
      <c r="T26" s="6"/>
      <c r="U26" s="6"/>
      <c r="V26" s="6"/>
      <c r="W26" s="6"/>
      <c r="X26" s="6"/>
      <c r="Y26" s="6"/>
    </row>
    <row x14ac:dyDescent="0.25" r="27" customHeight="1" ht="12.75">
      <c r="A27" s="137"/>
      <c r="B27" s="56"/>
      <c r="C27" s="56"/>
      <c r="D27" s="66"/>
      <c r="E27" s="103"/>
      <c r="F27" s="56"/>
      <c r="G27" s="56"/>
      <c r="H27" s="56"/>
      <c r="I27" s="56"/>
      <c r="J27" s="108"/>
      <c r="K27" s="66"/>
      <c r="L27" s="59">
        <v>9</v>
      </c>
      <c r="M27" s="126" t="s">
        <v>117</v>
      </c>
      <c r="N27" s="127">
        <v>7.86</v>
      </c>
      <c r="O27" s="131"/>
      <c r="P27" s="6"/>
      <c r="Q27" s="6"/>
      <c r="R27" s="6"/>
      <c r="S27" s="6"/>
      <c r="T27" s="6"/>
      <c r="U27" s="6"/>
      <c r="V27" s="6"/>
      <c r="W27" s="6"/>
      <c r="X27" s="6"/>
      <c r="Y27" s="6"/>
    </row>
    <row x14ac:dyDescent="0.25" r="28" customHeight="1" ht="12.75">
      <c r="A28" s="137"/>
      <c r="B28" s="56"/>
      <c r="C28" s="56"/>
      <c r="D28" s="66"/>
      <c r="E28" s="103"/>
      <c r="F28" s="56"/>
      <c r="G28" s="56"/>
      <c r="H28" s="56"/>
      <c r="I28" s="56"/>
      <c r="J28" s="108"/>
      <c r="K28" s="66"/>
      <c r="L28" s="59">
        <v>10</v>
      </c>
      <c r="M28" s="126" t="s">
        <v>112</v>
      </c>
      <c r="N28" s="127">
        <v>7.81</v>
      </c>
      <c r="O28" s="131"/>
      <c r="P28" s="6"/>
      <c r="Q28" s="6"/>
      <c r="R28" s="6"/>
      <c r="S28" s="6"/>
      <c r="T28" s="6"/>
      <c r="U28" s="6"/>
      <c r="V28" s="6"/>
      <c r="W28" s="6"/>
      <c r="X28" s="6"/>
      <c r="Y28" s="6"/>
    </row>
    <row x14ac:dyDescent="0.25" r="29" customHeight="1" ht="15.75">
      <c r="A29" s="103"/>
      <c r="B29" s="56"/>
      <c r="C29" s="56"/>
      <c r="D29" s="66"/>
      <c r="E29" s="103"/>
      <c r="F29" s="56"/>
      <c r="G29" s="56"/>
      <c r="H29" s="56"/>
      <c r="I29" s="56"/>
      <c r="J29" s="108"/>
      <c r="K29" s="66"/>
      <c r="L29" s="59">
        <v>10</v>
      </c>
      <c r="M29" s="126" t="s">
        <v>71</v>
      </c>
      <c r="N29" s="115">
        <v>7.81</v>
      </c>
      <c r="O29" s="131"/>
      <c r="P29" s="6"/>
      <c r="Q29" s="6"/>
      <c r="R29" s="6"/>
      <c r="S29" s="6"/>
      <c r="T29" s="6"/>
      <c r="U29" s="6"/>
      <c r="V29" s="6"/>
      <c r="W29" s="6"/>
      <c r="X29" s="6"/>
      <c r="Y29" s="6"/>
    </row>
    <row x14ac:dyDescent="0.25" r="30" customHeight="1" ht="19.5">
      <c r="A30" s="103"/>
      <c r="B30" s="140" t="s">
        <v>256</v>
      </c>
      <c r="C30" s="141"/>
      <c r="D30" s="115" t="s">
        <v>21</v>
      </c>
      <c r="E30" s="103"/>
      <c r="F30" s="56"/>
      <c r="G30" s="56"/>
      <c r="H30" s="56"/>
      <c r="I30" s="56"/>
      <c r="J30" s="130"/>
      <c r="K30" s="66"/>
      <c r="L30" s="56"/>
      <c r="M30" s="77"/>
      <c r="N30" s="66"/>
      <c r="O30" s="142"/>
      <c r="P30" s="143"/>
      <c r="Q30" s="6"/>
      <c r="R30" s="6"/>
      <c r="S30" s="6"/>
      <c r="T30" s="6"/>
      <c r="U30" s="6"/>
      <c r="V30" s="6"/>
      <c r="W30" s="6"/>
      <c r="X30" s="6"/>
      <c r="Y30" s="6"/>
    </row>
    <row x14ac:dyDescent="0.25" r="31" customHeight="1" ht="12">
      <c r="A31" s="56"/>
      <c r="B31" s="144" t="s">
        <v>105</v>
      </c>
      <c r="C31" s="141"/>
      <c r="D31" s="125">
        <v>8.86</v>
      </c>
      <c r="E31" s="56"/>
      <c r="F31" s="56"/>
      <c r="G31" s="56"/>
      <c r="H31" s="56"/>
      <c r="I31" s="56"/>
      <c r="J31" s="145" t="s">
        <v>257</v>
      </c>
      <c r="K31" s="66"/>
      <c r="L31" s="56"/>
      <c r="M31" s="77"/>
      <c r="N31" s="66"/>
      <c r="O31" s="79"/>
      <c r="P31" s="6"/>
      <c r="Q31" s="6"/>
      <c r="R31" s="6"/>
      <c r="S31" s="6"/>
      <c r="T31" s="6"/>
      <c r="U31" s="6"/>
      <c r="V31" s="6"/>
      <c r="W31" s="6"/>
      <c r="X31" s="6"/>
      <c r="Y31" s="6"/>
    </row>
    <row x14ac:dyDescent="0.25" r="32" customHeight="1" ht="17.25">
      <c r="A32" s="56"/>
      <c r="B32" s="56"/>
      <c r="C32" s="103"/>
      <c r="D32" s="78"/>
      <c r="E32" s="103"/>
      <c r="F32" s="56"/>
      <c r="G32" s="56"/>
      <c r="H32" s="56"/>
      <c r="I32" s="56"/>
      <c r="J32" s="108"/>
      <c r="K32" s="66"/>
      <c r="L32" s="56"/>
      <c r="M32" s="77"/>
      <c r="N32" s="66"/>
      <c r="O32" s="79"/>
      <c r="P32" s="6"/>
      <c r="Q32" s="6"/>
      <c r="R32" s="6"/>
      <c r="S32" s="6"/>
      <c r="T32" s="6"/>
      <c r="U32" s="6"/>
      <c r="V32" s="6"/>
      <c r="W32" s="6"/>
      <c r="X32" s="6"/>
      <c r="Y32" s="6"/>
    </row>
    <row x14ac:dyDescent="0.25" r="33" customHeight="1" ht="12.75">
      <c r="A33" s="103"/>
      <c r="B33" s="103"/>
      <c r="C33" s="103"/>
      <c r="D33" s="78"/>
      <c r="E33" s="103"/>
      <c r="F33" s="103"/>
      <c r="G33" s="103"/>
      <c r="H33" s="103"/>
      <c r="I33" s="103"/>
      <c r="J33" s="108"/>
      <c r="K33" s="78"/>
      <c r="L33" s="103"/>
      <c r="M33" s="146"/>
      <c r="N33" s="78"/>
      <c r="O33" s="79"/>
      <c r="P33" s="6"/>
      <c r="Q33" s="6"/>
      <c r="R33" s="6"/>
      <c r="S33" s="6"/>
      <c r="T33" s="6"/>
      <c r="U33" s="6"/>
      <c r="V33" s="6"/>
      <c r="W33" s="6"/>
      <c r="X33" s="6"/>
      <c r="Y33" s="6"/>
    </row>
    <row x14ac:dyDescent="0.25" r="34" customHeight="1" ht="12.75">
      <c r="A34" s="103"/>
      <c r="B34" s="103"/>
      <c r="C34" s="103"/>
      <c r="D34" s="78"/>
      <c r="E34" s="103"/>
      <c r="F34" s="103"/>
      <c r="G34" s="103"/>
      <c r="H34" s="103"/>
      <c r="I34" s="103"/>
      <c r="J34" s="108"/>
      <c r="K34" s="78"/>
      <c r="L34" s="103"/>
      <c r="M34" s="146"/>
      <c r="N34" s="78"/>
      <c r="O34" s="79"/>
      <c r="P34" s="6"/>
      <c r="Q34" s="6"/>
      <c r="R34" s="6"/>
      <c r="S34" s="6"/>
      <c r="T34" s="6"/>
      <c r="U34" s="6"/>
      <c r="V34" s="6"/>
      <c r="W34" s="6"/>
      <c r="X34" s="6"/>
      <c r="Y34" s="6"/>
    </row>
    <row x14ac:dyDescent="0.25" r="35" customHeight="1" ht="12.75">
      <c r="A35" s="103"/>
      <c r="B35" s="103"/>
      <c r="C35" s="103"/>
      <c r="D35" s="78"/>
      <c r="E35" s="103"/>
      <c r="F35" s="103"/>
      <c r="G35" s="103"/>
      <c r="H35" s="103"/>
      <c r="I35" s="103"/>
      <c r="J35" s="108"/>
      <c r="K35" s="78"/>
      <c r="L35" s="103"/>
      <c r="M35" s="146"/>
      <c r="N35" s="78"/>
      <c r="O35" s="79"/>
      <c r="P35" s="6"/>
      <c r="Q35" s="6"/>
      <c r="R35" s="6"/>
      <c r="S35" s="6"/>
      <c r="T35" s="6"/>
      <c r="U35" s="6"/>
      <c r="V35" s="6"/>
      <c r="W35" s="6"/>
      <c r="X35" s="6"/>
      <c r="Y35" s="6"/>
    </row>
    <row x14ac:dyDescent="0.25" r="36" customHeight="1" ht="12.75">
      <c r="A36" s="103"/>
      <c r="B36" s="103"/>
      <c r="C36" s="103"/>
      <c r="D36" s="78"/>
      <c r="E36" s="103"/>
      <c r="F36" s="103"/>
      <c r="G36" s="103"/>
      <c r="H36" s="103"/>
      <c r="I36" s="103"/>
      <c r="J36" s="108"/>
      <c r="K36" s="78"/>
      <c r="L36" s="103"/>
      <c r="M36" s="146"/>
      <c r="N36" s="78"/>
      <c r="O36" s="79"/>
      <c r="P36" s="6"/>
      <c r="Q36" s="6"/>
      <c r="R36" s="6"/>
      <c r="S36" s="6"/>
      <c r="T36" s="6"/>
      <c r="U36" s="6"/>
      <c r="V36" s="6"/>
      <c r="W36" s="6"/>
      <c r="X36" s="6"/>
      <c r="Y36" s="6"/>
    </row>
    <row x14ac:dyDescent="0.25" r="37" customHeight="1" ht="12.75">
      <c r="A37" s="103"/>
      <c r="B37" s="103"/>
      <c r="C37" s="103"/>
      <c r="D37" s="78"/>
      <c r="E37" s="103"/>
      <c r="F37" s="103"/>
      <c r="G37" s="103"/>
      <c r="H37" s="103"/>
      <c r="I37" s="103"/>
      <c r="J37" s="108"/>
      <c r="K37" s="78"/>
      <c r="L37" s="103"/>
      <c r="M37" s="146"/>
      <c r="N37" s="78"/>
      <c r="O37" s="79"/>
      <c r="P37" s="6"/>
      <c r="Q37" s="6"/>
      <c r="R37" s="6"/>
      <c r="S37" s="6"/>
      <c r="T37" s="6"/>
      <c r="U37" s="6"/>
      <c r="V37" s="6"/>
      <c r="W37" s="6"/>
      <c r="X37" s="6"/>
      <c r="Y37" s="6"/>
    </row>
    <row x14ac:dyDescent="0.25" r="38" customHeight="1" ht="12.75">
      <c r="A38" s="103"/>
      <c r="B38" s="103"/>
      <c r="C38" s="103"/>
      <c r="D38" s="78"/>
      <c r="E38" s="103"/>
      <c r="F38" s="103"/>
      <c r="G38" s="103"/>
      <c r="H38" s="103"/>
      <c r="I38" s="103"/>
      <c r="J38" s="108"/>
      <c r="K38" s="78"/>
      <c r="L38" s="103"/>
      <c r="M38" s="146"/>
      <c r="N38" s="78"/>
      <c r="O38" s="79"/>
      <c r="P38" s="6"/>
      <c r="Q38" s="6"/>
      <c r="R38" s="6"/>
      <c r="S38" s="6"/>
      <c r="T38" s="6"/>
      <c r="U38" s="6"/>
      <c r="V38" s="6"/>
      <c r="W38" s="6"/>
      <c r="X38" s="6"/>
      <c r="Y38" s="6"/>
    </row>
    <row x14ac:dyDescent="0.25" r="39" customHeight="1" ht="12.75">
      <c r="A39" s="103"/>
      <c r="B39" s="103"/>
      <c r="C39" s="103"/>
      <c r="D39" s="78"/>
      <c r="E39" s="103"/>
      <c r="F39" s="103"/>
      <c r="G39" s="103"/>
      <c r="H39" s="103"/>
      <c r="I39" s="103"/>
      <c r="J39" s="108"/>
      <c r="K39" s="78"/>
      <c r="L39" s="103"/>
      <c r="M39" s="146"/>
      <c r="N39" s="78"/>
      <c r="O39" s="79"/>
      <c r="P39" s="6"/>
      <c r="Q39" s="6"/>
      <c r="R39" s="6"/>
      <c r="S39" s="6"/>
      <c r="T39" s="6"/>
      <c r="U39" s="6"/>
      <c r="V39" s="6"/>
      <c r="W39" s="6"/>
      <c r="X39" s="6"/>
      <c r="Y39" s="6"/>
    </row>
    <row x14ac:dyDescent="0.25" r="40" customHeight="1" ht="12.75">
      <c r="A40" s="103"/>
      <c r="B40" s="103"/>
      <c r="C40" s="103"/>
      <c r="D40" s="78"/>
      <c r="E40" s="103"/>
      <c r="F40" s="103"/>
      <c r="G40" s="103"/>
      <c r="H40" s="103"/>
      <c r="I40" s="103"/>
      <c r="J40" s="108"/>
      <c r="K40" s="78"/>
      <c r="L40" s="103"/>
      <c r="M40" s="146"/>
      <c r="N40" s="78"/>
      <c r="O40" s="79"/>
      <c r="P40" s="6"/>
      <c r="Q40" s="6"/>
      <c r="R40" s="6"/>
      <c r="S40" s="6"/>
      <c r="T40" s="6"/>
      <c r="U40" s="6"/>
      <c r="V40" s="6"/>
      <c r="W40" s="6"/>
      <c r="X40" s="6"/>
      <c r="Y40" s="6"/>
    </row>
    <row x14ac:dyDescent="0.25" r="41" customHeight="1" ht="12.75">
      <c r="A41" s="103"/>
      <c r="B41" s="103"/>
      <c r="C41" s="103"/>
      <c r="D41" s="78"/>
      <c r="E41" s="103"/>
      <c r="F41" s="103"/>
      <c r="G41" s="103"/>
      <c r="H41" s="103"/>
      <c r="I41" s="103"/>
      <c r="J41" s="108"/>
      <c r="K41" s="78"/>
      <c r="L41" s="103"/>
      <c r="M41" s="146"/>
      <c r="N41" s="78"/>
      <c r="O41" s="79"/>
      <c r="P41" s="6"/>
      <c r="Q41" s="6"/>
      <c r="R41" s="6"/>
      <c r="S41" s="6"/>
      <c r="T41" s="6"/>
      <c r="U41" s="6"/>
      <c r="V41" s="6"/>
      <c r="W41" s="6"/>
      <c r="X41" s="6"/>
      <c r="Y41" s="6"/>
    </row>
    <row x14ac:dyDescent="0.25" r="42" customHeight="1" ht="12.75">
      <c r="A42" s="103"/>
      <c r="B42" s="103"/>
      <c r="C42" s="103"/>
      <c r="D42" s="78"/>
      <c r="E42" s="103"/>
      <c r="F42" s="103"/>
      <c r="G42" s="103"/>
      <c r="H42" s="103"/>
      <c r="I42" s="103"/>
      <c r="J42" s="108"/>
      <c r="K42" s="78"/>
      <c r="L42" s="103"/>
      <c r="M42" s="146"/>
      <c r="N42" s="78"/>
      <c r="O42" s="79"/>
      <c r="P42" s="6"/>
      <c r="Q42" s="6"/>
      <c r="R42" s="6"/>
      <c r="S42" s="6"/>
      <c r="T42" s="6"/>
      <c r="U42" s="6"/>
      <c r="V42" s="6"/>
      <c r="W42" s="6"/>
      <c r="X42" s="6"/>
      <c r="Y42" s="6"/>
    </row>
    <row x14ac:dyDescent="0.25" r="43" customHeight="1" ht="12.75">
      <c r="A43" s="103"/>
      <c r="B43" s="103"/>
      <c r="C43" s="103"/>
      <c r="D43" s="78"/>
      <c r="E43" s="103"/>
      <c r="F43" s="103"/>
      <c r="G43" s="103"/>
      <c r="H43" s="103"/>
      <c r="I43" s="103"/>
      <c r="J43" s="108"/>
      <c r="K43" s="78"/>
      <c r="L43" s="103"/>
      <c r="M43" s="146"/>
      <c r="N43" s="78"/>
      <c r="O43" s="79"/>
      <c r="P43" s="6"/>
      <c r="Q43" s="6"/>
      <c r="R43" s="6"/>
      <c r="S43" s="6"/>
      <c r="T43" s="6"/>
      <c r="U43" s="6"/>
      <c r="V43" s="6"/>
      <c r="W43" s="6"/>
      <c r="X43" s="6"/>
      <c r="Y43" s="6"/>
    </row>
    <row x14ac:dyDescent="0.25" r="44" customHeight="1" ht="12.75">
      <c r="A44" s="103"/>
      <c r="B44" s="103"/>
      <c r="C44" s="103"/>
      <c r="D44" s="78"/>
      <c r="E44" s="103"/>
      <c r="F44" s="103"/>
      <c r="G44" s="103"/>
      <c r="H44" s="103"/>
      <c r="I44" s="103"/>
      <c r="J44" s="108"/>
      <c r="K44" s="78"/>
      <c r="L44" s="103"/>
      <c r="M44" s="146"/>
      <c r="N44" s="78"/>
      <c r="O44" s="79"/>
      <c r="P44" s="6"/>
      <c r="Q44" s="6"/>
      <c r="R44" s="6"/>
      <c r="S44" s="6"/>
      <c r="T44" s="6"/>
      <c r="U44" s="6"/>
      <c r="V44" s="6"/>
      <c r="W44" s="6"/>
      <c r="X44" s="6"/>
      <c r="Y44" s="6"/>
    </row>
    <row x14ac:dyDescent="0.25" r="45" customHeight="1" ht="12.75">
      <c r="A45" s="103"/>
      <c r="B45" s="103"/>
      <c r="C45" s="103"/>
      <c r="D45" s="78"/>
      <c r="E45" s="103"/>
      <c r="F45" s="103"/>
      <c r="G45" s="103"/>
      <c r="H45" s="103"/>
      <c r="I45" s="103"/>
      <c r="J45" s="108"/>
      <c r="K45" s="78"/>
      <c r="L45" s="103"/>
      <c r="M45" s="146"/>
      <c r="N45" s="78"/>
      <c r="O45" s="79"/>
      <c r="P45" s="6"/>
      <c r="Q45" s="6"/>
      <c r="R45" s="6"/>
      <c r="S45" s="6"/>
      <c r="T45" s="6"/>
      <c r="U45" s="6"/>
      <c r="V45" s="6"/>
      <c r="W45" s="6"/>
      <c r="X45" s="6"/>
      <c r="Y45" s="6"/>
    </row>
    <row x14ac:dyDescent="0.25" r="46" customHeight="1" ht="12.75">
      <c r="A46" s="103"/>
      <c r="B46" s="103"/>
      <c r="C46" s="103"/>
      <c r="D46" s="78"/>
      <c r="E46" s="103"/>
      <c r="F46" s="103"/>
      <c r="G46" s="103"/>
      <c r="H46" s="103"/>
      <c r="I46" s="103"/>
      <c r="J46" s="108"/>
      <c r="K46" s="78"/>
      <c r="L46" s="103"/>
      <c r="M46" s="146"/>
      <c r="N46" s="78"/>
      <c r="O46" s="79"/>
      <c r="P46" s="6"/>
      <c r="Q46" s="6"/>
      <c r="R46" s="6"/>
      <c r="S46" s="6"/>
      <c r="T46" s="6"/>
      <c r="U46" s="6"/>
      <c r="V46" s="6"/>
      <c r="W46" s="6"/>
      <c r="X46" s="6"/>
      <c r="Y46" s="6"/>
    </row>
    <row x14ac:dyDescent="0.25" r="47" customHeight="1" ht="12.75">
      <c r="A47" s="103"/>
      <c r="B47" s="103"/>
      <c r="C47" s="103"/>
      <c r="D47" s="78"/>
      <c r="E47" s="103"/>
      <c r="F47" s="103"/>
      <c r="G47" s="103"/>
      <c r="H47" s="103"/>
      <c r="I47" s="103"/>
      <c r="J47" s="108"/>
      <c r="K47" s="78"/>
      <c r="L47" s="103"/>
      <c r="M47" s="146"/>
      <c r="N47" s="78"/>
      <c r="O47" s="79"/>
      <c r="P47" s="6"/>
      <c r="Q47" s="6"/>
      <c r="R47" s="6"/>
      <c r="S47" s="6"/>
      <c r="T47" s="6"/>
      <c r="U47" s="6"/>
      <c r="V47" s="6"/>
      <c r="W47" s="6"/>
      <c r="X47" s="6"/>
      <c r="Y47" s="6"/>
    </row>
    <row x14ac:dyDescent="0.25" r="48" customHeight="1" ht="12.75">
      <c r="A48" s="103"/>
      <c r="B48" s="103"/>
      <c r="C48" s="103"/>
      <c r="D48" s="78"/>
      <c r="E48" s="103"/>
      <c r="F48" s="103"/>
      <c r="G48" s="103"/>
      <c r="H48" s="103"/>
      <c r="I48" s="103"/>
      <c r="J48" s="108"/>
      <c r="K48" s="78"/>
      <c r="L48" s="103"/>
      <c r="M48" s="146"/>
      <c r="N48" s="78"/>
      <c r="O48" s="79"/>
      <c r="P48" s="6"/>
      <c r="Q48" s="6"/>
      <c r="R48" s="6"/>
      <c r="S48" s="6"/>
      <c r="T48" s="6"/>
      <c r="U48" s="6"/>
      <c r="V48" s="6"/>
      <c r="W48" s="6"/>
      <c r="X48" s="6"/>
      <c r="Y48" s="6"/>
    </row>
    <row x14ac:dyDescent="0.25" r="49" customHeight="1" ht="12.75">
      <c r="A49" s="103"/>
      <c r="B49" s="103"/>
      <c r="C49" s="103"/>
      <c r="D49" s="78"/>
      <c r="E49" s="103"/>
      <c r="F49" s="103"/>
      <c r="G49" s="103"/>
      <c r="H49" s="103"/>
      <c r="I49" s="103"/>
      <c r="J49" s="108"/>
      <c r="K49" s="78"/>
      <c r="L49" s="103"/>
      <c r="M49" s="146"/>
      <c r="N49" s="78"/>
      <c r="O49" s="79"/>
      <c r="P49" s="6"/>
      <c r="Q49" s="6"/>
      <c r="R49" s="6"/>
      <c r="S49" s="6"/>
      <c r="T49" s="6"/>
      <c r="U49" s="6"/>
      <c r="V49" s="6"/>
      <c r="W49" s="6"/>
      <c r="X49" s="6"/>
      <c r="Y49" s="6"/>
    </row>
    <row x14ac:dyDescent="0.25" r="50" customHeight="1" ht="12.75">
      <c r="A50" s="103"/>
      <c r="B50" s="103"/>
      <c r="C50" s="103"/>
      <c r="D50" s="78"/>
      <c r="E50" s="103"/>
      <c r="F50" s="103"/>
      <c r="G50" s="103"/>
      <c r="H50" s="103"/>
      <c r="I50" s="103"/>
      <c r="J50" s="108"/>
      <c r="K50" s="78"/>
      <c r="L50" s="103"/>
      <c r="M50" s="146"/>
      <c r="N50" s="78"/>
      <c r="O50" s="79"/>
      <c r="P50" s="6"/>
      <c r="Q50" s="6"/>
      <c r="R50" s="6"/>
      <c r="S50" s="6"/>
      <c r="T50" s="6"/>
      <c r="U50" s="6"/>
      <c r="V50" s="6"/>
      <c r="W50" s="6"/>
      <c r="X50" s="6"/>
      <c r="Y50" s="6"/>
    </row>
    <row x14ac:dyDescent="0.25" r="51" customHeight="1" ht="12.75">
      <c r="A51" s="103"/>
      <c r="B51" s="103"/>
      <c r="C51" s="103"/>
      <c r="D51" s="78"/>
      <c r="E51" s="103"/>
      <c r="F51" s="103"/>
      <c r="G51" s="103"/>
      <c r="H51" s="103"/>
      <c r="I51" s="103"/>
      <c r="J51" s="108"/>
      <c r="K51" s="78"/>
      <c r="L51" s="103"/>
      <c r="M51" s="146"/>
      <c r="N51" s="78"/>
      <c r="O51" s="79"/>
      <c r="P51" s="6"/>
      <c r="Q51" s="6"/>
      <c r="R51" s="6"/>
      <c r="S51" s="6"/>
      <c r="T51" s="6"/>
      <c r="U51" s="6"/>
      <c r="V51" s="6"/>
      <c r="W51" s="6"/>
      <c r="X51" s="6"/>
      <c r="Y51" s="6"/>
    </row>
    <row x14ac:dyDescent="0.25" r="52" customHeight="1" ht="12.75">
      <c r="A52" s="103"/>
      <c r="B52" s="103"/>
      <c r="C52" s="103"/>
      <c r="D52" s="78"/>
      <c r="E52" s="103"/>
      <c r="F52" s="103"/>
      <c r="G52" s="103"/>
      <c r="H52" s="103"/>
      <c r="I52" s="103"/>
      <c r="J52" s="108"/>
      <c r="K52" s="78"/>
      <c r="L52" s="103"/>
      <c r="M52" s="146"/>
      <c r="N52" s="78"/>
      <c r="O52" s="79"/>
      <c r="P52" s="6"/>
      <c r="Q52" s="6"/>
      <c r="R52" s="6"/>
      <c r="S52" s="6"/>
      <c r="T52" s="6"/>
      <c r="U52" s="6"/>
      <c r="V52" s="6"/>
      <c r="W52" s="6"/>
      <c r="X52" s="6"/>
      <c r="Y52" s="6"/>
    </row>
    <row x14ac:dyDescent="0.25" r="53" customHeight="1" ht="12.75">
      <c r="A53" s="103"/>
      <c r="B53" s="103"/>
      <c r="C53" s="103"/>
      <c r="D53" s="78"/>
      <c r="E53" s="103"/>
      <c r="F53" s="103"/>
      <c r="G53" s="103"/>
      <c r="H53" s="103"/>
      <c r="I53" s="103"/>
      <c r="J53" s="108"/>
      <c r="K53" s="78"/>
      <c r="L53" s="103"/>
      <c r="M53" s="146"/>
      <c r="N53" s="78"/>
      <c r="O53" s="79"/>
      <c r="P53" s="6"/>
      <c r="Q53" s="6"/>
      <c r="R53" s="6"/>
      <c r="S53" s="6"/>
      <c r="T53" s="6"/>
      <c r="U53" s="6"/>
      <c r="V53" s="6"/>
      <c r="W53" s="6"/>
      <c r="X53" s="6"/>
      <c r="Y53" s="6"/>
    </row>
    <row x14ac:dyDescent="0.25" r="54" customHeight="1" ht="12.75">
      <c r="A54" s="103"/>
      <c r="B54" s="103"/>
      <c r="C54" s="103"/>
      <c r="D54" s="78"/>
      <c r="E54" s="103"/>
      <c r="F54" s="103"/>
      <c r="G54" s="103"/>
      <c r="H54" s="103"/>
      <c r="I54" s="103"/>
      <c r="J54" s="108"/>
      <c r="K54" s="78"/>
      <c r="L54" s="103"/>
      <c r="M54" s="146"/>
      <c r="N54" s="78"/>
      <c r="O54" s="79"/>
      <c r="P54" s="6"/>
      <c r="Q54" s="6"/>
      <c r="R54" s="6"/>
      <c r="S54" s="6"/>
      <c r="T54" s="6"/>
      <c r="U54" s="6"/>
      <c r="V54" s="6"/>
      <c r="W54" s="6"/>
      <c r="X54" s="6"/>
      <c r="Y54" s="6"/>
    </row>
    <row x14ac:dyDescent="0.25" r="55" customHeight="1" ht="12.75">
      <c r="A55" s="103"/>
      <c r="B55" s="103"/>
      <c r="C55" s="103"/>
      <c r="D55" s="78"/>
      <c r="E55" s="103"/>
      <c r="F55" s="103"/>
      <c r="G55" s="103"/>
      <c r="H55" s="103"/>
      <c r="I55" s="103"/>
      <c r="J55" s="108"/>
      <c r="K55" s="78"/>
      <c r="L55" s="103"/>
      <c r="M55" s="146"/>
      <c r="N55" s="78"/>
      <c r="O55" s="79"/>
      <c r="P55" s="6"/>
      <c r="Q55" s="6"/>
      <c r="R55" s="6"/>
      <c r="S55" s="6"/>
      <c r="T55" s="6"/>
      <c r="U55" s="6"/>
      <c r="V55" s="6"/>
      <c r="W55" s="6"/>
      <c r="X55" s="6"/>
      <c r="Y55" s="6"/>
    </row>
    <row x14ac:dyDescent="0.25" r="56" customHeight="1" ht="12.75">
      <c r="A56" s="103"/>
      <c r="B56" s="103"/>
      <c r="C56" s="103"/>
      <c r="D56" s="78"/>
      <c r="E56" s="103"/>
      <c r="F56" s="103"/>
      <c r="G56" s="103"/>
      <c r="H56" s="103"/>
      <c r="I56" s="103"/>
      <c r="J56" s="108"/>
      <c r="K56" s="78"/>
      <c r="L56" s="103"/>
      <c r="M56" s="146"/>
      <c r="N56" s="78"/>
      <c r="O56" s="79"/>
      <c r="P56" s="6"/>
      <c r="Q56" s="6"/>
      <c r="R56" s="6"/>
      <c r="S56" s="6"/>
      <c r="T56" s="6"/>
      <c r="U56" s="6"/>
      <c r="V56" s="6"/>
      <c r="W56" s="6"/>
      <c r="X56" s="6"/>
      <c r="Y56" s="6"/>
    </row>
    <row x14ac:dyDescent="0.25" r="57" customHeight="1" ht="12.75">
      <c r="A57" s="103"/>
      <c r="B57" s="103"/>
      <c r="C57" s="103"/>
      <c r="D57" s="78"/>
      <c r="E57" s="103"/>
      <c r="F57" s="103"/>
      <c r="G57" s="103"/>
      <c r="H57" s="103"/>
      <c r="I57" s="103"/>
      <c r="J57" s="108"/>
      <c r="K57" s="78"/>
      <c r="L57" s="103"/>
      <c r="M57" s="146"/>
      <c r="N57" s="78"/>
      <c r="O57" s="79"/>
      <c r="P57" s="6"/>
      <c r="Q57" s="6"/>
      <c r="R57" s="6"/>
      <c r="S57" s="6"/>
      <c r="T57" s="6"/>
      <c r="U57" s="6"/>
      <c r="V57" s="6"/>
      <c r="W57" s="6"/>
      <c r="X57" s="6"/>
      <c r="Y57" s="6"/>
    </row>
    <row x14ac:dyDescent="0.25" r="58" customHeight="1" ht="12.75">
      <c r="A58" s="103"/>
      <c r="B58" s="103"/>
      <c r="C58" s="103"/>
      <c r="D58" s="78"/>
      <c r="E58" s="103"/>
      <c r="F58" s="103"/>
      <c r="G58" s="103"/>
      <c r="H58" s="103"/>
      <c r="I58" s="103"/>
      <c r="J58" s="108"/>
      <c r="K58" s="78"/>
      <c r="L58" s="103"/>
      <c r="M58" s="146"/>
      <c r="N58" s="78"/>
      <c r="O58" s="79"/>
      <c r="P58" s="6"/>
      <c r="Q58" s="6"/>
      <c r="R58" s="6"/>
      <c r="S58" s="6"/>
      <c r="T58" s="6"/>
      <c r="U58" s="6"/>
      <c r="V58" s="6"/>
      <c r="W58" s="6"/>
      <c r="X58" s="6"/>
      <c r="Y58" s="6"/>
    </row>
    <row x14ac:dyDescent="0.25" r="59" customHeight="1" ht="12.75">
      <c r="A59" s="103"/>
      <c r="B59" s="103"/>
      <c r="C59" s="103"/>
      <c r="D59" s="78"/>
      <c r="E59" s="103"/>
      <c r="F59" s="103"/>
      <c r="G59" s="103"/>
      <c r="H59" s="103"/>
      <c r="I59" s="103"/>
      <c r="J59" s="108"/>
      <c r="K59" s="78"/>
      <c r="L59" s="103"/>
      <c r="M59" s="146"/>
      <c r="N59" s="78"/>
      <c r="O59" s="79"/>
      <c r="P59" s="6"/>
      <c r="Q59" s="6"/>
      <c r="R59" s="6"/>
      <c r="S59" s="6"/>
      <c r="T59" s="6"/>
      <c r="U59" s="6"/>
      <c r="V59" s="6"/>
      <c r="W59" s="6"/>
      <c r="X59" s="6"/>
      <c r="Y59" s="6"/>
    </row>
    <row x14ac:dyDescent="0.25" r="60" customHeight="1" ht="12.75">
      <c r="A60" s="103"/>
      <c r="B60" s="103"/>
      <c r="C60" s="103"/>
      <c r="D60" s="78"/>
      <c r="E60" s="103"/>
      <c r="F60" s="103"/>
      <c r="G60" s="103"/>
      <c r="H60" s="103"/>
      <c r="I60" s="103"/>
      <c r="J60" s="108"/>
      <c r="K60" s="78"/>
      <c r="L60" s="103"/>
      <c r="M60" s="146"/>
      <c r="N60" s="78"/>
      <c r="O60" s="79"/>
      <c r="P60" s="6"/>
      <c r="Q60" s="6"/>
      <c r="R60" s="6"/>
      <c r="S60" s="6"/>
      <c r="T60" s="6"/>
      <c r="U60" s="6"/>
      <c r="V60" s="6"/>
      <c r="W60" s="6"/>
      <c r="X60" s="6"/>
      <c r="Y60" s="6"/>
    </row>
    <row x14ac:dyDescent="0.25" r="61" customHeight="1" ht="12.75">
      <c r="A61" s="103"/>
      <c r="B61" s="103"/>
      <c r="C61" s="103"/>
      <c r="D61" s="78"/>
      <c r="E61" s="103"/>
      <c r="F61" s="103"/>
      <c r="G61" s="103"/>
      <c r="H61" s="103"/>
      <c r="I61" s="103"/>
      <c r="J61" s="108"/>
      <c r="K61" s="78"/>
      <c r="L61" s="103"/>
      <c r="M61" s="146"/>
      <c r="N61" s="78"/>
      <c r="O61" s="79"/>
      <c r="P61" s="6"/>
      <c r="Q61" s="6"/>
      <c r="R61" s="6"/>
      <c r="S61" s="6"/>
      <c r="T61" s="6"/>
      <c r="U61" s="6"/>
      <c r="V61" s="6"/>
      <c r="W61" s="6"/>
      <c r="X61" s="6"/>
      <c r="Y61" s="6"/>
    </row>
    <row x14ac:dyDescent="0.25" r="62" customHeight="1" ht="12.75">
      <c r="A62" s="103"/>
      <c r="B62" s="103"/>
      <c r="C62" s="103"/>
      <c r="D62" s="78"/>
      <c r="E62" s="103"/>
      <c r="F62" s="103"/>
      <c r="G62" s="103"/>
      <c r="H62" s="103"/>
      <c r="I62" s="103"/>
      <c r="J62" s="108"/>
      <c r="K62" s="78"/>
      <c r="L62" s="103"/>
      <c r="M62" s="146"/>
      <c r="N62" s="78"/>
      <c r="O62" s="79"/>
      <c r="P62" s="6"/>
      <c r="Q62" s="6"/>
      <c r="R62" s="6"/>
      <c r="S62" s="6"/>
      <c r="T62" s="6"/>
      <c r="U62" s="6"/>
      <c r="V62" s="6"/>
      <c r="W62" s="6"/>
      <c r="X62" s="6"/>
      <c r="Y62" s="6"/>
    </row>
    <row x14ac:dyDescent="0.25" r="63" customHeight="1" ht="12.75">
      <c r="A63" s="103"/>
      <c r="B63" s="103"/>
      <c r="C63" s="103"/>
      <c r="D63" s="78"/>
      <c r="E63" s="103"/>
      <c r="F63" s="103"/>
      <c r="G63" s="103"/>
      <c r="H63" s="103"/>
      <c r="I63" s="103"/>
      <c r="J63" s="108"/>
      <c r="K63" s="78"/>
      <c r="L63" s="103"/>
      <c r="M63" s="146"/>
      <c r="N63" s="78"/>
      <c r="O63" s="79"/>
      <c r="P63" s="6"/>
      <c r="Q63" s="6"/>
      <c r="R63" s="6"/>
      <c r="S63" s="6"/>
      <c r="T63" s="6"/>
      <c r="U63" s="6"/>
      <c r="V63" s="6"/>
      <c r="W63" s="6"/>
      <c r="X63" s="6"/>
      <c r="Y63" s="6"/>
    </row>
    <row x14ac:dyDescent="0.25" r="64" customHeight="1" ht="12.75">
      <c r="A64" s="103"/>
      <c r="B64" s="103"/>
      <c r="C64" s="103"/>
      <c r="D64" s="78"/>
      <c r="E64" s="103"/>
      <c r="F64" s="103"/>
      <c r="G64" s="103"/>
      <c r="H64" s="103"/>
      <c r="I64" s="103"/>
      <c r="J64" s="108"/>
      <c r="K64" s="78"/>
      <c r="L64" s="103"/>
      <c r="M64" s="146"/>
      <c r="N64" s="78"/>
      <c r="O64" s="79"/>
      <c r="P64" s="6"/>
      <c r="Q64" s="6"/>
      <c r="R64" s="6"/>
      <c r="S64" s="6"/>
      <c r="T64" s="6"/>
      <c r="U64" s="6"/>
      <c r="V64" s="6"/>
      <c r="W64" s="6"/>
      <c r="X64" s="6"/>
      <c r="Y64" s="6"/>
    </row>
    <row x14ac:dyDescent="0.25" r="65" customHeight="1" ht="12.75">
      <c r="A65" s="103"/>
      <c r="B65" s="103"/>
      <c r="C65" s="103"/>
      <c r="D65" s="78"/>
      <c r="E65" s="103"/>
      <c r="F65" s="103"/>
      <c r="G65" s="103"/>
      <c r="H65" s="103"/>
      <c r="I65" s="103"/>
      <c r="J65" s="108"/>
      <c r="K65" s="78"/>
      <c r="L65" s="103"/>
      <c r="M65" s="146"/>
      <c r="N65" s="78"/>
      <c r="O65" s="79"/>
      <c r="P65" s="6"/>
      <c r="Q65" s="6"/>
      <c r="R65" s="6"/>
      <c r="S65" s="6"/>
      <c r="T65" s="6"/>
      <c r="U65" s="6"/>
      <c r="V65" s="6"/>
      <c r="W65" s="6"/>
      <c r="X65" s="6"/>
      <c r="Y65" s="6"/>
    </row>
    <row x14ac:dyDescent="0.25" r="66" customHeight="1" ht="12.75">
      <c r="A66" s="103"/>
      <c r="B66" s="103"/>
      <c r="C66" s="103"/>
      <c r="D66" s="78"/>
      <c r="E66" s="103"/>
      <c r="F66" s="103"/>
      <c r="G66" s="103"/>
      <c r="H66" s="103"/>
      <c r="I66" s="103"/>
      <c r="J66" s="108"/>
      <c r="K66" s="78"/>
      <c r="L66" s="103"/>
      <c r="M66" s="146"/>
      <c r="N66" s="78"/>
      <c r="O66" s="79"/>
      <c r="P66" s="6"/>
      <c r="Q66" s="6"/>
      <c r="R66" s="6"/>
      <c r="S66" s="6"/>
      <c r="T66" s="6"/>
      <c r="U66" s="6"/>
      <c r="V66" s="6"/>
      <c r="W66" s="6"/>
      <c r="X66" s="6"/>
      <c r="Y66" s="6"/>
    </row>
    <row x14ac:dyDescent="0.25" r="67" customHeight="1" ht="12.75">
      <c r="A67" s="103"/>
      <c r="B67" s="103"/>
      <c r="C67" s="103"/>
      <c r="D67" s="78"/>
      <c r="E67" s="103"/>
      <c r="F67" s="103"/>
      <c r="G67" s="103"/>
      <c r="H67" s="103"/>
      <c r="I67" s="103"/>
      <c r="J67" s="108"/>
      <c r="K67" s="78"/>
      <c r="L67" s="103"/>
      <c r="M67" s="146"/>
      <c r="N67" s="78"/>
      <c r="O67" s="79"/>
      <c r="P67" s="6"/>
      <c r="Q67" s="6"/>
      <c r="R67" s="6"/>
      <c r="S67" s="6"/>
      <c r="T67" s="6"/>
      <c r="U67" s="6"/>
      <c r="V67" s="6"/>
      <c r="W67" s="6"/>
      <c r="X67" s="6"/>
      <c r="Y67" s="6"/>
    </row>
    <row x14ac:dyDescent="0.25" r="68" customHeight="1" ht="12.75">
      <c r="A68" s="103"/>
      <c r="B68" s="103"/>
      <c r="C68" s="103"/>
      <c r="D68" s="78"/>
      <c r="E68" s="103"/>
      <c r="F68" s="103"/>
      <c r="G68" s="103"/>
      <c r="H68" s="103"/>
      <c r="I68" s="103"/>
      <c r="J68" s="108"/>
      <c r="K68" s="78"/>
      <c r="L68" s="103"/>
      <c r="M68" s="146"/>
      <c r="N68" s="78"/>
      <c r="O68" s="79"/>
      <c r="P68" s="6"/>
      <c r="Q68" s="6"/>
      <c r="R68" s="6"/>
      <c r="S68" s="6"/>
      <c r="T68" s="6"/>
      <c r="U68" s="6"/>
      <c r="V68" s="6"/>
      <c r="W68" s="6"/>
      <c r="X68" s="6"/>
      <c r="Y68" s="6"/>
    </row>
    <row x14ac:dyDescent="0.25" r="69" customHeight="1" ht="12.75">
      <c r="A69" s="103"/>
      <c r="B69" s="103"/>
      <c r="C69" s="103"/>
      <c r="D69" s="78"/>
      <c r="E69" s="103"/>
      <c r="F69" s="103"/>
      <c r="G69" s="103"/>
      <c r="H69" s="103"/>
      <c r="I69" s="103"/>
      <c r="J69" s="108"/>
      <c r="K69" s="78"/>
      <c r="L69" s="103"/>
      <c r="M69" s="146"/>
      <c r="N69" s="78"/>
      <c r="O69" s="79"/>
      <c r="P69" s="6"/>
      <c r="Q69" s="6"/>
      <c r="R69" s="6"/>
      <c r="S69" s="6"/>
      <c r="T69" s="6"/>
      <c r="U69" s="6"/>
      <c r="V69" s="6"/>
      <c r="W69" s="6"/>
      <c r="X69" s="6"/>
      <c r="Y69" s="6"/>
    </row>
    <row x14ac:dyDescent="0.25" r="70" customHeight="1" ht="12.75">
      <c r="A70" s="103"/>
      <c r="B70" s="103"/>
      <c r="C70" s="103"/>
      <c r="D70" s="78"/>
      <c r="E70" s="103"/>
      <c r="F70" s="103"/>
      <c r="G70" s="103"/>
      <c r="H70" s="103"/>
      <c r="I70" s="103"/>
      <c r="J70" s="108"/>
      <c r="K70" s="78"/>
      <c r="L70" s="103"/>
      <c r="M70" s="146"/>
      <c r="N70" s="78"/>
      <c r="O70" s="79"/>
      <c r="P70" s="6"/>
      <c r="Q70" s="6"/>
      <c r="R70" s="6"/>
      <c r="S70" s="6"/>
      <c r="T70" s="6"/>
      <c r="U70" s="6"/>
      <c r="V70" s="6"/>
      <c r="W70" s="6"/>
      <c r="X70" s="6"/>
      <c r="Y70" s="6"/>
    </row>
    <row x14ac:dyDescent="0.25" r="71" customHeight="1" ht="12.75">
      <c r="A71" s="103"/>
      <c r="B71" s="103"/>
      <c r="C71" s="103"/>
      <c r="D71" s="78"/>
      <c r="E71" s="103"/>
      <c r="F71" s="103"/>
      <c r="G71" s="103"/>
      <c r="H71" s="103"/>
      <c r="I71" s="103"/>
      <c r="J71" s="108"/>
      <c r="K71" s="78"/>
      <c r="L71" s="103"/>
      <c r="M71" s="146"/>
      <c r="N71" s="78"/>
      <c r="O71" s="79"/>
      <c r="P71" s="6"/>
      <c r="Q71" s="6"/>
      <c r="R71" s="6"/>
      <c r="S71" s="6"/>
      <c r="T71" s="6"/>
      <c r="U71" s="6"/>
      <c r="V71" s="6"/>
      <c r="W71" s="6"/>
      <c r="X71" s="6"/>
      <c r="Y71" s="6"/>
    </row>
    <row x14ac:dyDescent="0.25" r="72" customHeight="1" ht="12.75">
      <c r="A72" s="103"/>
      <c r="B72" s="103"/>
      <c r="C72" s="103"/>
      <c r="D72" s="78"/>
      <c r="E72" s="103"/>
      <c r="F72" s="103"/>
      <c r="G72" s="103"/>
      <c r="H72" s="103"/>
      <c r="I72" s="103"/>
      <c r="J72" s="108"/>
      <c r="K72" s="78"/>
      <c r="L72" s="103"/>
      <c r="M72" s="146"/>
      <c r="N72" s="78"/>
      <c r="O72" s="79"/>
      <c r="P72" s="6"/>
      <c r="Q72" s="6"/>
      <c r="R72" s="6"/>
      <c r="S72" s="6"/>
      <c r="T72" s="6"/>
      <c r="U72" s="6"/>
      <c r="V72" s="6"/>
      <c r="W72" s="6"/>
      <c r="X72" s="6"/>
      <c r="Y72" s="6"/>
    </row>
    <row x14ac:dyDescent="0.25" r="73" customHeight="1" ht="12.75">
      <c r="A73" s="103"/>
      <c r="B73" s="103"/>
      <c r="C73" s="103"/>
      <c r="D73" s="78"/>
      <c r="E73" s="103"/>
      <c r="F73" s="103"/>
      <c r="G73" s="103"/>
      <c r="H73" s="103"/>
      <c r="I73" s="103"/>
      <c r="J73" s="108"/>
      <c r="K73" s="78"/>
      <c r="L73" s="103"/>
      <c r="M73" s="146"/>
      <c r="N73" s="78"/>
      <c r="O73" s="79"/>
      <c r="P73" s="6"/>
      <c r="Q73" s="6"/>
      <c r="R73" s="6"/>
      <c r="S73" s="6"/>
      <c r="T73" s="6"/>
      <c r="U73" s="6"/>
      <c r="V73" s="6"/>
      <c r="W73" s="6"/>
      <c r="X73" s="6"/>
      <c r="Y73" s="6"/>
    </row>
    <row x14ac:dyDescent="0.25" r="74" customHeight="1" ht="12.75">
      <c r="A74" s="103"/>
      <c r="B74" s="103"/>
      <c r="C74" s="103"/>
      <c r="D74" s="78"/>
      <c r="E74" s="103"/>
      <c r="F74" s="103"/>
      <c r="G74" s="103"/>
      <c r="H74" s="103"/>
      <c r="I74" s="103"/>
      <c r="J74" s="108"/>
      <c r="K74" s="78"/>
      <c r="L74" s="103"/>
      <c r="M74" s="146"/>
      <c r="N74" s="78"/>
      <c r="O74" s="79"/>
      <c r="P74" s="6"/>
      <c r="Q74" s="6"/>
      <c r="R74" s="6"/>
      <c r="S74" s="6"/>
      <c r="T74" s="6"/>
      <c r="U74" s="6"/>
      <c r="V74" s="6"/>
      <c r="W74" s="6"/>
      <c r="X74" s="6"/>
      <c r="Y74" s="6"/>
    </row>
    <row x14ac:dyDescent="0.25" r="75" customHeight="1" ht="12.75">
      <c r="A75" s="103"/>
      <c r="B75" s="103"/>
      <c r="C75" s="103"/>
      <c r="D75" s="78"/>
      <c r="E75" s="103"/>
      <c r="F75" s="103"/>
      <c r="G75" s="103"/>
      <c r="H75" s="103"/>
      <c r="I75" s="103"/>
      <c r="J75" s="108"/>
      <c r="K75" s="78"/>
      <c r="L75" s="103"/>
      <c r="M75" s="146"/>
      <c r="N75" s="78"/>
      <c r="O75" s="79"/>
      <c r="P75" s="6"/>
      <c r="Q75" s="6"/>
      <c r="R75" s="6"/>
      <c r="S75" s="6"/>
      <c r="T75" s="6"/>
      <c r="U75" s="6"/>
      <c r="V75" s="6"/>
      <c r="W75" s="6"/>
      <c r="X75" s="6"/>
      <c r="Y75" s="6"/>
    </row>
    <row x14ac:dyDescent="0.25" r="76" customHeight="1" ht="12.75">
      <c r="A76" s="103"/>
      <c r="B76" s="103"/>
      <c r="C76" s="103"/>
      <c r="D76" s="78"/>
      <c r="E76" s="103"/>
      <c r="F76" s="103"/>
      <c r="G76" s="103"/>
      <c r="H76" s="103"/>
      <c r="I76" s="103"/>
      <c r="J76" s="108"/>
      <c r="K76" s="78"/>
      <c r="L76" s="103"/>
      <c r="M76" s="146"/>
      <c r="N76" s="78"/>
      <c r="O76" s="79"/>
      <c r="P76" s="6"/>
      <c r="Q76" s="6"/>
      <c r="R76" s="6"/>
      <c r="S76" s="6"/>
      <c r="T76" s="6"/>
      <c r="U76" s="6"/>
      <c r="V76" s="6"/>
      <c r="W76" s="6"/>
      <c r="X76" s="6"/>
      <c r="Y76" s="6"/>
    </row>
    <row x14ac:dyDescent="0.25" r="77" customHeight="1" ht="12.75">
      <c r="A77" s="103"/>
      <c r="B77" s="103"/>
      <c r="C77" s="103"/>
      <c r="D77" s="78"/>
      <c r="E77" s="103"/>
      <c r="F77" s="103"/>
      <c r="G77" s="103"/>
      <c r="H77" s="103"/>
      <c r="I77" s="103"/>
      <c r="J77" s="108"/>
      <c r="K77" s="78"/>
      <c r="L77" s="103"/>
      <c r="M77" s="146"/>
      <c r="N77" s="78"/>
      <c r="O77" s="79"/>
      <c r="P77" s="6"/>
      <c r="Q77" s="6"/>
      <c r="R77" s="6"/>
      <c r="S77" s="6"/>
      <c r="T77" s="6"/>
      <c r="U77" s="6"/>
      <c r="V77" s="6"/>
      <c r="W77" s="6"/>
      <c r="X77" s="6"/>
      <c r="Y77" s="6"/>
    </row>
    <row x14ac:dyDescent="0.25" r="78" customHeight="1" ht="12.75">
      <c r="A78" s="103"/>
      <c r="B78" s="103"/>
      <c r="C78" s="103"/>
      <c r="D78" s="78"/>
      <c r="E78" s="103"/>
      <c r="F78" s="103"/>
      <c r="G78" s="103"/>
      <c r="H78" s="103"/>
      <c r="I78" s="103"/>
      <c r="J78" s="108"/>
      <c r="K78" s="78"/>
      <c r="L78" s="103"/>
      <c r="M78" s="146"/>
      <c r="N78" s="78"/>
      <c r="O78" s="79"/>
      <c r="P78" s="6"/>
      <c r="Q78" s="6"/>
      <c r="R78" s="6"/>
      <c r="S78" s="6"/>
      <c r="T78" s="6"/>
      <c r="U78" s="6"/>
      <c r="V78" s="6"/>
      <c r="W78" s="6"/>
      <c r="X78" s="6"/>
      <c r="Y78" s="6"/>
    </row>
    <row x14ac:dyDescent="0.25" r="79" customHeight="1" ht="12.75">
      <c r="A79" s="103"/>
      <c r="B79" s="103"/>
      <c r="C79" s="103"/>
      <c r="D79" s="78"/>
      <c r="E79" s="103"/>
      <c r="F79" s="103"/>
      <c r="G79" s="103"/>
      <c r="H79" s="103"/>
      <c r="I79" s="103"/>
      <c r="J79" s="108"/>
      <c r="K79" s="78"/>
      <c r="L79" s="103"/>
      <c r="M79" s="146"/>
      <c r="N79" s="78"/>
      <c r="O79" s="79"/>
      <c r="P79" s="6"/>
      <c r="Q79" s="6"/>
      <c r="R79" s="6"/>
      <c r="S79" s="6"/>
      <c r="T79" s="6"/>
      <c r="U79" s="6"/>
      <c r="V79" s="6"/>
      <c r="W79" s="6"/>
      <c r="X79" s="6"/>
      <c r="Y79" s="6"/>
    </row>
    <row x14ac:dyDescent="0.25" r="80" customHeight="1" ht="12.75">
      <c r="A80" s="103"/>
      <c r="B80" s="103"/>
      <c r="C80" s="103"/>
      <c r="D80" s="78"/>
      <c r="E80" s="103"/>
      <c r="F80" s="103"/>
      <c r="G80" s="103"/>
      <c r="H80" s="103"/>
      <c r="I80" s="103"/>
      <c r="J80" s="108"/>
      <c r="K80" s="78"/>
      <c r="L80" s="103"/>
      <c r="M80" s="146"/>
      <c r="N80" s="78"/>
      <c r="O80" s="79"/>
      <c r="P80" s="6"/>
      <c r="Q80" s="6"/>
      <c r="R80" s="6"/>
      <c r="S80" s="6"/>
      <c r="T80" s="6"/>
      <c r="U80" s="6"/>
      <c r="V80" s="6"/>
      <c r="W80" s="6"/>
      <c r="X80" s="6"/>
      <c r="Y80" s="6"/>
    </row>
    <row x14ac:dyDescent="0.25" r="81" customHeight="1" ht="12.75">
      <c r="A81" s="103"/>
      <c r="B81" s="103"/>
      <c r="C81" s="103"/>
      <c r="D81" s="78"/>
      <c r="E81" s="103"/>
      <c r="F81" s="103"/>
      <c r="G81" s="103"/>
      <c r="H81" s="103"/>
      <c r="I81" s="103"/>
      <c r="J81" s="108"/>
      <c r="K81" s="78"/>
      <c r="L81" s="103"/>
      <c r="M81" s="146"/>
      <c r="N81" s="78"/>
      <c r="O81" s="79"/>
      <c r="P81" s="6"/>
      <c r="Q81" s="6"/>
      <c r="R81" s="6"/>
      <c r="S81" s="6"/>
      <c r="T81" s="6"/>
      <c r="U81" s="6"/>
      <c r="V81" s="6"/>
      <c r="W81" s="6"/>
      <c r="X81" s="6"/>
      <c r="Y81" s="6"/>
    </row>
    <row x14ac:dyDescent="0.25" r="82" customHeight="1" ht="12.75">
      <c r="A82" s="103"/>
      <c r="B82" s="103"/>
      <c r="C82" s="103"/>
      <c r="D82" s="78"/>
      <c r="E82" s="103"/>
      <c r="F82" s="103"/>
      <c r="G82" s="103"/>
      <c r="H82" s="103"/>
      <c r="I82" s="103"/>
      <c r="J82" s="108"/>
      <c r="K82" s="78"/>
      <c r="L82" s="103"/>
      <c r="M82" s="146"/>
      <c r="N82" s="78"/>
      <c r="O82" s="79"/>
      <c r="P82" s="6"/>
      <c r="Q82" s="6"/>
      <c r="R82" s="6"/>
      <c r="S82" s="6"/>
      <c r="T82" s="6"/>
      <c r="U82" s="6"/>
      <c r="V82" s="6"/>
      <c r="W82" s="6"/>
      <c r="X82" s="6"/>
      <c r="Y82" s="6"/>
    </row>
    <row x14ac:dyDescent="0.25" r="83" customHeight="1" ht="12.75">
      <c r="A83" s="103"/>
      <c r="B83" s="103"/>
      <c r="C83" s="103"/>
      <c r="D83" s="78"/>
      <c r="E83" s="103"/>
      <c r="F83" s="103"/>
      <c r="G83" s="103"/>
      <c r="H83" s="103"/>
      <c r="I83" s="103"/>
      <c r="J83" s="108"/>
      <c r="K83" s="78"/>
      <c r="L83" s="103"/>
      <c r="M83" s="146"/>
      <c r="N83" s="78"/>
      <c r="O83" s="79"/>
      <c r="P83" s="6"/>
      <c r="Q83" s="6"/>
      <c r="R83" s="6"/>
      <c r="S83" s="6"/>
      <c r="T83" s="6"/>
      <c r="U83" s="6"/>
      <c r="V83" s="6"/>
      <c r="W83" s="6"/>
      <c r="X83" s="6"/>
      <c r="Y83" s="6"/>
    </row>
    <row x14ac:dyDescent="0.25" r="84" customHeight="1" ht="12.75">
      <c r="A84" s="103"/>
      <c r="B84" s="103"/>
      <c r="C84" s="103"/>
      <c r="D84" s="78"/>
      <c r="E84" s="103"/>
      <c r="F84" s="103"/>
      <c r="G84" s="103"/>
      <c r="H84" s="103"/>
      <c r="I84" s="103"/>
      <c r="J84" s="108"/>
      <c r="K84" s="78"/>
      <c r="L84" s="103"/>
      <c r="M84" s="146"/>
      <c r="N84" s="78"/>
      <c r="O84" s="79"/>
      <c r="P84" s="6"/>
      <c r="Q84" s="6"/>
      <c r="R84" s="6"/>
      <c r="S84" s="6"/>
      <c r="T84" s="6"/>
      <c r="U84" s="6"/>
      <c r="V84" s="6"/>
      <c r="W84" s="6"/>
      <c r="X84" s="6"/>
      <c r="Y84" s="6"/>
    </row>
    <row x14ac:dyDescent="0.25" r="85" customHeight="1" ht="12.75">
      <c r="A85" s="103"/>
      <c r="B85" s="103"/>
      <c r="C85" s="103"/>
      <c r="D85" s="78"/>
      <c r="E85" s="103"/>
      <c r="F85" s="103"/>
      <c r="G85" s="103"/>
      <c r="H85" s="103"/>
      <c r="I85" s="103"/>
      <c r="J85" s="108"/>
      <c r="K85" s="78"/>
      <c r="L85" s="103"/>
      <c r="M85" s="146"/>
      <c r="N85" s="78"/>
      <c r="O85" s="79"/>
      <c r="P85" s="6"/>
      <c r="Q85" s="6"/>
      <c r="R85" s="6"/>
      <c r="S85" s="6"/>
      <c r="T85" s="6"/>
      <c r="U85" s="6"/>
      <c r="V85" s="6"/>
      <c r="W85" s="6"/>
      <c r="X85" s="6"/>
      <c r="Y85" s="6"/>
    </row>
    <row x14ac:dyDescent="0.25" r="86" customHeight="1" ht="12.75">
      <c r="A86" s="103"/>
      <c r="B86" s="103"/>
      <c r="C86" s="103"/>
      <c r="D86" s="78"/>
      <c r="E86" s="103"/>
      <c r="F86" s="103"/>
      <c r="G86" s="103"/>
      <c r="H86" s="103"/>
      <c r="I86" s="103"/>
      <c r="J86" s="108"/>
      <c r="K86" s="78"/>
      <c r="L86" s="103"/>
      <c r="M86" s="146"/>
      <c r="N86" s="78"/>
      <c r="O86" s="79"/>
      <c r="P86" s="6"/>
      <c r="Q86" s="6"/>
      <c r="R86" s="6"/>
      <c r="S86" s="6"/>
      <c r="T86" s="6"/>
      <c r="U86" s="6"/>
      <c r="V86" s="6"/>
      <c r="W86" s="6"/>
      <c r="X86" s="6"/>
      <c r="Y86" s="6"/>
    </row>
    <row x14ac:dyDescent="0.25" r="87" customHeight="1" ht="12.75">
      <c r="A87" s="103"/>
      <c r="B87" s="103"/>
      <c r="C87" s="103"/>
      <c r="D87" s="78"/>
      <c r="E87" s="103"/>
      <c r="F87" s="103"/>
      <c r="G87" s="103"/>
      <c r="H87" s="103"/>
      <c r="I87" s="103"/>
      <c r="J87" s="108"/>
      <c r="K87" s="78"/>
      <c r="L87" s="103"/>
      <c r="M87" s="146"/>
      <c r="N87" s="78"/>
      <c r="O87" s="79"/>
      <c r="P87" s="6"/>
      <c r="Q87" s="6"/>
      <c r="R87" s="6"/>
      <c r="S87" s="6"/>
      <c r="T87" s="6"/>
      <c r="U87" s="6"/>
      <c r="V87" s="6"/>
      <c r="W87" s="6"/>
      <c r="X87" s="6"/>
      <c r="Y87" s="6"/>
    </row>
    <row x14ac:dyDescent="0.25" r="88" customHeight="1" ht="12.75">
      <c r="A88" s="103"/>
      <c r="B88" s="103"/>
      <c r="C88" s="103"/>
      <c r="D88" s="78"/>
      <c r="E88" s="103"/>
      <c r="F88" s="103"/>
      <c r="G88" s="103"/>
      <c r="H88" s="103"/>
      <c r="I88" s="103"/>
      <c r="J88" s="108"/>
      <c r="K88" s="78"/>
      <c r="L88" s="103"/>
      <c r="M88" s="146"/>
      <c r="N88" s="78"/>
      <c r="O88" s="79"/>
      <c r="P88" s="6"/>
      <c r="Q88" s="6"/>
      <c r="R88" s="6"/>
      <c r="S88" s="6"/>
      <c r="T88" s="6"/>
      <c r="U88" s="6"/>
      <c r="V88" s="6"/>
      <c r="W88" s="6"/>
      <c r="X88" s="6"/>
      <c r="Y88" s="6"/>
    </row>
    <row x14ac:dyDescent="0.25" r="89" customHeight="1" ht="12.75">
      <c r="A89" s="103"/>
      <c r="B89" s="103"/>
      <c r="C89" s="103"/>
      <c r="D89" s="78"/>
      <c r="E89" s="103"/>
      <c r="F89" s="103"/>
      <c r="G89" s="103"/>
      <c r="H89" s="103"/>
      <c r="I89" s="103"/>
      <c r="J89" s="108"/>
      <c r="K89" s="78"/>
      <c r="L89" s="103"/>
      <c r="M89" s="146"/>
      <c r="N89" s="78"/>
      <c r="O89" s="79"/>
      <c r="P89" s="6"/>
      <c r="Q89" s="6"/>
      <c r="R89" s="6"/>
      <c r="S89" s="6"/>
      <c r="T89" s="6"/>
      <c r="U89" s="6"/>
      <c r="V89" s="6"/>
      <c r="W89" s="6"/>
      <c r="X89" s="6"/>
      <c r="Y89" s="6"/>
    </row>
    <row x14ac:dyDescent="0.25" r="90" customHeight="1" ht="12.75">
      <c r="A90" s="103"/>
      <c r="B90" s="103"/>
      <c r="C90" s="103"/>
      <c r="D90" s="78"/>
      <c r="E90" s="103"/>
      <c r="F90" s="103"/>
      <c r="G90" s="103"/>
      <c r="H90" s="103"/>
      <c r="I90" s="103"/>
      <c r="J90" s="108"/>
      <c r="K90" s="78"/>
      <c r="L90" s="103"/>
      <c r="M90" s="146"/>
      <c r="N90" s="78"/>
      <c r="O90" s="79"/>
      <c r="P90" s="6"/>
      <c r="Q90" s="6"/>
      <c r="R90" s="6"/>
      <c r="S90" s="6"/>
      <c r="T90" s="6"/>
      <c r="U90" s="6"/>
      <c r="V90" s="6"/>
      <c r="W90" s="6"/>
      <c r="X90" s="6"/>
      <c r="Y90" s="6"/>
    </row>
    <row x14ac:dyDescent="0.25" r="91" customHeight="1" ht="12.75">
      <c r="A91" s="103"/>
      <c r="B91" s="103"/>
      <c r="C91" s="103"/>
      <c r="D91" s="78"/>
      <c r="E91" s="103"/>
      <c r="F91" s="103"/>
      <c r="G91" s="103"/>
      <c r="H91" s="103"/>
      <c r="I91" s="103"/>
      <c r="J91" s="108"/>
      <c r="K91" s="78"/>
      <c r="L91" s="103"/>
      <c r="M91" s="146"/>
      <c r="N91" s="78"/>
      <c r="O91" s="79"/>
      <c r="P91" s="6"/>
      <c r="Q91" s="6"/>
      <c r="R91" s="6"/>
      <c r="S91" s="6"/>
      <c r="T91" s="6"/>
      <c r="U91" s="6"/>
      <c r="V91" s="6"/>
      <c r="W91" s="6"/>
      <c r="X91" s="6"/>
      <c r="Y91" s="6"/>
    </row>
    <row x14ac:dyDescent="0.25" r="92" customHeight="1" ht="12.75">
      <c r="A92" s="103"/>
      <c r="B92" s="103"/>
      <c r="C92" s="103"/>
      <c r="D92" s="78"/>
      <c r="E92" s="103"/>
      <c r="F92" s="103"/>
      <c r="G92" s="103"/>
      <c r="H92" s="103"/>
      <c r="I92" s="103"/>
      <c r="J92" s="108"/>
      <c r="K92" s="78"/>
      <c r="L92" s="103"/>
      <c r="M92" s="146"/>
      <c r="N92" s="78"/>
      <c r="O92" s="79"/>
      <c r="P92" s="6"/>
      <c r="Q92" s="6"/>
      <c r="R92" s="6"/>
      <c r="S92" s="6"/>
      <c r="T92" s="6"/>
      <c r="U92" s="6"/>
      <c r="V92" s="6"/>
      <c r="W92" s="6"/>
      <c r="X92" s="6"/>
      <c r="Y92" s="6"/>
    </row>
    <row x14ac:dyDescent="0.25" r="93" customHeight="1" ht="12.75">
      <c r="A93" s="103"/>
      <c r="B93" s="103"/>
      <c r="C93" s="103"/>
      <c r="D93" s="78"/>
      <c r="E93" s="103"/>
      <c r="F93" s="103"/>
      <c r="G93" s="103"/>
      <c r="H93" s="103"/>
      <c r="I93" s="103"/>
      <c r="J93" s="108"/>
      <c r="K93" s="78"/>
      <c r="L93" s="103"/>
      <c r="M93" s="146"/>
      <c r="N93" s="78"/>
      <c r="O93" s="79"/>
      <c r="P93" s="6"/>
      <c r="Q93" s="6"/>
      <c r="R93" s="6"/>
      <c r="S93" s="6"/>
      <c r="T93" s="6"/>
      <c r="U93" s="6"/>
      <c r="V93" s="6"/>
      <c r="W93" s="6"/>
      <c r="X93" s="6"/>
      <c r="Y93" s="6"/>
    </row>
    <row x14ac:dyDescent="0.25" r="94" customHeight="1" ht="12.75">
      <c r="A94" s="103"/>
      <c r="B94" s="103"/>
      <c r="C94" s="103"/>
      <c r="D94" s="78"/>
      <c r="E94" s="103"/>
      <c r="F94" s="103"/>
      <c r="G94" s="103"/>
      <c r="H94" s="103"/>
      <c r="I94" s="103"/>
      <c r="J94" s="108"/>
      <c r="K94" s="78"/>
      <c r="L94" s="103"/>
      <c r="M94" s="146"/>
      <c r="N94" s="78"/>
      <c r="O94" s="79"/>
      <c r="P94" s="6"/>
      <c r="Q94" s="6"/>
      <c r="R94" s="6"/>
      <c r="S94" s="6"/>
      <c r="T94" s="6"/>
      <c r="U94" s="6"/>
      <c r="V94" s="6"/>
      <c r="W94" s="6"/>
      <c r="X94" s="6"/>
      <c r="Y94" s="6"/>
    </row>
    <row x14ac:dyDescent="0.25" r="95" customHeight="1" ht="12.75">
      <c r="A95" s="103"/>
      <c r="B95" s="103"/>
      <c r="C95" s="103"/>
      <c r="D95" s="78"/>
      <c r="E95" s="103"/>
      <c r="F95" s="103"/>
      <c r="G95" s="103"/>
      <c r="H95" s="103"/>
      <c r="I95" s="103"/>
      <c r="J95" s="108"/>
      <c r="K95" s="78"/>
      <c r="L95" s="103"/>
      <c r="M95" s="146"/>
      <c r="N95" s="78"/>
      <c r="O95" s="79"/>
      <c r="P95" s="6"/>
      <c r="Q95" s="6"/>
      <c r="R95" s="6"/>
      <c r="S95" s="6"/>
      <c r="T95" s="6"/>
      <c r="U95" s="6"/>
      <c r="V95" s="6"/>
      <c r="W95" s="6"/>
      <c r="X95" s="6"/>
      <c r="Y95" s="6"/>
    </row>
    <row x14ac:dyDescent="0.25" r="96" customHeight="1" ht="12.75">
      <c r="A96" s="103"/>
      <c r="B96" s="103"/>
      <c r="C96" s="103"/>
      <c r="D96" s="78"/>
      <c r="E96" s="103"/>
      <c r="F96" s="103"/>
      <c r="G96" s="103"/>
      <c r="H96" s="103"/>
      <c r="I96" s="103"/>
      <c r="J96" s="108"/>
      <c r="K96" s="78"/>
      <c r="L96" s="103"/>
      <c r="M96" s="146"/>
      <c r="N96" s="78"/>
      <c r="O96" s="79"/>
      <c r="P96" s="6"/>
      <c r="Q96" s="6"/>
      <c r="R96" s="6"/>
      <c r="S96" s="6"/>
      <c r="T96" s="6"/>
      <c r="U96" s="6"/>
      <c r="V96" s="6"/>
      <c r="W96" s="6"/>
      <c r="X96" s="6"/>
      <c r="Y96" s="6"/>
    </row>
    <row x14ac:dyDescent="0.25" r="97" customHeight="1" ht="12.75">
      <c r="A97" s="103"/>
      <c r="B97" s="103"/>
      <c r="C97" s="103"/>
      <c r="D97" s="78"/>
      <c r="E97" s="103"/>
      <c r="F97" s="103"/>
      <c r="G97" s="103"/>
      <c r="H97" s="103"/>
      <c r="I97" s="103"/>
      <c r="J97" s="108"/>
      <c r="K97" s="78"/>
      <c r="L97" s="103"/>
      <c r="M97" s="146"/>
      <c r="N97" s="78"/>
      <c r="O97" s="79"/>
      <c r="P97" s="6"/>
      <c r="Q97" s="6"/>
      <c r="R97" s="6"/>
      <c r="S97" s="6"/>
      <c r="T97" s="6"/>
      <c r="U97" s="6"/>
      <c r="V97" s="6"/>
      <c r="W97" s="6"/>
      <c r="X97" s="6"/>
      <c r="Y97" s="6"/>
    </row>
    <row x14ac:dyDescent="0.25" r="98" customHeight="1" ht="12.75">
      <c r="A98" s="103"/>
      <c r="B98" s="103"/>
      <c r="C98" s="103"/>
      <c r="D98" s="78"/>
      <c r="E98" s="103"/>
      <c r="F98" s="103"/>
      <c r="G98" s="103"/>
      <c r="H98" s="103"/>
      <c r="I98" s="103"/>
      <c r="J98" s="108"/>
      <c r="K98" s="78"/>
      <c r="L98" s="103"/>
      <c r="M98" s="146"/>
      <c r="N98" s="78"/>
      <c r="O98" s="79"/>
      <c r="P98" s="6"/>
      <c r="Q98" s="6"/>
      <c r="R98" s="6"/>
      <c r="S98" s="6"/>
      <c r="T98" s="6"/>
      <c r="U98" s="6"/>
      <c r="V98" s="6"/>
      <c r="W98" s="6"/>
      <c r="X98" s="6"/>
      <c r="Y98" s="6"/>
    </row>
    <row x14ac:dyDescent="0.25" r="99" customHeight="1" ht="12.75">
      <c r="A99" s="103"/>
      <c r="B99" s="103"/>
      <c r="C99" s="103"/>
      <c r="D99" s="78"/>
      <c r="E99" s="103"/>
      <c r="F99" s="103"/>
      <c r="G99" s="103"/>
      <c r="H99" s="103"/>
      <c r="I99" s="103"/>
      <c r="J99" s="108"/>
      <c r="K99" s="78"/>
      <c r="L99" s="103"/>
      <c r="M99" s="146"/>
      <c r="N99" s="78"/>
      <c r="O99" s="79"/>
      <c r="P99" s="6"/>
      <c r="Q99" s="6"/>
      <c r="R99" s="6"/>
      <c r="S99" s="6"/>
      <c r="T99" s="6"/>
      <c r="U99" s="6"/>
      <c r="V99" s="6"/>
      <c r="W99" s="6"/>
      <c r="X99" s="6"/>
      <c r="Y99" s="6"/>
    </row>
    <row x14ac:dyDescent="0.25" r="100" customHeight="1" ht="12.75">
      <c r="A100" s="103"/>
      <c r="B100" s="103"/>
      <c r="C100" s="103"/>
      <c r="D100" s="78"/>
      <c r="E100" s="103"/>
      <c r="F100" s="103"/>
      <c r="G100" s="103"/>
      <c r="H100" s="103"/>
      <c r="I100" s="103"/>
      <c r="J100" s="108"/>
      <c r="K100" s="78"/>
      <c r="L100" s="103"/>
      <c r="M100" s="146"/>
      <c r="N100" s="78"/>
      <c r="O100" s="79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x14ac:dyDescent="0.25" r="101" customHeight="1" ht="12.75">
      <c r="A101" s="103"/>
      <c r="B101" s="103"/>
      <c r="C101" s="103"/>
      <c r="D101" s="78"/>
      <c r="E101" s="103"/>
      <c r="F101" s="103"/>
      <c r="G101" s="103"/>
      <c r="H101" s="103"/>
      <c r="I101" s="103"/>
      <c r="J101" s="108"/>
      <c r="K101" s="78"/>
      <c r="L101" s="103"/>
      <c r="M101" s="146"/>
      <c r="N101" s="78"/>
      <c r="O101" s="79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x14ac:dyDescent="0.25" r="102" customHeight="1" ht="12.75">
      <c r="A102" s="103"/>
      <c r="B102" s="103"/>
      <c r="C102" s="103"/>
      <c r="D102" s="78"/>
      <c r="E102" s="103"/>
      <c r="F102" s="103"/>
      <c r="G102" s="103"/>
      <c r="H102" s="103"/>
      <c r="I102" s="103"/>
      <c r="J102" s="108"/>
      <c r="K102" s="78"/>
      <c r="L102" s="103"/>
      <c r="M102" s="146"/>
      <c r="N102" s="78"/>
      <c r="O102" s="79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x14ac:dyDescent="0.25" r="103" customHeight="1" ht="12.75">
      <c r="A103" s="103"/>
      <c r="B103" s="103"/>
      <c r="C103" s="103"/>
      <c r="D103" s="78"/>
      <c r="E103" s="103"/>
      <c r="F103" s="103"/>
      <c r="G103" s="103"/>
      <c r="H103" s="103"/>
      <c r="I103" s="103"/>
      <c r="J103" s="108"/>
      <c r="K103" s="78"/>
      <c r="L103" s="103"/>
      <c r="M103" s="146"/>
      <c r="N103" s="78"/>
      <c r="O103" s="79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x14ac:dyDescent="0.25" r="104" customHeight="1" ht="12.75">
      <c r="A104" s="103"/>
      <c r="B104" s="103"/>
      <c r="C104" s="103"/>
      <c r="D104" s="78"/>
      <c r="E104" s="103"/>
      <c r="F104" s="103"/>
      <c r="G104" s="103"/>
      <c r="H104" s="103"/>
      <c r="I104" s="103"/>
      <c r="J104" s="108"/>
      <c r="K104" s="78"/>
      <c r="L104" s="103"/>
      <c r="M104" s="146"/>
      <c r="N104" s="78"/>
      <c r="O104" s="79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x14ac:dyDescent="0.25" r="105" customHeight="1" ht="12.75">
      <c r="A105" s="103"/>
      <c r="B105" s="103"/>
      <c r="C105" s="103"/>
      <c r="D105" s="78"/>
      <c r="E105" s="103"/>
      <c r="F105" s="103"/>
      <c r="G105" s="103"/>
      <c r="H105" s="103"/>
      <c r="I105" s="103"/>
      <c r="J105" s="108"/>
      <c r="K105" s="78"/>
      <c r="L105" s="103"/>
      <c r="M105" s="146"/>
      <c r="N105" s="78"/>
      <c r="O105" s="79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x14ac:dyDescent="0.25" r="106" customHeight="1" ht="12.75">
      <c r="A106" s="103"/>
      <c r="B106" s="103"/>
      <c r="C106" s="103"/>
      <c r="D106" s="78"/>
      <c r="E106" s="103"/>
      <c r="F106" s="103"/>
      <c r="G106" s="103"/>
      <c r="H106" s="103"/>
      <c r="I106" s="103"/>
      <c r="J106" s="108"/>
      <c r="K106" s="78"/>
      <c r="L106" s="103"/>
      <c r="M106" s="146"/>
      <c r="N106" s="78"/>
      <c r="O106" s="79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x14ac:dyDescent="0.25" r="107" customHeight="1" ht="12.75">
      <c r="A107" s="103"/>
      <c r="B107" s="103"/>
      <c r="C107" s="103"/>
      <c r="D107" s="78"/>
      <c r="E107" s="103"/>
      <c r="F107" s="103"/>
      <c r="G107" s="103"/>
      <c r="H107" s="103"/>
      <c r="I107" s="103"/>
      <c r="J107" s="108"/>
      <c r="K107" s="78"/>
      <c r="L107" s="103"/>
      <c r="M107" s="146"/>
      <c r="N107" s="78"/>
      <c r="O107" s="79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x14ac:dyDescent="0.25" r="108" customHeight="1" ht="12.75">
      <c r="A108" s="103"/>
      <c r="B108" s="103"/>
      <c r="C108" s="103"/>
      <c r="D108" s="78"/>
      <c r="E108" s="103"/>
      <c r="F108" s="103"/>
      <c r="G108" s="103"/>
      <c r="H108" s="103"/>
      <c r="I108" s="103"/>
      <c r="J108" s="108"/>
      <c r="K108" s="78"/>
      <c r="L108" s="103"/>
      <c r="M108" s="146"/>
      <c r="N108" s="78"/>
      <c r="O108" s="79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x14ac:dyDescent="0.25" r="109" customHeight="1" ht="12.75">
      <c r="A109" s="103"/>
      <c r="B109" s="103"/>
      <c r="C109" s="103"/>
      <c r="D109" s="78"/>
      <c r="E109" s="103"/>
      <c r="F109" s="103"/>
      <c r="G109" s="103"/>
      <c r="H109" s="103"/>
      <c r="I109" s="103"/>
      <c r="J109" s="108"/>
      <c r="K109" s="78"/>
      <c r="L109" s="103"/>
      <c r="M109" s="146"/>
      <c r="N109" s="78"/>
      <c r="O109" s="79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x14ac:dyDescent="0.25" r="110" customHeight="1" ht="12.75">
      <c r="A110" s="103"/>
      <c r="B110" s="103"/>
      <c r="C110" s="103"/>
      <c r="D110" s="78"/>
      <c r="E110" s="103"/>
      <c r="F110" s="103"/>
      <c r="G110" s="103"/>
      <c r="H110" s="103"/>
      <c r="I110" s="103"/>
      <c r="J110" s="108"/>
      <c r="K110" s="78"/>
      <c r="L110" s="103"/>
      <c r="M110" s="146"/>
      <c r="N110" s="78"/>
      <c r="O110" s="79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x14ac:dyDescent="0.25" r="111" customHeight="1" ht="12.75">
      <c r="A111" s="103"/>
      <c r="B111" s="103"/>
      <c r="C111" s="103"/>
      <c r="D111" s="78"/>
      <c r="E111" s="103"/>
      <c r="F111" s="103"/>
      <c r="G111" s="103"/>
      <c r="H111" s="103"/>
      <c r="I111" s="103"/>
      <c r="J111" s="108"/>
      <c r="K111" s="78"/>
      <c r="L111" s="103"/>
      <c r="M111" s="146"/>
      <c r="N111" s="78"/>
      <c r="O111" s="79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x14ac:dyDescent="0.25" r="112" customHeight="1" ht="12.75">
      <c r="A112" s="103"/>
      <c r="B112" s="103"/>
      <c r="C112" s="103"/>
      <c r="D112" s="78"/>
      <c r="E112" s="103"/>
      <c r="F112" s="103"/>
      <c r="G112" s="103"/>
      <c r="H112" s="103"/>
      <c r="I112" s="103"/>
      <c r="J112" s="108"/>
      <c r="K112" s="78"/>
      <c r="L112" s="103"/>
      <c r="M112" s="146"/>
      <c r="N112" s="78"/>
      <c r="O112" s="79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x14ac:dyDescent="0.25" r="113" customHeight="1" ht="12.75">
      <c r="A113" s="103"/>
      <c r="B113" s="103"/>
      <c r="C113" s="103"/>
      <c r="D113" s="78"/>
      <c r="E113" s="103"/>
      <c r="F113" s="103"/>
      <c r="G113" s="103"/>
      <c r="H113" s="103"/>
      <c r="I113" s="103"/>
      <c r="J113" s="108"/>
      <c r="K113" s="78"/>
      <c r="L113" s="103"/>
      <c r="M113" s="146"/>
      <c r="N113" s="78"/>
      <c r="O113" s="79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x14ac:dyDescent="0.25" r="114" customHeight="1" ht="12.75">
      <c r="A114" s="103"/>
      <c r="B114" s="103"/>
      <c r="C114" s="103"/>
      <c r="D114" s="78"/>
      <c r="E114" s="103"/>
      <c r="F114" s="103"/>
      <c r="G114" s="103"/>
      <c r="H114" s="103"/>
      <c r="I114" s="103"/>
      <c r="J114" s="108"/>
      <c r="K114" s="78"/>
      <c r="L114" s="103"/>
      <c r="M114" s="146"/>
      <c r="N114" s="78"/>
      <c r="O114" s="79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x14ac:dyDescent="0.25" r="115" customHeight="1" ht="12.75">
      <c r="A115" s="103"/>
      <c r="B115" s="103"/>
      <c r="C115" s="103"/>
      <c r="D115" s="78"/>
      <c r="E115" s="103"/>
      <c r="F115" s="103"/>
      <c r="G115" s="103"/>
      <c r="H115" s="103"/>
      <c r="I115" s="103"/>
      <c r="J115" s="108"/>
      <c r="K115" s="78"/>
      <c r="L115" s="103"/>
      <c r="M115" s="146"/>
      <c r="N115" s="78"/>
      <c r="O115" s="79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x14ac:dyDescent="0.25" r="116" customHeight="1" ht="12.75">
      <c r="A116" s="103"/>
      <c r="B116" s="103"/>
      <c r="C116" s="103"/>
      <c r="D116" s="78"/>
      <c r="E116" s="103"/>
      <c r="F116" s="103"/>
      <c r="G116" s="103"/>
      <c r="H116" s="103"/>
      <c r="I116" s="103"/>
      <c r="J116" s="108"/>
      <c r="K116" s="78"/>
      <c r="L116" s="103"/>
      <c r="M116" s="146"/>
      <c r="N116" s="78"/>
      <c r="O116" s="79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x14ac:dyDescent="0.25" r="117" customHeight="1" ht="12.75">
      <c r="A117" s="103"/>
      <c r="B117" s="103"/>
      <c r="C117" s="103"/>
      <c r="D117" s="78"/>
      <c r="E117" s="103"/>
      <c r="F117" s="103"/>
      <c r="G117" s="103"/>
      <c r="H117" s="103"/>
      <c r="I117" s="103"/>
      <c r="J117" s="108"/>
      <c r="K117" s="78"/>
      <c r="L117" s="103"/>
      <c r="M117" s="146"/>
      <c r="N117" s="78"/>
      <c r="O117" s="79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x14ac:dyDescent="0.25" r="118" customHeight="1" ht="12.75">
      <c r="A118" s="103"/>
      <c r="B118" s="103"/>
      <c r="C118" s="103"/>
      <c r="D118" s="78"/>
      <c r="E118" s="103"/>
      <c r="F118" s="103"/>
      <c r="G118" s="103"/>
      <c r="H118" s="103"/>
      <c r="I118" s="103"/>
      <c r="J118" s="108"/>
      <c r="K118" s="78"/>
      <c r="L118" s="103"/>
      <c r="M118" s="146"/>
      <c r="N118" s="78"/>
      <c r="O118" s="79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x14ac:dyDescent="0.25" r="119" customHeight="1" ht="12.75">
      <c r="A119" s="103"/>
      <c r="B119" s="103"/>
      <c r="C119" s="103"/>
      <c r="D119" s="78"/>
      <c r="E119" s="103"/>
      <c r="F119" s="103"/>
      <c r="G119" s="103"/>
      <c r="H119" s="103"/>
      <c r="I119" s="103"/>
      <c r="J119" s="108"/>
      <c r="K119" s="78"/>
      <c r="L119" s="103"/>
      <c r="M119" s="146"/>
      <c r="N119" s="78"/>
      <c r="O119" s="79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x14ac:dyDescent="0.25" r="120" customHeight="1" ht="12.75">
      <c r="A120" s="103"/>
      <c r="B120" s="103"/>
      <c r="C120" s="103"/>
      <c r="D120" s="78"/>
      <c r="E120" s="103"/>
      <c r="F120" s="103"/>
      <c r="G120" s="103"/>
      <c r="H120" s="103"/>
      <c r="I120" s="103"/>
      <c r="J120" s="108"/>
      <c r="K120" s="78"/>
      <c r="L120" s="103"/>
      <c r="M120" s="146"/>
      <c r="N120" s="78"/>
      <c r="O120" s="79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x14ac:dyDescent="0.25" r="121" customHeight="1" ht="12.75">
      <c r="A121" s="103"/>
      <c r="B121" s="103"/>
      <c r="C121" s="103"/>
      <c r="D121" s="78"/>
      <c r="E121" s="103"/>
      <c r="F121" s="103"/>
      <c r="G121" s="103"/>
      <c r="H121" s="103"/>
      <c r="I121" s="103"/>
      <c r="J121" s="108"/>
      <c r="K121" s="78"/>
      <c r="L121" s="103"/>
      <c r="M121" s="146"/>
      <c r="N121" s="78"/>
      <c r="O121" s="79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x14ac:dyDescent="0.25" r="122" customHeight="1" ht="12.75">
      <c r="A122" s="103"/>
      <c r="B122" s="103"/>
      <c r="C122" s="103"/>
      <c r="D122" s="78"/>
      <c r="E122" s="103"/>
      <c r="F122" s="103"/>
      <c r="G122" s="103"/>
      <c r="H122" s="103"/>
      <c r="I122" s="103"/>
      <c r="J122" s="108"/>
      <c r="K122" s="78"/>
      <c r="L122" s="103"/>
      <c r="M122" s="146"/>
      <c r="N122" s="78"/>
      <c r="O122" s="79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x14ac:dyDescent="0.25" r="123" customHeight="1" ht="12.75">
      <c r="A123" s="103"/>
      <c r="B123" s="103"/>
      <c r="C123" s="103"/>
      <c r="D123" s="78"/>
      <c r="E123" s="103"/>
      <c r="F123" s="103"/>
      <c r="G123" s="103"/>
      <c r="H123" s="103"/>
      <c r="I123" s="103"/>
      <c r="J123" s="108"/>
      <c r="K123" s="78"/>
      <c r="L123" s="103"/>
      <c r="M123" s="146"/>
      <c r="N123" s="78"/>
      <c r="O123" s="79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x14ac:dyDescent="0.25" r="124" customHeight="1" ht="12.75">
      <c r="A124" s="103"/>
      <c r="B124" s="103"/>
      <c r="C124" s="103"/>
      <c r="D124" s="78"/>
      <c r="E124" s="103"/>
      <c r="F124" s="103"/>
      <c r="G124" s="103"/>
      <c r="H124" s="103"/>
      <c r="I124" s="103"/>
      <c r="J124" s="108"/>
      <c r="K124" s="78"/>
      <c r="L124" s="103"/>
      <c r="M124" s="146"/>
      <c r="N124" s="78"/>
      <c r="O124" s="79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x14ac:dyDescent="0.25" r="125" customHeight="1" ht="12.75">
      <c r="A125" s="103"/>
      <c r="B125" s="103"/>
      <c r="C125" s="103"/>
      <c r="D125" s="78"/>
      <c r="E125" s="103"/>
      <c r="F125" s="103"/>
      <c r="G125" s="103"/>
      <c r="H125" s="103"/>
      <c r="I125" s="103"/>
      <c r="J125" s="108"/>
      <c r="K125" s="78"/>
      <c r="L125" s="103"/>
      <c r="M125" s="146"/>
      <c r="N125" s="78"/>
      <c r="O125" s="79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x14ac:dyDescent="0.25" r="126" customHeight="1" ht="12.75">
      <c r="A126" s="103"/>
      <c r="B126" s="103"/>
      <c r="C126" s="103"/>
      <c r="D126" s="78"/>
      <c r="E126" s="103"/>
      <c r="F126" s="103"/>
      <c r="G126" s="103"/>
      <c r="H126" s="103"/>
      <c r="I126" s="103"/>
      <c r="J126" s="108"/>
      <c r="K126" s="78"/>
      <c r="L126" s="103"/>
      <c r="M126" s="146"/>
      <c r="N126" s="78"/>
      <c r="O126" s="79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x14ac:dyDescent="0.25" r="127" customHeight="1" ht="12.75">
      <c r="A127" s="103"/>
      <c r="B127" s="103"/>
      <c r="C127" s="103"/>
      <c r="D127" s="78"/>
      <c r="E127" s="103"/>
      <c r="F127" s="103"/>
      <c r="G127" s="103"/>
      <c r="H127" s="103"/>
      <c r="I127" s="103"/>
      <c r="J127" s="108"/>
      <c r="K127" s="78"/>
      <c r="L127" s="103"/>
      <c r="M127" s="146"/>
      <c r="N127" s="78"/>
      <c r="O127" s="79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x14ac:dyDescent="0.25" r="128" customHeight="1" ht="12.75">
      <c r="A128" s="103"/>
      <c r="B128" s="103"/>
      <c r="C128" s="103"/>
      <c r="D128" s="78"/>
      <c r="E128" s="103"/>
      <c r="F128" s="103"/>
      <c r="G128" s="103"/>
      <c r="H128" s="103"/>
      <c r="I128" s="103"/>
      <c r="J128" s="108"/>
      <c r="K128" s="78"/>
      <c r="L128" s="103"/>
      <c r="M128" s="146"/>
      <c r="N128" s="78"/>
      <c r="O128" s="79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x14ac:dyDescent="0.25" r="129" customHeight="1" ht="12.75">
      <c r="A129" s="103"/>
      <c r="B129" s="103"/>
      <c r="C129" s="103"/>
      <c r="D129" s="78"/>
      <c r="E129" s="103"/>
      <c r="F129" s="103"/>
      <c r="G129" s="103"/>
      <c r="H129" s="103"/>
      <c r="I129" s="103"/>
      <c r="J129" s="108"/>
      <c r="K129" s="78"/>
      <c r="L129" s="103"/>
      <c r="M129" s="146"/>
      <c r="N129" s="78"/>
      <c r="O129" s="79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x14ac:dyDescent="0.25" r="130" customHeight="1" ht="12.75">
      <c r="A130" s="103"/>
      <c r="B130" s="103"/>
      <c r="C130" s="103"/>
      <c r="D130" s="78"/>
      <c r="E130" s="103"/>
      <c r="F130" s="103"/>
      <c r="G130" s="103"/>
      <c r="H130" s="103"/>
      <c r="I130" s="103"/>
      <c r="J130" s="108"/>
      <c r="K130" s="78"/>
      <c r="L130" s="103"/>
      <c r="M130" s="146"/>
      <c r="N130" s="78"/>
      <c r="O130" s="79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x14ac:dyDescent="0.25" r="131" customHeight="1" ht="12.75">
      <c r="A131" s="103"/>
      <c r="B131" s="103"/>
      <c r="C131" s="103"/>
      <c r="D131" s="78"/>
      <c r="E131" s="103"/>
      <c r="F131" s="103"/>
      <c r="G131" s="103"/>
      <c r="H131" s="103"/>
      <c r="I131" s="103"/>
      <c r="J131" s="108"/>
      <c r="K131" s="78"/>
      <c r="L131" s="103"/>
      <c r="M131" s="146"/>
      <c r="N131" s="78"/>
      <c r="O131" s="79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x14ac:dyDescent="0.25" r="132" customHeight="1" ht="12.75">
      <c r="A132" s="103"/>
      <c r="B132" s="103"/>
      <c r="C132" s="103"/>
      <c r="D132" s="78"/>
      <c r="E132" s="103"/>
      <c r="F132" s="103"/>
      <c r="G132" s="103"/>
      <c r="H132" s="103"/>
      <c r="I132" s="103"/>
      <c r="J132" s="108"/>
      <c r="K132" s="78"/>
      <c r="L132" s="103"/>
      <c r="M132" s="146"/>
      <c r="N132" s="78"/>
      <c r="O132" s="79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x14ac:dyDescent="0.25" r="133" customHeight="1" ht="12.75">
      <c r="A133" s="103"/>
      <c r="B133" s="103"/>
      <c r="C133" s="103"/>
      <c r="D133" s="78"/>
      <c r="E133" s="103"/>
      <c r="F133" s="103"/>
      <c r="G133" s="103"/>
      <c r="H133" s="103"/>
      <c r="I133" s="103"/>
      <c r="J133" s="108"/>
      <c r="K133" s="78"/>
      <c r="L133" s="103"/>
      <c r="M133" s="146"/>
      <c r="N133" s="78"/>
      <c r="O133" s="79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x14ac:dyDescent="0.25" r="134" customHeight="1" ht="12.75">
      <c r="A134" s="103"/>
      <c r="B134" s="103"/>
      <c r="C134" s="103"/>
      <c r="D134" s="78"/>
      <c r="E134" s="103"/>
      <c r="F134" s="103"/>
      <c r="G134" s="103"/>
      <c r="H134" s="103"/>
      <c r="I134" s="103"/>
      <c r="J134" s="108"/>
      <c r="K134" s="78"/>
      <c r="L134" s="103"/>
      <c r="M134" s="146"/>
      <c r="N134" s="78"/>
      <c r="O134" s="79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x14ac:dyDescent="0.25" r="135" customHeight="1" ht="12.75">
      <c r="A135" s="103"/>
      <c r="B135" s="103"/>
      <c r="C135" s="103"/>
      <c r="D135" s="78"/>
      <c r="E135" s="103"/>
      <c r="F135" s="103"/>
      <c r="G135" s="103"/>
      <c r="H135" s="103"/>
      <c r="I135" s="103"/>
      <c r="J135" s="108"/>
      <c r="K135" s="78"/>
      <c r="L135" s="103"/>
      <c r="M135" s="146"/>
      <c r="N135" s="78"/>
      <c r="O135" s="79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x14ac:dyDescent="0.25" r="136" customHeight="1" ht="12.75">
      <c r="A136" s="103"/>
      <c r="B136" s="103"/>
      <c r="C136" s="103"/>
      <c r="D136" s="78"/>
      <c r="E136" s="103"/>
      <c r="F136" s="103"/>
      <c r="G136" s="103"/>
      <c r="H136" s="103"/>
      <c r="I136" s="103"/>
      <c r="J136" s="108"/>
      <c r="K136" s="78"/>
      <c r="L136" s="103"/>
      <c r="M136" s="146"/>
      <c r="N136" s="78"/>
      <c r="O136" s="79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x14ac:dyDescent="0.25" r="137" customHeight="1" ht="12.75">
      <c r="A137" s="103"/>
      <c r="B137" s="103"/>
      <c r="C137" s="103"/>
      <c r="D137" s="78"/>
      <c r="E137" s="103"/>
      <c r="F137" s="103"/>
      <c r="G137" s="103"/>
      <c r="H137" s="103"/>
      <c r="I137" s="103"/>
      <c r="J137" s="108"/>
      <c r="K137" s="78"/>
      <c r="L137" s="103"/>
      <c r="M137" s="146"/>
      <c r="N137" s="78"/>
      <c r="O137" s="79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x14ac:dyDescent="0.25" r="138" customHeight="1" ht="12.75">
      <c r="A138" s="103"/>
      <c r="B138" s="103"/>
      <c r="C138" s="103"/>
      <c r="D138" s="78"/>
      <c r="E138" s="103"/>
      <c r="F138" s="103"/>
      <c r="G138" s="103"/>
      <c r="H138" s="103"/>
      <c r="I138" s="103"/>
      <c r="J138" s="108"/>
      <c r="K138" s="78"/>
      <c r="L138" s="103"/>
      <c r="M138" s="146"/>
      <c r="N138" s="78"/>
      <c r="O138" s="79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x14ac:dyDescent="0.25" r="139" customHeight="1" ht="12.75">
      <c r="A139" s="103"/>
      <c r="B139" s="103"/>
      <c r="C139" s="103"/>
      <c r="D139" s="78"/>
      <c r="E139" s="103"/>
      <c r="F139" s="103"/>
      <c r="G139" s="103"/>
      <c r="H139" s="103"/>
      <c r="I139" s="103"/>
      <c r="J139" s="108"/>
      <c r="K139" s="78"/>
      <c r="L139" s="103"/>
      <c r="M139" s="146"/>
      <c r="N139" s="78"/>
      <c r="O139" s="79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x14ac:dyDescent="0.25" r="140" customHeight="1" ht="12.75">
      <c r="A140" s="103"/>
      <c r="B140" s="103"/>
      <c r="C140" s="103"/>
      <c r="D140" s="78"/>
      <c r="E140" s="103"/>
      <c r="F140" s="103"/>
      <c r="G140" s="103"/>
      <c r="H140" s="103"/>
      <c r="I140" s="103"/>
      <c r="J140" s="108"/>
      <c r="K140" s="78"/>
      <c r="L140" s="103"/>
      <c r="M140" s="146"/>
      <c r="N140" s="78"/>
      <c r="O140" s="79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x14ac:dyDescent="0.25" r="141" customHeight="1" ht="12.75">
      <c r="A141" s="103"/>
      <c r="B141" s="103"/>
      <c r="C141" s="103"/>
      <c r="D141" s="78"/>
      <c r="E141" s="103"/>
      <c r="F141" s="103"/>
      <c r="G141" s="103"/>
      <c r="H141" s="103"/>
      <c r="I141" s="103"/>
      <c r="J141" s="108"/>
      <c r="K141" s="78"/>
      <c r="L141" s="103"/>
      <c r="M141" s="146"/>
      <c r="N141" s="78"/>
      <c r="O141" s="79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x14ac:dyDescent="0.25" r="142" customHeight="1" ht="12.75">
      <c r="A142" s="103"/>
      <c r="B142" s="103"/>
      <c r="C142" s="103"/>
      <c r="D142" s="78"/>
      <c r="E142" s="103"/>
      <c r="F142" s="103"/>
      <c r="G142" s="103"/>
      <c r="H142" s="103"/>
      <c r="I142" s="103"/>
      <c r="J142" s="108"/>
      <c r="K142" s="78"/>
      <c r="L142" s="103"/>
      <c r="M142" s="146"/>
      <c r="N142" s="78"/>
      <c r="O142" s="79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x14ac:dyDescent="0.25" r="143" customHeight="1" ht="12.75">
      <c r="A143" s="103"/>
      <c r="B143" s="103"/>
      <c r="C143" s="103"/>
      <c r="D143" s="78"/>
      <c r="E143" s="103"/>
      <c r="F143" s="103"/>
      <c r="G143" s="103"/>
      <c r="H143" s="103"/>
      <c r="I143" s="103"/>
      <c r="J143" s="108"/>
      <c r="K143" s="78"/>
      <c r="L143" s="103"/>
      <c r="M143" s="146"/>
      <c r="N143" s="78"/>
      <c r="O143" s="79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x14ac:dyDescent="0.25" r="144" customHeight="1" ht="12.75">
      <c r="A144" s="103"/>
      <c r="B144" s="103"/>
      <c r="C144" s="103"/>
      <c r="D144" s="78"/>
      <c r="E144" s="103"/>
      <c r="F144" s="103"/>
      <c r="G144" s="103"/>
      <c r="H144" s="103"/>
      <c r="I144" s="103"/>
      <c r="J144" s="108"/>
      <c r="K144" s="78"/>
      <c r="L144" s="103"/>
      <c r="M144" s="146"/>
      <c r="N144" s="78"/>
      <c r="O144" s="79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x14ac:dyDescent="0.25" r="145" customHeight="1" ht="12.75">
      <c r="A145" s="103"/>
      <c r="B145" s="103"/>
      <c r="C145" s="103"/>
      <c r="D145" s="78"/>
      <c r="E145" s="103"/>
      <c r="F145" s="103"/>
      <c r="G145" s="103"/>
      <c r="H145" s="103"/>
      <c r="I145" s="103"/>
      <c r="J145" s="108"/>
      <c r="K145" s="78"/>
      <c r="L145" s="103"/>
      <c r="M145" s="146"/>
      <c r="N145" s="78"/>
      <c r="O145" s="79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x14ac:dyDescent="0.25" r="146" customHeight="1" ht="12.75">
      <c r="A146" s="103"/>
      <c r="B146" s="103"/>
      <c r="C146" s="103"/>
      <c r="D146" s="78"/>
      <c r="E146" s="103"/>
      <c r="F146" s="103"/>
      <c r="G146" s="103"/>
      <c r="H146" s="103"/>
      <c r="I146" s="103"/>
      <c r="J146" s="108"/>
      <c r="K146" s="78"/>
      <c r="L146" s="103"/>
      <c r="M146" s="146"/>
      <c r="N146" s="78"/>
      <c r="O146" s="79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x14ac:dyDescent="0.25" r="147" customHeight="1" ht="12.75">
      <c r="A147" s="103"/>
      <c r="B147" s="103"/>
      <c r="C147" s="103"/>
      <c r="D147" s="78"/>
      <c r="E147" s="103"/>
      <c r="F147" s="103"/>
      <c r="G147" s="103"/>
      <c r="H147" s="103"/>
      <c r="I147" s="103"/>
      <c r="J147" s="108"/>
      <c r="K147" s="78"/>
      <c r="L147" s="103"/>
      <c r="M147" s="146"/>
      <c r="N147" s="78"/>
      <c r="O147" s="79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x14ac:dyDescent="0.25" r="148" customHeight="1" ht="12.75">
      <c r="A148" s="103"/>
      <c r="B148" s="103"/>
      <c r="C148" s="103"/>
      <c r="D148" s="78"/>
      <c r="E148" s="103"/>
      <c r="F148" s="103"/>
      <c r="G148" s="103"/>
      <c r="H148" s="103"/>
      <c r="I148" s="103"/>
      <c r="J148" s="108"/>
      <c r="K148" s="78"/>
      <c r="L148" s="103"/>
      <c r="M148" s="146"/>
      <c r="N148" s="78"/>
      <c r="O148" s="79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x14ac:dyDescent="0.25" r="149" customHeight="1" ht="12.75">
      <c r="A149" s="103"/>
      <c r="B149" s="103"/>
      <c r="C149" s="103"/>
      <c r="D149" s="78"/>
      <c r="E149" s="103"/>
      <c r="F149" s="103"/>
      <c r="G149" s="103"/>
      <c r="H149" s="103"/>
      <c r="I149" s="103"/>
      <c r="J149" s="108"/>
      <c r="K149" s="78"/>
      <c r="L149" s="103"/>
      <c r="M149" s="146"/>
      <c r="N149" s="78"/>
      <c r="O149" s="79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x14ac:dyDescent="0.25" r="150" customHeight="1" ht="12.75">
      <c r="A150" s="103"/>
      <c r="B150" s="103"/>
      <c r="C150" s="103"/>
      <c r="D150" s="78"/>
      <c r="E150" s="103"/>
      <c r="F150" s="103"/>
      <c r="G150" s="103"/>
      <c r="H150" s="103"/>
      <c r="I150" s="103"/>
      <c r="J150" s="108"/>
      <c r="K150" s="78"/>
      <c r="L150" s="103"/>
      <c r="M150" s="146"/>
      <c r="N150" s="78"/>
      <c r="O150" s="79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x14ac:dyDescent="0.25" r="151" customHeight="1" ht="12.75">
      <c r="A151" s="103"/>
      <c r="B151" s="103"/>
      <c r="C151" s="103"/>
      <c r="D151" s="78"/>
      <c r="E151" s="103"/>
      <c r="F151" s="103"/>
      <c r="G151" s="103"/>
      <c r="H151" s="103"/>
      <c r="I151" s="103"/>
      <c r="J151" s="108"/>
      <c r="K151" s="78"/>
      <c r="L151" s="103"/>
      <c r="M151" s="146"/>
      <c r="N151" s="78"/>
      <c r="O151" s="79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x14ac:dyDescent="0.25" r="152" customHeight="1" ht="12.75">
      <c r="A152" s="103"/>
      <c r="B152" s="103"/>
      <c r="C152" s="103"/>
      <c r="D152" s="78"/>
      <c r="E152" s="103"/>
      <c r="F152" s="103"/>
      <c r="G152" s="103"/>
      <c r="H152" s="103"/>
      <c r="I152" s="103"/>
      <c r="J152" s="108"/>
      <c r="K152" s="78"/>
      <c r="L152" s="103"/>
      <c r="M152" s="146"/>
      <c r="N152" s="78"/>
      <c r="O152" s="79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x14ac:dyDescent="0.25" r="153" customHeight="1" ht="12.75">
      <c r="A153" s="103"/>
      <c r="B153" s="103"/>
      <c r="C153" s="103"/>
      <c r="D153" s="78"/>
      <c r="E153" s="103"/>
      <c r="F153" s="103"/>
      <c r="G153" s="103"/>
      <c r="H153" s="103"/>
      <c r="I153" s="103"/>
      <c r="J153" s="108"/>
      <c r="K153" s="78"/>
      <c r="L153" s="103"/>
      <c r="M153" s="146"/>
      <c r="N153" s="78"/>
      <c r="O153" s="79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x14ac:dyDescent="0.25" r="154" customHeight="1" ht="12.75">
      <c r="A154" s="103"/>
      <c r="B154" s="103"/>
      <c r="C154" s="103"/>
      <c r="D154" s="78"/>
      <c r="E154" s="103"/>
      <c r="F154" s="103"/>
      <c r="G154" s="103"/>
      <c r="H154" s="103"/>
      <c r="I154" s="103"/>
      <c r="J154" s="108"/>
      <c r="K154" s="78"/>
      <c r="L154" s="103"/>
      <c r="M154" s="146"/>
      <c r="N154" s="78"/>
      <c r="O154" s="79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x14ac:dyDescent="0.25" r="155" customHeight="1" ht="12.75">
      <c r="A155" s="103"/>
      <c r="B155" s="103"/>
      <c r="C155" s="103"/>
      <c r="D155" s="78"/>
      <c r="E155" s="103"/>
      <c r="F155" s="103"/>
      <c r="G155" s="103"/>
      <c r="H155" s="103"/>
      <c r="I155" s="103"/>
      <c r="J155" s="108"/>
      <c r="K155" s="78"/>
      <c r="L155" s="103"/>
      <c r="M155" s="146"/>
      <c r="N155" s="78"/>
      <c r="O155" s="79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x14ac:dyDescent="0.25" r="156" customHeight="1" ht="12.75">
      <c r="A156" s="103"/>
      <c r="B156" s="103"/>
      <c r="C156" s="103"/>
      <c r="D156" s="78"/>
      <c r="E156" s="103"/>
      <c r="F156" s="103"/>
      <c r="G156" s="103"/>
      <c r="H156" s="103"/>
      <c r="I156" s="103"/>
      <c r="J156" s="108"/>
      <c r="K156" s="78"/>
      <c r="L156" s="103"/>
      <c r="M156" s="146"/>
      <c r="N156" s="78"/>
      <c r="O156" s="79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x14ac:dyDescent="0.25" r="157" customHeight="1" ht="12.75">
      <c r="A157" s="103"/>
      <c r="B157" s="103"/>
      <c r="C157" s="103"/>
      <c r="D157" s="78"/>
      <c r="E157" s="103"/>
      <c r="F157" s="103"/>
      <c r="G157" s="103"/>
      <c r="H157" s="103"/>
      <c r="I157" s="103"/>
      <c r="J157" s="108"/>
      <c r="K157" s="78"/>
      <c r="L157" s="103"/>
      <c r="M157" s="146"/>
      <c r="N157" s="78"/>
      <c r="O157" s="79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x14ac:dyDescent="0.25" r="158" customHeight="1" ht="12.75">
      <c r="A158" s="103"/>
      <c r="B158" s="103"/>
      <c r="C158" s="103"/>
      <c r="D158" s="78"/>
      <c r="E158" s="103"/>
      <c r="F158" s="103"/>
      <c r="G158" s="103"/>
      <c r="H158" s="103"/>
      <c r="I158" s="103"/>
      <c r="J158" s="108"/>
      <c r="K158" s="78"/>
      <c r="L158" s="103"/>
      <c r="M158" s="146"/>
      <c r="N158" s="78"/>
      <c r="O158" s="79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x14ac:dyDescent="0.25" r="159" customHeight="1" ht="12.75">
      <c r="A159" s="103"/>
      <c r="B159" s="103"/>
      <c r="C159" s="103"/>
      <c r="D159" s="78"/>
      <c r="E159" s="103"/>
      <c r="F159" s="103"/>
      <c r="G159" s="103"/>
      <c r="H159" s="103"/>
      <c r="I159" s="103"/>
      <c r="J159" s="108"/>
      <c r="K159" s="78"/>
      <c r="L159" s="103"/>
      <c r="M159" s="146"/>
      <c r="N159" s="78"/>
      <c r="O159" s="79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x14ac:dyDescent="0.25" r="160" customHeight="1" ht="12.75">
      <c r="A160" s="103"/>
      <c r="B160" s="103"/>
      <c r="C160" s="103"/>
      <c r="D160" s="78"/>
      <c r="E160" s="103"/>
      <c r="F160" s="103"/>
      <c r="G160" s="103"/>
      <c r="H160" s="103"/>
      <c r="I160" s="103"/>
      <c r="J160" s="108"/>
      <c r="K160" s="78"/>
      <c r="L160" s="103"/>
      <c r="M160" s="146"/>
      <c r="N160" s="78"/>
      <c r="O160" s="79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x14ac:dyDescent="0.25" r="161" customHeight="1" ht="12.75">
      <c r="A161" s="103"/>
      <c r="B161" s="103"/>
      <c r="C161" s="103"/>
      <c r="D161" s="78"/>
      <c r="E161" s="103"/>
      <c r="F161" s="103"/>
      <c r="G161" s="103"/>
      <c r="H161" s="103"/>
      <c r="I161" s="103"/>
      <c r="J161" s="108"/>
      <c r="K161" s="78"/>
      <c r="L161" s="103"/>
      <c r="M161" s="146"/>
      <c r="N161" s="78"/>
      <c r="O161" s="79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x14ac:dyDescent="0.25" r="162" customHeight="1" ht="12.75">
      <c r="A162" s="103"/>
      <c r="B162" s="103"/>
      <c r="C162" s="103"/>
      <c r="D162" s="78"/>
      <c r="E162" s="103"/>
      <c r="F162" s="103"/>
      <c r="G162" s="103"/>
      <c r="H162" s="103"/>
      <c r="I162" s="103"/>
      <c r="J162" s="108"/>
      <c r="K162" s="78"/>
      <c r="L162" s="103"/>
      <c r="M162" s="146"/>
      <c r="N162" s="78"/>
      <c r="O162" s="79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x14ac:dyDescent="0.25" r="163" customHeight="1" ht="12.75">
      <c r="A163" s="103"/>
      <c r="B163" s="103"/>
      <c r="C163" s="103"/>
      <c r="D163" s="78"/>
      <c r="E163" s="103"/>
      <c r="F163" s="103"/>
      <c r="G163" s="103"/>
      <c r="H163" s="103"/>
      <c r="I163" s="103"/>
      <c r="J163" s="108"/>
      <c r="K163" s="78"/>
      <c r="L163" s="103"/>
      <c r="M163" s="146"/>
      <c r="N163" s="78"/>
      <c r="O163" s="79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x14ac:dyDescent="0.25" r="164" customHeight="1" ht="12.75">
      <c r="A164" s="103"/>
      <c r="B164" s="103"/>
      <c r="C164" s="103"/>
      <c r="D164" s="78"/>
      <c r="E164" s="103"/>
      <c r="F164" s="103"/>
      <c r="G164" s="103"/>
      <c r="H164" s="103"/>
      <c r="I164" s="103"/>
      <c r="J164" s="108"/>
      <c r="K164" s="78"/>
      <c r="L164" s="103"/>
      <c r="M164" s="146"/>
      <c r="N164" s="78"/>
      <c r="O164" s="79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x14ac:dyDescent="0.25" r="165" customHeight="1" ht="12.75">
      <c r="A165" s="103"/>
      <c r="B165" s="103"/>
      <c r="C165" s="103"/>
      <c r="D165" s="78"/>
      <c r="E165" s="103"/>
      <c r="F165" s="103"/>
      <c r="G165" s="103"/>
      <c r="H165" s="103"/>
      <c r="I165" s="103"/>
      <c r="J165" s="108"/>
      <c r="K165" s="78"/>
      <c r="L165" s="103"/>
      <c r="M165" s="146"/>
      <c r="N165" s="78"/>
      <c r="O165" s="79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x14ac:dyDescent="0.25" r="166" customHeight="1" ht="12.75">
      <c r="A166" s="103"/>
      <c r="B166" s="103"/>
      <c r="C166" s="103"/>
      <c r="D166" s="78"/>
      <c r="E166" s="103"/>
      <c r="F166" s="103"/>
      <c r="G166" s="103"/>
      <c r="H166" s="103"/>
      <c r="I166" s="103"/>
      <c r="J166" s="108"/>
      <c r="K166" s="78"/>
      <c r="L166" s="103"/>
      <c r="M166" s="146"/>
      <c r="N166" s="78"/>
      <c r="O166" s="79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x14ac:dyDescent="0.25" r="167" customHeight="1" ht="12.75">
      <c r="A167" s="103"/>
      <c r="B167" s="103"/>
      <c r="C167" s="103"/>
      <c r="D167" s="78"/>
      <c r="E167" s="103"/>
      <c r="F167" s="103"/>
      <c r="G167" s="103"/>
      <c r="H167" s="103"/>
      <c r="I167" s="103"/>
      <c r="J167" s="108"/>
      <c r="K167" s="78"/>
      <c r="L167" s="103"/>
      <c r="M167" s="146"/>
      <c r="N167" s="78"/>
      <c r="O167" s="79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x14ac:dyDescent="0.25" r="168" customHeight="1" ht="12.75">
      <c r="A168" s="103"/>
      <c r="B168" s="103"/>
      <c r="C168" s="103"/>
      <c r="D168" s="78"/>
      <c r="E168" s="103"/>
      <c r="F168" s="103"/>
      <c r="G168" s="103"/>
      <c r="H168" s="103"/>
      <c r="I168" s="103"/>
      <c r="J168" s="108"/>
      <c r="K168" s="78"/>
      <c r="L168" s="103"/>
      <c r="M168" s="146"/>
      <c r="N168" s="78"/>
      <c r="O168" s="79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x14ac:dyDescent="0.25" r="169" customHeight="1" ht="12.75">
      <c r="A169" s="103"/>
      <c r="B169" s="103"/>
      <c r="C169" s="103"/>
      <c r="D169" s="78"/>
      <c r="E169" s="103"/>
      <c r="F169" s="103"/>
      <c r="G169" s="103"/>
      <c r="H169" s="103"/>
      <c r="I169" s="103"/>
      <c r="J169" s="108"/>
      <c r="K169" s="78"/>
      <c r="L169" s="103"/>
      <c r="M169" s="146"/>
      <c r="N169" s="78"/>
      <c r="O169" s="79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x14ac:dyDescent="0.25" r="170" customHeight="1" ht="12.75">
      <c r="A170" s="103"/>
      <c r="B170" s="103"/>
      <c r="C170" s="103"/>
      <c r="D170" s="78"/>
      <c r="E170" s="103"/>
      <c r="F170" s="103"/>
      <c r="G170" s="103"/>
      <c r="H170" s="103"/>
      <c r="I170" s="103"/>
      <c r="J170" s="108"/>
      <c r="K170" s="78"/>
      <c r="L170" s="103"/>
      <c r="M170" s="146"/>
      <c r="N170" s="78"/>
      <c r="O170" s="79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x14ac:dyDescent="0.25" r="171" customHeight="1" ht="12.75">
      <c r="A171" s="103"/>
      <c r="B171" s="103"/>
      <c r="C171" s="103"/>
      <c r="D171" s="78"/>
      <c r="E171" s="103"/>
      <c r="F171" s="103"/>
      <c r="G171" s="103"/>
      <c r="H171" s="103"/>
      <c r="I171" s="103"/>
      <c r="J171" s="108"/>
      <c r="K171" s="78"/>
      <c r="L171" s="103"/>
      <c r="M171" s="146"/>
      <c r="N171" s="78"/>
      <c r="O171" s="79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x14ac:dyDescent="0.25" r="172" customHeight="1" ht="12.75">
      <c r="A172" s="103"/>
      <c r="B172" s="103"/>
      <c r="C172" s="103"/>
      <c r="D172" s="78"/>
      <c r="E172" s="103"/>
      <c r="F172" s="103"/>
      <c r="G172" s="103"/>
      <c r="H172" s="103"/>
      <c r="I172" s="103"/>
      <c r="J172" s="108"/>
      <c r="K172" s="78"/>
      <c r="L172" s="103"/>
      <c r="M172" s="146"/>
      <c r="N172" s="78"/>
      <c r="O172" s="79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x14ac:dyDescent="0.25" r="173" customHeight="1" ht="12.75">
      <c r="A173" s="103"/>
      <c r="B173" s="103"/>
      <c r="C173" s="103"/>
      <c r="D173" s="78"/>
      <c r="E173" s="103"/>
      <c r="F173" s="103"/>
      <c r="G173" s="103"/>
      <c r="H173" s="103"/>
      <c r="I173" s="103"/>
      <c r="J173" s="108"/>
      <c r="K173" s="78"/>
      <c r="L173" s="103"/>
      <c r="M173" s="146"/>
      <c r="N173" s="78"/>
      <c r="O173" s="79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x14ac:dyDescent="0.25" r="174" customHeight="1" ht="12.75">
      <c r="A174" s="103"/>
      <c r="B174" s="103"/>
      <c r="C174" s="103"/>
      <c r="D174" s="78"/>
      <c r="E174" s="103"/>
      <c r="F174" s="103"/>
      <c r="G174" s="103"/>
      <c r="H174" s="103"/>
      <c r="I174" s="103"/>
      <c r="J174" s="108"/>
      <c r="K174" s="78"/>
      <c r="L174" s="103"/>
      <c r="M174" s="146"/>
      <c r="N174" s="78"/>
      <c r="O174" s="79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x14ac:dyDescent="0.25" r="175" customHeight="1" ht="12.75">
      <c r="A175" s="103"/>
      <c r="B175" s="103"/>
      <c r="C175" s="103"/>
      <c r="D175" s="78"/>
      <c r="E175" s="103"/>
      <c r="F175" s="103"/>
      <c r="G175" s="103"/>
      <c r="H175" s="103"/>
      <c r="I175" s="103"/>
      <c r="J175" s="108"/>
      <c r="K175" s="78"/>
      <c r="L175" s="103"/>
      <c r="M175" s="146"/>
      <c r="N175" s="78"/>
      <c r="O175" s="79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x14ac:dyDescent="0.25" r="176" customHeight="1" ht="12.75">
      <c r="A176" s="103"/>
      <c r="B176" s="103"/>
      <c r="C176" s="103"/>
      <c r="D176" s="78"/>
      <c r="E176" s="103"/>
      <c r="F176" s="103"/>
      <c r="G176" s="103"/>
      <c r="H176" s="103"/>
      <c r="I176" s="103"/>
      <c r="J176" s="108"/>
      <c r="K176" s="78"/>
      <c r="L176" s="103"/>
      <c r="M176" s="146"/>
      <c r="N176" s="78"/>
      <c r="O176" s="79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x14ac:dyDescent="0.25" r="177" customHeight="1" ht="12.75">
      <c r="A177" s="103"/>
      <c r="B177" s="103"/>
      <c r="C177" s="103"/>
      <c r="D177" s="78"/>
      <c r="E177" s="103"/>
      <c r="F177" s="103"/>
      <c r="G177" s="103"/>
      <c r="H177" s="103"/>
      <c r="I177" s="103"/>
      <c r="J177" s="108"/>
      <c r="K177" s="78"/>
      <c r="L177" s="103"/>
      <c r="M177" s="146"/>
      <c r="N177" s="78"/>
      <c r="O177" s="79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x14ac:dyDescent="0.25" r="178" customHeight="1" ht="12.75">
      <c r="A178" s="103"/>
      <c r="B178" s="103"/>
      <c r="C178" s="103"/>
      <c r="D178" s="78"/>
      <c r="E178" s="103"/>
      <c r="F178" s="103"/>
      <c r="G178" s="103"/>
      <c r="H178" s="103"/>
      <c r="I178" s="103"/>
      <c r="J178" s="108"/>
      <c r="K178" s="78"/>
      <c r="L178" s="103"/>
      <c r="M178" s="146"/>
      <c r="N178" s="78"/>
      <c r="O178" s="79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x14ac:dyDescent="0.25" r="179" customHeight="1" ht="12.75">
      <c r="A179" s="103"/>
      <c r="B179" s="103"/>
      <c r="C179" s="103"/>
      <c r="D179" s="78"/>
      <c r="E179" s="103"/>
      <c r="F179" s="103"/>
      <c r="G179" s="103"/>
      <c r="H179" s="103"/>
      <c r="I179" s="103"/>
      <c r="J179" s="108"/>
      <c r="K179" s="78"/>
      <c r="L179" s="103"/>
      <c r="M179" s="146"/>
      <c r="N179" s="78"/>
      <c r="O179" s="79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x14ac:dyDescent="0.25" r="180" customHeight="1" ht="12.75">
      <c r="A180" s="103"/>
      <c r="B180" s="103"/>
      <c r="C180" s="103"/>
      <c r="D180" s="78"/>
      <c r="E180" s="103"/>
      <c r="F180" s="103"/>
      <c r="G180" s="103"/>
      <c r="H180" s="103"/>
      <c r="I180" s="103"/>
      <c r="J180" s="108"/>
      <c r="K180" s="78"/>
      <c r="L180" s="103"/>
      <c r="M180" s="146"/>
      <c r="N180" s="78"/>
      <c r="O180" s="79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x14ac:dyDescent="0.25" r="181" customHeight="1" ht="12.75">
      <c r="A181" s="103"/>
      <c r="B181" s="103"/>
      <c r="C181" s="103"/>
      <c r="D181" s="78"/>
      <c r="E181" s="103"/>
      <c r="F181" s="103"/>
      <c r="G181" s="103"/>
      <c r="H181" s="103"/>
      <c r="I181" s="103"/>
      <c r="J181" s="108"/>
      <c r="K181" s="78"/>
      <c r="L181" s="103"/>
      <c r="M181" s="146"/>
      <c r="N181" s="78"/>
      <c r="O181" s="79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x14ac:dyDescent="0.25" r="182" customHeight="1" ht="12.75">
      <c r="A182" s="103"/>
      <c r="B182" s="103"/>
      <c r="C182" s="103"/>
      <c r="D182" s="78"/>
      <c r="E182" s="103"/>
      <c r="F182" s="103"/>
      <c r="G182" s="103"/>
      <c r="H182" s="103"/>
      <c r="I182" s="103"/>
      <c r="J182" s="108"/>
      <c r="K182" s="78"/>
      <c r="L182" s="103"/>
      <c r="M182" s="146"/>
      <c r="N182" s="78"/>
      <c r="O182" s="79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x14ac:dyDescent="0.25" r="183" customHeight="1" ht="12.75">
      <c r="A183" s="103"/>
      <c r="B183" s="103"/>
      <c r="C183" s="103"/>
      <c r="D183" s="78"/>
      <c r="E183" s="103"/>
      <c r="F183" s="103"/>
      <c r="G183" s="103"/>
      <c r="H183" s="103"/>
      <c r="I183" s="103"/>
      <c r="J183" s="108"/>
      <c r="K183" s="78"/>
      <c r="L183" s="103"/>
      <c r="M183" s="146"/>
      <c r="N183" s="78"/>
      <c r="O183" s="79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x14ac:dyDescent="0.25" r="184" customHeight="1" ht="12.75">
      <c r="A184" s="103"/>
      <c r="B184" s="103"/>
      <c r="C184" s="103"/>
      <c r="D184" s="78"/>
      <c r="E184" s="103"/>
      <c r="F184" s="103"/>
      <c r="G184" s="103"/>
      <c r="H184" s="103"/>
      <c r="I184" s="103"/>
      <c r="J184" s="108"/>
      <c r="K184" s="78"/>
      <c r="L184" s="103"/>
      <c r="M184" s="146"/>
      <c r="N184" s="78"/>
      <c r="O184" s="79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x14ac:dyDescent="0.25" r="185" customHeight="1" ht="12.75">
      <c r="A185" s="103"/>
      <c r="B185" s="103"/>
      <c r="C185" s="103"/>
      <c r="D185" s="78"/>
      <c r="E185" s="103"/>
      <c r="F185" s="103"/>
      <c r="G185" s="103"/>
      <c r="H185" s="103"/>
      <c r="I185" s="103"/>
      <c r="J185" s="108"/>
      <c r="K185" s="78"/>
      <c r="L185" s="103"/>
      <c r="M185" s="146"/>
      <c r="N185" s="78"/>
      <c r="O185" s="79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x14ac:dyDescent="0.25" r="186" customHeight="1" ht="12.75">
      <c r="A186" s="103"/>
      <c r="B186" s="103"/>
      <c r="C186" s="103"/>
      <c r="D186" s="78"/>
      <c r="E186" s="103"/>
      <c r="F186" s="103"/>
      <c r="G186" s="103"/>
      <c r="H186" s="103"/>
      <c r="I186" s="103"/>
      <c r="J186" s="108"/>
      <c r="K186" s="78"/>
      <c r="L186" s="103"/>
      <c r="M186" s="146"/>
      <c r="N186" s="78"/>
      <c r="O186" s="79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x14ac:dyDescent="0.25" r="187" customHeight="1" ht="12.75">
      <c r="A187" s="103"/>
      <c r="B187" s="103"/>
      <c r="C187" s="103"/>
      <c r="D187" s="78"/>
      <c r="E187" s="103"/>
      <c r="F187" s="103"/>
      <c r="G187" s="103"/>
      <c r="H187" s="103"/>
      <c r="I187" s="103"/>
      <c r="J187" s="108"/>
      <c r="K187" s="78"/>
      <c r="L187" s="103"/>
      <c r="M187" s="146"/>
      <c r="N187" s="78"/>
      <c r="O187" s="79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x14ac:dyDescent="0.25" r="188" customHeight="1" ht="12.75">
      <c r="A188" s="103"/>
      <c r="B188" s="103"/>
      <c r="C188" s="103"/>
      <c r="D188" s="78"/>
      <c r="E188" s="103"/>
      <c r="F188" s="103"/>
      <c r="G188" s="103"/>
      <c r="H188" s="103"/>
      <c r="I188" s="103"/>
      <c r="J188" s="108"/>
      <c r="K188" s="78"/>
      <c r="L188" s="103"/>
      <c r="M188" s="146"/>
      <c r="N188" s="78"/>
      <c r="O188" s="79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x14ac:dyDescent="0.25" r="189" customHeight="1" ht="12.75">
      <c r="A189" s="103"/>
      <c r="B189" s="103"/>
      <c r="C189" s="103"/>
      <c r="D189" s="78"/>
      <c r="E189" s="103"/>
      <c r="F189" s="103"/>
      <c r="G189" s="103"/>
      <c r="H189" s="103"/>
      <c r="I189" s="103"/>
      <c r="J189" s="108"/>
      <c r="K189" s="78"/>
      <c r="L189" s="103"/>
      <c r="M189" s="146"/>
      <c r="N189" s="78"/>
      <c r="O189" s="79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x14ac:dyDescent="0.25" r="190" customHeight="1" ht="12.75">
      <c r="A190" s="103"/>
      <c r="B190" s="103"/>
      <c r="C190" s="103"/>
      <c r="D190" s="78"/>
      <c r="E190" s="103"/>
      <c r="F190" s="103"/>
      <c r="G190" s="103"/>
      <c r="H190" s="103"/>
      <c r="I190" s="103"/>
      <c r="J190" s="108"/>
      <c r="K190" s="78"/>
      <c r="L190" s="103"/>
      <c r="M190" s="146"/>
      <c r="N190" s="78"/>
      <c r="O190" s="79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x14ac:dyDescent="0.25" r="191" customHeight="1" ht="12.75">
      <c r="A191" s="103"/>
      <c r="B191" s="103"/>
      <c r="C191" s="103"/>
      <c r="D191" s="78"/>
      <c r="E191" s="103"/>
      <c r="F191" s="103"/>
      <c r="G191" s="103"/>
      <c r="H191" s="103"/>
      <c r="I191" s="103"/>
      <c r="J191" s="108"/>
      <c r="K191" s="78"/>
      <c r="L191" s="103"/>
      <c r="M191" s="146"/>
      <c r="N191" s="78"/>
      <c r="O191" s="79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x14ac:dyDescent="0.25" r="192" customHeight="1" ht="12.75">
      <c r="A192" s="103"/>
      <c r="B192" s="103"/>
      <c r="C192" s="103"/>
      <c r="D192" s="78"/>
      <c r="E192" s="103"/>
      <c r="F192" s="103"/>
      <c r="G192" s="103"/>
      <c r="H192" s="103"/>
      <c r="I192" s="103"/>
      <c r="J192" s="108"/>
      <c r="K192" s="78"/>
      <c r="L192" s="103"/>
      <c r="M192" s="146"/>
      <c r="N192" s="78"/>
      <c r="O192" s="79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x14ac:dyDescent="0.25" r="193" customHeight="1" ht="12.75">
      <c r="A193" s="103"/>
      <c r="B193" s="103"/>
      <c r="C193" s="103"/>
      <c r="D193" s="78"/>
      <c r="E193" s="103"/>
      <c r="F193" s="103"/>
      <c r="G193" s="103"/>
      <c r="H193" s="103"/>
      <c r="I193" s="103"/>
      <c r="J193" s="108"/>
      <c r="K193" s="78"/>
      <c r="L193" s="103"/>
      <c r="M193" s="146"/>
      <c r="N193" s="78"/>
      <c r="O193" s="79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x14ac:dyDescent="0.25" r="194" customHeight="1" ht="12.75">
      <c r="A194" s="103"/>
      <c r="B194" s="103"/>
      <c r="C194" s="103"/>
      <c r="D194" s="78"/>
      <c r="E194" s="103"/>
      <c r="F194" s="103"/>
      <c r="G194" s="103"/>
      <c r="H194" s="103"/>
      <c r="I194" s="103"/>
      <c r="J194" s="108"/>
      <c r="K194" s="78"/>
      <c r="L194" s="103"/>
      <c r="M194" s="146"/>
      <c r="N194" s="78"/>
      <c r="O194" s="79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x14ac:dyDescent="0.25" r="195" customHeight="1" ht="12.75">
      <c r="A195" s="103"/>
      <c r="B195" s="103"/>
      <c r="C195" s="103"/>
      <c r="D195" s="78"/>
      <c r="E195" s="103"/>
      <c r="F195" s="103"/>
      <c r="G195" s="103"/>
      <c r="H195" s="103"/>
      <c r="I195" s="103"/>
      <c r="J195" s="108"/>
      <c r="K195" s="78"/>
      <c r="L195" s="103"/>
      <c r="M195" s="146"/>
      <c r="N195" s="78"/>
      <c r="O195" s="79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x14ac:dyDescent="0.25" r="196" customHeight="1" ht="12.75">
      <c r="A196" s="103"/>
      <c r="B196" s="103"/>
      <c r="C196" s="103"/>
      <c r="D196" s="78"/>
      <c r="E196" s="103"/>
      <c r="F196" s="103"/>
      <c r="G196" s="103"/>
      <c r="H196" s="103"/>
      <c r="I196" s="103"/>
      <c r="J196" s="108"/>
      <c r="K196" s="78"/>
      <c r="L196" s="103"/>
      <c r="M196" s="146"/>
      <c r="N196" s="78"/>
      <c r="O196" s="79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x14ac:dyDescent="0.25" r="197" customHeight="1" ht="12.75">
      <c r="A197" s="103"/>
      <c r="B197" s="103"/>
      <c r="C197" s="103"/>
      <c r="D197" s="78"/>
      <c r="E197" s="103"/>
      <c r="F197" s="103"/>
      <c r="G197" s="103"/>
      <c r="H197" s="103"/>
      <c r="I197" s="103"/>
      <c r="J197" s="108"/>
      <c r="K197" s="78"/>
      <c r="L197" s="103"/>
      <c r="M197" s="146"/>
      <c r="N197" s="78"/>
      <c r="O197" s="79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x14ac:dyDescent="0.25" r="198" customHeight="1" ht="12.75">
      <c r="A198" s="103"/>
      <c r="B198" s="103"/>
      <c r="C198" s="103"/>
      <c r="D198" s="78"/>
      <c r="E198" s="103"/>
      <c r="F198" s="103"/>
      <c r="G198" s="103"/>
      <c r="H198" s="103"/>
      <c r="I198" s="103"/>
      <c r="J198" s="108"/>
      <c r="K198" s="78"/>
      <c r="L198" s="103"/>
      <c r="M198" s="146"/>
      <c r="N198" s="78"/>
      <c r="O198" s="79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x14ac:dyDescent="0.25" r="199" customHeight="1" ht="12.75">
      <c r="A199" s="103"/>
      <c r="B199" s="103"/>
      <c r="C199" s="103"/>
      <c r="D199" s="78"/>
      <c r="E199" s="103"/>
      <c r="F199" s="103"/>
      <c r="G199" s="103"/>
      <c r="H199" s="103"/>
      <c r="I199" s="103"/>
      <c r="J199" s="108"/>
      <c r="K199" s="78"/>
      <c r="L199" s="103"/>
      <c r="M199" s="146"/>
      <c r="N199" s="78"/>
      <c r="O199" s="79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x14ac:dyDescent="0.25" r="200" customHeight="1" ht="12.75">
      <c r="A200" s="103"/>
      <c r="B200" s="103"/>
      <c r="C200" s="103"/>
      <c r="D200" s="78"/>
      <c r="E200" s="103"/>
      <c r="F200" s="103"/>
      <c r="G200" s="103"/>
      <c r="H200" s="103"/>
      <c r="I200" s="103"/>
      <c r="J200" s="108"/>
      <c r="K200" s="78"/>
      <c r="L200" s="103"/>
      <c r="M200" s="146"/>
      <c r="N200" s="78"/>
      <c r="O200" s="79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x14ac:dyDescent="0.25" r="201" customHeight="1" ht="12.75">
      <c r="A201" s="103"/>
      <c r="B201" s="103"/>
      <c r="C201" s="103"/>
      <c r="D201" s="78"/>
      <c r="E201" s="103"/>
      <c r="F201" s="103"/>
      <c r="G201" s="103"/>
      <c r="H201" s="103"/>
      <c r="I201" s="103"/>
      <c r="J201" s="108"/>
      <c r="K201" s="78"/>
      <c r="L201" s="103"/>
      <c r="M201" s="146"/>
      <c r="N201" s="78"/>
      <c r="O201" s="79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x14ac:dyDescent="0.25" r="202" customHeight="1" ht="12.75">
      <c r="A202" s="103"/>
      <c r="B202" s="103"/>
      <c r="C202" s="103"/>
      <c r="D202" s="78"/>
      <c r="E202" s="103"/>
      <c r="F202" s="103"/>
      <c r="G202" s="103"/>
      <c r="H202" s="103"/>
      <c r="I202" s="103"/>
      <c r="J202" s="108"/>
      <c r="K202" s="78"/>
      <c r="L202" s="103"/>
      <c r="M202" s="146"/>
      <c r="N202" s="78"/>
      <c r="O202" s="79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x14ac:dyDescent="0.25" r="203" customHeight="1" ht="12.75">
      <c r="A203" s="103"/>
      <c r="B203" s="103"/>
      <c r="C203" s="103"/>
      <c r="D203" s="78"/>
      <c r="E203" s="103"/>
      <c r="F203" s="103"/>
      <c r="G203" s="103"/>
      <c r="H203" s="103"/>
      <c r="I203" s="103"/>
      <c r="J203" s="108"/>
      <c r="K203" s="78"/>
      <c r="L203" s="103"/>
      <c r="M203" s="146"/>
      <c r="N203" s="78"/>
      <c r="O203" s="79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x14ac:dyDescent="0.25" r="204" customHeight="1" ht="12.75">
      <c r="A204" s="103"/>
      <c r="B204" s="103"/>
      <c r="C204" s="103"/>
      <c r="D204" s="78"/>
      <c r="E204" s="103"/>
      <c r="F204" s="103"/>
      <c r="G204" s="103"/>
      <c r="H204" s="103"/>
      <c r="I204" s="103"/>
      <c r="J204" s="108"/>
      <c r="K204" s="78"/>
      <c r="L204" s="103"/>
      <c r="M204" s="146"/>
      <c r="N204" s="78"/>
      <c r="O204" s="79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x14ac:dyDescent="0.25" r="205" customHeight="1" ht="12.75">
      <c r="A205" s="103"/>
      <c r="B205" s="103"/>
      <c r="C205" s="103"/>
      <c r="D205" s="78"/>
      <c r="E205" s="103"/>
      <c r="F205" s="103"/>
      <c r="G205" s="103"/>
      <c r="H205" s="103"/>
      <c r="I205" s="103"/>
      <c r="J205" s="108"/>
      <c r="K205" s="78"/>
      <c r="L205" s="103"/>
      <c r="M205" s="146"/>
      <c r="N205" s="78"/>
      <c r="O205" s="79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x14ac:dyDescent="0.25" r="206" customHeight="1" ht="12.75">
      <c r="A206" s="103"/>
      <c r="B206" s="103"/>
      <c r="C206" s="103"/>
      <c r="D206" s="78"/>
      <c r="E206" s="103"/>
      <c r="F206" s="103"/>
      <c r="G206" s="103"/>
      <c r="H206" s="103"/>
      <c r="I206" s="103"/>
      <c r="J206" s="108"/>
      <c r="K206" s="78"/>
      <c r="L206" s="103"/>
      <c r="M206" s="146"/>
      <c r="N206" s="78"/>
      <c r="O206" s="79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x14ac:dyDescent="0.25" r="207" customHeight="1" ht="12.75">
      <c r="A207" s="103"/>
      <c r="B207" s="103"/>
      <c r="C207" s="103"/>
      <c r="D207" s="78"/>
      <c r="E207" s="103"/>
      <c r="F207" s="103"/>
      <c r="G207" s="103"/>
      <c r="H207" s="103"/>
      <c r="I207" s="103"/>
      <c r="J207" s="108"/>
      <c r="K207" s="78"/>
      <c r="L207" s="103"/>
      <c r="M207" s="146"/>
      <c r="N207" s="78"/>
      <c r="O207" s="79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x14ac:dyDescent="0.25" r="208" customHeight="1" ht="12.75">
      <c r="A208" s="103"/>
      <c r="B208" s="103"/>
      <c r="C208" s="103"/>
      <c r="D208" s="78"/>
      <c r="E208" s="103"/>
      <c r="F208" s="103"/>
      <c r="G208" s="103"/>
      <c r="H208" s="103"/>
      <c r="I208" s="103"/>
      <c r="J208" s="108"/>
      <c r="K208" s="78"/>
      <c r="L208" s="103"/>
      <c r="M208" s="146"/>
      <c r="N208" s="78"/>
      <c r="O208" s="79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x14ac:dyDescent="0.25" r="209" customHeight="1" ht="12.75">
      <c r="A209" s="103"/>
      <c r="B209" s="103"/>
      <c r="C209" s="103"/>
      <c r="D209" s="78"/>
      <c r="E209" s="103"/>
      <c r="F209" s="103"/>
      <c r="G209" s="103"/>
      <c r="H209" s="103"/>
      <c r="I209" s="103"/>
      <c r="J209" s="108"/>
      <c r="K209" s="78"/>
      <c r="L209" s="103"/>
      <c r="M209" s="146"/>
      <c r="N209" s="78"/>
      <c r="O209" s="79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x14ac:dyDescent="0.25" r="210" customHeight="1" ht="12.75">
      <c r="A210" s="103"/>
      <c r="B210" s="103"/>
      <c r="C210" s="103"/>
      <c r="D210" s="78"/>
      <c r="E210" s="103"/>
      <c r="F210" s="103"/>
      <c r="G210" s="103"/>
      <c r="H210" s="103"/>
      <c r="I210" s="103"/>
      <c r="J210" s="108"/>
      <c r="K210" s="78"/>
      <c r="L210" s="103"/>
      <c r="M210" s="146"/>
      <c r="N210" s="78"/>
      <c r="O210" s="79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x14ac:dyDescent="0.25" r="211" customHeight="1" ht="15.75">
      <c r="A211" s="56"/>
      <c r="B211" s="56"/>
      <c r="C211" s="56"/>
      <c r="D211" s="66"/>
      <c r="E211" s="56"/>
      <c r="F211" s="56"/>
      <c r="G211" s="56"/>
      <c r="H211" s="56"/>
      <c r="I211" s="56"/>
      <c r="J211" s="130"/>
      <c r="K211" s="66"/>
      <c r="L211" s="56"/>
      <c r="M211" s="147"/>
      <c r="N211" s="6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x14ac:dyDescent="0.25" r="212" customHeight="1" ht="15.75">
      <c r="A212" s="56"/>
      <c r="B212" s="56"/>
      <c r="C212" s="56"/>
      <c r="D212" s="66"/>
      <c r="E212" s="56"/>
      <c r="F212" s="56"/>
      <c r="G212" s="56"/>
      <c r="H212" s="56"/>
      <c r="I212" s="56"/>
      <c r="J212" s="130"/>
      <c r="K212" s="66"/>
      <c r="L212" s="56"/>
      <c r="M212" s="147"/>
      <c r="N212" s="6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x14ac:dyDescent="0.25" r="213" customHeight="1" ht="15.75">
      <c r="A213" s="56"/>
      <c r="B213" s="56"/>
      <c r="C213" s="56"/>
      <c r="D213" s="66"/>
      <c r="E213" s="56"/>
      <c r="F213" s="56"/>
      <c r="G213" s="56"/>
      <c r="H213" s="56"/>
      <c r="I213" s="56"/>
      <c r="J213" s="130"/>
      <c r="K213" s="66"/>
      <c r="L213" s="56"/>
      <c r="M213" s="147"/>
      <c r="N213" s="6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x14ac:dyDescent="0.25" r="214" customHeight="1" ht="15.75">
      <c r="A214" s="56"/>
      <c r="B214" s="56"/>
      <c r="C214" s="56"/>
      <c r="D214" s="66"/>
      <c r="E214" s="56"/>
      <c r="F214" s="56"/>
      <c r="G214" s="56"/>
      <c r="H214" s="56"/>
      <c r="I214" s="56"/>
      <c r="J214" s="130"/>
      <c r="K214" s="66"/>
      <c r="L214" s="56"/>
      <c r="M214" s="147"/>
      <c r="N214" s="6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x14ac:dyDescent="0.25" r="215" customHeight="1" ht="15.75">
      <c r="A215" s="56"/>
      <c r="B215" s="56"/>
      <c r="C215" s="56"/>
      <c r="D215" s="66"/>
      <c r="E215" s="56"/>
      <c r="F215" s="56"/>
      <c r="G215" s="56"/>
      <c r="H215" s="56"/>
      <c r="I215" s="56"/>
      <c r="J215" s="130"/>
      <c r="K215" s="66"/>
      <c r="L215" s="56"/>
      <c r="M215" s="147"/>
      <c r="N215" s="6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x14ac:dyDescent="0.25" r="216" customHeight="1" ht="15.75">
      <c r="A216" s="56"/>
      <c r="B216" s="56"/>
      <c r="C216" s="56"/>
      <c r="D216" s="66"/>
      <c r="E216" s="56"/>
      <c r="F216" s="56"/>
      <c r="G216" s="56"/>
      <c r="H216" s="56"/>
      <c r="I216" s="56"/>
      <c r="J216" s="130"/>
      <c r="K216" s="66"/>
      <c r="L216" s="56"/>
      <c r="M216" s="147"/>
      <c r="N216" s="6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x14ac:dyDescent="0.25" r="217" customHeight="1" ht="15.75">
      <c r="A217" s="56"/>
      <c r="B217" s="56"/>
      <c r="C217" s="56"/>
      <c r="D217" s="66"/>
      <c r="E217" s="56"/>
      <c r="F217" s="56"/>
      <c r="G217" s="56"/>
      <c r="H217" s="56"/>
      <c r="I217" s="56"/>
      <c r="J217" s="130"/>
      <c r="K217" s="66"/>
      <c r="L217" s="56"/>
      <c r="M217" s="147"/>
      <c r="N217" s="6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x14ac:dyDescent="0.25" r="218" customHeight="1" ht="15.75">
      <c r="A218" s="56"/>
      <c r="B218" s="56"/>
      <c r="C218" s="56"/>
      <c r="D218" s="66"/>
      <c r="E218" s="56"/>
      <c r="F218" s="56"/>
      <c r="G218" s="56"/>
      <c r="H218" s="56"/>
      <c r="I218" s="56"/>
      <c r="J218" s="130"/>
      <c r="K218" s="66"/>
      <c r="L218" s="56"/>
      <c r="M218" s="147"/>
      <c r="N218" s="6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x14ac:dyDescent="0.25" r="219" customHeight="1" ht="15.75">
      <c r="A219" s="56"/>
      <c r="B219" s="56"/>
      <c r="C219" s="56"/>
      <c r="D219" s="66"/>
      <c r="E219" s="56"/>
      <c r="F219" s="56"/>
      <c r="G219" s="56"/>
      <c r="H219" s="56"/>
      <c r="I219" s="56"/>
      <c r="J219" s="130"/>
      <c r="K219" s="66"/>
      <c r="L219" s="56"/>
      <c r="M219" s="147"/>
      <c r="N219" s="6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x14ac:dyDescent="0.25" r="220" customHeight="1" ht="15.75">
      <c r="A220" s="56"/>
      <c r="B220" s="56"/>
      <c r="C220" s="56"/>
      <c r="D220" s="66"/>
      <c r="E220" s="56"/>
      <c r="F220" s="56"/>
      <c r="G220" s="56"/>
      <c r="H220" s="56"/>
      <c r="I220" s="56"/>
      <c r="J220" s="130"/>
      <c r="K220" s="66"/>
      <c r="L220" s="56"/>
      <c r="M220" s="147"/>
      <c r="N220" s="6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x14ac:dyDescent="0.25" r="221" customHeight="1" ht="15.75">
      <c r="A221" s="56"/>
      <c r="B221" s="56"/>
      <c r="C221" s="56"/>
      <c r="D221" s="66"/>
      <c r="E221" s="56"/>
      <c r="F221" s="56"/>
      <c r="G221" s="56"/>
      <c r="H221" s="56"/>
      <c r="I221" s="56"/>
      <c r="J221" s="130"/>
      <c r="K221" s="66"/>
      <c r="L221" s="56"/>
      <c r="M221" s="147"/>
      <c r="N221" s="6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x14ac:dyDescent="0.25" r="222" customHeight="1" ht="15.75">
      <c r="A222" s="56"/>
      <c r="B222" s="56"/>
      <c r="C222" s="56"/>
      <c r="D222" s="66"/>
      <c r="E222" s="56"/>
      <c r="F222" s="56"/>
      <c r="G222" s="56"/>
      <c r="H222" s="56"/>
      <c r="I222" s="56"/>
      <c r="J222" s="130"/>
      <c r="K222" s="66"/>
      <c r="L222" s="56"/>
      <c r="M222" s="147"/>
      <c r="N222" s="6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x14ac:dyDescent="0.25" r="223" customHeight="1" ht="15.75">
      <c r="A223" s="56"/>
      <c r="B223" s="56"/>
      <c r="C223" s="56"/>
      <c r="D223" s="66"/>
      <c r="E223" s="56"/>
      <c r="F223" s="56"/>
      <c r="G223" s="56"/>
      <c r="H223" s="56"/>
      <c r="I223" s="56"/>
      <c r="J223" s="130"/>
      <c r="K223" s="66"/>
      <c r="L223" s="56"/>
      <c r="M223" s="147"/>
      <c r="N223" s="6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x14ac:dyDescent="0.25" r="224" customHeight="1" ht="15.75">
      <c r="A224" s="56"/>
      <c r="B224" s="56"/>
      <c r="C224" s="56"/>
      <c r="D224" s="66"/>
      <c r="E224" s="56"/>
      <c r="F224" s="56"/>
      <c r="G224" s="56"/>
      <c r="H224" s="56"/>
      <c r="I224" s="56"/>
      <c r="J224" s="130"/>
      <c r="K224" s="66"/>
      <c r="L224" s="56"/>
      <c r="M224" s="147"/>
      <c r="N224" s="6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x14ac:dyDescent="0.25" r="225" customHeight="1" ht="15.75">
      <c r="A225" s="56"/>
      <c r="B225" s="56"/>
      <c r="C225" s="56"/>
      <c r="D225" s="66"/>
      <c r="E225" s="56"/>
      <c r="F225" s="56"/>
      <c r="G225" s="56"/>
      <c r="H225" s="56"/>
      <c r="I225" s="56"/>
      <c r="J225" s="130"/>
      <c r="K225" s="66"/>
      <c r="L225" s="56"/>
      <c r="M225" s="147"/>
      <c r="N225" s="6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x14ac:dyDescent="0.25" r="226" customHeight="1" ht="15.75">
      <c r="A226" s="56"/>
      <c r="B226" s="56"/>
      <c r="C226" s="56"/>
      <c r="D226" s="66"/>
      <c r="E226" s="56"/>
      <c r="F226" s="56"/>
      <c r="G226" s="56"/>
      <c r="H226" s="56"/>
      <c r="I226" s="56"/>
      <c r="J226" s="130"/>
      <c r="K226" s="66"/>
      <c r="L226" s="56"/>
      <c r="M226" s="147"/>
      <c r="N226" s="6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x14ac:dyDescent="0.25" r="227" customHeight="1" ht="15.75">
      <c r="A227" s="56"/>
      <c r="B227" s="56"/>
      <c r="C227" s="56"/>
      <c r="D227" s="66"/>
      <c r="E227" s="56"/>
      <c r="F227" s="56"/>
      <c r="G227" s="56"/>
      <c r="H227" s="56"/>
      <c r="I227" s="56"/>
      <c r="J227" s="130"/>
      <c r="K227" s="66"/>
      <c r="L227" s="56"/>
      <c r="M227" s="147"/>
      <c r="N227" s="6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x14ac:dyDescent="0.25" r="228" customHeight="1" ht="15.75">
      <c r="A228" s="56"/>
      <c r="B228" s="56"/>
      <c r="C228" s="56"/>
      <c r="D228" s="66"/>
      <c r="E228" s="56"/>
      <c r="F228" s="56"/>
      <c r="G228" s="56"/>
      <c r="H228" s="56"/>
      <c r="I228" s="56"/>
      <c r="J228" s="130"/>
      <c r="K228" s="66"/>
      <c r="L228" s="56"/>
      <c r="M228" s="147"/>
      <c r="N228" s="6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x14ac:dyDescent="0.25" r="229" customHeight="1" ht="15.75">
      <c r="A229" s="56"/>
      <c r="B229" s="56"/>
      <c r="C229" s="56"/>
      <c r="D229" s="66"/>
      <c r="E229" s="56"/>
      <c r="F229" s="56"/>
      <c r="G229" s="56"/>
      <c r="H229" s="56"/>
      <c r="I229" s="56"/>
      <c r="J229" s="130"/>
      <c r="K229" s="66"/>
      <c r="L229" s="56"/>
      <c r="M229" s="147"/>
      <c r="N229" s="6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x14ac:dyDescent="0.25" r="230" customHeight="1" ht="15.75">
      <c r="A230" s="56"/>
      <c r="B230" s="56"/>
      <c r="C230" s="56"/>
      <c r="D230" s="66"/>
      <c r="E230" s="56"/>
      <c r="F230" s="56"/>
      <c r="G230" s="56"/>
      <c r="H230" s="56"/>
      <c r="I230" s="56"/>
      <c r="J230" s="130"/>
      <c r="K230" s="66"/>
      <c r="L230" s="56"/>
      <c r="M230" s="147"/>
      <c r="N230" s="6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x14ac:dyDescent="0.25" r="231" customHeight="1" ht="15.75">
      <c r="A231" s="56"/>
      <c r="B231" s="56"/>
      <c r="C231" s="56"/>
      <c r="D231" s="66"/>
      <c r="E231" s="56"/>
      <c r="F231" s="56"/>
      <c r="G231" s="56"/>
      <c r="H231" s="56"/>
      <c r="I231" s="56"/>
      <c r="J231" s="130"/>
      <c r="K231" s="66"/>
      <c r="L231" s="56"/>
      <c r="M231" s="147"/>
      <c r="N231" s="6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x14ac:dyDescent="0.25" r="232" customHeight="1" ht="15.75">
      <c r="A232" s="56"/>
      <c r="B232" s="56"/>
      <c r="C232" s="56"/>
      <c r="D232" s="66"/>
      <c r="E232" s="56"/>
      <c r="F232" s="56"/>
      <c r="G232" s="56"/>
      <c r="H232" s="56"/>
      <c r="I232" s="56"/>
      <c r="J232" s="130"/>
      <c r="K232" s="66"/>
      <c r="L232" s="56"/>
      <c r="M232" s="147"/>
      <c r="N232" s="6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x14ac:dyDescent="0.25" r="233" customHeight="1" ht="15.75">
      <c r="A233" s="56"/>
      <c r="B233" s="56"/>
      <c r="C233" s="56"/>
      <c r="D233" s="66"/>
      <c r="E233" s="56"/>
      <c r="F233" s="56"/>
      <c r="G233" s="56"/>
      <c r="H233" s="56"/>
      <c r="I233" s="56"/>
      <c r="J233" s="130"/>
      <c r="K233" s="66"/>
      <c r="L233" s="56"/>
      <c r="M233" s="147"/>
      <c r="N233" s="6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x14ac:dyDescent="0.25" r="234" customHeight="1" ht="15.75">
      <c r="A234" s="56"/>
      <c r="B234" s="56"/>
      <c r="C234" s="56"/>
      <c r="D234" s="66"/>
      <c r="E234" s="56"/>
      <c r="F234" s="56"/>
      <c r="G234" s="56"/>
      <c r="H234" s="56"/>
      <c r="I234" s="56"/>
      <c r="J234" s="130"/>
      <c r="K234" s="66"/>
      <c r="L234" s="56"/>
      <c r="M234" s="147"/>
      <c r="N234" s="6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x14ac:dyDescent="0.25" r="235" customHeight="1" ht="15.75">
      <c r="A235" s="56"/>
      <c r="B235" s="56"/>
      <c r="C235" s="56"/>
      <c r="D235" s="66"/>
      <c r="E235" s="56"/>
      <c r="F235" s="56"/>
      <c r="G235" s="56"/>
      <c r="H235" s="56"/>
      <c r="I235" s="56"/>
      <c r="J235" s="130"/>
      <c r="K235" s="66"/>
      <c r="L235" s="56"/>
      <c r="M235" s="147"/>
      <c r="N235" s="6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x14ac:dyDescent="0.25" r="236" customHeight="1" ht="15.75">
      <c r="A236" s="56"/>
      <c r="B236" s="56"/>
      <c r="C236" s="56"/>
      <c r="D236" s="66"/>
      <c r="E236" s="56"/>
      <c r="F236" s="56"/>
      <c r="G236" s="56"/>
      <c r="H236" s="56"/>
      <c r="I236" s="56"/>
      <c r="J236" s="130"/>
      <c r="K236" s="66"/>
      <c r="L236" s="56"/>
      <c r="M236" s="147"/>
      <c r="N236" s="6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x14ac:dyDescent="0.25" r="237" customHeight="1" ht="15.75">
      <c r="A237" s="56"/>
      <c r="B237" s="56"/>
      <c r="C237" s="56"/>
      <c r="D237" s="66"/>
      <c r="E237" s="56"/>
      <c r="F237" s="56"/>
      <c r="G237" s="56"/>
      <c r="H237" s="56"/>
      <c r="I237" s="56"/>
      <c r="J237" s="130"/>
      <c r="K237" s="66"/>
      <c r="L237" s="56"/>
      <c r="M237" s="147"/>
      <c r="N237" s="6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x14ac:dyDescent="0.25" r="238" customHeight="1" ht="15.75">
      <c r="A238" s="56"/>
      <c r="B238" s="56"/>
      <c r="C238" s="56"/>
      <c r="D238" s="66"/>
      <c r="E238" s="56"/>
      <c r="F238" s="56"/>
      <c r="G238" s="56"/>
      <c r="H238" s="56"/>
      <c r="I238" s="56"/>
      <c r="J238" s="130"/>
      <c r="K238" s="66"/>
      <c r="L238" s="56"/>
      <c r="M238" s="147"/>
      <c r="N238" s="6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x14ac:dyDescent="0.25" r="239" customHeight="1" ht="15.75">
      <c r="A239" s="56"/>
      <c r="B239" s="56"/>
      <c r="C239" s="56"/>
      <c r="D239" s="66"/>
      <c r="E239" s="56"/>
      <c r="F239" s="56"/>
      <c r="G239" s="56"/>
      <c r="H239" s="56"/>
      <c r="I239" s="56"/>
      <c r="J239" s="130"/>
      <c r="K239" s="66"/>
      <c r="L239" s="56"/>
      <c r="M239" s="147"/>
      <c r="N239" s="6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x14ac:dyDescent="0.25" r="240" customHeight="1" ht="15.75">
      <c r="A240" s="56"/>
      <c r="B240" s="56"/>
      <c r="C240" s="56"/>
      <c r="D240" s="66"/>
      <c r="E240" s="56"/>
      <c r="F240" s="56"/>
      <c r="G240" s="56"/>
      <c r="H240" s="56"/>
      <c r="I240" s="56"/>
      <c r="J240" s="130"/>
      <c r="K240" s="66"/>
      <c r="L240" s="56"/>
      <c r="M240" s="147"/>
      <c r="N240" s="6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x14ac:dyDescent="0.25" r="241" customHeight="1" ht="15.75">
      <c r="A241" s="56"/>
      <c r="B241" s="56"/>
      <c r="C241" s="56"/>
      <c r="D241" s="66"/>
      <c r="E241" s="56"/>
      <c r="F241" s="56"/>
      <c r="G241" s="56"/>
      <c r="H241" s="56"/>
      <c r="I241" s="56"/>
      <c r="J241" s="130"/>
      <c r="K241" s="66"/>
      <c r="L241" s="56"/>
      <c r="M241" s="147"/>
      <c r="N241" s="6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x14ac:dyDescent="0.25" r="242" customHeight="1" ht="15.75">
      <c r="A242" s="56"/>
      <c r="B242" s="56"/>
      <c r="C242" s="56"/>
      <c r="D242" s="66"/>
      <c r="E242" s="56"/>
      <c r="F242" s="56"/>
      <c r="G242" s="56"/>
      <c r="H242" s="56"/>
      <c r="I242" s="56"/>
      <c r="J242" s="130"/>
      <c r="K242" s="66"/>
      <c r="L242" s="56"/>
      <c r="M242" s="147"/>
      <c r="N242" s="6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x14ac:dyDescent="0.25" r="243" customHeight="1" ht="15.75">
      <c r="A243" s="56"/>
      <c r="B243" s="56"/>
      <c r="C243" s="56"/>
      <c r="D243" s="66"/>
      <c r="E243" s="56"/>
      <c r="F243" s="56"/>
      <c r="G243" s="56"/>
      <c r="H243" s="56"/>
      <c r="I243" s="56"/>
      <c r="J243" s="130"/>
      <c r="K243" s="66"/>
      <c r="L243" s="56"/>
      <c r="M243" s="147"/>
      <c r="N243" s="6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x14ac:dyDescent="0.25" r="244" customHeight="1" ht="15.75">
      <c r="A244" s="56"/>
      <c r="B244" s="56"/>
      <c r="C244" s="56"/>
      <c r="D244" s="66"/>
      <c r="E244" s="56"/>
      <c r="F244" s="56"/>
      <c r="G244" s="56"/>
      <c r="H244" s="56"/>
      <c r="I244" s="56"/>
      <c r="J244" s="130"/>
      <c r="K244" s="66"/>
      <c r="L244" s="56"/>
      <c r="M244" s="147"/>
      <c r="N244" s="6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x14ac:dyDescent="0.25" r="245" customHeight="1" ht="15.75">
      <c r="A245" s="56"/>
      <c r="B245" s="56"/>
      <c r="C245" s="56"/>
      <c r="D245" s="66"/>
      <c r="E245" s="56"/>
      <c r="F245" s="56"/>
      <c r="G245" s="56"/>
      <c r="H245" s="56"/>
      <c r="I245" s="56"/>
      <c r="J245" s="130"/>
      <c r="K245" s="66"/>
      <c r="L245" s="56"/>
      <c r="M245" s="147"/>
      <c r="N245" s="6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x14ac:dyDescent="0.25" r="246" customHeight="1" ht="15.75">
      <c r="A246" s="56"/>
      <c r="B246" s="56"/>
      <c r="C246" s="56"/>
      <c r="D246" s="66"/>
      <c r="E246" s="56"/>
      <c r="F246" s="56"/>
      <c r="G246" s="56"/>
      <c r="H246" s="56"/>
      <c r="I246" s="56"/>
      <c r="J246" s="130"/>
      <c r="K246" s="66"/>
      <c r="L246" s="56"/>
      <c r="M246" s="147"/>
      <c r="N246" s="6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x14ac:dyDescent="0.25" r="247" customHeight="1" ht="15.75">
      <c r="A247" s="56"/>
      <c r="B247" s="56"/>
      <c r="C247" s="56"/>
      <c r="D247" s="66"/>
      <c r="E247" s="56"/>
      <c r="F247" s="56"/>
      <c r="G247" s="56"/>
      <c r="H247" s="56"/>
      <c r="I247" s="56"/>
      <c r="J247" s="130"/>
      <c r="K247" s="66"/>
      <c r="L247" s="56"/>
      <c r="M247" s="147"/>
      <c r="N247" s="6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x14ac:dyDescent="0.25" r="248" customHeight="1" ht="15.75">
      <c r="A248" s="56"/>
      <c r="B248" s="56"/>
      <c r="C248" s="56"/>
      <c r="D248" s="66"/>
      <c r="E248" s="56"/>
      <c r="F248" s="56"/>
      <c r="G248" s="56"/>
      <c r="H248" s="56"/>
      <c r="I248" s="56"/>
      <c r="J248" s="130"/>
      <c r="K248" s="66"/>
      <c r="L248" s="56"/>
      <c r="M248" s="147"/>
      <c r="N248" s="6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x14ac:dyDescent="0.25" r="249" customHeight="1" ht="15.75">
      <c r="A249" s="56"/>
      <c r="B249" s="56"/>
      <c r="C249" s="56"/>
      <c r="D249" s="66"/>
      <c r="E249" s="56"/>
      <c r="F249" s="56"/>
      <c r="G249" s="56"/>
      <c r="H249" s="56"/>
      <c r="I249" s="56"/>
      <c r="J249" s="130"/>
      <c r="K249" s="66"/>
      <c r="L249" s="56"/>
      <c r="M249" s="147"/>
      <c r="N249" s="6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x14ac:dyDescent="0.25" r="250" customHeight="1" ht="15.75">
      <c r="A250" s="56"/>
      <c r="B250" s="56"/>
      <c r="C250" s="56"/>
      <c r="D250" s="66"/>
      <c r="E250" s="56"/>
      <c r="F250" s="56"/>
      <c r="G250" s="56"/>
      <c r="H250" s="56"/>
      <c r="I250" s="56"/>
      <c r="J250" s="130"/>
      <c r="K250" s="66"/>
      <c r="L250" s="56"/>
      <c r="M250" s="147"/>
      <c r="N250" s="6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x14ac:dyDescent="0.25" r="251" customHeight="1" ht="15.75">
      <c r="A251" s="56"/>
      <c r="B251" s="56"/>
      <c r="C251" s="56"/>
      <c r="D251" s="66"/>
      <c r="E251" s="56"/>
      <c r="F251" s="56"/>
      <c r="G251" s="56"/>
      <c r="H251" s="56"/>
      <c r="I251" s="56"/>
      <c r="J251" s="130"/>
      <c r="K251" s="66"/>
      <c r="L251" s="56"/>
      <c r="M251" s="147"/>
      <c r="N251" s="6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x14ac:dyDescent="0.25" r="252" customHeight="1" ht="15.75">
      <c r="A252" s="56"/>
      <c r="B252" s="56"/>
      <c r="C252" s="56"/>
      <c r="D252" s="66"/>
      <c r="E252" s="56"/>
      <c r="F252" s="56"/>
      <c r="G252" s="56"/>
      <c r="H252" s="56"/>
      <c r="I252" s="56"/>
      <c r="J252" s="130"/>
      <c r="K252" s="66"/>
      <c r="L252" s="56"/>
      <c r="M252" s="147"/>
      <c r="N252" s="6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x14ac:dyDescent="0.25" r="253" customHeight="1" ht="15.75">
      <c r="A253" s="56"/>
      <c r="B253" s="56"/>
      <c r="C253" s="56"/>
      <c r="D253" s="66"/>
      <c r="E253" s="56"/>
      <c r="F253" s="56"/>
      <c r="G253" s="56"/>
      <c r="H253" s="56"/>
      <c r="I253" s="56"/>
      <c r="J253" s="130"/>
      <c r="K253" s="66"/>
      <c r="L253" s="56"/>
      <c r="M253" s="147"/>
      <c r="N253" s="6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x14ac:dyDescent="0.25" r="254" customHeight="1" ht="15.75">
      <c r="A254" s="56"/>
      <c r="B254" s="56"/>
      <c r="C254" s="56"/>
      <c r="D254" s="66"/>
      <c r="E254" s="56"/>
      <c r="F254" s="56"/>
      <c r="G254" s="56"/>
      <c r="H254" s="56"/>
      <c r="I254" s="56"/>
      <c r="J254" s="130"/>
      <c r="K254" s="66"/>
      <c r="L254" s="56"/>
      <c r="M254" s="147"/>
      <c r="N254" s="6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x14ac:dyDescent="0.25" r="255" customHeight="1" ht="15.75">
      <c r="A255" s="56"/>
      <c r="B255" s="56"/>
      <c r="C255" s="56"/>
      <c r="D255" s="66"/>
      <c r="E255" s="56"/>
      <c r="F255" s="56"/>
      <c r="G255" s="56"/>
      <c r="H255" s="56"/>
      <c r="I255" s="56"/>
      <c r="J255" s="130"/>
      <c r="K255" s="66"/>
      <c r="L255" s="56"/>
      <c r="M255" s="147"/>
      <c r="N255" s="6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x14ac:dyDescent="0.25" r="256" customHeight="1" ht="15.75">
      <c r="A256" s="56"/>
      <c r="B256" s="56"/>
      <c r="C256" s="56"/>
      <c r="D256" s="66"/>
      <c r="E256" s="56"/>
      <c r="F256" s="56"/>
      <c r="G256" s="56"/>
      <c r="H256" s="56"/>
      <c r="I256" s="56"/>
      <c r="J256" s="130"/>
      <c r="K256" s="66"/>
      <c r="L256" s="56"/>
      <c r="M256" s="147"/>
      <c r="N256" s="6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x14ac:dyDescent="0.25" r="257" customHeight="1" ht="15.75">
      <c r="A257" s="56"/>
      <c r="B257" s="56"/>
      <c r="C257" s="56"/>
      <c r="D257" s="66"/>
      <c r="E257" s="56"/>
      <c r="F257" s="56"/>
      <c r="G257" s="56"/>
      <c r="H257" s="56"/>
      <c r="I257" s="56"/>
      <c r="J257" s="130"/>
      <c r="K257" s="66"/>
      <c r="L257" s="56"/>
      <c r="M257" s="147"/>
      <c r="N257" s="6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x14ac:dyDescent="0.25" r="258" customHeight="1" ht="15.75">
      <c r="A258" s="56"/>
      <c r="B258" s="56"/>
      <c r="C258" s="56"/>
      <c r="D258" s="66"/>
      <c r="E258" s="56"/>
      <c r="F258" s="56"/>
      <c r="G258" s="56"/>
      <c r="H258" s="56"/>
      <c r="I258" s="56"/>
      <c r="J258" s="130"/>
      <c r="K258" s="66"/>
      <c r="L258" s="56"/>
      <c r="M258" s="147"/>
      <c r="N258" s="6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x14ac:dyDescent="0.25" r="259" customHeight="1" ht="15.75">
      <c r="A259" s="56"/>
      <c r="B259" s="56"/>
      <c r="C259" s="56"/>
      <c r="D259" s="66"/>
      <c r="E259" s="56"/>
      <c r="F259" s="56"/>
      <c r="G259" s="56"/>
      <c r="H259" s="56"/>
      <c r="I259" s="56"/>
      <c r="J259" s="130"/>
      <c r="K259" s="66"/>
      <c r="L259" s="56"/>
      <c r="M259" s="147"/>
      <c r="N259" s="6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x14ac:dyDescent="0.25" r="260" customHeight="1" ht="15.75">
      <c r="A260" s="56"/>
      <c r="B260" s="56"/>
      <c r="C260" s="56"/>
      <c r="D260" s="66"/>
      <c r="E260" s="56"/>
      <c r="F260" s="56"/>
      <c r="G260" s="56"/>
      <c r="H260" s="56"/>
      <c r="I260" s="56"/>
      <c r="J260" s="130"/>
      <c r="K260" s="66"/>
      <c r="L260" s="56"/>
      <c r="M260" s="147"/>
      <c r="N260" s="6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x14ac:dyDescent="0.25" r="261" customHeight="1" ht="15.75">
      <c r="A261" s="56"/>
      <c r="B261" s="56"/>
      <c r="C261" s="56"/>
      <c r="D261" s="66"/>
      <c r="E261" s="56"/>
      <c r="F261" s="56"/>
      <c r="G261" s="56"/>
      <c r="H261" s="56"/>
      <c r="I261" s="56"/>
      <c r="J261" s="130"/>
      <c r="K261" s="66"/>
      <c r="L261" s="56"/>
      <c r="M261" s="147"/>
      <c r="N261" s="6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x14ac:dyDescent="0.25" r="262" customHeight="1" ht="15.75">
      <c r="A262" s="56"/>
      <c r="B262" s="56"/>
      <c r="C262" s="56"/>
      <c r="D262" s="66"/>
      <c r="E262" s="56"/>
      <c r="F262" s="56"/>
      <c r="G262" s="56"/>
      <c r="H262" s="56"/>
      <c r="I262" s="56"/>
      <c r="J262" s="130"/>
      <c r="K262" s="66"/>
      <c r="L262" s="56"/>
      <c r="M262" s="147"/>
      <c r="N262" s="6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x14ac:dyDescent="0.25" r="263" customHeight="1" ht="15.75">
      <c r="A263" s="56"/>
      <c r="B263" s="56"/>
      <c r="C263" s="56"/>
      <c r="D263" s="66"/>
      <c r="E263" s="56"/>
      <c r="F263" s="56"/>
      <c r="G263" s="56"/>
      <c r="H263" s="56"/>
      <c r="I263" s="56"/>
      <c r="J263" s="130"/>
      <c r="K263" s="66"/>
      <c r="L263" s="56"/>
      <c r="M263" s="147"/>
      <c r="N263" s="6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x14ac:dyDescent="0.25" r="264" customHeight="1" ht="15.75">
      <c r="A264" s="56"/>
      <c r="B264" s="56"/>
      <c r="C264" s="56"/>
      <c r="D264" s="66"/>
      <c r="E264" s="56"/>
      <c r="F264" s="56"/>
      <c r="G264" s="56"/>
      <c r="H264" s="56"/>
      <c r="I264" s="56"/>
      <c r="J264" s="130"/>
      <c r="K264" s="66"/>
      <c r="L264" s="56"/>
      <c r="M264" s="147"/>
      <c r="N264" s="6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x14ac:dyDescent="0.25" r="265" customHeight="1" ht="15.75">
      <c r="A265" s="56"/>
      <c r="B265" s="56"/>
      <c r="C265" s="56"/>
      <c r="D265" s="66"/>
      <c r="E265" s="56"/>
      <c r="F265" s="56"/>
      <c r="G265" s="56"/>
      <c r="H265" s="56"/>
      <c r="I265" s="56"/>
      <c r="J265" s="130"/>
      <c r="K265" s="66"/>
      <c r="L265" s="56"/>
      <c r="M265" s="147"/>
      <c r="N265" s="6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x14ac:dyDescent="0.25" r="266" customHeight="1" ht="15.75">
      <c r="A266" s="56"/>
      <c r="B266" s="56"/>
      <c r="C266" s="56"/>
      <c r="D266" s="66"/>
      <c r="E266" s="56"/>
      <c r="F266" s="56"/>
      <c r="G266" s="56"/>
      <c r="H266" s="56"/>
      <c r="I266" s="56"/>
      <c r="J266" s="130"/>
      <c r="K266" s="66"/>
      <c r="L266" s="56"/>
      <c r="M266" s="147"/>
      <c r="N266" s="6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x14ac:dyDescent="0.25" r="267" customHeight="1" ht="15.75">
      <c r="A267" s="56"/>
      <c r="B267" s="56"/>
      <c r="C267" s="56"/>
      <c r="D267" s="66"/>
      <c r="E267" s="56"/>
      <c r="F267" s="56"/>
      <c r="G267" s="56"/>
      <c r="H267" s="56"/>
      <c r="I267" s="56"/>
      <c r="J267" s="130"/>
      <c r="K267" s="66"/>
      <c r="L267" s="56"/>
      <c r="M267" s="147"/>
      <c r="N267" s="6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x14ac:dyDescent="0.25" r="268" customHeight="1" ht="15.75">
      <c r="A268" s="56"/>
      <c r="B268" s="56"/>
      <c r="C268" s="56"/>
      <c r="D268" s="66"/>
      <c r="E268" s="56"/>
      <c r="F268" s="56"/>
      <c r="G268" s="56"/>
      <c r="H268" s="56"/>
      <c r="I268" s="56"/>
      <c r="J268" s="130"/>
      <c r="K268" s="66"/>
      <c r="L268" s="56"/>
      <c r="M268" s="147"/>
      <c r="N268" s="6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x14ac:dyDescent="0.25" r="269" customHeight="1" ht="15.75">
      <c r="A269" s="56"/>
      <c r="B269" s="56"/>
      <c r="C269" s="56"/>
      <c r="D269" s="66"/>
      <c r="E269" s="56"/>
      <c r="F269" s="56"/>
      <c r="G269" s="56"/>
      <c r="H269" s="56"/>
      <c r="I269" s="56"/>
      <c r="J269" s="130"/>
      <c r="K269" s="66"/>
      <c r="L269" s="56"/>
      <c r="M269" s="147"/>
      <c r="N269" s="6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x14ac:dyDescent="0.25" r="270" customHeight="1" ht="15.75">
      <c r="A270" s="56"/>
      <c r="B270" s="56"/>
      <c r="C270" s="56"/>
      <c r="D270" s="66"/>
      <c r="E270" s="56"/>
      <c r="F270" s="56"/>
      <c r="G270" s="56"/>
      <c r="H270" s="56"/>
      <c r="I270" s="56"/>
      <c r="J270" s="130"/>
      <c r="K270" s="66"/>
      <c r="L270" s="56"/>
      <c r="M270" s="147"/>
      <c r="N270" s="6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x14ac:dyDescent="0.25" r="271" customHeight="1" ht="15.75">
      <c r="A271" s="56"/>
      <c r="B271" s="56"/>
      <c r="C271" s="56"/>
      <c r="D271" s="66"/>
      <c r="E271" s="56"/>
      <c r="F271" s="56"/>
      <c r="G271" s="56"/>
      <c r="H271" s="56"/>
      <c r="I271" s="56"/>
      <c r="J271" s="130"/>
      <c r="K271" s="66"/>
      <c r="L271" s="56"/>
      <c r="M271" s="147"/>
      <c r="N271" s="6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x14ac:dyDescent="0.25" r="272" customHeight="1" ht="15.75">
      <c r="A272" s="56"/>
      <c r="B272" s="56"/>
      <c r="C272" s="56"/>
      <c r="D272" s="66"/>
      <c r="E272" s="56"/>
      <c r="F272" s="56"/>
      <c r="G272" s="56"/>
      <c r="H272" s="56"/>
      <c r="I272" s="56"/>
      <c r="J272" s="130"/>
      <c r="K272" s="66"/>
      <c r="L272" s="56"/>
      <c r="M272" s="147"/>
      <c r="N272" s="6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x14ac:dyDescent="0.25" r="273" customHeight="1" ht="15.75">
      <c r="A273" s="56"/>
      <c r="B273" s="56"/>
      <c r="C273" s="56"/>
      <c r="D273" s="66"/>
      <c r="E273" s="56"/>
      <c r="F273" s="56"/>
      <c r="G273" s="56"/>
      <c r="H273" s="56"/>
      <c r="I273" s="56"/>
      <c r="J273" s="130"/>
      <c r="K273" s="66"/>
      <c r="L273" s="56"/>
      <c r="M273" s="147"/>
      <c r="N273" s="6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x14ac:dyDescent="0.25" r="274" customHeight="1" ht="15.75">
      <c r="A274" s="56"/>
      <c r="B274" s="56"/>
      <c r="C274" s="56"/>
      <c r="D274" s="66"/>
      <c r="E274" s="56"/>
      <c r="F274" s="56"/>
      <c r="G274" s="56"/>
      <c r="H274" s="56"/>
      <c r="I274" s="56"/>
      <c r="J274" s="130"/>
      <c r="K274" s="66"/>
      <c r="L274" s="56"/>
      <c r="M274" s="147"/>
      <c r="N274" s="6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x14ac:dyDescent="0.25" r="275" customHeight="1" ht="15.75">
      <c r="A275" s="56"/>
      <c r="B275" s="56"/>
      <c r="C275" s="56"/>
      <c r="D275" s="66"/>
      <c r="E275" s="56"/>
      <c r="F275" s="56"/>
      <c r="G275" s="56"/>
      <c r="H275" s="56"/>
      <c r="I275" s="56"/>
      <c r="J275" s="130"/>
      <c r="K275" s="66"/>
      <c r="L275" s="56"/>
      <c r="M275" s="147"/>
      <c r="N275" s="6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x14ac:dyDescent="0.25" r="276" customHeight="1" ht="15.75">
      <c r="A276" s="56"/>
      <c r="B276" s="56"/>
      <c r="C276" s="56"/>
      <c r="D276" s="66"/>
      <c r="E276" s="56"/>
      <c r="F276" s="56"/>
      <c r="G276" s="56"/>
      <c r="H276" s="56"/>
      <c r="I276" s="56"/>
      <c r="J276" s="130"/>
      <c r="K276" s="66"/>
      <c r="L276" s="56"/>
      <c r="M276" s="147"/>
      <c r="N276" s="6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x14ac:dyDescent="0.25" r="277" customHeight="1" ht="15.75">
      <c r="A277" s="56"/>
      <c r="B277" s="56"/>
      <c r="C277" s="56"/>
      <c r="D277" s="66"/>
      <c r="E277" s="56"/>
      <c r="F277" s="56"/>
      <c r="G277" s="56"/>
      <c r="H277" s="56"/>
      <c r="I277" s="56"/>
      <c r="J277" s="130"/>
      <c r="K277" s="66"/>
      <c r="L277" s="56"/>
      <c r="M277" s="147"/>
      <c r="N277" s="6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x14ac:dyDescent="0.25" r="278" customHeight="1" ht="15.75">
      <c r="A278" s="56"/>
      <c r="B278" s="56"/>
      <c r="C278" s="56"/>
      <c r="D278" s="66"/>
      <c r="E278" s="56"/>
      <c r="F278" s="56"/>
      <c r="G278" s="56"/>
      <c r="H278" s="56"/>
      <c r="I278" s="56"/>
      <c r="J278" s="130"/>
      <c r="K278" s="66"/>
      <c r="L278" s="56"/>
      <c r="M278" s="147"/>
      <c r="N278" s="6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x14ac:dyDescent="0.25" r="279" customHeight="1" ht="15.75">
      <c r="A279" s="56"/>
      <c r="B279" s="56"/>
      <c r="C279" s="56"/>
      <c r="D279" s="66"/>
      <c r="E279" s="56"/>
      <c r="F279" s="56"/>
      <c r="G279" s="56"/>
      <c r="H279" s="56"/>
      <c r="I279" s="56"/>
      <c r="J279" s="130"/>
      <c r="K279" s="66"/>
      <c r="L279" s="56"/>
      <c r="M279" s="147"/>
      <c r="N279" s="6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x14ac:dyDescent="0.25" r="280" customHeight="1" ht="15.75">
      <c r="A280" s="56"/>
      <c r="B280" s="56"/>
      <c r="C280" s="56"/>
      <c r="D280" s="66"/>
      <c r="E280" s="56"/>
      <c r="F280" s="56"/>
      <c r="G280" s="56"/>
      <c r="H280" s="56"/>
      <c r="I280" s="56"/>
      <c r="J280" s="130"/>
      <c r="K280" s="66"/>
      <c r="L280" s="56"/>
      <c r="M280" s="147"/>
      <c r="N280" s="6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x14ac:dyDescent="0.25" r="281" customHeight="1" ht="15.75">
      <c r="A281" s="56"/>
      <c r="B281" s="56"/>
      <c r="C281" s="56"/>
      <c r="D281" s="66"/>
      <c r="E281" s="56"/>
      <c r="F281" s="56"/>
      <c r="G281" s="56"/>
      <c r="H281" s="56"/>
      <c r="I281" s="56"/>
      <c r="J281" s="130"/>
      <c r="K281" s="66"/>
      <c r="L281" s="56"/>
      <c r="M281" s="147"/>
      <c r="N281" s="6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x14ac:dyDescent="0.25" r="282" customHeight="1" ht="15.75">
      <c r="A282" s="56"/>
      <c r="B282" s="56"/>
      <c r="C282" s="56"/>
      <c r="D282" s="66"/>
      <c r="E282" s="56"/>
      <c r="F282" s="56"/>
      <c r="G282" s="56"/>
      <c r="H282" s="56"/>
      <c r="I282" s="56"/>
      <c r="J282" s="130"/>
      <c r="K282" s="66"/>
      <c r="L282" s="56"/>
      <c r="M282" s="147"/>
      <c r="N282" s="6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x14ac:dyDescent="0.25" r="283" customHeight="1" ht="15.75">
      <c r="A283" s="56"/>
      <c r="B283" s="56"/>
      <c r="C283" s="56"/>
      <c r="D283" s="66"/>
      <c r="E283" s="56"/>
      <c r="F283" s="56"/>
      <c r="G283" s="56"/>
      <c r="H283" s="56"/>
      <c r="I283" s="56"/>
      <c r="J283" s="130"/>
      <c r="K283" s="66"/>
      <c r="L283" s="56"/>
      <c r="M283" s="147"/>
      <c r="N283" s="6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x14ac:dyDescent="0.25" r="284" customHeight="1" ht="15.75">
      <c r="A284" s="56"/>
      <c r="B284" s="56"/>
      <c r="C284" s="56"/>
      <c r="D284" s="66"/>
      <c r="E284" s="56"/>
      <c r="F284" s="56"/>
      <c r="G284" s="56"/>
      <c r="H284" s="56"/>
      <c r="I284" s="56"/>
      <c r="J284" s="130"/>
      <c r="K284" s="66"/>
      <c r="L284" s="56"/>
      <c r="M284" s="147"/>
      <c r="N284" s="6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x14ac:dyDescent="0.25" r="285" customHeight="1" ht="15.75">
      <c r="A285" s="56"/>
      <c r="B285" s="56"/>
      <c r="C285" s="56"/>
      <c r="D285" s="66"/>
      <c r="E285" s="56"/>
      <c r="F285" s="56"/>
      <c r="G285" s="56"/>
      <c r="H285" s="56"/>
      <c r="I285" s="56"/>
      <c r="J285" s="130"/>
      <c r="K285" s="66"/>
      <c r="L285" s="56"/>
      <c r="M285" s="147"/>
      <c r="N285" s="6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x14ac:dyDescent="0.25" r="286" customHeight="1" ht="15.75">
      <c r="A286" s="56"/>
      <c r="B286" s="56"/>
      <c r="C286" s="56"/>
      <c r="D286" s="66"/>
      <c r="E286" s="56"/>
      <c r="F286" s="56"/>
      <c r="G286" s="56"/>
      <c r="H286" s="56"/>
      <c r="I286" s="56"/>
      <c r="J286" s="130"/>
      <c r="K286" s="66"/>
      <c r="L286" s="56"/>
      <c r="M286" s="147"/>
      <c r="N286" s="6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x14ac:dyDescent="0.25" r="287" customHeight="1" ht="15.75">
      <c r="A287" s="56"/>
      <c r="B287" s="56"/>
      <c r="C287" s="56"/>
      <c r="D287" s="66"/>
      <c r="E287" s="56"/>
      <c r="F287" s="56"/>
      <c r="G287" s="56"/>
      <c r="H287" s="56"/>
      <c r="I287" s="56"/>
      <c r="J287" s="130"/>
      <c r="K287" s="66"/>
      <c r="L287" s="56"/>
      <c r="M287" s="147"/>
      <c r="N287" s="6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x14ac:dyDescent="0.25" r="288" customHeight="1" ht="15.75">
      <c r="A288" s="56"/>
      <c r="B288" s="56"/>
      <c r="C288" s="56"/>
      <c r="D288" s="66"/>
      <c r="E288" s="56"/>
      <c r="F288" s="56"/>
      <c r="G288" s="56"/>
      <c r="H288" s="56"/>
      <c r="I288" s="56"/>
      <c r="J288" s="130"/>
      <c r="K288" s="66"/>
      <c r="L288" s="56"/>
      <c r="M288" s="147"/>
      <c r="N288" s="6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x14ac:dyDescent="0.25" r="289" customHeight="1" ht="15.75">
      <c r="A289" s="56"/>
      <c r="B289" s="56"/>
      <c r="C289" s="56"/>
      <c r="D289" s="66"/>
      <c r="E289" s="56"/>
      <c r="F289" s="56"/>
      <c r="G289" s="56"/>
      <c r="H289" s="56"/>
      <c r="I289" s="56"/>
      <c r="J289" s="130"/>
      <c r="K289" s="66"/>
      <c r="L289" s="56"/>
      <c r="M289" s="147"/>
      <c r="N289" s="6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x14ac:dyDescent="0.25" r="290" customHeight="1" ht="15.75">
      <c r="A290" s="56"/>
      <c r="B290" s="56"/>
      <c r="C290" s="56"/>
      <c r="D290" s="66"/>
      <c r="E290" s="56"/>
      <c r="F290" s="56"/>
      <c r="G290" s="56"/>
      <c r="H290" s="56"/>
      <c r="I290" s="56"/>
      <c r="J290" s="130"/>
      <c r="K290" s="66"/>
      <c r="L290" s="56"/>
      <c r="M290" s="147"/>
      <c r="N290" s="6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x14ac:dyDescent="0.25" r="291" customHeight="1" ht="15.75">
      <c r="A291" s="56"/>
      <c r="B291" s="56"/>
      <c r="C291" s="56"/>
      <c r="D291" s="66"/>
      <c r="E291" s="56"/>
      <c r="F291" s="56"/>
      <c r="G291" s="56"/>
      <c r="H291" s="56"/>
      <c r="I291" s="56"/>
      <c r="J291" s="130"/>
      <c r="K291" s="66"/>
      <c r="L291" s="56"/>
      <c r="M291" s="147"/>
      <c r="N291" s="6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x14ac:dyDescent="0.25" r="292" customHeight="1" ht="15.75">
      <c r="A292" s="56"/>
      <c r="B292" s="56"/>
      <c r="C292" s="56"/>
      <c r="D292" s="66"/>
      <c r="E292" s="56"/>
      <c r="F292" s="56"/>
      <c r="G292" s="56"/>
      <c r="H292" s="56"/>
      <c r="I292" s="56"/>
      <c r="J292" s="130"/>
      <c r="K292" s="66"/>
      <c r="L292" s="56"/>
      <c r="M292" s="147"/>
      <c r="N292" s="6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x14ac:dyDescent="0.25" r="293" customHeight="1" ht="15.75">
      <c r="A293" s="56"/>
      <c r="B293" s="56"/>
      <c r="C293" s="56"/>
      <c r="D293" s="66"/>
      <c r="E293" s="56"/>
      <c r="F293" s="56"/>
      <c r="G293" s="56"/>
      <c r="H293" s="56"/>
      <c r="I293" s="56"/>
      <c r="J293" s="130"/>
      <c r="K293" s="66"/>
      <c r="L293" s="56"/>
      <c r="M293" s="147"/>
      <c r="N293" s="6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x14ac:dyDescent="0.25" r="294" customHeight="1" ht="15.75">
      <c r="A294" s="56"/>
      <c r="B294" s="56"/>
      <c r="C294" s="56"/>
      <c r="D294" s="66"/>
      <c r="E294" s="56"/>
      <c r="F294" s="56"/>
      <c r="G294" s="56"/>
      <c r="H294" s="56"/>
      <c r="I294" s="56"/>
      <c r="J294" s="130"/>
      <c r="K294" s="66"/>
      <c r="L294" s="56"/>
      <c r="M294" s="147"/>
      <c r="N294" s="6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x14ac:dyDescent="0.25" r="295" customHeight="1" ht="15.75">
      <c r="A295" s="56"/>
      <c r="B295" s="56"/>
      <c r="C295" s="56"/>
      <c r="D295" s="66"/>
      <c r="E295" s="56"/>
      <c r="F295" s="56"/>
      <c r="G295" s="56"/>
      <c r="H295" s="56"/>
      <c r="I295" s="56"/>
      <c r="J295" s="130"/>
      <c r="K295" s="66"/>
      <c r="L295" s="56"/>
      <c r="M295" s="147"/>
      <c r="N295" s="6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x14ac:dyDescent="0.25" r="296" customHeight="1" ht="15.75">
      <c r="A296" s="56"/>
      <c r="B296" s="56"/>
      <c r="C296" s="56"/>
      <c r="D296" s="66"/>
      <c r="E296" s="56"/>
      <c r="F296" s="56"/>
      <c r="G296" s="56"/>
      <c r="H296" s="56"/>
      <c r="I296" s="56"/>
      <c r="J296" s="130"/>
      <c r="K296" s="66"/>
      <c r="L296" s="56"/>
      <c r="M296" s="147"/>
      <c r="N296" s="6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x14ac:dyDescent="0.25" r="297" customHeight="1" ht="15.75">
      <c r="A297" s="56"/>
      <c r="B297" s="56"/>
      <c r="C297" s="56"/>
      <c r="D297" s="66"/>
      <c r="E297" s="56"/>
      <c r="F297" s="56"/>
      <c r="G297" s="56"/>
      <c r="H297" s="56"/>
      <c r="I297" s="56"/>
      <c r="J297" s="130"/>
      <c r="K297" s="66"/>
      <c r="L297" s="56"/>
      <c r="M297" s="147"/>
      <c r="N297" s="6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x14ac:dyDescent="0.25" r="298" customHeight="1" ht="15.75">
      <c r="A298" s="56"/>
      <c r="B298" s="56"/>
      <c r="C298" s="56"/>
      <c r="D298" s="66"/>
      <c r="E298" s="56"/>
      <c r="F298" s="56"/>
      <c r="G298" s="56"/>
      <c r="H298" s="56"/>
      <c r="I298" s="56"/>
      <c r="J298" s="130"/>
      <c r="K298" s="66"/>
      <c r="L298" s="56"/>
      <c r="M298" s="147"/>
      <c r="N298" s="6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x14ac:dyDescent="0.25" r="299" customHeight="1" ht="15.75">
      <c r="A299" s="56"/>
      <c r="B299" s="56"/>
      <c r="C299" s="56"/>
      <c r="D299" s="66"/>
      <c r="E299" s="56"/>
      <c r="F299" s="56"/>
      <c r="G299" s="56"/>
      <c r="H299" s="56"/>
      <c r="I299" s="56"/>
      <c r="J299" s="130"/>
      <c r="K299" s="66"/>
      <c r="L299" s="56"/>
      <c r="M299" s="147"/>
      <c r="N299" s="6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x14ac:dyDescent="0.25" r="300" customHeight="1" ht="15.75">
      <c r="A300" s="56"/>
      <c r="B300" s="56"/>
      <c r="C300" s="56"/>
      <c r="D300" s="66"/>
      <c r="E300" s="56"/>
      <c r="F300" s="56"/>
      <c r="G300" s="56"/>
      <c r="H300" s="56"/>
      <c r="I300" s="56"/>
      <c r="J300" s="130"/>
      <c r="K300" s="66"/>
      <c r="L300" s="56"/>
      <c r="M300" s="147"/>
      <c r="N300" s="6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x14ac:dyDescent="0.25" r="301" customHeight="1" ht="15.75">
      <c r="A301" s="56"/>
      <c r="B301" s="56"/>
      <c r="C301" s="56"/>
      <c r="D301" s="66"/>
      <c r="E301" s="56"/>
      <c r="F301" s="56"/>
      <c r="G301" s="56"/>
      <c r="H301" s="56"/>
      <c r="I301" s="56"/>
      <c r="J301" s="130"/>
      <c r="K301" s="66"/>
      <c r="L301" s="56"/>
      <c r="M301" s="147"/>
      <c r="N301" s="6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x14ac:dyDescent="0.25" r="302" customHeight="1" ht="15.75">
      <c r="A302" s="56"/>
      <c r="B302" s="56"/>
      <c r="C302" s="56"/>
      <c r="D302" s="66"/>
      <c r="E302" s="56"/>
      <c r="F302" s="56"/>
      <c r="G302" s="56"/>
      <c r="H302" s="56"/>
      <c r="I302" s="56"/>
      <c r="J302" s="130"/>
      <c r="K302" s="66"/>
      <c r="L302" s="56"/>
      <c r="M302" s="147"/>
      <c r="N302" s="6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x14ac:dyDescent="0.25" r="303" customHeight="1" ht="15.75">
      <c r="A303" s="56"/>
      <c r="B303" s="56"/>
      <c r="C303" s="56"/>
      <c r="D303" s="66"/>
      <c r="E303" s="56"/>
      <c r="F303" s="56"/>
      <c r="G303" s="56"/>
      <c r="H303" s="56"/>
      <c r="I303" s="56"/>
      <c r="J303" s="130"/>
      <c r="K303" s="66"/>
      <c r="L303" s="56"/>
      <c r="M303" s="147"/>
      <c r="N303" s="6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x14ac:dyDescent="0.25" r="304" customHeight="1" ht="15.75">
      <c r="A304" s="56"/>
      <c r="B304" s="56"/>
      <c r="C304" s="56"/>
      <c r="D304" s="66"/>
      <c r="E304" s="56"/>
      <c r="F304" s="56"/>
      <c r="G304" s="56"/>
      <c r="H304" s="56"/>
      <c r="I304" s="56"/>
      <c r="J304" s="130"/>
      <c r="K304" s="66"/>
      <c r="L304" s="56"/>
      <c r="M304" s="147"/>
      <c r="N304" s="6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x14ac:dyDescent="0.25" r="305" customHeight="1" ht="15.75">
      <c r="A305" s="56"/>
      <c r="B305" s="56"/>
      <c r="C305" s="56"/>
      <c r="D305" s="66"/>
      <c r="E305" s="56"/>
      <c r="F305" s="56"/>
      <c r="G305" s="56"/>
      <c r="H305" s="56"/>
      <c r="I305" s="56"/>
      <c r="J305" s="130"/>
      <c r="K305" s="66"/>
      <c r="L305" s="56"/>
      <c r="M305" s="147"/>
      <c r="N305" s="6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x14ac:dyDescent="0.25" r="306" customHeight="1" ht="15.75">
      <c r="A306" s="56"/>
      <c r="B306" s="56"/>
      <c r="C306" s="56"/>
      <c r="D306" s="66"/>
      <c r="E306" s="56"/>
      <c r="F306" s="56"/>
      <c r="G306" s="56"/>
      <c r="H306" s="56"/>
      <c r="I306" s="56"/>
      <c r="J306" s="130"/>
      <c r="K306" s="66"/>
      <c r="L306" s="56"/>
      <c r="M306" s="147"/>
      <c r="N306" s="6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x14ac:dyDescent="0.25" r="307" customHeight="1" ht="15.75">
      <c r="A307" s="56"/>
      <c r="B307" s="56"/>
      <c r="C307" s="56"/>
      <c r="D307" s="66"/>
      <c r="E307" s="56"/>
      <c r="F307" s="56"/>
      <c r="G307" s="56"/>
      <c r="H307" s="56"/>
      <c r="I307" s="56"/>
      <c r="J307" s="130"/>
      <c r="K307" s="66"/>
      <c r="L307" s="56"/>
      <c r="M307" s="147"/>
      <c r="N307" s="6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x14ac:dyDescent="0.25" r="308" customHeight="1" ht="15.75">
      <c r="A308" s="56"/>
      <c r="B308" s="56"/>
      <c r="C308" s="56"/>
      <c r="D308" s="66"/>
      <c r="E308" s="56"/>
      <c r="F308" s="56"/>
      <c r="G308" s="56"/>
      <c r="H308" s="56"/>
      <c r="I308" s="56"/>
      <c r="J308" s="130"/>
      <c r="K308" s="66"/>
      <c r="L308" s="56"/>
      <c r="M308" s="147"/>
      <c r="N308" s="6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x14ac:dyDescent="0.25" r="309" customHeight="1" ht="15.75">
      <c r="A309" s="56"/>
      <c r="B309" s="56"/>
      <c r="C309" s="56"/>
      <c r="D309" s="66"/>
      <c r="E309" s="56"/>
      <c r="F309" s="56"/>
      <c r="G309" s="56"/>
      <c r="H309" s="56"/>
      <c r="I309" s="56"/>
      <c r="J309" s="130"/>
      <c r="K309" s="66"/>
      <c r="L309" s="56"/>
      <c r="M309" s="147"/>
      <c r="N309" s="6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x14ac:dyDescent="0.25" r="310" customHeight="1" ht="15.75">
      <c r="A310" s="56"/>
      <c r="B310" s="56"/>
      <c r="C310" s="56"/>
      <c r="D310" s="66"/>
      <c r="E310" s="56"/>
      <c r="F310" s="56"/>
      <c r="G310" s="56"/>
      <c r="H310" s="56"/>
      <c r="I310" s="56"/>
      <c r="J310" s="130"/>
      <c r="K310" s="66"/>
      <c r="L310" s="56"/>
      <c r="M310" s="147"/>
      <c r="N310" s="6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x14ac:dyDescent="0.25" r="311" customHeight="1" ht="15.75">
      <c r="A311" s="56"/>
      <c r="B311" s="56"/>
      <c r="C311" s="56"/>
      <c r="D311" s="66"/>
      <c r="E311" s="56"/>
      <c r="F311" s="56"/>
      <c r="G311" s="56"/>
      <c r="H311" s="56"/>
      <c r="I311" s="56"/>
      <c r="J311" s="130"/>
      <c r="K311" s="66"/>
      <c r="L311" s="56"/>
      <c r="M311" s="147"/>
      <c r="N311" s="6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x14ac:dyDescent="0.25" r="312" customHeight="1" ht="15.75">
      <c r="A312" s="56"/>
      <c r="B312" s="56"/>
      <c r="C312" s="56"/>
      <c r="D312" s="66"/>
      <c r="E312" s="56"/>
      <c r="F312" s="56"/>
      <c r="G312" s="56"/>
      <c r="H312" s="56"/>
      <c r="I312" s="56"/>
      <c r="J312" s="130"/>
      <c r="K312" s="66"/>
      <c r="L312" s="56"/>
      <c r="M312" s="147"/>
      <c r="N312" s="6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x14ac:dyDescent="0.25" r="313" customHeight="1" ht="15.75">
      <c r="A313" s="56"/>
      <c r="B313" s="56"/>
      <c r="C313" s="56"/>
      <c r="D313" s="66"/>
      <c r="E313" s="56"/>
      <c r="F313" s="56"/>
      <c r="G313" s="56"/>
      <c r="H313" s="56"/>
      <c r="I313" s="56"/>
      <c r="J313" s="130"/>
      <c r="K313" s="66"/>
      <c r="L313" s="56"/>
      <c r="M313" s="147"/>
      <c r="N313" s="6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x14ac:dyDescent="0.25" r="314" customHeight="1" ht="15.75">
      <c r="A314" s="56"/>
      <c r="B314" s="56"/>
      <c r="C314" s="56"/>
      <c r="D314" s="66"/>
      <c r="E314" s="56"/>
      <c r="F314" s="56"/>
      <c r="G314" s="56"/>
      <c r="H314" s="56"/>
      <c r="I314" s="56"/>
      <c r="J314" s="130"/>
      <c r="K314" s="66"/>
      <c r="L314" s="56"/>
      <c r="M314" s="147"/>
      <c r="N314" s="6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x14ac:dyDescent="0.25" r="315" customHeight="1" ht="15.75">
      <c r="A315" s="56"/>
      <c r="B315" s="56"/>
      <c r="C315" s="56"/>
      <c r="D315" s="66"/>
      <c r="E315" s="56"/>
      <c r="F315" s="56"/>
      <c r="G315" s="56"/>
      <c r="H315" s="56"/>
      <c r="I315" s="56"/>
      <c r="J315" s="130"/>
      <c r="K315" s="66"/>
      <c r="L315" s="56"/>
      <c r="M315" s="147"/>
      <c r="N315" s="6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x14ac:dyDescent="0.25" r="316" customHeight="1" ht="15.75">
      <c r="A316" s="56"/>
      <c r="B316" s="56"/>
      <c r="C316" s="56"/>
      <c r="D316" s="66"/>
      <c r="E316" s="56"/>
      <c r="F316" s="56"/>
      <c r="G316" s="56"/>
      <c r="H316" s="56"/>
      <c r="I316" s="56"/>
      <c r="J316" s="130"/>
      <c r="K316" s="66"/>
      <c r="L316" s="56"/>
      <c r="M316" s="147"/>
      <c r="N316" s="6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x14ac:dyDescent="0.25" r="317" customHeight="1" ht="15.75">
      <c r="A317" s="56"/>
      <c r="B317" s="56"/>
      <c r="C317" s="56"/>
      <c r="D317" s="66"/>
      <c r="E317" s="56"/>
      <c r="F317" s="56"/>
      <c r="G317" s="56"/>
      <c r="H317" s="56"/>
      <c r="I317" s="56"/>
      <c r="J317" s="130"/>
      <c r="K317" s="66"/>
      <c r="L317" s="56"/>
      <c r="M317" s="147"/>
      <c r="N317" s="6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x14ac:dyDescent="0.25" r="318" customHeight="1" ht="15.75">
      <c r="A318" s="56"/>
      <c r="B318" s="56"/>
      <c r="C318" s="56"/>
      <c r="D318" s="66"/>
      <c r="E318" s="56"/>
      <c r="F318" s="56"/>
      <c r="G318" s="56"/>
      <c r="H318" s="56"/>
      <c r="I318" s="56"/>
      <c r="J318" s="130"/>
      <c r="K318" s="66"/>
      <c r="L318" s="56"/>
      <c r="M318" s="147"/>
      <c r="N318" s="6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x14ac:dyDescent="0.25" r="319" customHeight="1" ht="15.75">
      <c r="A319" s="56"/>
      <c r="B319" s="56"/>
      <c r="C319" s="56"/>
      <c r="D319" s="66"/>
      <c r="E319" s="56"/>
      <c r="F319" s="56"/>
      <c r="G319" s="56"/>
      <c r="H319" s="56"/>
      <c r="I319" s="56"/>
      <c r="J319" s="130"/>
      <c r="K319" s="66"/>
      <c r="L319" s="56"/>
      <c r="M319" s="147"/>
      <c r="N319" s="6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x14ac:dyDescent="0.25" r="320" customHeight="1" ht="15.75">
      <c r="A320" s="56"/>
      <c r="B320" s="56"/>
      <c r="C320" s="56"/>
      <c r="D320" s="66"/>
      <c r="E320" s="56"/>
      <c r="F320" s="56"/>
      <c r="G320" s="56"/>
      <c r="H320" s="56"/>
      <c r="I320" s="56"/>
      <c r="J320" s="130"/>
      <c r="K320" s="66"/>
      <c r="L320" s="56"/>
      <c r="M320" s="147"/>
      <c r="N320" s="6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x14ac:dyDescent="0.25" r="321" customHeight="1" ht="15.75">
      <c r="A321" s="56"/>
      <c r="B321" s="56"/>
      <c r="C321" s="56"/>
      <c r="D321" s="66"/>
      <c r="E321" s="56"/>
      <c r="F321" s="56"/>
      <c r="G321" s="56"/>
      <c r="H321" s="56"/>
      <c r="I321" s="56"/>
      <c r="J321" s="130"/>
      <c r="K321" s="66"/>
      <c r="L321" s="56"/>
      <c r="M321" s="147"/>
      <c r="N321" s="6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x14ac:dyDescent="0.25" r="322" customHeight="1" ht="15.75">
      <c r="A322" s="56"/>
      <c r="B322" s="56"/>
      <c r="C322" s="56"/>
      <c r="D322" s="66"/>
      <c r="E322" s="56"/>
      <c r="F322" s="56"/>
      <c r="G322" s="56"/>
      <c r="H322" s="56"/>
      <c r="I322" s="56"/>
      <c r="J322" s="130"/>
      <c r="K322" s="66"/>
      <c r="L322" s="56"/>
      <c r="M322" s="147"/>
      <c r="N322" s="6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x14ac:dyDescent="0.25" r="323" customHeight="1" ht="15.75">
      <c r="A323" s="56"/>
      <c r="B323" s="56"/>
      <c r="C323" s="56"/>
      <c r="D323" s="66"/>
      <c r="E323" s="56"/>
      <c r="F323" s="56"/>
      <c r="G323" s="56"/>
      <c r="H323" s="56"/>
      <c r="I323" s="56"/>
      <c r="J323" s="130"/>
      <c r="K323" s="66"/>
      <c r="L323" s="56"/>
      <c r="M323" s="147"/>
      <c r="N323" s="6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x14ac:dyDescent="0.25" r="324" customHeight="1" ht="15.75">
      <c r="A324" s="56"/>
      <c r="B324" s="56"/>
      <c r="C324" s="56"/>
      <c r="D324" s="66"/>
      <c r="E324" s="56"/>
      <c r="F324" s="56"/>
      <c r="G324" s="56"/>
      <c r="H324" s="56"/>
      <c r="I324" s="56"/>
      <c r="J324" s="130"/>
      <c r="K324" s="66"/>
      <c r="L324" s="56"/>
      <c r="M324" s="147"/>
      <c r="N324" s="6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x14ac:dyDescent="0.25" r="325" customHeight="1" ht="15.75">
      <c r="A325" s="56"/>
      <c r="B325" s="56"/>
      <c r="C325" s="56"/>
      <c r="D325" s="66"/>
      <c r="E325" s="56"/>
      <c r="F325" s="56"/>
      <c r="G325" s="56"/>
      <c r="H325" s="56"/>
      <c r="I325" s="56"/>
      <c r="J325" s="130"/>
      <c r="K325" s="66"/>
      <c r="L325" s="56"/>
      <c r="M325" s="147"/>
      <c r="N325" s="6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x14ac:dyDescent="0.25" r="326" customHeight="1" ht="15.75">
      <c r="A326" s="56"/>
      <c r="B326" s="56"/>
      <c r="C326" s="56"/>
      <c r="D326" s="66"/>
      <c r="E326" s="56"/>
      <c r="F326" s="56"/>
      <c r="G326" s="56"/>
      <c r="H326" s="56"/>
      <c r="I326" s="56"/>
      <c r="J326" s="130"/>
      <c r="K326" s="66"/>
      <c r="L326" s="56"/>
      <c r="M326" s="147"/>
      <c r="N326" s="6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x14ac:dyDescent="0.25" r="327" customHeight="1" ht="15.75">
      <c r="A327" s="56"/>
      <c r="B327" s="56"/>
      <c r="C327" s="56"/>
      <c r="D327" s="66"/>
      <c r="E327" s="56"/>
      <c r="F327" s="56"/>
      <c r="G327" s="56"/>
      <c r="H327" s="56"/>
      <c r="I327" s="56"/>
      <c r="J327" s="130"/>
      <c r="K327" s="66"/>
      <c r="L327" s="56"/>
      <c r="M327" s="147"/>
      <c r="N327" s="6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x14ac:dyDescent="0.25" r="328" customHeight="1" ht="15.75">
      <c r="A328" s="56"/>
      <c r="B328" s="56"/>
      <c r="C328" s="56"/>
      <c r="D328" s="66"/>
      <c r="E328" s="56"/>
      <c r="F328" s="56"/>
      <c r="G328" s="56"/>
      <c r="H328" s="56"/>
      <c r="I328" s="56"/>
      <c r="J328" s="130"/>
      <c r="K328" s="66"/>
      <c r="L328" s="56"/>
      <c r="M328" s="147"/>
      <c r="N328" s="6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x14ac:dyDescent="0.25" r="329" customHeight="1" ht="15.75">
      <c r="A329" s="56"/>
      <c r="B329" s="56"/>
      <c r="C329" s="56"/>
      <c r="D329" s="66"/>
      <c r="E329" s="56"/>
      <c r="F329" s="56"/>
      <c r="G329" s="56"/>
      <c r="H329" s="56"/>
      <c r="I329" s="56"/>
      <c r="J329" s="130"/>
      <c r="K329" s="66"/>
      <c r="L329" s="56"/>
      <c r="M329" s="147"/>
      <c r="N329" s="6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x14ac:dyDescent="0.25" r="330" customHeight="1" ht="15.75">
      <c r="A330" s="56"/>
      <c r="B330" s="56"/>
      <c r="C330" s="56"/>
      <c r="D330" s="66"/>
      <c r="E330" s="56"/>
      <c r="F330" s="56"/>
      <c r="G330" s="56"/>
      <c r="H330" s="56"/>
      <c r="I330" s="56"/>
      <c r="J330" s="130"/>
      <c r="K330" s="66"/>
      <c r="L330" s="56"/>
      <c r="M330" s="147"/>
      <c r="N330" s="6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x14ac:dyDescent="0.25" r="331" customHeight="1" ht="15.75">
      <c r="A331" s="56"/>
      <c r="B331" s="56"/>
      <c r="C331" s="56"/>
      <c r="D331" s="66"/>
      <c r="E331" s="56"/>
      <c r="F331" s="56"/>
      <c r="G331" s="56"/>
      <c r="H331" s="56"/>
      <c r="I331" s="56"/>
      <c r="J331" s="130"/>
      <c r="K331" s="66"/>
      <c r="L331" s="56"/>
      <c r="M331" s="147"/>
      <c r="N331" s="6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x14ac:dyDescent="0.25" r="332" customHeight="1" ht="15.75">
      <c r="A332" s="56"/>
      <c r="B332" s="56"/>
      <c r="C332" s="56"/>
      <c r="D332" s="66"/>
      <c r="E332" s="56"/>
      <c r="F332" s="56"/>
      <c r="G332" s="56"/>
      <c r="H332" s="56"/>
      <c r="I332" s="56"/>
      <c r="J332" s="130"/>
      <c r="K332" s="66"/>
      <c r="L332" s="56"/>
      <c r="M332" s="147"/>
      <c r="N332" s="6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x14ac:dyDescent="0.25" r="333" customHeight="1" ht="15.75">
      <c r="A333" s="56"/>
      <c r="B333" s="56"/>
      <c r="C333" s="56"/>
      <c r="D333" s="66"/>
      <c r="E333" s="56"/>
      <c r="F333" s="56"/>
      <c r="G333" s="56"/>
      <c r="H333" s="56"/>
      <c r="I333" s="56"/>
      <c r="J333" s="130"/>
      <c r="K333" s="66"/>
      <c r="L333" s="56"/>
      <c r="M333" s="147"/>
      <c r="N333" s="6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x14ac:dyDescent="0.25" r="334" customHeight="1" ht="15.75">
      <c r="A334" s="56"/>
      <c r="B334" s="56"/>
      <c r="C334" s="56"/>
      <c r="D334" s="66"/>
      <c r="E334" s="56"/>
      <c r="F334" s="56"/>
      <c r="G334" s="56"/>
      <c r="H334" s="56"/>
      <c r="I334" s="56"/>
      <c r="J334" s="130"/>
      <c r="K334" s="66"/>
      <c r="L334" s="56"/>
      <c r="M334" s="147"/>
      <c r="N334" s="6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x14ac:dyDescent="0.25" r="335" customHeight="1" ht="15.75">
      <c r="A335" s="56"/>
      <c r="B335" s="56"/>
      <c r="C335" s="56"/>
      <c r="D335" s="66"/>
      <c r="E335" s="56"/>
      <c r="F335" s="56"/>
      <c r="G335" s="56"/>
      <c r="H335" s="56"/>
      <c r="I335" s="56"/>
      <c r="J335" s="130"/>
      <c r="K335" s="66"/>
      <c r="L335" s="56"/>
      <c r="M335" s="147"/>
      <c r="N335" s="6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x14ac:dyDescent="0.25" r="336" customHeight="1" ht="15.75">
      <c r="A336" s="56"/>
      <c r="B336" s="56"/>
      <c r="C336" s="56"/>
      <c r="D336" s="66"/>
      <c r="E336" s="56"/>
      <c r="F336" s="56"/>
      <c r="G336" s="56"/>
      <c r="H336" s="56"/>
      <c r="I336" s="56"/>
      <c r="J336" s="130"/>
      <c r="K336" s="66"/>
      <c r="L336" s="56"/>
      <c r="M336" s="147"/>
      <c r="N336" s="6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x14ac:dyDescent="0.25" r="337" customHeight="1" ht="15.75">
      <c r="A337" s="56"/>
      <c r="B337" s="56"/>
      <c r="C337" s="56"/>
      <c r="D337" s="66"/>
      <c r="E337" s="56"/>
      <c r="F337" s="56"/>
      <c r="G337" s="56"/>
      <c r="H337" s="56"/>
      <c r="I337" s="56"/>
      <c r="J337" s="130"/>
      <c r="K337" s="66"/>
      <c r="L337" s="56"/>
      <c r="M337" s="147"/>
      <c r="N337" s="6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x14ac:dyDescent="0.25" r="338" customHeight="1" ht="15.75">
      <c r="A338" s="56"/>
      <c r="B338" s="56"/>
      <c r="C338" s="56"/>
      <c r="D338" s="66"/>
      <c r="E338" s="56"/>
      <c r="F338" s="56"/>
      <c r="G338" s="56"/>
      <c r="H338" s="56"/>
      <c r="I338" s="56"/>
      <c r="J338" s="130"/>
      <c r="K338" s="66"/>
      <c r="L338" s="56"/>
      <c r="M338" s="147"/>
      <c r="N338" s="6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x14ac:dyDescent="0.25" r="339" customHeight="1" ht="15.75">
      <c r="A339" s="56"/>
      <c r="B339" s="56"/>
      <c r="C339" s="56"/>
      <c r="D339" s="66"/>
      <c r="E339" s="56"/>
      <c r="F339" s="56"/>
      <c r="G339" s="56"/>
      <c r="H339" s="56"/>
      <c r="I339" s="56"/>
      <c r="J339" s="130"/>
      <c r="K339" s="66"/>
      <c r="L339" s="56"/>
      <c r="M339" s="147"/>
      <c r="N339" s="6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x14ac:dyDescent="0.25" r="340" customHeight="1" ht="15.75">
      <c r="A340" s="56"/>
      <c r="B340" s="56"/>
      <c r="C340" s="56"/>
      <c r="D340" s="66"/>
      <c r="E340" s="56"/>
      <c r="F340" s="56"/>
      <c r="G340" s="56"/>
      <c r="H340" s="56"/>
      <c r="I340" s="56"/>
      <c r="J340" s="130"/>
      <c r="K340" s="66"/>
      <c r="L340" s="56"/>
      <c r="M340" s="147"/>
      <c r="N340" s="6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x14ac:dyDescent="0.25" r="341" customHeight="1" ht="15.75">
      <c r="A341" s="56"/>
      <c r="B341" s="56"/>
      <c r="C341" s="56"/>
      <c r="D341" s="66"/>
      <c r="E341" s="56"/>
      <c r="F341" s="56"/>
      <c r="G341" s="56"/>
      <c r="H341" s="56"/>
      <c r="I341" s="56"/>
      <c r="J341" s="130"/>
      <c r="K341" s="66"/>
      <c r="L341" s="56"/>
      <c r="M341" s="147"/>
      <c r="N341" s="6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x14ac:dyDescent="0.25" r="342" customHeight="1" ht="15.75">
      <c r="A342" s="56"/>
      <c r="B342" s="56"/>
      <c r="C342" s="56"/>
      <c r="D342" s="66"/>
      <c r="E342" s="56"/>
      <c r="F342" s="56"/>
      <c r="G342" s="56"/>
      <c r="H342" s="56"/>
      <c r="I342" s="56"/>
      <c r="J342" s="130"/>
      <c r="K342" s="66"/>
      <c r="L342" s="56"/>
      <c r="M342" s="147"/>
      <c r="N342" s="6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x14ac:dyDescent="0.25" r="343" customHeight="1" ht="15.75">
      <c r="A343" s="56"/>
      <c r="B343" s="56"/>
      <c r="C343" s="56"/>
      <c r="D343" s="66"/>
      <c r="E343" s="56"/>
      <c r="F343" s="56"/>
      <c r="G343" s="56"/>
      <c r="H343" s="56"/>
      <c r="I343" s="56"/>
      <c r="J343" s="130"/>
      <c r="K343" s="66"/>
      <c r="L343" s="56"/>
      <c r="M343" s="147"/>
      <c r="N343" s="6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x14ac:dyDescent="0.25" r="344" customHeight="1" ht="15.75">
      <c r="A344" s="56"/>
      <c r="B344" s="56"/>
      <c r="C344" s="56"/>
      <c r="D344" s="66"/>
      <c r="E344" s="56"/>
      <c r="F344" s="56"/>
      <c r="G344" s="56"/>
      <c r="H344" s="56"/>
      <c r="I344" s="56"/>
      <c r="J344" s="130"/>
      <c r="K344" s="66"/>
      <c r="L344" s="56"/>
      <c r="M344" s="147"/>
      <c r="N344" s="6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x14ac:dyDescent="0.25" r="345" customHeight="1" ht="15.75">
      <c r="A345" s="56"/>
      <c r="B345" s="56"/>
      <c r="C345" s="56"/>
      <c r="D345" s="66"/>
      <c r="E345" s="56"/>
      <c r="F345" s="56"/>
      <c r="G345" s="56"/>
      <c r="H345" s="56"/>
      <c r="I345" s="56"/>
      <c r="J345" s="130"/>
      <c r="K345" s="66"/>
      <c r="L345" s="56"/>
      <c r="M345" s="147"/>
      <c r="N345" s="6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x14ac:dyDescent="0.25" r="346" customHeight="1" ht="15.75">
      <c r="A346" s="56"/>
      <c r="B346" s="56"/>
      <c r="C346" s="56"/>
      <c r="D346" s="66"/>
      <c r="E346" s="56"/>
      <c r="F346" s="56"/>
      <c r="G346" s="56"/>
      <c r="H346" s="56"/>
      <c r="I346" s="56"/>
      <c r="J346" s="130"/>
      <c r="K346" s="66"/>
      <c r="L346" s="56"/>
      <c r="M346" s="147"/>
      <c r="N346" s="6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x14ac:dyDescent="0.25" r="347" customHeight="1" ht="15.75">
      <c r="A347" s="56"/>
      <c r="B347" s="56"/>
      <c r="C347" s="56"/>
      <c r="D347" s="66"/>
      <c r="E347" s="56"/>
      <c r="F347" s="56"/>
      <c r="G347" s="56"/>
      <c r="H347" s="56"/>
      <c r="I347" s="56"/>
      <c r="J347" s="130"/>
      <c r="K347" s="66"/>
      <c r="L347" s="56"/>
      <c r="M347" s="147"/>
      <c r="N347" s="6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x14ac:dyDescent="0.25" r="348" customHeight="1" ht="15.75">
      <c r="A348" s="56"/>
      <c r="B348" s="56"/>
      <c r="C348" s="56"/>
      <c r="D348" s="66"/>
      <c r="E348" s="56"/>
      <c r="F348" s="56"/>
      <c r="G348" s="56"/>
      <c r="H348" s="56"/>
      <c r="I348" s="56"/>
      <c r="J348" s="130"/>
      <c r="K348" s="66"/>
      <c r="L348" s="56"/>
      <c r="M348" s="147"/>
      <c r="N348" s="6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x14ac:dyDescent="0.25" r="349" customHeight="1" ht="15.75">
      <c r="A349" s="56"/>
      <c r="B349" s="56"/>
      <c r="C349" s="56"/>
      <c r="D349" s="66"/>
      <c r="E349" s="56"/>
      <c r="F349" s="56"/>
      <c r="G349" s="56"/>
      <c r="H349" s="56"/>
      <c r="I349" s="56"/>
      <c r="J349" s="130"/>
      <c r="K349" s="66"/>
      <c r="L349" s="56"/>
      <c r="M349" s="147"/>
      <c r="N349" s="6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x14ac:dyDescent="0.25" r="350" customHeight="1" ht="15.75">
      <c r="A350" s="56"/>
      <c r="B350" s="56"/>
      <c r="C350" s="56"/>
      <c r="D350" s="66"/>
      <c r="E350" s="56"/>
      <c r="F350" s="56"/>
      <c r="G350" s="56"/>
      <c r="H350" s="56"/>
      <c r="I350" s="56"/>
      <c r="J350" s="130"/>
      <c r="K350" s="66"/>
      <c r="L350" s="56"/>
      <c r="M350" s="147"/>
      <c r="N350" s="6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x14ac:dyDescent="0.25" r="351" customHeight="1" ht="15.75">
      <c r="A351" s="56"/>
      <c r="B351" s="56"/>
      <c r="C351" s="56"/>
      <c r="D351" s="66"/>
      <c r="E351" s="56"/>
      <c r="F351" s="56"/>
      <c r="G351" s="56"/>
      <c r="H351" s="56"/>
      <c r="I351" s="56"/>
      <c r="J351" s="130"/>
      <c r="K351" s="66"/>
      <c r="L351" s="56"/>
      <c r="M351" s="147"/>
      <c r="N351" s="6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x14ac:dyDescent="0.25" r="352" customHeight="1" ht="15.75">
      <c r="A352" s="56"/>
      <c r="B352" s="56"/>
      <c r="C352" s="56"/>
      <c r="D352" s="66"/>
      <c r="E352" s="56"/>
      <c r="F352" s="56"/>
      <c r="G352" s="56"/>
      <c r="H352" s="56"/>
      <c r="I352" s="56"/>
      <c r="J352" s="130"/>
      <c r="K352" s="66"/>
      <c r="L352" s="56"/>
      <c r="M352" s="147"/>
      <c r="N352" s="6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x14ac:dyDescent="0.25" r="353" customHeight="1" ht="15.75">
      <c r="A353" s="56"/>
      <c r="B353" s="56"/>
      <c r="C353" s="56"/>
      <c r="D353" s="66"/>
      <c r="E353" s="56"/>
      <c r="F353" s="56"/>
      <c r="G353" s="56"/>
      <c r="H353" s="56"/>
      <c r="I353" s="56"/>
      <c r="J353" s="130"/>
      <c r="K353" s="66"/>
      <c r="L353" s="56"/>
      <c r="M353" s="147"/>
      <c r="N353" s="6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x14ac:dyDescent="0.25" r="354" customHeight="1" ht="15.75">
      <c r="A354" s="56"/>
      <c r="B354" s="56"/>
      <c r="C354" s="56"/>
      <c r="D354" s="66"/>
      <c r="E354" s="56"/>
      <c r="F354" s="56"/>
      <c r="G354" s="56"/>
      <c r="H354" s="56"/>
      <c r="I354" s="56"/>
      <c r="J354" s="130"/>
      <c r="K354" s="66"/>
      <c r="L354" s="56"/>
      <c r="M354" s="147"/>
      <c r="N354" s="6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x14ac:dyDescent="0.25" r="355" customHeight="1" ht="15.75">
      <c r="A355" s="56"/>
      <c r="B355" s="56"/>
      <c r="C355" s="56"/>
      <c r="D355" s="66"/>
      <c r="E355" s="56"/>
      <c r="F355" s="56"/>
      <c r="G355" s="56"/>
      <c r="H355" s="56"/>
      <c r="I355" s="56"/>
      <c r="J355" s="130"/>
      <c r="K355" s="66"/>
      <c r="L355" s="56"/>
      <c r="M355" s="147"/>
      <c r="N355" s="6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x14ac:dyDescent="0.25" r="356" customHeight="1" ht="15.75">
      <c r="A356" s="56"/>
      <c r="B356" s="56"/>
      <c r="C356" s="56"/>
      <c r="D356" s="66"/>
      <c r="E356" s="56"/>
      <c r="F356" s="56"/>
      <c r="G356" s="56"/>
      <c r="H356" s="56"/>
      <c r="I356" s="56"/>
      <c r="J356" s="130"/>
      <c r="K356" s="66"/>
      <c r="L356" s="56"/>
      <c r="M356" s="147"/>
      <c r="N356" s="6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x14ac:dyDescent="0.25" r="357" customHeight="1" ht="15.75">
      <c r="A357" s="56"/>
      <c r="B357" s="56"/>
      <c r="C357" s="56"/>
      <c r="D357" s="66"/>
      <c r="E357" s="56"/>
      <c r="F357" s="56"/>
      <c r="G357" s="56"/>
      <c r="H357" s="56"/>
      <c r="I357" s="56"/>
      <c r="J357" s="130"/>
      <c r="K357" s="66"/>
      <c r="L357" s="56"/>
      <c r="M357" s="147"/>
      <c r="N357" s="6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x14ac:dyDescent="0.25" r="358" customHeight="1" ht="15.75">
      <c r="A358" s="56"/>
      <c r="B358" s="56"/>
      <c r="C358" s="56"/>
      <c r="D358" s="66"/>
      <c r="E358" s="56"/>
      <c r="F358" s="56"/>
      <c r="G358" s="56"/>
      <c r="H358" s="56"/>
      <c r="I358" s="56"/>
      <c r="J358" s="130"/>
      <c r="K358" s="66"/>
      <c r="L358" s="56"/>
      <c r="M358" s="147"/>
      <c r="N358" s="6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x14ac:dyDescent="0.25" r="359" customHeight="1" ht="15.75">
      <c r="A359" s="56"/>
      <c r="B359" s="56"/>
      <c r="C359" s="56"/>
      <c r="D359" s="66"/>
      <c r="E359" s="56"/>
      <c r="F359" s="56"/>
      <c r="G359" s="56"/>
      <c r="H359" s="56"/>
      <c r="I359" s="56"/>
      <c r="J359" s="130"/>
      <c r="K359" s="66"/>
      <c r="L359" s="56"/>
      <c r="M359" s="147"/>
      <c r="N359" s="6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x14ac:dyDescent="0.25" r="360" customHeight="1" ht="15.75">
      <c r="A360" s="56"/>
      <c r="B360" s="56"/>
      <c r="C360" s="56"/>
      <c r="D360" s="66"/>
      <c r="E360" s="56"/>
      <c r="F360" s="56"/>
      <c r="G360" s="56"/>
      <c r="H360" s="56"/>
      <c r="I360" s="56"/>
      <c r="J360" s="130"/>
      <c r="K360" s="66"/>
      <c r="L360" s="56"/>
      <c r="M360" s="147"/>
      <c r="N360" s="6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x14ac:dyDescent="0.25" r="361" customHeight="1" ht="15.75">
      <c r="A361" s="56"/>
      <c r="B361" s="56"/>
      <c r="C361" s="56"/>
      <c r="D361" s="66"/>
      <c r="E361" s="56"/>
      <c r="F361" s="56"/>
      <c r="G361" s="56"/>
      <c r="H361" s="56"/>
      <c r="I361" s="56"/>
      <c r="J361" s="130"/>
      <c r="K361" s="66"/>
      <c r="L361" s="56"/>
      <c r="M361" s="147"/>
      <c r="N361" s="6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x14ac:dyDescent="0.25" r="362" customHeight="1" ht="15.75">
      <c r="A362" s="56"/>
      <c r="B362" s="56"/>
      <c r="C362" s="56"/>
      <c r="D362" s="66"/>
      <c r="E362" s="56"/>
      <c r="F362" s="56"/>
      <c r="G362" s="56"/>
      <c r="H362" s="56"/>
      <c r="I362" s="56"/>
      <c r="J362" s="130"/>
      <c r="K362" s="66"/>
      <c r="L362" s="56"/>
      <c r="M362" s="147"/>
      <c r="N362" s="6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x14ac:dyDescent="0.25" r="363" customHeight="1" ht="15.75">
      <c r="A363" s="56"/>
      <c r="B363" s="56"/>
      <c r="C363" s="56"/>
      <c r="D363" s="66"/>
      <c r="E363" s="56"/>
      <c r="F363" s="56"/>
      <c r="G363" s="56"/>
      <c r="H363" s="56"/>
      <c r="I363" s="56"/>
      <c r="J363" s="130"/>
      <c r="K363" s="66"/>
      <c r="L363" s="56"/>
      <c r="M363" s="147"/>
      <c r="N363" s="6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x14ac:dyDescent="0.25" r="364" customHeight="1" ht="15.75">
      <c r="A364" s="56"/>
      <c r="B364" s="56"/>
      <c r="C364" s="56"/>
      <c r="D364" s="66"/>
      <c r="E364" s="56"/>
      <c r="F364" s="56"/>
      <c r="G364" s="56"/>
      <c r="H364" s="56"/>
      <c r="I364" s="56"/>
      <c r="J364" s="130"/>
      <c r="K364" s="66"/>
      <c r="L364" s="56"/>
      <c r="M364" s="147"/>
      <c r="N364" s="6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x14ac:dyDescent="0.25" r="365" customHeight="1" ht="15.75">
      <c r="A365" s="56"/>
      <c r="B365" s="56"/>
      <c r="C365" s="56"/>
      <c r="D365" s="66"/>
      <c r="E365" s="56"/>
      <c r="F365" s="56"/>
      <c r="G365" s="56"/>
      <c r="H365" s="56"/>
      <c r="I365" s="56"/>
      <c r="J365" s="130"/>
      <c r="K365" s="66"/>
      <c r="L365" s="56"/>
      <c r="M365" s="147"/>
      <c r="N365" s="6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x14ac:dyDescent="0.25" r="366" customHeight="1" ht="15.75">
      <c r="A366" s="56"/>
      <c r="B366" s="56"/>
      <c r="C366" s="56"/>
      <c r="D366" s="66"/>
      <c r="E366" s="56"/>
      <c r="F366" s="56"/>
      <c r="G366" s="56"/>
      <c r="H366" s="56"/>
      <c r="I366" s="56"/>
      <c r="J366" s="130"/>
      <c r="K366" s="66"/>
      <c r="L366" s="56"/>
      <c r="M366" s="147"/>
      <c r="N366" s="6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x14ac:dyDescent="0.25" r="367" customHeight="1" ht="15.75">
      <c r="A367" s="56"/>
      <c r="B367" s="56"/>
      <c r="C367" s="56"/>
      <c r="D367" s="66"/>
      <c r="E367" s="56"/>
      <c r="F367" s="56"/>
      <c r="G367" s="56"/>
      <c r="H367" s="56"/>
      <c r="I367" s="56"/>
      <c r="J367" s="130"/>
      <c r="K367" s="66"/>
      <c r="L367" s="56"/>
      <c r="M367" s="147"/>
      <c r="N367" s="6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x14ac:dyDescent="0.25" r="368" customHeight="1" ht="15.75">
      <c r="A368" s="56"/>
      <c r="B368" s="56"/>
      <c r="C368" s="56"/>
      <c r="D368" s="66"/>
      <c r="E368" s="56"/>
      <c r="F368" s="56"/>
      <c r="G368" s="56"/>
      <c r="H368" s="56"/>
      <c r="I368" s="56"/>
      <c r="J368" s="130"/>
      <c r="K368" s="66"/>
      <c r="L368" s="56"/>
      <c r="M368" s="147"/>
      <c r="N368" s="6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x14ac:dyDescent="0.25" r="369" customHeight="1" ht="15.75">
      <c r="A369" s="56"/>
      <c r="B369" s="56"/>
      <c r="C369" s="56"/>
      <c r="D369" s="66"/>
      <c r="E369" s="56"/>
      <c r="F369" s="56"/>
      <c r="G369" s="56"/>
      <c r="H369" s="56"/>
      <c r="I369" s="56"/>
      <c r="J369" s="130"/>
      <c r="K369" s="66"/>
      <c r="L369" s="56"/>
      <c r="M369" s="147"/>
      <c r="N369" s="6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x14ac:dyDescent="0.25" r="370" customHeight="1" ht="15.75">
      <c r="A370" s="56"/>
      <c r="B370" s="56"/>
      <c r="C370" s="56"/>
      <c r="D370" s="66"/>
      <c r="E370" s="56"/>
      <c r="F370" s="56"/>
      <c r="G370" s="56"/>
      <c r="H370" s="56"/>
      <c r="I370" s="56"/>
      <c r="J370" s="130"/>
      <c r="K370" s="66"/>
      <c r="L370" s="56"/>
      <c r="M370" s="147"/>
      <c r="N370" s="6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x14ac:dyDescent="0.25" r="371" customHeight="1" ht="15.75">
      <c r="A371" s="56"/>
      <c r="B371" s="56"/>
      <c r="C371" s="56"/>
      <c r="D371" s="66"/>
      <c r="E371" s="56"/>
      <c r="F371" s="56"/>
      <c r="G371" s="56"/>
      <c r="H371" s="56"/>
      <c r="I371" s="56"/>
      <c r="J371" s="130"/>
      <c r="K371" s="66"/>
      <c r="L371" s="56"/>
      <c r="M371" s="147"/>
      <c r="N371" s="6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x14ac:dyDescent="0.25" r="372" customHeight="1" ht="15.75">
      <c r="A372" s="56"/>
      <c r="B372" s="56"/>
      <c r="C372" s="56"/>
      <c r="D372" s="66"/>
      <c r="E372" s="56"/>
      <c r="F372" s="56"/>
      <c r="G372" s="56"/>
      <c r="H372" s="56"/>
      <c r="I372" s="56"/>
      <c r="J372" s="130"/>
      <c r="K372" s="66"/>
      <c r="L372" s="56"/>
      <c r="M372" s="147"/>
      <c r="N372" s="6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x14ac:dyDescent="0.25" r="373" customHeight="1" ht="15.75">
      <c r="A373" s="56"/>
      <c r="B373" s="56"/>
      <c r="C373" s="56"/>
      <c r="D373" s="66"/>
      <c r="E373" s="56"/>
      <c r="F373" s="56"/>
      <c r="G373" s="56"/>
      <c r="H373" s="56"/>
      <c r="I373" s="56"/>
      <c r="J373" s="130"/>
      <c r="K373" s="66"/>
      <c r="L373" s="56"/>
      <c r="M373" s="147"/>
      <c r="N373" s="6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x14ac:dyDescent="0.25" r="374" customHeight="1" ht="15.75">
      <c r="A374" s="56"/>
      <c r="B374" s="56"/>
      <c r="C374" s="56"/>
      <c r="D374" s="66"/>
      <c r="E374" s="56"/>
      <c r="F374" s="56"/>
      <c r="G374" s="56"/>
      <c r="H374" s="56"/>
      <c r="I374" s="56"/>
      <c r="J374" s="130"/>
      <c r="K374" s="66"/>
      <c r="L374" s="56"/>
      <c r="M374" s="147"/>
      <c r="N374" s="6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x14ac:dyDescent="0.25" r="375" customHeight="1" ht="15.75">
      <c r="A375" s="56"/>
      <c r="B375" s="56"/>
      <c r="C375" s="56"/>
      <c r="D375" s="66"/>
      <c r="E375" s="56"/>
      <c r="F375" s="56"/>
      <c r="G375" s="56"/>
      <c r="H375" s="56"/>
      <c r="I375" s="56"/>
      <c r="J375" s="130"/>
      <c r="K375" s="66"/>
      <c r="L375" s="56"/>
      <c r="M375" s="147"/>
      <c r="N375" s="6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x14ac:dyDescent="0.25" r="376" customHeight="1" ht="15.75">
      <c r="A376" s="56"/>
      <c r="B376" s="56"/>
      <c r="C376" s="56"/>
      <c r="D376" s="66"/>
      <c r="E376" s="56"/>
      <c r="F376" s="56"/>
      <c r="G376" s="56"/>
      <c r="H376" s="56"/>
      <c r="I376" s="56"/>
      <c r="J376" s="130"/>
      <c r="K376" s="66"/>
      <c r="L376" s="56"/>
      <c r="M376" s="147"/>
      <c r="N376" s="6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x14ac:dyDescent="0.25" r="377" customHeight="1" ht="15.75">
      <c r="A377" s="56"/>
      <c r="B377" s="56"/>
      <c r="C377" s="56"/>
      <c r="D377" s="66"/>
      <c r="E377" s="56"/>
      <c r="F377" s="56"/>
      <c r="G377" s="56"/>
      <c r="H377" s="56"/>
      <c r="I377" s="56"/>
      <c r="J377" s="130"/>
      <c r="K377" s="66"/>
      <c r="L377" s="56"/>
      <c r="M377" s="147"/>
      <c r="N377" s="6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x14ac:dyDescent="0.25" r="378" customHeight="1" ht="15.75">
      <c r="A378" s="56"/>
      <c r="B378" s="56"/>
      <c r="C378" s="56"/>
      <c r="D378" s="66"/>
      <c r="E378" s="56"/>
      <c r="F378" s="56"/>
      <c r="G378" s="56"/>
      <c r="H378" s="56"/>
      <c r="I378" s="56"/>
      <c r="J378" s="130"/>
      <c r="K378" s="66"/>
      <c r="L378" s="56"/>
      <c r="M378" s="147"/>
      <c r="N378" s="6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x14ac:dyDescent="0.25" r="379" customHeight="1" ht="15.75">
      <c r="A379" s="56"/>
      <c r="B379" s="56"/>
      <c r="C379" s="56"/>
      <c r="D379" s="66"/>
      <c r="E379" s="56"/>
      <c r="F379" s="56"/>
      <c r="G379" s="56"/>
      <c r="H379" s="56"/>
      <c r="I379" s="56"/>
      <c r="J379" s="130"/>
      <c r="K379" s="66"/>
      <c r="L379" s="56"/>
      <c r="M379" s="147"/>
      <c r="N379" s="6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x14ac:dyDescent="0.25" r="380" customHeight="1" ht="15.75">
      <c r="A380" s="56"/>
      <c r="B380" s="56"/>
      <c r="C380" s="56"/>
      <c r="D380" s="66"/>
      <c r="E380" s="56"/>
      <c r="F380" s="56"/>
      <c r="G380" s="56"/>
      <c r="H380" s="56"/>
      <c r="I380" s="56"/>
      <c r="J380" s="130"/>
      <c r="K380" s="66"/>
      <c r="L380" s="56"/>
      <c r="M380" s="147"/>
      <c r="N380" s="6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x14ac:dyDescent="0.25" r="381" customHeight="1" ht="15.75">
      <c r="A381" s="56"/>
      <c r="B381" s="56"/>
      <c r="C381" s="56"/>
      <c r="D381" s="66"/>
      <c r="E381" s="56"/>
      <c r="F381" s="56"/>
      <c r="G381" s="56"/>
      <c r="H381" s="56"/>
      <c r="I381" s="56"/>
      <c r="J381" s="130"/>
      <c r="K381" s="66"/>
      <c r="L381" s="56"/>
      <c r="M381" s="147"/>
      <c r="N381" s="6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x14ac:dyDescent="0.25" r="382" customHeight="1" ht="15.75">
      <c r="A382" s="56"/>
      <c r="B382" s="56"/>
      <c r="C382" s="56"/>
      <c r="D382" s="66"/>
      <c r="E382" s="56"/>
      <c r="F382" s="56"/>
      <c r="G382" s="56"/>
      <c r="H382" s="56"/>
      <c r="I382" s="56"/>
      <c r="J382" s="130"/>
      <c r="K382" s="66"/>
      <c r="L382" s="56"/>
      <c r="M382" s="147"/>
      <c r="N382" s="6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x14ac:dyDescent="0.25" r="383" customHeight="1" ht="15.75">
      <c r="A383" s="56"/>
      <c r="B383" s="56"/>
      <c r="C383" s="56"/>
      <c r="D383" s="66"/>
      <c r="E383" s="56"/>
      <c r="F383" s="56"/>
      <c r="G383" s="56"/>
      <c r="H383" s="56"/>
      <c r="I383" s="56"/>
      <c r="J383" s="130"/>
      <c r="K383" s="66"/>
      <c r="L383" s="56"/>
      <c r="M383" s="147"/>
      <c r="N383" s="6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x14ac:dyDescent="0.25" r="384" customHeight="1" ht="15.75">
      <c r="A384" s="56"/>
      <c r="B384" s="56"/>
      <c r="C384" s="56"/>
      <c r="D384" s="66"/>
      <c r="E384" s="56"/>
      <c r="F384" s="56"/>
      <c r="G384" s="56"/>
      <c r="H384" s="56"/>
      <c r="I384" s="56"/>
      <c r="J384" s="130"/>
      <c r="K384" s="66"/>
      <c r="L384" s="56"/>
      <c r="M384" s="147"/>
      <c r="N384" s="6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x14ac:dyDescent="0.25" r="385" customHeight="1" ht="15.75">
      <c r="A385" s="56"/>
      <c r="B385" s="56"/>
      <c r="C385" s="56"/>
      <c r="D385" s="66"/>
      <c r="E385" s="56"/>
      <c r="F385" s="56"/>
      <c r="G385" s="56"/>
      <c r="H385" s="56"/>
      <c r="I385" s="56"/>
      <c r="J385" s="130"/>
      <c r="K385" s="66"/>
      <c r="L385" s="56"/>
      <c r="M385" s="147"/>
      <c r="N385" s="6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x14ac:dyDescent="0.25" r="386" customHeight="1" ht="15.75">
      <c r="A386" s="56"/>
      <c r="B386" s="56"/>
      <c r="C386" s="56"/>
      <c r="D386" s="66"/>
      <c r="E386" s="56"/>
      <c r="F386" s="56"/>
      <c r="G386" s="56"/>
      <c r="H386" s="56"/>
      <c r="I386" s="56"/>
      <c r="J386" s="130"/>
      <c r="K386" s="66"/>
      <c r="L386" s="56"/>
      <c r="M386" s="147"/>
      <c r="N386" s="6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x14ac:dyDescent="0.25" r="387" customHeight="1" ht="15.75">
      <c r="A387" s="56"/>
      <c r="B387" s="56"/>
      <c r="C387" s="56"/>
      <c r="D387" s="66"/>
      <c r="E387" s="56"/>
      <c r="F387" s="56"/>
      <c r="G387" s="56"/>
      <c r="H387" s="56"/>
      <c r="I387" s="56"/>
      <c r="J387" s="130"/>
      <c r="K387" s="66"/>
      <c r="L387" s="56"/>
      <c r="M387" s="147"/>
      <c r="N387" s="6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x14ac:dyDescent="0.25" r="388" customHeight="1" ht="15.75">
      <c r="A388" s="56"/>
      <c r="B388" s="56"/>
      <c r="C388" s="56"/>
      <c r="D388" s="66"/>
      <c r="E388" s="56"/>
      <c r="F388" s="56"/>
      <c r="G388" s="56"/>
      <c r="H388" s="56"/>
      <c r="I388" s="56"/>
      <c r="J388" s="130"/>
      <c r="K388" s="66"/>
      <c r="L388" s="56"/>
      <c r="M388" s="147"/>
      <c r="N388" s="6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x14ac:dyDescent="0.25" r="389" customHeight="1" ht="15.75">
      <c r="A389" s="56"/>
      <c r="B389" s="56"/>
      <c r="C389" s="56"/>
      <c r="D389" s="66"/>
      <c r="E389" s="56"/>
      <c r="F389" s="56"/>
      <c r="G389" s="56"/>
      <c r="H389" s="56"/>
      <c r="I389" s="56"/>
      <c r="J389" s="130"/>
      <c r="K389" s="66"/>
      <c r="L389" s="56"/>
      <c r="M389" s="147"/>
      <c r="N389" s="6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x14ac:dyDescent="0.25" r="390" customHeight="1" ht="15.75">
      <c r="A390" s="56"/>
      <c r="B390" s="56"/>
      <c r="C390" s="56"/>
      <c r="D390" s="66"/>
      <c r="E390" s="56"/>
      <c r="F390" s="56"/>
      <c r="G390" s="56"/>
      <c r="H390" s="56"/>
      <c r="I390" s="56"/>
      <c r="J390" s="130"/>
      <c r="K390" s="66"/>
      <c r="L390" s="56"/>
      <c r="M390" s="147"/>
      <c r="N390" s="6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x14ac:dyDescent="0.25" r="391" customHeight="1" ht="15.75">
      <c r="A391" s="56"/>
      <c r="B391" s="56"/>
      <c r="C391" s="56"/>
      <c r="D391" s="66"/>
      <c r="E391" s="56"/>
      <c r="F391" s="56"/>
      <c r="G391" s="56"/>
      <c r="H391" s="56"/>
      <c r="I391" s="56"/>
      <c r="J391" s="130"/>
      <c r="K391" s="66"/>
      <c r="L391" s="56"/>
      <c r="M391" s="147"/>
      <c r="N391" s="6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x14ac:dyDescent="0.25" r="392" customHeight="1" ht="15.75">
      <c r="A392" s="56"/>
      <c r="B392" s="56"/>
      <c r="C392" s="56"/>
      <c r="D392" s="66"/>
      <c r="E392" s="56"/>
      <c r="F392" s="56"/>
      <c r="G392" s="56"/>
      <c r="H392" s="56"/>
      <c r="I392" s="56"/>
      <c r="J392" s="130"/>
      <c r="K392" s="66"/>
      <c r="L392" s="56"/>
      <c r="M392" s="147"/>
      <c r="N392" s="6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x14ac:dyDescent="0.25" r="393" customHeight="1" ht="15.75">
      <c r="A393" s="56"/>
      <c r="B393" s="56"/>
      <c r="C393" s="56"/>
      <c r="D393" s="66"/>
      <c r="E393" s="56"/>
      <c r="F393" s="56"/>
      <c r="G393" s="56"/>
      <c r="H393" s="56"/>
      <c r="I393" s="56"/>
      <c r="J393" s="130"/>
      <c r="K393" s="66"/>
      <c r="L393" s="56"/>
      <c r="M393" s="147"/>
      <c r="N393" s="6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x14ac:dyDescent="0.25" r="394" customHeight="1" ht="15.75">
      <c r="A394" s="56"/>
      <c r="B394" s="56"/>
      <c r="C394" s="56"/>
      <c r="D394" s="66"/>
      <c r="E394" s="56"/>
      <c r="F394" s="56"/>
      <c r="G394" s="56"/>
      <c r="H394" s="56"/>
      <c r="I394" s="56"/>
      <c r="J394" s="130"/>
      <c r="K394" s="66"/>
      <c r="L394" s="56"/>
      <c r="M394" s="147"/>
      <c r="N394" s="6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x14ac:dyDescent="0.25" r="395" customHeight="1" ht="15.75">
      <c r="A395" s="56"/>
      <c r="B395" s="56"/>
      <c r="C395" s="56"/>
      <c r="D395" s="66"/>
      <c r="E395" s="56"/>
      <c r="F395" s="56"/>
      <c r="G395" s="56"/>
      <c r="H395" s="56"/>
      <c r="I395" s="56"/>
      <c r="J395" s="130"/>
      <c r="K395" s="66"/>
      <c r="L395" s="56"/>
      <c r="M395" s="147"/>
      <c r="N395" s="6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x14ac:dyDescent="0.25" r="396" customHeight="1" ht="15.75">
      <c r="A396" s="56"/>
      <c r="B396" s="56"/>
      <c r="C396" s="56"/>
      <c r="D396" s="66"/>
      <c r="E396" s="56"/>
      <c r="F396" s="56"/>
      <c r="G396" s="56"/>
      <c r="H396" s="56"/>
      <c r="I396" s="56"/>
      <c r="J396" s="130"/>
      <c r="K396" s="66"/>
      <c r="L396" s="56"/>
      <c r="M396" s="147"/>
      <c r="N396" s="6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x14ac:dyDescent="0.25" r="397" customHeight="1" ht="15.75">
      <c r="A397" s="56"/>
      <c r="B397" s="56"/>
      <c r="C397" s="56"/>
      <c r="D397" s="66"/>
      <c r="E397" s="56"/>
      <c r="F397" s="56"/>
      <c r="G397" s="56"/>
      <c r="H397" s="56"/>
      <c r="I397" s="56"/>
      <c r="J397" s="130"/>
      <c r="K397" s="66"/>
      <c r="L397" s="56"/>
      <c r="M397" s="147"/>
      <c r="N397" s="6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x14ac:dyDescent="0.25" r="398" customHeight="1" ht="15.75">
      <c r="A398" s="56"/>
      <c r="B398" s="56"/>
      <c r="C398" s="56"/>
      <c r="D398" s="66"/>
      <c r="E398" s="56"/>
      <c r="F398" s="56"/>
      <c r="G398" s="56"/>
      <c r="H398" s="56"/>
      <c r="I398" s="56"/>
      <c r="J398" s="130"/>
      <c r="K398" s="66"/>
      <c r="L398" s="56"/>
      <c r="M398" s="147"/>
      <c r="N398" s="6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x14ac:dyDescent="0.25" r="399" customHeight="1" ht="15.75">
      <c r="A399" s="56"/>
      <c r="B399" s="56"/>
      <c r="C399" s="56"/>
      <c r="D399" s="66"/>
      <c r="E399" s="56"/>
      <c r="F399" s="56"/>
      <c r="G399" s="56"/>
      <c r="H399" s="56"/>
      <c r="I399" s="56"/>
      <c r="J399" s="130"/>
      <c r="K399" s="66"/>
      <c r="L399" s="56"/>
      <c r="M399" s="147"/>
      <c r="N399" s="6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x14ac:dyDescent="0.25" r="400" customHeight="1" ht="15.75">
      <c r="A400" s="56"/>
      <c r="B400" s="56"/>
      <c r="C400" s="56"/>
      <c r="D400" s="66"/>
      <c r="E400" s="56"/>
      <c r="F400" s="56"/>
      <c r="G400" s="56"/>
      <c r="H400" s="56"/>
      <c r="I400" s="56"/>
      <c r="J400" s="130"/>
      <c r="K400" s="66"/>
      <c r="L400" s="56"/>
      <c r="M400" s="147"/>
      <c r="N400" s="6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x14ac:dyDescent="0.25" r="401" customHeight="1" ht="15.75">
      <c r="A401" s="56"/>
      <c r="B401" s="56"/>
      <c r="C401" s="56"/>
      <c r="D401" s="66"/>
      <c r="E401" s="56"/>
      <c r="F401" s="56"/>
      <c r="G401" s="56"/>
      <c r="H401" s="56"/>
      <c r="I401" s="56"/>
      <c r="J401" s="130"/>
      <c r="K401" s="66"/>
      <c r="L401" s="56"/>
      <c r="M401" s="147"/>
      <c r="N401" s="6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x14ac:dyDescent="0.25" r="402" customHeight="1" ht="15.75">
      <c r="A402" s="56"/>
      <c r="B402" s="56"/>
      <c r="C402" s="56"/>
      <c r="D402" s="66"/>
      <c r="E402" s="56"/>
      <c r="F402" s="56"/>
      <c r="G402" s="56"/>
      <c r="H402" s="56"/>
      <c r="I402" s="56"/>
      <c r="J402" s="130"/>
      <c r="K402" s="66"/>
      <c r="L402" s="56"/>
      <c r="M402" s="147"/>
      <c r="N402" s="6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x14ac:dyDescent="0.25" r="403" customHeight="1" ht="15.75">
      <c r="A403" s="56"/>
      <c r="B403" s="56"/>
      <c r="C403" s="56"/>
      <c r="D403" s="66"/>
      <c r="E403" s="56"/>
      <c r="F403" s="56"/>
      <c r="G403" s="56"/>
      <c r="H403" s="56"/>
      <c r="I403" s="56"/>
      <c r="J403" s="130"/>
      <c r="K403" s="66"/>
      <c r="L403" s="56"/>
      <c r="M403" s="147"/>
      <c r="N403" s="6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x14ac:dyDescent="0.25" r="404" customHeight="1" ht="15.75">
      <c r="A404" s="56"/>
      <c r="B404" s="56"/>
      <c r="C404" s="56"/>
      <c r="D404" s="66"/>
      <c r="E404" s="56"/>
      <c r="F404" s="56"/>
      <c r="G404" s="56"/>
      <c r="H404" s="56"/>
      <c r="I404" s="56"/>
      <c r="J404" s="130"/>
      <c r="K404" s="66"/>
      <c r="L404" s="56"/>
      <c r="M404" s="147"/>
      <c r="N404" s="6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x14ac:dyDescent="0.25" r="405" customHeight="1" ht="15.75">
      <c r="A405" s="56"/>
      <c r="B405" s="56"/>
      <c r="C405" s="56"/>
      <c r="D405" s="66"/>
      <c r="E405" s="56"/>
      <c r="F405" s="56"/>
      <c r="G405" s="56"/>
      <c r="H405" s="56"/>
      <c r="I405" s="56"/>
      <c r="J405" s="130"/>
      <c r="K405" s="66"/>
      <c r="L405" s="56"/>
      <c r="M405" s="147"/>
      <c r="N405" s="6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x14ac:dyDescent="0.25" r="406" customHeight="1" ht="15.75">
      <c r="A406" s="56"/>
      <c r="B406" s="56"/>
      <c r="C406" s="56"/>
      <c r="D406" s="66"/>
      <c r="E406" s="56"/>
      <c r="F406" s="56"/>
      <c r="G406" s="56"/>
      <c r="H406" s="56"/>
      <c r="I406" s="56"/>
      <c r="J406" s="130"/>
      <c r="K406" s="66"/>
      <c r="L406" s="56"/>
      <c r="M406" s="147"/>
      <c r="N406" s="6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x14ac:dyDescent="0.25" r="407" customHeight="1" ht="15.75">
      <c r="A407" s="56"/>
      <c r="B407" s="56"/>
      <c r="C407" s="56"/>
      <c r="D407" s="66"/>
      <c r="E407" s="56"/>
      <c r="F407" s="56"/>
      <c r="G407" s="56"/>
      <c r="H407" s="56"/>
      <c r="I407" s="56"/>
      <c r="J407" s="130"/>
      <c r="K407" s="66"/>
      <c r="L407" s="56"/>
      <c r="M407" s="147"/>
      <c r="N407" s="6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x14ac:dyDescent="0.25" r="408" customHeight="1" ht="15.75">
      <c r="A408" s="56"/>
      <c r="B408" s="56"/>
      <c r="C408" s="56"/>
      <c r="D408" s="66"/>
      <c r="E408" s="56"/>
      <c r="F408" s="56"/>
      <c r="G408" s="56"/>
      <c r="H408" s="56"/>
      <c r="I408" s="56"/>
      <c r="J408" s="130"/>
      <c r="K408" s="66"/>
      <c r="L408" s="56"/>
      <c r="M408" s="147"/>
      <c r="N408" s="6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x14ac:dyDescent="0.25" r="409" customHeight="1" ht="15.75">
      <c r="A409" s="56"/>
      <c r="B409" s="56"/>
      <c r="C409" s="56"/>
      <c r="D409" s="66"/>
      <c r="E409" s="56"/>
      <c r="F409" s="56"/>
      <c r="G409" s="56"/>
      <c r="H409" s="56"/>
      <c r="I409" s="56"/>
      <c r="J409" s="130"/>
      <c r="K409" s="66"/>
      <c r="L409" s="56"/>
      <c r="M409" s="147"/>
      <c r="N409" s="6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x14ac:dyDescent="0.25" r="410" customHeight="1" ht="15.75">
      <c r="A410" s="56"/>
      <c r="B410" s="56"/>
      <c r="C410" s="56"/>
      <c r="D410" s="66"/>
      <c r="E410" s="56"/>
      <c r="F410" s="56"/>
      <c r="G410" s="56"/>
      <c r="H410" s="56"/>
      <c r="I410" s="56"/>
      <c r="J410" s="130"/>
      <c r="K410" s="66"/>
      <c r="L410" s="56"/>
      <c r="M410" s="147"/>
      <c r="N410" s="6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x14ac:dyDescent="0.25" r="411" customHeight="1" ht="15.75">
      <c r="A411" s="56"/>
      <c r="B411" s="56"/>
      <c r="C411" s="56"/>
      <c r="D411" s="66"/>
      <c r="E411" s="56"/>
      <c r="F411" s="56"/>
      <c r="G411" s="56"/>
      <c r="H411" s="56"/>
      <c r="I411" s="56"/>
      <c r="J411" s="130"/>
      <c r="K411" s="66"/>
      <c r="L411" s="56"/>
      <c r="M411" s="147"/>
      <c r="N411" s="6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x14ac:dyDescent="0.25" r="412" customHeight="1" ht="15.75">
      <c r="A412" s="56"/>
      <c r="B412" s="56"/>
      <c r="C412" s="56"/>
      <c r="D412" s="66"/>
      <c r="E412" s="56"/>
      <c r="F412" s="56"/>
      <c r="G412" s="56"/>
      <c r="H412" s="56"/>
      <c r="I412" s="56"/>
      <c r="J412" s="130"/>
      <c r="K412" s="66"/>
      <c r="L412" s="56"/>
      <c r="M412" s="147"/>
      <c r="N412" s="6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x14ac:dyDescent="0.25" r="413" customHeight="1" ht="15.75">
      <c r="A413" s="56"/>
      <c r="B413" s="56"/>
      <c r="C413" s="56"/>
      <c r="D413" s="66"/>
      <c r="E413" s="56"/>
      <c r="F413" s="56"/>
      <c r="G413" s="56"/>
      <c r="H413" s="56"/>
      <c r="I413" s="56"/>
      <c r="J413" s="130"/>
      <c r="K413" s="66"/>
      <c r="L413" s="56"/>
      <c r="M413" s="147"/>
      <c r="N413" s="6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x14ac:dyDescent="0.25" r="414" customHeight="1" ht="15.75">
      <c r="A414" s="56"/>
      <c r="B414" s="56"/>
      <c r="C414" s="56"/>
      <c r="D414" s="66"/>
      <c r="E414" s="56"/>
      <c r="F414" s="56"/>
      <c r="G414" s="56"/>
      <c r="H414" s="56"/>
      <c r="I414" s="56"/>
      <c r="J414" s="130"/>
      <c r="K414" s="66"/>
      <c r="L414" s="56"/>
      <c r="M414" s="147"/>
      <c r="N414" s="6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x14ac:dyDescent="0.25" r="415" customHeight="1" ht="15.75">
      <c r="A415" s="56"/>
      <c r="B415" s="56"/>
      <c r="C415" s="56"/>
      <c r="D415" s="66"/>
      <c r="E415" s="56"/>
      <c r="F415" s="56"/>
      <c r="G415" s="56"/>
      <c r="H415" s="56"/>
      <c r="I415" s="56"/>
      <c r="J415" s="130"/>
      <c r="K415" s="66"/>
      <c r="L415" s="56"/>
      <c r="M415" s="147"/>
      <c r="N415" s="6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x14ac:dyDescent="0.25" r="416" customHeight="1" ht="15.75">
      <c r="A416" s="56"/>
      <c r="B416" s="56"/>
      <c r="C416" s="56"/>
      <c r="D416" s="66"/>
      <c r="E416" s="56"/>
      <c r="F416" s="56"/>
      <c r="G416" s="56"/>
      <c r="H416" s="56"/>
      <c r="I416" s="56"/>
      <c r="J416" s="130"/>
      <c r="K416" s="66"/>
      <c r="L416" s="56"/>
      <c r="M416" s="147"/>
      <c r="N416" s="6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x14ac:dyDescent="0.25" r="417" customHeight="1" ht="15.75">
      <c r="A417" s="56"/>
      <c r="B417" s="56"/>
      <c r="C417" s="56"/>
      <c r="D417" s="66"/>
      <c r="E417" s="56"/>
      <c r="F417" s="56"/>
      <c r="G417" s="56"/>
      <c r="H417" s="56"/>
      <c r="I417" s="56"/>
      <c r="J417" s="130"/>
      <c r="K417" s="66"/>
      <c r="L417" s="56"/>
      <c r="M417" s="147"/>
      <c r="N417" s="6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x14ac:dyDescent="0.25" r="418" customHeight="1" ht="15.75">
      <c r="A418" s="56"/>
      <c r="B418" s="56"/>
      <c r="C418" s="56"/>
      <c r="D418" s="66"/>
      <c r="E418" s="56"/>
      <c r="F418" s="56"/>
      <c r="G418" s="56"/>
      <c r="H418" s="56"/>
      <c r="I418" s="56"/>
      <c r="J418" s="130"/>
      <c r="K418" s="66"/>
      <c r="L418" s="56"/>
      <c r="M418" s="147"/>
      <c r="N418" s="6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x14ac:dyDescent="0.25" r="419" customHeight="1" ht="15.75">
      <c r="A419" s="56"/>
      <c r="B419" s="56"/>
      <c r="C419" s="56"/>
      <c r="D419" s="66"/>
      <c r="E419" s="56"/>
      <c r="F419" s="56"/>
      <c r="G419" s="56"/>
      <c r="H419" s="56"/>
      <c r="I419" s="56"/>
      <c r="J419" s="130"/>
      <c r="K419" s="66"/>
      <c r="L419" s="56"/>
      <c r="M419" s="147"/>
      <c r="N419" s="6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x14ac:dyDescent="0.25" r="420" customHeight="1" ht="15.75">
      <c r="A420" s="56"/>
      <c r="B420" s="56"/>
      <c r="C420" s="56"/>
      <c r="D420" s="66"/>
      <c r="E420" s="56"/>
      <c r="F420" s="56"/>
      <c r="G420" s="56"/>
      <c r="H420" s="56"/>
      <c r="I420" s="56"/>
      <c r="J420" s="130"/>
      <c r="K420" s="66"/>
      <c r="L420" s="56"/>
      <c r="M420" s="147"/>
      <c r="N420" s="6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x14ac:dyDescent="0.25" r="421" customHeight="1" ht="15.75">
      <c r="A421" s="56"/>
      <c r="B421" s="56"/>
      <c r="C421" s="56"/>
      <c r="D421" s="66"/>
      <c r="E421" s="56"/>
      <c r="F421" s="56"/>
      <c r="G421" s="56"/>
      <c r="H421" s="56"/>
      <c r="I421" s="56"/>
      <c r="J421" s="130"/>
      <c r="K421" s="66"/>
      <c r="L421" s="56"/>
      <c r="M421" s="147"/>
      <c r="N421" s="6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x14ac:dyDescent="0.25" r="422" customHeight="1" ht="15.75">
      <c r="A422" s="56"/>
      <c r="B422" s="56"/>
      <c r="C422" s="56"/>
      <c r="D422" s="66"/>
      <c r="E422" s="56"/>
      <c r="F422" s="56"/>
      <c r="G422" s="56"/>
      <c r="H422" s="56"/>
      <c r="I422" s="56"/>
      <c r="J422" s="130"/>
      <c r="K422" s="66"/>
      <c r="L422" s="56"/>
      <c r="M422" s="147"/>
      <c r="N422" s="6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x14ac:dyDescent="0.25" r="423" customHeight="1" ht="15.75">
      <c r="A423" s="56"/>
      <c r="B423" s="56"/>
      <c r="C423" s="56"/>
      <c r="D423" s="66"/>
      <c r="E423" s="56"/>
      <c r="F423" s="56"/>
      <c r="G423" s="56"/>
      <c r="H423" s="56"/>
      <c r="I423" s="56"/>
      <c r="J423" s="130"/>
      <c r="K423" s="66"/>
      <c r="L423" s="56"/>
      <c r="M423" s="147"/>
      <c r="N423" s="6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x14ac:dyDescent="0.25" r="424" customHeight="1" ht="15.75">
      <c r="A424" s="56"/>
      <c r="B424" s="56"/>
      <c r="C424" s="56"/>
      <c r="D424" s="66"/>
      <c r="E424" s="56"/>
      <c r="F424" s="56"/>
      <c r="G424" s="56"/>
      <c r="H424" s="56"/>
      <c r="I424" s="56"/>
      <c r="J424" s="130"/>
      <c r="K424" s="66"/>
      <c r="L424" s="56"/>
      <c r="M424" s="147"/>
      <c r="N424" s="6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x14ac:dyDescent="0.25" r="425" customHeight="1" ht="15.75">
      <c r="A425" s="56"/>
      <c r="B425" s="56"/>
      <c r="C425" s="56"/>
      <c r="D425" s="66"/>
      <c r="E425" s="56"/>
      <c r="F425" s="56"/>
      <c r="G425" s="56"/>
      <c r="H425" s="56"/>
      <c r="I425" s="56"/>
      <c r="J425" s="130"/>
      <c r="K425" s="66"/>
      <c r="L425" s="56"/>
      <c r="M425" s="147"/>
      <c r="N425" s="6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x14ac:dyDescent="0.25" r="426" customHeight="1" ht="15.75">
      <c r="A426" s="56"/>
      <c r="B426" s="56"/>
      <c r="C426" s="56"/>
      <c r="D426" s="66"/>
      <c r="E426" s="56"/>
      <c r="F426" s="56"/>
      <c r="G426" s="56"/>
      <c r="H426" s="56"/>
      <c r="I426" s="56"/>
      <c r="J426" s="130"/>
      <c r="K426" s="66"/>
      <c r="L426" s="56"/>
      <c r="M426" s="147"/>
      <c r="N426" s="6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x14ac:dyDescent="0.25" r="427" customHeight="1" ht="15.75">
      <c r="A427" s="56"/>
      <c r="B427" s="56"/>
      <c r="C427" s="56"/>
      <c r="D427" s="66"/>
      <c r="E427" s="56"/>
      <c r="F427" s="56"/>
      <c r="G427" s="56"/>
      <c r="H427" s="56"/>
      <c r="I427" s="56"/>
      <c r="J427" s="130"/>
      <c r="K427" s="66"/>
      <c r="L427" s="56"/>
      <c r="M427" s="147"/>
      <c r="N427" s="6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x14ac:dyDescent="0.25" r="428" customHeight="1" ht="15.75">
      <c r="A428" s="56"/>
      <c r="B428" s="56"/>
      <c r="C428" s="56"/>
      <c r="D428" s="66"/>
      <c r="E428" s="56"/>
      <c r="F428" s="56"/>
      <c r="G428" s="56"/>
      <c r="H428" s="56"/>
      <c r="I428" s="56"/>
      <c r="J428" s="130"/>
      <c r="K428" s="66"/>
      <c r="L428" s="56"/>
      <c r="M428" s="147"/>
      <c r="N428" s="6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x14ac:dyDescent="0.25" r="429" customHeight="1" ht="15.75">
      <c r="A429" s="56"/>
      <c r="B429" s="56"/>
      <c r="C429" s="56"/>
      <c r="D429" s="66"/>
      <c r="E429" s="56"/>
      <c r="F429" s="56"/>
      <c r="G429" s="56"/>
      <c r="H429" s="56"/>
      <c r="I429" s="56"/>
      <c r="J429" s="130"/>
      <c r="K429" s="66"/>
      <c r="L429" s="56"/>
      <c r="M429" s="147"/>
      <c r="N429" s="6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x14ac:dyDescent="0.25" r="430" customHeight="1" ht="15.75">
      <c r="A430" s="56"/>
      <c r="B430" s="56"/>
      <c r="C430" s="56"/>
      <c r="D430" s="66"/>
      <c r="E430" s="56"/>
      <c r="F430" s="56"/>
      <c r="G430" s="56"/>
      <c r="H430" s="56"/>
      <c r="I430" s="56"/>
      <c r="J430" s="130"/>
      <c r="K430" s="66"/>
      <c r="L430" s="56"/>
      <c r="M430" s="147"/>
      <c r="N430" s="6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x14ac:dyDescent="0.25" r="431" customHeight="1" ht="15.75">
      <c r="A431" s="56"/>
      <c r="B431" s="56"/>
      <c r="C431" s="56"/>
      <c r="D431" s="66"/>
      <c r="E431" s="56"/>
      <c r="F431" s="56"/>
      <c r="G431" s="56"/>
      <c r="H431" s="56"/>
      <c r="I431" s="56"/>
      <c r="J431" s="130"/>
      <c r="K431" s="66"/>
      <c r="L431" s="56"/>
      <c r="M431" s="147"/>
      <c r="N431" s="6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x14ac:dyDescent="0.25" r="432" customHeight="1" ht="15.75">
      <c r="A432" s="56"/>
      <c r="B432" s="56"/>
      <c r="C432" s="56"/>
      <c r="D432" s="66"/>
      <c r="E432" s="56"/>
      <c r="F432" s="56"/>
      <c r="G432" s="56"/>
      <c r="H432" s="56"/>
      <c r="I432" s="56"/>
      <c r="J432" s="130"/>
      <c r="K432" s="66"/>
      <c r="L432" s="56"/>
      <c r="M432" s="147"/>
      <c r="N432" s="6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x14ac:dyDescent="0.25" r="433" customHeight="1" ht="15.75">
      <c r="A433" s="56"/>
      <c r="B433" s="56"/>
      <c r="C433" s="56"/>
      <c r="D433" s="66"/>
      <c r="E433" s="56"/>
      <c r="F433" s="56"/>
      <c r="G433" s="56"/>
      <c r="H433" s="56"/>
      <c r="I433" s="56"/>
      <c r="J433" s="130"/>
      <c r="K433" s="66"/>
      <c r="L433" s="56"/>
      <c r="M433" s="147"/>
      <c r="N433" s="6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x14ac:dyDescent="0.25" r="434" customHeight="1" ht="15.75">
      <c r="A434" s="56"/>
      <c r="B434" s="56"/>
      <c r="C434" s="56"/>
      <c r="D434" s="66"/>
      <c r="E434" s="56"/>
      <c r="F434" s="56"/>
      <c r="G434" s="56"/>
      <c r="H434" s="56"/>
      <c r="I434" s="56"/>
      <c r="J434" s="130"/>
      <c r="K434" s="66"/>
      <c r="L434" s="56"/>
      <c r="M434" s="147"/>
      <c r="N434" s="6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x14ac:dyDescent="0.25" r="435" customHeight="1" ht="15.75">
      <c r="A435" s="56"/>
      <c r="B435" s="56"/>
      <c r="C435" s="56"/>
      <c r="D435" s="66"/>
      <c r="E435" s="56"/>
      <c r="F435" s="56"/>
      <c r="G435" s="56"/>
      <c r="H435" s="56"/>
      <c r="I435" s="56"/>
      <c r="J435" s="130"/>
      <c r="K435" s="66"/>
      <c r="L435" s="56"/>
      <c r="M435" s="147"/>
      <c r="N435" s="6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x14ac:dyDescent="0.25" r="436" customHeight="1" ht="15.75">
      <c r="A436" s="56"/>
      <c r="B436" s="56"/>
      <c r="C436" s="56"/>
      <c r="D436" s="66"/>
      <c r="E436" s="56"/>
      <c r="F436" s="56"/>
      <c r="G436" s="56"/>
      <c r="H436" s="56"/>
      <c r="I436" s="56"/>
      <c r="J436" s="130"/>
      <c r="K436" s="66"/>
      <c r="L436" s="56"/>
      <c r="M436" s="147"/>
      <c r="N436" s="6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x14ac:dyDescent="0.25" r="437" customHeight="1" ht="15.75">
      <c r="A437" s="56"/>
      <c r="B437" s="56"/>
      <c r="C437" s="56"/>
      <c r="D437" s="66"/>
      <c r="E437" s="56"/>
      <c r="F437" s="56"/>
      <c r="G437" s="56"/>
      <c r="H437" s="56"/>
      <c r="I437" s="56"/>
      <c r="J437" s="130"/>
      <c r="K437" s="66"/>
      <c r="L437" s="56"/>
      <c r="M437" s="147"/>
      <c r="N437" s="6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x14ac:dyDescent="0.25" r="438" customHeight="1" ht="15.75">
      <c r="A438" s="56"/>
      <c r="B438" s="56"/>
      <c r="C438" s="56"/>
      <c r="D438" s="66"/>
      <c r="E438" s="56"/>
      <c r="F438" s="56"/>
      <c r="G438" s="56"/>
      <c r="H438" s="56"/>
      <c r="I438" s="56"/>
      <c r="J438" s="130"/>
      <c r="K438" s="66"/>
      <c r="L438" s="56"/>
      <c r="M438" s="147"/>
      <c r="N438" s="6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x14ac:dyDescent="0.25" r="439" customHeight="1" ht="15.75">
      <c r="A439" s="56"/>
      <c r="B439" s="56"/>
      <c r="C439" s="56"/>
      <c r="D439" s="66"/>
      <c r="E439" s="56"/>
      <c r="F439" s="56"/>
      <c r="G439" s="56"/>
      <c r="H439" s="56"/>
      <c r="I439" s="56"/>
      <c r="J439" s="130"/>
      <c r="K439" s="66"/>
      <c r="L439" s="56"/>
      <c r="M439" s="147"/>
      <c r="N439" s="6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x14ac:dyDescent="0.25" r="440" customHeight="1" ht="15.75">
      <c r="A440" s="56"/>
      <c r="B440" s="56"/>
      <c r="C440" s="56"/>
      <c r="D440" s="66"/>
      <c r="E440" s="56"/>
      <c r="F440" s="56"/>
      <c r="G440" s="56"/>
      <c r="H440" s="56"/>
      <c r="I440" s="56"/>
      <c r="J440" s="130"/>
      <c r="K440" s="66"/>
      <c r="L440" s="56"/>
      <c r="M440" s="147"/>
      <c r="N440" s="6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x14ac:dyDescent="0.25" r="441" customHeight="1" ht="15.75">
      <c r="A441" s="56"/>
      <c r="B441" s="56"/>
      <c r="C441" s="56"/>
      <c r="D441" s="66"/>
      <c r="E441" s="56"/>
      <c r="F441" s="56"/>
      <c r="G441" s="56"/>
      <c r="H441" s="56"/>
      <c r="I441" s="56"/>
      <c r="J441" s="130"/>
      <c r="K441" s="66"/>
      <c r="L441" s="56"/>
      <c r="M441" s="147"/>
      <c r="N441" s="6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x14ac:dyDescent="0.25" r="442" customHeight="1" ht="15.75">
      <c r="A442" s="56"/>
      <c r="B442" s="56"/>
      <c r="C442" s="56"/>
      <c r="D442" s="66"/>
      <c r="E442" s="56"/>
      <c r="F442" s="56"/>
      <c r="G442" s="56"/>
      <c r="H442" s="56"/>
      <c r="I442" s="56"/>
      <c r="J442" s="130"/>
      <c r="K442" s="66"/>
      <c r="L442" s="56"/>
      <c r="M442" s="147"/>
      <c r="N442" s="6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x14ac:dyDescent="0.25" r="443" customHeight="1" ht="15.75">
      <c r="A443" s="56"/>
      <c r="B443" s="56"/>
      <c r="C443" s="56"/>
      <c r="D443" s="66"/>
      <c r="E443" s="56"/>
      <c r="F443" s="56"/>
      <c r="G443" s="56"/>
      <c r="H443" s="56"/>
      <c r="I443" s="56"/>
      <c r="J443" s="130"/>
      <c r="K443" s="66"/>
      <c r="L443" s="56"/>
      <c r="M443" s="147"/>
      <c r="N443" s="6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x14ac:dyDescent="0.25" r="444" customHeight="1" ht="15.75">
      <c r="A444" s="56"/>
      <c r="B444" s="56"/>
      <c r="C444" s="56"/>
      <c r="D444" s="66"/>
      <c r="E444" s="56"/>
      <c r="F444" s="56"/>
      <c r="G444" s="56"/>
      <c r="H444" s="56"/>
      <c r="I444" s="56"/>
      <c r="J444" s="130"/>
      <c r="K444" s="66"/>
      <c r="L444" s="56"/>
      <c r="M444" s="147"/>
      <c r="N444" s="6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x14ac:dyDescent="0.25" r="445" customHeight="1" ht="15.75">
      <c r="A445" s="56"/>
      <c r="B445" s="56"/>
      <c r="C445" s="56"/>
      <c r="D445" s="66"/>
      <c r="E445" s="56"/>
      <c r="F445" s="56"/>
      <c r="G445" s="56"/>
      <c r="H445" s="56"/>
      <c r="I445" s="56"/>
      <c r="J445" s="130"/>
      <c r="K445" s="66"/>
      <c r="L445" s="56"/>
      <c r="M445" s="147"/>
      <c r="N445" s="6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x14ac:dyDescent="0.25" r="446" customHeight="1" ht="15.75">
      <c r="A446" s="56"/>
      <c r="B446" s="56"/>
      <c r="C446" s="56"/>
      <c r="D446" s="66"/>
      <c r="E446" s="56"/>
      <c r="F446" s="56"/>
      <c r="G446" s="56"/>
      <c r="H446" s="56"/>
      <c r="I446" s="56"/>
      <c r="J446" s="130"/>
      <c r="K446" s="66"/>
      <c r="L446" s="56"/>
      <c r="M446" s="147"/>
      <c r="N446" s="6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x14ac:dyDescent="0.25" r="447" customHeight="1" ht="15.75">
      <c r="A447" s="56"/>
      <c r="B447" s="56"/>
      <c r="C447" s="56"/>
      <c r="D447" s="66"/>
      <c r="E447" s="56"/>
      <c r="F447" s="56"/>
      <c r="G447" s="56"/>
      <c r="H447" s="56"/>
      <c r="I447" s="56"/>
      <c r="J447" s="130"/>
      <c r="K447" s="66"/>
      <c r="L447" s="56"/>
      <c r="M447" s="147"/>
      <c r="N447" s="6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x14ac:dyDescent="0.25" r="448" customHeight="1" ht="15.75">
      <c r="A448" s="56"/>
      <c r="B448" s="56"/>
      <c r="C448" s="56"/>
      <c r="D448" s="66"/>
      <c r="E448" s="56"/>
      <c r="F448" s="56"/>
      <c r="G448" s="56"/>
      <c r="H448" s="56"/>
      <c r="I448" s="56"/>
      <c r="J448" s="130"/>
      <c r="K448" s="66"/>
      <c r="L448" s="56"/>
      <c r="M448" s="147"/>
      <c r="N448" s="6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x14ac:dyDescent="0.25" r="449" customHeight="1" ht="15.75">
      <c r="A449" s="56"/>
      <c r="B449" s="56"/>
      <c r="C449" s="56"/>
      <c r="D449" s="66"/>
      <c r="E449" s="56"/>
      <c r="F449" s="56"/>
      <c r="G449" s="56"/>
      <c r="H449" s="56"/>
      <c r="I449" s="56"/>
      <c r="J449" s="130"/>
      <c r="K449" s="66"/>
      <c r="L449" s="56"/>
      <c r="M449" s="147"/>
      <c r="N449" s="6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x14ac:dyDescent="0.25" r="450" customHeight="1" ht="15.75">
      <c r="A450" s="56"/>
      <c r="B450" s="56"/>
      <c r="C450" s="56"/>
      <c r="D450" s="66"/>
      <c r="E450" s="56"/>
      <c r="F450" s="56"/>
      <c r="G450" s="56"/>
      <c r="H450" s="56"/>
      <c r="I450" s="56"/>
      <c r="J450" s="130"/>
      <c r="K450" s="66"/>
      <c r="L450" s="56"/>
      <c r="M450" s="147"/>
      <c r="N450" s="6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x14ac:dyDescent="0.25" r="451" customHeight="1" ht="15.75">
      <c r="A451" s="56"/>
      <c r="B451" s="56"/>
      <c r="C451" s="56"/>
      <c r="D451" s="66"/>
      <c r="E451" s="56"/>
      <c r="F451" s="56"/>
      <c r="G451" s="56"/>
      <c r="H451" s="56"/>
      <c r="I451" s="56"/>
      <c r="J451" s="130"/>
      <c r="K451" s="66"/>
      <c r="L451" s="56"/>
      <c r="M451" s="147"/>
      <c r="N451" s="6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x14ac:dyDescent="0.25" r="452" customHeight="1" ht="15.75">
      <c r="A452" s="56"/>
      <c r="B452" s="56"/>
      <c r="C452" s="56"/>
      <c r="D452" s="66"/>
      <c r="E452" s="56"/>
      <c r="F452" s="56"/>
      <c r="G452" s="56"/>
      <c r="H452" s="56"/>
      <c r="I452" s="56"/>
      <c r="J452" s="130"/>
      <c r="K452" s="66"/>
      <c r="L452" s="56"/>
      <c r="M452" s="147"/>
      <c r="N452" s="6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x14ac:dyDescent="0.25" r="453" customHeight="1" ht="15.75">
      <c r="A453" s="56"/>
      <c r="B453" s="56"/>
      <c r="C453" s="56"/>
      <c r="D453" s="66"/>
      <c r="E453" s="56"/>
      <c r="F453" s="56"/>
      <c r="G453" s="56"/>
      <c r="H453" s="56"/>
      <c r="I453" s="56"/>
      <c r="J453" s="130"/>
      <c r="K453" s="66"/>
      <c r="L453" s="56"/>
      <c r="M453" s="147"/>
      <c r="N453" s="6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x14ac:dyDescent="0.25" r="454" customHeight="1" ht="15.75">
      <c r="A454" s="56"/>
      <c r="B454" s="56"/>
      <c r="C454" s="56"/>
      <c r="D454" s="66"/>
      <c r="E454" s="56"/>
      <c r="F454" s="56"/>
      <c r="G454" s="56"/>
      <c r="H454" s="56"/>
      <c r="I454" s="56"/>
      <c r="J454" s="130"/>
      <c r="K454" s="66"/>
      <c r="L454" s="56"/>
      <c r="M454" s="147"/>
      <c r="N454" s="6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x14ac:dyDescent="0.25" r="455" customHeight="1" ht="15.75">
      <c r="A455" s="56"/>
      <c r="B455" s="56"/>
      <c r="C455" s="56"/>
      <c r="D455" s="66"/>
      <c r="E455" s="56"/>
      <c r="F455" s="56"/>
      <c r="G455" s="56"/>
      <c r="H455" s="56"/>
      <c r="I455" s="56"/>
      <c r="J455" s="130"/>
      <c r="K455" s="66"/>
      <c r="L455" s="56"/>
      <c r="M455" s="147"/>
      <c r="N455" s="6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x14ac:dyDescent="0.25" r="456" customHeight="1" ht="15.75">
      <c r="A456" s="56"/>
      <c r="B456" s="56"/>
      <c r="C456" s="56"/>
      <c r="D456" s="66"/>
      <c r="E456" s="56"/>
      <c r="F456" s="56"/>
      <c r="G456" s="56"/>
      <c r="H456" s="56"/>
      <c r="I456" s="56"/>
      <c r="J456" s="130"/>
      <c r="K456" s="66"/>
      <c r="L456" s="56"/>
      <c r="M456" s="147"/>
      <c r="N456" s="6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x14ac:dyDescent="0.25" r="457" customHeight="1" ht="15.75">
      <c r="A457" s="56"/>
      <c r="B457" s="56"/>
      <c r="C457" s="56"/>
      <c r="D457" s="66"/>
      <c r="E457" s="56"/>
      <c r="F457" s="56"/>
      <c r="G457" s="56"/>
      <c r="H457" s="56"/>
      <c r="I457" s="56"/>
      <c r="J457" s="130"/>
      <c r="K457" s="66"/>
      <c r="L457" s="56"/>
      <c r="M457" s="147"/>
      <c r="N457" s="6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x14ac:dyDescent="0.25" r="458" customHeight="1" ht="15.75">
      <c r="A458" s="56"/>
      <c r="B458" s="56"/>
      <c r="C458" s="56"/>
      <c r="D458" s="66"/>
      <c r="E458" s="56"/>
      <c r="F458" s="56"/>
      <c r="G458" s="56"/>
      <c r="H458" s="56"/>
      <c r="I458" s="56"/>
      <c r="J458" s="130"/>
      <c r="K458" s="66"/>
      <c r="L458" s="56"/>
      <c r="M458" s="147"/>
      <c r="N458" s="6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x14ac:dyDescent="0.25" r="459" customHeight="1" ht="15.75">
      <c r="A459" s="56"/>
      <c r="B459" s="56"/>
      <c r="C459" s="56"/>
      <c r="D459" s="66"/>
      <c r="E459" s="56"/>
      <c r="F459" s="56"/>
      <c r="G459" s="56"/>
      <c r="H459" s="56"/>
      <c r="I459" s="56"/>
      <c r="J459" s="130"/>
      <c r="K459" s="66"/>
      <c r="L459" s="56"/>
      <c r="M459" s="147"/>
      <c r="N459" s="6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x14ac:dyDescent="0.25" r="460" customHeight="1" ht="15.75">
      <c r="A460" s="56"/>
      <c r="B460" s="56"/>
      <c r="C460" s="56"/>
      <c r="D460" s="66"/>
      <c r="E460" s="56"/>
      <c r="F460" s="56"/>
      <c r="G460" s="56"/>
      <c r="H460" s="56"/>
      <c r="I460" s="56"/>
      <c r="J460" s="130"/>
      <c r="K460" s="66"/>
      <c r="L460" s="56"/>
      <c r="M460" s="147"/>
      <c r="N460" s="6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x14ac:dyDescent="0.25" r="461" customHeight="1" ht="15.75">
      <c r="A461" s="56"/>
      <c r="B461" s="56"/>
      <c r="C461" s="56"/>
      <c r="D461" s="66"/>
      <c r="E461" s="56"/>
      <c r="F461" s="56"/>
      <c r="G461" s="56"/>
      <c r="H461" s="56"/>
      <c r="I461" s="56"/>
      <c r="J461" s="130"/>
      <c r="K461" s="66"/>
      <c r="L461" s="56"/>
      <c r="M461" s="147"/>
      <c r="N461" s="6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x14ac:dyDescent="0.25" r="462" customHeight="1" ht="15.75">
      <c r="A462" s="56"/>
      <c r="B462" s="56"/>
      <c r="C462" s="56"/>
      <c r="D462" s="66"/>
      <c r="E462" s="56"/>
      <c r="F462" s="56"/>
      <c r="G462" s="56"/>
      <c r="H462" s="56"/>
      <c r="I462" s="56"/>
      <c r="J462" s="130"/>
      <c r="K462" s="66"/>
      <c r="L462" s="56"/>
      <c r="M462" s="147"/>
      <c r="N462" s="6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x14ac:dyDescent="0.25" r="463" customHeight="1" ht="15.75">
      <c r="A463" s="56"/>
      <c r="B463" s="56"/>
      <c r="C463" s="56"/>
      <c r="D463" s="66"/>
      <c r="E463" s="56"/>
      <c r="F463" s="56"/>
      <c r="G463" s="56"/>
      <c r="H463" s="56"/>
      <c r="I463" s="56"/>
      <c r="J463" s="130"/>
      <c r="K463" s="66"/>
      <c r="L463" s="56"/>
      <c r="M463" s="147"/>
      <c r="N463" s="6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x14ac:dyDescent="0.25" r="464" customHeight="1" ht="15.75">
      <c r="A464" s="56"/>
      <c r="B464" s="56"/>
      <c r="C464" s="56"/>
      <c r="D464" s="66"/>
      <c r="E464" s="56"/>
      <c r="F464" s="56"/>
      <c r="G464" s="56"/>
      <c r="H464" s="56"/>
      <c r="I464" s="56"/>
      <c r="J464" s="130"/>
      <c r="K464" s="66"/>
      <c r="L464" s="56"/>
      <c r="M464" s="147"/>
      <c r="N464" s="6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x14ac:dyDescent="0.25" r="465" customHeight="1" ht="15.75">
      <c r="A465" s="56"/>
      <c r="B465" s="56"/>
      <c r="C465" s="56"/>
      <c r="D465" s="66"/>
      <c r="E465" s="56"/>
      <c r="F465" s="56"/>
      <c r="G465" s="56"/>
      <c r="H465" s="56"/>
      <c r="I465" s="56"/>
      <c r="J465" s="130"/>
      <c r="K465" s="66"/>
      <c r="L465" s="56"/>
      <c r="M465" s="147"/>
      <c r="N465" s="6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x14ac:dyDescent="0.25" r="466" customHeight="1" ht="15.75">
      <c r="A466" s="56"/>
      <c r="B466" s="56"/>
      <c r="C466" s="56"/>
      <c r="D466" s="66"/>
      <c r="E466" s="56"/>
      <c r="F466" s="56"/>
      <c r="G466" s="56"/>
      <c r="H466" s="56"/>
      <c r="I466" s="56"/>
      <c r="J466" s="130"/>
      <c r="K466" s="66"/>
      <c r="L466" s="56"/>
      <c r="M466" s="147"/>
      <c r="N466" s="6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x14ac:dyDescent="0.25" r="467" customHeight="1" ht="15.75">
      <c r="A467" s="56"/>
      <c r="B467" s="56"/>
      <c r="C467" s="56"/>
      <c r="D467" s="66"/>
      <c r="E467" s="56"/>
      <c r="F467" s="56"/>
      <c r="G467" s="56"/>
      <c r="H467" s="56"/>
      <c r="I467" s="56"/>
      <c r="J467" s="130"/>
      <c r="K467" s="66"/>
      <c r="L467" s="56"/>
      <c r="M467" s="147"/>
      <c r="N467" s="6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x14ac:dyDescent="0.25" r="468" customHeight="1" ht="15.75">
      <c r="A468" s="56"/>
      <c r="B468" s="56"/>
      <c r="C468" s="56"/>
      <c r="D468" s="66"/>
      <c r="E468" s="56"/>
      <c r="F468" s="56"/>
      <c r="G468" s="56"/>
      <c r="H468" s="56"/>
      <c r="I468" s="56"/>
      <c r="J468" s="130"/>
      <c r="K468" s="66"/>
      <c r="L468" s="56"/>
      <c r="M468" s="147"/>
      <c r="N468" s="6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x14ac:dyDescent="0.25" r="469" customHeight="1" ht="15.75">
      <c r="A469" s="56"/>
      <c r="B469" s="56"/>
      <c r="C469" s="56"/>
      <c r="D469" s="66"/>
      <c r="E469" s="56"/>
      <c r="F469" s="56"/>
      <c r="G469" s="56"/>
      <c r="H469" s="56"/>
      <c r="I469" s="56"/>
      <c r="J469" s="130"/>
      <c r="K469" s="66"/>
      <c r="L469" s="56"/>
      <c r="M469" s="147"/>
      <c r="N469" s="6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x14ac:dyDescent="0.25" r="470" customHeight="1" ht="15.75">
      <c r="A470" s="56"/>
      <c r="B470" s="56"/>
      <c r="C470" s="56"/>
      <c r="D470" s="66"/>
      <c r="E470" s="56"/>
      <c r="F470" s="56"/>
      <c r="G470" s="56"/>
      <c r="H470" s="56"/>
      <c r="I470" s="56"/>
      <c r="J470" s="130"/>
      <c r="K470" s="66"/>
      <c r="L470" s="56"/>
      <c r="M470" s="147"/>
      <c r="N470" s="6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x14ac:dyDescent="0.25" r="471" customHeight="1" ht="15.75">
      <c r="A471" s="56"/>
      <c r="B471" s="56"/>
      <c r="C471" s="56"/>
      <c r="D471" s="66"/>
      <c r="E471" s="56"/>
      <c r="F471" s="56"/>
      <c r="G471" s="56"/>
      <c r="H471" s="56"/>
      <c r="I471" s="56"/>
      <c r="J471" s="130"/>
      <c r="K471" s="66"/>
      <c r="L471" s="56"/>
      <c r="M471" s="147"/>
      <c r="N471" s="6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x14ac:dyDescent="0.25" r="472" customHeight="1" ht="15.75">
      <c r="A472" s="56"/>
      <c r="B472" s="56"/>
      <c r="C472" s="56"/>
      <c r="D472" s="66"/>
      <c r="E472" s="56"/>
      <c r="F472" s="56"/>
      <c r="G472" s="56"/>
      <c r="H472" s="56"/>
      <c r="I472" s="56"/>
      <c r="J472" s="130"/>
      <c r="K472" s="66"/>
      <c r="L472" s="56"/>
      <c r="M472" s="147"/>
      <c r="N472" s="6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x14ac:dyDescent="0.25" r="473" customHeight="1" ht="15.75">
      <c r="A473" s="56"/>
      <c r="B473" s="56"/>
      <c r="C473" s="56"/>
      <c r="D473" s="66"/>
      <c r="E473" s="56"/>
      <c r="F473" s="56"/>
      <c r="G473" s="56"/>
      <c r="H473" s="56"/>
      <c r="I473" s="56"/>
      <c r="J473" s="130"/>
      <c r="K473" s="66"/>
      <c r="L473" s="56"/>
      <c r="M473" s="147"/>
      <c r="N473" s="6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x14ac:dyDescent="0.25" r="474" customHeight="1" ht="15.75">
      <c r="A474" s="56"/>
      <c r="B474" s="56"/>
      <c r="C474" s="56"/>
      <c r="D474" s="66"/>
      <c r="E474" s="56"/>
      <c r="F474" s="56"/>
      <c r="G474" s="56"/>
      <c r="H474" s="56"/>
      <c r="I474" s="56"/>
      <c r="J474" s="130"/>
      <c r="K474" s="66"/>
      <c r="L474" s="56"/>
      <c r="M474" s="147"/>
      <c r="N474" s="6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x14ac:dyDescent="0.25" r="475" customHeight="1" ht="15.75">
      <c r="A475" s="56"/>
      <c r="B475" s="56"/>
      <c r="C475" s="56"/>
      <c r="D475" s="66"/>
      <c r="E475" s="56"/>
      <c r="F475" s="56"/>
      <c r="G475" s="56"/>
      <c r="H475" s="56"/>
      <c r="I475" s="56"/>
      <c r="J475" s="130"/>
      <c r="K475" s="66"/>
      <c r="L475" s="56"/>
      <c r="M475" s="147"/>
      <c r="N475" s="6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x14ac:dyDescent="0.25" r="476" customHeight="1" ht="15.75">
      <c r="A476" s="56"/>
      <c r="B476" s="56"/>
      <c r="C476" s="56"/>
      <c r="D476" s="66"/>
      <c r="E476" s="56"/>
      <c r="F476" s="56"/>
      <c r="G476" s="56"/>
      <c r="H476" s="56"/>
      <c r="I476" s="56"/>
      <c r="J476" s="130"/>
      <c r="K476" s="66"/>
      <c r="L476" s="56"/>
      <c r="M476" s="147"/>
      <c r="N476" s="6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x14ac:dyDescent="0.25" r="477" customHeight="1" ht="15.75">
      <c r="A477" s="56"/>
      <c r="B477" s="56"/>
      <c r="C477" s="56"/>
      <c r="D477" s="66"/>
      <c r="E477" s="56"/>
      <c r="F477" s="56"/>
      <c r="G477" s="56"/>
      <c r="H477" s="56"/>
      <c r="I477" s="56"/>
      <c r="J477" s="130"/>
      <c r="K477" s="66"/>
      <c r="L477" s="56"/>
      <c r="M477" s="147"/>
      <c r="N477" s="6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x14ac:dyDescent="0.25" r="478" customHeight="1" ht="15.75">
      <c r="A478" s="56"/>
      <c r="B478" s="56"/>
      <c r="C478" s="56"/>
      <c r="D478" s="66"/>
      <c r="E478" s="56"/>
      <c r="F478" s="56"/>
      <c r="G478" s="56"/>
      <c r="H478" s="56"/>
      <c r="I478" s="56"/>
      <c r="J478" s="130"/>
      <c r="K478" s="66"/>
      <c r="L478" s="56"/>
      <c r="M478" s="147"/>
      <c r="N478" s="6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x14ac:dyDescent="0.25" r="479" customHeight="1" ht="15.75">
      <c r="A479" s="56"/>
      <c r="B479" s="56"/>
      <c r="C479" s="56"/>
      <c r="D479" s="66"/>
      <c r="E479" s="56"/>
      <c r="F479" s="56"/>
      <c r="G479" s="56"/>
      <c r="H479" s="56"/>
      <c r="I479" s="56"/>
      <c r="J479" s="130"/>
      <c r="K479" s="66"/>
      <c r="L479" s="56"/>
      <c r="M479" s="147"/>
      <c r="N479" s="6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x14ac:dyDescent="0.25" r="480" customHeight="1" ht="15.75">
      <c r="A480" s="56"/>
      <c r="B480" s="56"/>
      <c r="C480" s="56"/>
      <c r="D480" s="66"/>
      <c r="E480" s="56"/>
      <c r="F480" s="56"/>
      <c r="G480" s="56"/>
      <c r="H480" s="56"/>
      <c r="I480" s="56"/>
      <c r="J480" s="130"/>
      <c r="K480" s="66"/>
      <c r="L480" s="56"/>
      <c r="M480" s="147"/>
      <c r="N480" s="6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x14ac:dyDescent="0.25" r="481" customHeight="1" ht="15.75">
      <c r="A481" s="56"/>
      <c r="B481" s="56"/>
      <c r="C481" s="56"/>
      <c r="D481" s="66"/>
      <c r="E481" s="56"/>
      <c r="F481" s="56"/>
      <c r="G481" s="56"/>
      <c r="H481" s="56"/>
      <c r="I481" s="56"/>
      <c r="J481" s="130"/>
      <c r="K481" s="66"/>
      <c r="L481" s="56"/>
      <c r="M481" s="147"/>
      <c r="N481" s="6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x14ac:dyDescent="0.25" r="482" customHeight="1" ht="15.75">
      <c r="A482" s="56"/>
      <c r="B482" s="56"/>
      <c r="C482" s="56"/>
      <c r="D482" s="66"/>
      <c r="E482" s="56"/>
      <c r="F482" s="56"/>
      <c r="G482" s="56"/>
      <c r="H482" s="56"/>
      <c r="I482" s="56"/>
      <c r="J482" s="130"/>
      <c r="K482" s="66"/>
      <c r="L482" s="56"/>
      <c r="M482" s="147"/>
      <c r="N482" s="6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x14ac:dyDescent="0.25" r="483" customHeight="1" ht="15.75">
      <c r="A483" s="56"/>
      <c r="B483" s="56"/>
      <c r="C483" s="56"/>
      <c r="D483" s="66"/>
      <c r="E483" s="56"/>
      <c r="F483" s="56"/>
      <c r="G483" s="56"/>
      <c r="H483" s="56"/>
      <c r="I483" s="56"/>
      <c r="J483" s="130"/>
      <c r="K483" s="66"/>
      <c r="L483" s="56"/>
      <c r="M483" s="147"/>
      <c r="N483" s="6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x14ac:dyDescent="0.25" r="484" customHeight="1" ht="15.75">
      <c r="A484" s="56"/>
      <c r="B484" s="56"/>
      <c r="C484" s="56"/>
      <c r="D484" s="66"/>
      <c r="E484" s="56"/>
      <c r="F484" s="56"/>
      <c r="G484" s="56"/>
      <c r="H484" s="56"/>
      <c r="I484" s="56"/>
      <c r="J484" s="130"/>
      <c r="K484" s="66"/>
      <c r="L484" s="56"/>
      <c r="M484" s="147"/>
      <c r="N484" s="6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x14ac:dyDescent="0.25" r="485" customHeight="1" ht="15.75">
      <c r="A485" s="56"/>
      <c r="B485" s="56"/>
      <c r="C485" s="56"/>
      <c r="D485" s="66"/>
      <c r="E485" s="56"/>
      <c r="F485" s="56"/>
      <c r="G485" s="56"/>
      <c r="H485" s="56"/>
      <c r="I485" s="56"/>
      <c r="J485" s="130"/>
      <c r="K485" s="66"/>
      <c r="L485" s="56"/>
      <c r="M485" s="147"/>
      <c r="N485" s="6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x14ac:dyDescent="0.25" r="486" customHeight="1" ht="15.75">
      <c r="A486" s="56"/>
      <c r="B486" s="56"/>
      <c r="C486" s="56"/>
      <c r="D486" s="66"/>
      <c r="E486" s="56"/>
      <c r="F486" s="56"/>
      <c r="G486" s="56"/>
      <c r="H486" s="56"/>
      <c r="I486" s="56"/>
      <c r="J486" s="130"/>
      <c r="K486" s="66"/>
      <c r="L486" s="56"/>
      <c r="M486" s="147"/>
      <c r="N486" s="6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x14ac:dyDescent="0.25" r="487" customHeight="1" ht="15.75">
      <c r="A487" s="56"/>
      <c r="B487" s="56"/>
      <c r="C487" s="56"/>
      <c r="D487" s="66"/>
      <c r="E487" s="56"/>
      <c r="F487" s="56"/>
      <c r="G487" s="56"/>
      <c r="H487" s="56"/>
      <c r="I487" s="56"/>
      <c r="J487" s="130"/>
      <c r="K487" s="66"/>
      <c r="L487" s="56"/>
      <c r="M487" s="147"/>
      <c r="N487" s="6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x14ac:dyDescent="0.25" r="488" customHeight="1" ht="15.75">
      <c r="A488" s="56"/>
      <c r="B488" s="56"/>
      <c r="C488" s="56"/>
      <c r="D488" s="66"/>
      <c r="E488" s="56"/>
      <c r="F488" s="56"/>
      <c r="G488" s="56"/>
      <c r="H488" s="56"/>
      <c r="I488" s="56"/>
      <c r="J488" s="130"/>
      <c r="K488" s="66"/>
      <c r="L488" s="56"/>
      <c r="M488" s="147"/>
      <c r="N488" s="6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x14ac:dyDescent="0.25" r="489" customHeight="1" ht="15.75">
      <c r="A489" s="56"/>
      <c r="B489" s="56"/>
      <c r="C489" s="56"/>
      <c r="D489" s="66"/>
      <c r="E489" s="56"/>
      <c r="F489" s="56"/>
      <c r="G489" s="56"/>
      <c r="H489" s="56"/>
      <c r="I489" s="56"/>
      <c r="J489" s="130"/>
      <c r="K489" s="66"/>
      <c r="L489" s="56"/>
      <c r="M489" s="147"/>
      <c r="N489" s="6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x14ac:dyDescent="0.25" r="490" customHeight="1" ht="15.75">
      <c r="A490" s="56"/>
      <c r="B490" s="56"/>
      <c r="C490" s="56"/>
      <c r="D490" s="66"/>
      <c r="E490" s="56"/>
      <c r="F490" s="56"/>
      <c r="G490" s="56"/>
      <c r="H490" s="56"/>
      <c r="I490" s="56"/>
      <c r="J490" s="130"/>
      <c r="K490" s="66"/>
      <c r="L490" s="56"/>
      <c r="M490" s="147"/>
      <c r="N490" s="6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x14ac:dyDescent="0.25" r="491" customHeight="1" ht="15.75">
      <c r="A491" s="56"/>
      <c r="B491" s="56"/>
      <c r="C491" s="56"/>
      <c r="D491" s="66"/>
      <c r="E491" s="56"/>
      <c r="F491" s="56"/>
      <c r="G491" s="56"/>
      <c r="H491" s="56"/>
      <c r="I491" s="56"/>
      <c r="J491" s="130"/>
      <c r="K491" s="66"/>
      <c r="L491" s="56"/>
      <c r="M491" s="147"/>
      <c r="N491" s="6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x14ac:dyDescent="0.25" r="492" customHeight="1" ht="15.75">
      <c r="A492" s="56"/>
      <c r="B492" s="56"/>
      <c r="C492" s="56"/>
      <c r="D492" s="66"/>
      <c r="E492" s="56"/>
      <c r="F492" s="56"/>
      <c r="G492" s="56"/>
      <c r="H492" s="56"/>
      <c r="I492" s="56"/>
      <c r="J492" s="130"/>
      <c r="K492" s="66"/>
      <c r="L492" s="56"/>
      <c r="M492" s="147"/>
      <c r="N492" s="6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x14ac:dyDescent="0.25" r="493" customHeight="1" ht="15.75">
      <c r="A493" s="56"/>
      <c r="B493" s="56"/>
      <c r="C493" s="56"/>
      <c r="D493" s="66"/>
      <c r="E493" s="56"/>
      <c r="F493" s="56"/>
      <c r="G493" s="56"/>
      <c r="H493" s="56"/>
      <c r="I493" s="56"/>
      <c r="J493" s="130"/>
      <c r="K493" s="66"/>
      <c r="L493" s="56"/>
      <c r="M493" s="147"/>
      <c r="N493" s="6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x14ac:dyDescent="0.25" r="494" customHeight="1" ht="15.75">
      <c r="A494" s="56"/>
      <c r="B494" s="56"/>
      <c r="C494" s="56"/>
      <c r="D494" s="66"/>
      <c r="E494" s="56"/>
      <c r="F494" s="56"/>
      <c r="G494" s="56"/>
      <c r="H494" s="56"/>
      <c r="I494" s="56"/>
      <c r="J494" s="130"/>
      <c r="K494" s="66"/>
      <c r="L494" s="56"/>
      <c r="M494" s="147"/>
      <c r="N494" s="6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x14ac:dyDescent="0.25" r="495" customHeight="1" ht="15.75">
      <c r="A495" s="56"/>
      <c r="B495" s="56"/>
      <c r="C495" s="56"/>
      <c r="D495" s="66"/>
      <c r="E495" s="56"/>
      <c r="F495" s="56"/>
      <c r="G495" s="56"/>
      <c r="H495" s="56"/>
      <c r="I495" s="56"/>
      <c r="J495" s="130"/>
      <c r="K495" s="66"/>
      <c r="L495" s="56"/>
      <c r="M495" s="147"/>
      <c r="N495" s="6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x14ac:dyDescent="0.25" r="496" customHeight="1" ht="15.75">
      <c r="A496" s="56"/>
      <c r="B496" s="56"/>
      <c r="C496" s="56"/>
      <c r="D496" s="66"/>
      <c r="E496" s="56"/>
      <c r="F496" s="56"/>
      <c r="G496" s="56"/>
      <c r="H496" s="56"/>
      <c r="I496" s="56"/>
      <c r="J496" s="130"/>
      <c r="K496" s="66"/>
      <c r="L496" s="56"/>
      <c r="M496" s="147"/>
      <c r="N496" s="6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x14ac:dyDescent="0.25" r="497" customHeight="1" ht="15.75">
      <c r="A497" s="56"/>
      <c r="B497" s="56"/>
      <c r="C497" s="56"/>
      <c r="D497" s="66"/>
      <c r="E497" s="56"/>
      <c r="F497" s="56"/>
      <c r="G497" s="56"/>
      <c r="H497" s="56"/>
      <c r="I497" s="56"/>
      <c r="J497" s="130"/>
      <c r="K497" s="66"/>
      <c r="L497" s="56"/>
      <c r="M497" s="147"/>
      <c r="N497" s="6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x14ac:dyDescent="0.25" r="498" customHeight="1" ht="15.75">
      <c r="A498" s="56"/>
      <c r="B498" s="56"/>
      <c r="C498" s="56"/>
      <c r="D498" s="66"/>
      <c r="E498" s="56"/>
      <c r="F498" s="56"/>
      <c r="G498" s="56"/>
      <c r="H498" s="56"/>
      <c r="I498" s="56"/>
      <c r="J498" s="130"/>
      <c r="K498" s="66"/>
      <c r="L498" s="56"/>
      <c r="M498" s="147"/>
      <c r="N498" s="6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x14ac:dyDescent="0.25" r="499" customHeight="1" ht="15.75">
      <c r="A499" s="56"/>
      <c r="B499" s="56"/>
      <c r="C499" s="56"/>
      <c r="D499" s="66"/>
      <c r="E499" s="56"/>
      <c r="F499" s="56"/>
      <c r="G499" s="56"/>
      <c r="H499" s="56"/>
      <c r="I499" s="56"/>
      <c r="J499" s="130"/>
      <c r="K499" s="66"/>
      <c r="L499" s="56"/>
      <c r="M499" s="147"/>
      <c r="N499" s="6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x14ac:dyDescent="0.25" r="500" customHeight="1" ht="15.75">
      <c r="A500" s="56"/>
      <c r="B500" s="56"/>
      <c r="C500" s="56"/>
      <c r="D500" s="66"/>
      <c r="E500" s="56"/>
      <c r="F500" s="56"/>
      <c r="G500" s="56"/>
      <c r="H500" s="56"/>
      <c r="I500" s="56"/>
      <c r="J500" s="130"/>
      <c r="K500" s="66"/>
      <c r="L500" s="56"/>
      <c r="M500" s="147"/>
      <c r="N500" s="6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x14ac:dyDescent="0.25" r="501" customHeight="1" ht="15.75">
      <c r="A501" s="56"/>
      <c r="B501" s="56"/>
      <c r="C501" s="56"/>
      <c r="D501" s="66"/>
      <c r="E501" s="56"/>
      <c r="F501" s="56"/>
      <c r="G501" s="56"/>
      <c r="H501" s="56"/>
      <c r="I501" s="56"/>
      <c r="J501" s="130"/>
      <c r="K501" s="66"/>
      <c r="L501" s="56"/>
      <c r="M501" s="147"/>
      <c r="N501" s="6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x14ac:dyDescent="0.25" r="502" customHeight="1" ht="15.75">
      <c r="A502" s="56"/>
      <c r="B502" s="56"/>
      <c r="C502" s="56"/>
      <c r="D502" s="66"/>
      <c r="E502" s="56"/>
      <c r="F502" s="56"/>
      <c r="G502" s="56"/>
      <c r="H502" s="56"/>
      <c r="I502" s="56"/>
      <c r="J502" s="130"/>
      <c r="K502" s="66"/>
      <c r="L502" s="56"/>
      <c r="M502" s="147"/>
      <c r="N502" s="6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x14ac:dyDescent="0.25" r="503" customHeight="1" ht="15.75">
      <c r="A503" s="56"/>
      <c r="B503" s="56"/>
      <c r="C503" s="56"/>
      <c r="D503" s="66"/>
      <c r="E503" s="56"/>
      <c r="F503" s="56"/>
      <c r="G503" s="56"/>
      <c r="H503" s="56"/>
      <c r="I503" s="56"/>
      <c r="J503" s="130"/>
      <c r="K503" s="66"/>
      <c r="L503" s="56"/>
      <c r="M503" s="147"/>
      <c r="N503" s="6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x14ac:dyDescent="0.25" r="504" customHeight="1" ht="15.75">
      <c r="A504" s="56"/>
      <c r="B504" s="56"/>
      <c r="C504" s="56"/>
      <c r="D504" s="66"/>
      <c r="E504" s="56"/>
      <c r="F504" s="56"/>
      <c r="G504" s="56"/>
      <c r="H504" s="56"/>
      <c r="I504" s="56"/>
      <c r="J504" s="130"/>
      <c r="K504" s="66"/>
      <c r="L504" s="56"/>
      <c r="M504" s="147"/>
      <c r="N504" s="6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x14ac:dyDescent="0.25" r="505" customHeight="1" ht="15.75">
      <c r="A505" s="56"/>
      <c r="B505" s="56"/>
      <c r="C505" s="56"/>
      <c r="D505" s="66"/>
      <c r="E505" s="56"/>
      <c r="F505" s="56"/>
      <c r="G505" s="56"/>
      <c r="H505" s="56"/>
      <c r="I505" s="56"/>
      <c r="J505" s="130"/>
      <c r="K505" s="66"/>
      <c r="L505" s="56"/>
      <c r="M505" s="147"/>
      <c r="N505" s="6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x14ac:dyDescent="0.25" r="506" customHeight="1" ht="15.75">
      <c r="A506" s="56"/>
      <c r="B506" s="56"/>
      <c r="C506" s="56"/>
      <c r="D506" s="66"/>
      <c r="E506" s="56"/>
      <c r="F506" s="56"/>
      <c r="G506" s="56"/>
      <c r="H506" s="56"/>
      <c r="I506" s="56"/>
      <c r="J506" s="130"/>
      <c r="K506" s="66"/>
      <c r="L506" s="56"/>
      <c r="M506" s="147"/>
      <c r="N506" s="6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x14ac:dyDescent="0.25" r="507" customHeight="1" ht="15.75">
      <c r="A507" s="56"/>
      <c r="B507" s="56"/>
      <c r="C507" s="56"/>
      <c r="D507" s="66"/>
      <c r="E507" s="56"/>
      <c r="F507" s="56"/>
      <c r="G507" s="56"/>
      <c r="H507" s="56"/>
      <c r="I507" s="56"/>
      <c r="J507" s="130"/>
      <c r="K507" s="66"/>
      <c r="L507" s="56"/>
      <c r="M507" s="147"/>
      <c r="N507" s="6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x14ac:dyDescent="0.25" r="508" customHeight="1" ht="15.75">
      <c r="A508" s="56"/>
      <c r="B508" s="56"/>
      <c r="C508" s="56"/>
      <c r="D508" s="66"/>
      <c r="E508" s="56"/>
      <c r="F508" s="56"/>
      <c r="G508" s="56"/>
      <c r="H508" s="56"/>
      <c r="I508" s="56"/>
      <c r="J508" s="130"/>
      <c r="K508" s="66"/>
      <c r="L508" s="56"/>
      <c r="M508" s="147"/>
      <c r="N508" s="6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x14ac:dyDescent="0.25" r="509" customHeight="1" ht="15.75">
      <c r="A509" s="56"/>
      <c r="B509" s="56"/>
      <c r="C509" s="56"/>
      <c r="D509" s="66"/>
      <c r="E509" s="56"/>
      <c r="F509" s="56"/>
      <c r="G509" s="56"/>
      <c r="H509" s="56"/>
      <c r="I509" s="56"/>
      <c r="J509" s="130"/>
      <c r="K509" s="66"/>
      <c r="L509" s="56"/>
      <c r="M509" s="147"/>
      <c r="N509" s="6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x14ac:dyDescent="0.25" r="510" customHeight="1" ht="15.75">
      <c r="A510" s="56"/>
      <c r="B510" s="56"/>
      <c r="C510" s="56"/>
      <c r="D510" s="66"/>
      <c r="E510" s="56"/>
      <c r="F510" s="56"/>
      <c r="G510" s="56"/>
      <c r="H510" s="56"/>
      <c r="I510" s="56"/>
      <c r="J510" s="130"/>
      <c r="K510" s="66"/>
      <c r="L510" s="56"/>
      <c r="M510" s="147"/>
      <c r="N510" s="6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x14ac:dyDescent="0.25" r="511" customHeight="1" ht="15.75">
      <c r="A511" s="56"/>
      <c r="B511" s="56"/>
      <c r="C511" s="56"/>
      <c r="D511" s="66"/>
      <c r="E511" s="56"/>
      <c r="F511" s="56"/>
      <c r="G511" s="56"/>
      <c r="H511" s="56"/>
      <c r="I511" s="56"/>
      <c r="J511" s="130"/>
      <c r="K511" s="66"/>
      <c r="L511" s="56"/>
      <c r="M511" s="147"/>
      <c r="N511" s="6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x14ac:dyDescent="0.25" r="512" customHeight="1" ht="15.75">
      <c r="A512" s="56"/>
      <c r="B512" s="56"/>
      <c r="C512" s="56"/>
      <c r="D512" s="66"/>
      <c r="E512" s="56"/>
      <c r="F512" s="56"/>
      <c r="G512" s="56"/>
      <c r="H512" s="56"/>
      <c r="I512" s="56"/>
      <c r="J512" s="130"/>
      <c r="K512" s="66"/>
      <c r="L512" s="56"/>
      <c r="M512" s="147"/>
      <c r="N512" s="6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x14ac:dyDescent="0.25" r="513" customHeight="1" ht="15.75">
      <c r="A513" s="56"/>
      <c r="B513" s="56"/>
      <c r="C513" s="56"/>
      <c r="D513" s="66"/>
      <c r="E513" s="56"/>
      <c r="F513" s="56"/>
      <c r="G513" s="56"/>
      <c r="H513" s="56"/>
      <c r="I513" s="56"/>
      <c r="J513" s="130"/>
      <c r="K513" s="66"/>
      <c r="L513" s="56"/>
      <c r="M513" s="147"/>
      <c r="N513" s="6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x14ac:dyDescent="0.25" r="514" customHeight="1" ht="15.75">
      <c r="A514" s="56"/>
      <c r="B514" s="56"/>
      <c r="C514" s="56"/>
      <c r="D514" s="66"/>
      <c r="E514" s="56"/>
      <c r="F514" s="56"/>
      <c r="G514" s="56"/>
      <c r="H514" s="56"/>
      <c r="I514" s="56"/>
      <c r="J514" s="130"/>
      <c r="K514" s="66"/>
      <c r="L514" s="56"/>
      <c r="M514" s="147"/>
      <c r="N514" s="6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x14ac:dyDescent="0.25" r="515" customHeight="1" ht="15.75">
      <c r="A515" s="56"/>
      <c r="B515" s="56"/>
      <c r="C515" s="56"/>
      <c r="D515" s="66"/>
      <c r="E515" s="56"/>
      <c r="F515" s="56"/>
      <c r="G515" s="56"/>
      <c r="H515" s="56"/>
      <c r="I515" s="56"/>
      <c r="J515" s="130"/>
      <c r="K515" s="66"/>
      <c r="L515" s="56"/>
      <c r="M515" s="147"/>
      <c r="N515" s="6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x14ac:dyDescent="0.25" r="516" customHeight="1" ht="15.75">
      <c r="A516" s="56"/>
      <c r="B516" s="56"/>
      <c r="C516" s="56"/>
      <c r="D516" s="66"/>
      <c r="E516" s="56"/>
      <c r="F516" s="56"/>
      <c r="G516" s="56"/>
      <c r="H516" s="56"/>
      <c r="I516" s="56"/>
      <c r="J516" s="130"/>
      <c r="K516" s="66"/>
      <c r="L516" s="56"/>
      <c r="M516" s="147"/>
      <c r="N516" s="6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x14ac:dyDescent="0.25" r="517" customHeight="1" ht="15.75">
      <c r="A517" s="56"/>
      <c r="B517" s="56"/>
      <c r="C517" s="56"/>
      <c r="D517" s="66"/>
      <c r="E517" s="56"/>
      <c r="F517" s="56"/>
      <c r="G517" s="56"/>
      <c r="H517" s="56"/>
      <c r="I517" s="56"/>
      <c r="J517" s="130"/>
      <c r="K517" s="66"/>
      <c r="L517" s="56"/>
      <c r="M517" s="147"/>
      <c r="N517" s="6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x14ac:dyDescent="0.25" r="518" customHeight="1" ht="15.75">
      <c r="A518" s="56"/>
      <c r="B518" s="56"/>
      <c r="C518" s="56"/>
      <c r="D518" s="66"/>
      <c r="E518" s="56"/>
      <c r="F518" s="56"/>
      <c r="G518" s="56"/>
      <c r="H518" s="56"/>
      <c r="I518" s="56"/>
      <c r="J518" s="130"/>
      <c r="K518" s="66"/>
      <c r="L518" s="56"/>
      <c r="M518" s="147"/>
      <c r="N518" s="6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x14ac:dyDescent="0.25" r="519" customHeight="1" ht="15.75">
      <c r="A519" s="56"/>
      <c r="B519" s="56"/>
      <c r="C519" s="56"/>
      <c r="D519" s="66"/>
      <c r="E519" s="56"/>
      <c r="F519" s="56"/>
      <c r="G519" s="56"/>
      <c r="H519" s="56"/>
      <c r="I519" s="56"/>
      <c r="J519" s="130"/>
      <c r="K519" s="66"/>
      <c r="L519" s="56"/>
      <c r="M519" s="147"/>
      <c r="N519" s="6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x14ac:dyDescent="0.25" r="520" customHeight="1" ht="15.75">
      <c r="A520" s="56"/>
      <c r="B520" s="56"/>
      <c r="C520" s="56"/>
      <c r="D520" s="66"/>
      <c r="E520" s="56"/>
      <c r="F520" s="56"/>
      <c r="G520" s="56"/>
      <c r="H520" s="56"/>
      <c r="I520" s="56"/>
      <c r="J520" s="130"/>
      <c r="K520" s="66"/>
      <c r="L520" s="56"/>
      <c r="M520" s="147"/>
      <c r="N520" s="6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x14ac:dyDescent="0.25" r="521" customHeight="1" ht="15.75">
      <c r="A521" s="56"/>
      <c r="B521" s="56"/>
      <c r="C521" s="56"/>
      <c r="D521" s="66"/>
      <c r="E521" s="56"/>
      <c r="F521" s="56"/>
      <c r="G521" s="56"/>
      <c r="H521" s="56"/>
      <c r="I521" s="56"/>
      <c r="J521" s="130"/>
      <c r="K521" s="66"/>
      <c r="L521" s="56"/>
      <c r="M521" s="147"/>
      <c r="N521" s="6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x14ac:dyDescent="0.25" r="522" customHeight="1" ht="15.75">
      <c r="A522" s="56"/>
      <c r="B522" s="56"/>
      <c r="C522" s="56"/>
      <c r="D522" s="66"/>
      <c r="E522" s="56"/>
      <c r="F522" s="56"/>
      <c r="G522" s="56"/>
      <c r="H522" s="56"/>
      <c r="I522" s="56"/>
      <c r="J522" s="130"/>
      <c r="K522" s="66"/>
      <c r="L522" s="56"/>
      <c r="M522" s="147"/>
      <c r="N522" s="6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x14ac:dyDescent="0.25" r="523" customHeight="1" ht="15.75">
      <c r="A523" s="56"/>
      <c r="B523" s="56"/>
      <c r="C523" s="56"/>
      <c r="D523" s="66"/>
      <c r="E523" s="56"/>
      <c r="F523" s="56"/>
      <c r="G523" s="56"/>
      <c r="H523" s="56"/>
      <c r="I523" s="56"/>
      <c r="J523" s="130"/>
      <c r="K523" s="66"/>
      <c r="L523" s="56"/>
      <c r="M523" s="147"/>
      <c r="N523" s="6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x14ac:dyDescent="0.25" r="524" customHeight="1" ht="15.75">
      <c r="A524" s="56"/>
      <c r="B524" s="56"/>
      <c r="C524" s="56"/>
      <c r="D524" s="66"/>
      <c r="E524" s="56"/>
      <c r="F524" s="56"/>
      <c r="G524" s="56"/>
      <c r="H524" s="56"/>
      <c r="I524" s="56"/>
      <c r="J524" s="130"/>
      <c r="K524" s="66"/>
      <c r="L524" s="56"/>
      <c r="M524" s="147"/>
      <c r="N524" s="6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x14ac:dyDescent="0.25" r="525" customHeight="1" ht="15.75">
      <c r="A525" s="56"/>
      <c r="B525" s="56"/>
      <c r="C525" s="56"/>
      <c r="D525" s="66"/>
      <c r="E525" s="56"/>
      <c r="F525" s="56"/>
      <c r="G525" s="56"/>
      <c r="H525" s="56"/>
      <c r="I525" s="56"/>
      <c r="J525" s="130"/>
      <c r="K525" s="66"/>
      <c r="L525" s="56"/>
      <c r="M525" s="147"/>
      <c r="N525" s="6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x14ac:dyDescent="0.25" r="526" customHeight="1" ht="15.75">
      <c r="A526" s="56"/>
      <c r="B526" s="56"/>
      <c r="C526" s="56"/>
      <c r="D526" s="66"/>
      <c r="E526" s="56"/>
      <c r="F526" s="56"/>
      <c r="G526" s="56"/>
      <c r="H526" s="56"/>
      <c r="I526" s="56"/>
      <c r="J526" s="130"/>
      <c r="K526" s="66"/>
      <c r="L526" s="56"/>
      <c r="M526" s="147"/>
      <c r="N526" s="6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x14ac:dyDescent="0.25" r="527" customHeight="1" ht="15.75">
      <c r="A527" s="56"/>
      <c r="B527" s="56"/>
      <c r="C527" s="56"/>
      <c r="D527" s="66"/>
      <c r="E527" s="56"/>
      <c r="F527" s="56"/>
      <c r="G527" s="56"/>
      <c r="H527" s="56"/>
      <c r="I527" s="56"/>
      <c r="J527" s="130"/>
      <c r="K527" s="66"/>
      <c r="L527" s="56"/>
      <c r="M527" s="147"/>
      <c r="N527" s="6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x14ac:dyDescent="0.25" r="528" customHeight="1" ht="15.75">
      <c r="A528" s="56"/>
      <c r="B528" s="56"/>
      <c r="C528" s="56"/>
      <c r="D528" s="66"/>
      <c r="E528" s="56"/>
      <c r="F528" s="56"/>
      <c r="G528" s="56"/>
      <c r="H528" s="56"/>
      <c r="I528" s="56"/>
      <c r="J528" s="130"/>
      <c r="K528" s="66"/>
      <c r="L528" s="56"/>
      <c r="M528" s="147"/>
      <c r="N528" s="6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x14ac:dyDescent="0.25" r="529" customHeight="1" ht="15.75">
      <c r="A529" s="56"/>
      <c r="B529" s="56"/>
      <c r="C529" s="56"/>
      <c r="D529" s="66"/>
      <c r="E529" s="56"/>
      <c r="F529" s="56"/>
      <c r="G529" s="56"/>
      <c r="H529" s="56"/>
      <c r="I529" s="56"/>
      <c r="J529" s="130"/>
      <c r="K529" s="66"/>
      <c r="L529" s="56"/>
      <c r="M529" s="147"/>
      <c r="N529" s="6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x14ac:dyDescent="0.25" r="530" customHeight="1" ht="15.75">
      <c r="A530" s="56"/>
      <c r="B530" s="56"/>
      <c r="C530" s="56"/>
      <c r="D530" s="66"/>
      <c r="E530" s="56"/>
      <c r="F530" s="56"/>
      <c r="G530" s="56"/>
      <c r="H530" s="56"/>
      <c r="I530" s="56"/>
      <c r="J530" s="130"/>
      <c r="K530" s="66"/>
      <c r="L530" s="56"/>
      <c r="M530" s="147"/>
      <c r="N530" s="6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x14ac:dyDescent="0.25" r="531" customHeight="1" ht="15.75">
      <c r="A531" s="56"/>
      <c r="B531" s="56"/>
      <c r="C531" s="56"/>
      <c r="D531" s="66"/>
      <c r="E531" s="56"/>
      <c r="F531" s="56"/>
      <c r="G531" s="56"/>
      <c r="H531" s="56"/>
      <c r="I531" s="56"/>
      <c r="J531" s="130"/>
      <c r="K531" s="66"/>
      <c r="L531" s="56"/>
      <c r="M531" s="147"/>
      <c r="N531" s="6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x14ac:dyDescent="0.25" r="532" customHeight="1" ht="15.75">
      <c r="A532" s="56"/>
      <c r="B532" s="56"/>
      <c r="C532" s="56"/>
      <c r="D532" s="66"/>
      <c r="E532" s="56"/>
      <c r="F532" s="56"/>
      <c r="G532" s="56"/>
      <c r="H532" s="56"/>
      <c r="I532" s="56"/>
      <c r="J532" s="130"/>
      <c r="K532" s="66"/>
      <c r="L532" s="56"/>
      <c r="M532" s="147"/>
      <c r="N532" s="6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x14ac:dyDescent="0.25" r="533" customHeight="1" ht="15.75">
      <c r="A533" s="56"/>
      <c r="B533" s="56"/>
      <c r="C533" s="56"/>
      <c r="D533" s="66"/>
      <c r="E533" s="56"/>
      <c r="F533" s="56"/>
      <c r="G533" s="56"/>
      <c r="H533" s="56"/>
      <c r="I533" s="56"/>
      <c r="J533" s="130"/>
      <c r="K533" s="66"/>
      <c r="L533" s="56"/>
      <c r="M533" s="147"/>
      <c r="N533" s="6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x14ac:dyDescent="0.25" r="534" customHeight="1" ht="15.75">
      <c r="A534" s="56"/>
      <c r="B534" s="56"/>
      <c r="C534" s="56"/>
      <c r="D534" s="66"/>
      <c r="E534" s="56"/>
      <c r="F534" s="56"/>
      <c r="G534" s="56"/>
      <c r="H534" s="56"/>
      <c r="I534" s="56"/>
      <c r="J534" s="130"/>
      <c r="K534" s="66"/>
      <c r="L534" s="56"/>
      <c r="M534" s="147"/>
      <c r="N534" s="6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x14ac:dyDescent="0.25" r="535" customHeight="1" ht="15.75">
      <c r="A535" s="56"/>
      <c r="B535" s="56"/>
      <c r="C535" s="56"/>
      <c r="D535" s="66"/>
      <c r="E535" s="56"/>
      <c r="F535" s="56"/>
      <c r="G535" s="56"/>
      <c r="H535" s="56"/>
      <c r="I535" s="56"/>
      <c r="J535" s="130"/>
      <c r="K535" s="66"/>
      <c r="L535" s="56"/>
      <c r="M535" s="147"/>
      <c r="N535" s="6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x14ac:dyDescent="0.25" r="536" customHeight="1" ht="15.75">
      <c r="A536" s="56"/>
      <c r="B536" s="56"/>
      <c r="C536" s="56"/>
      <c r="D536" s="66"/>
      <c r="E536" s="56"/>
      <c r="F536" s="56"/>
      <c r="G536" s="56"/>
      <c r="H536" s="56"/>
      <c r="I536" s="56"/>
      <c r="J536" s="130"/>
      <c r="K536" s="66"/>
      <c r="L536" s="56"/>
      <c r="M536" s="147"/>
      <c r="N536" s="6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x14ac:dyDescent="0.25" r="537" customHeight="1" ht="15.75">
      <c r="A537" s="56"/>
      <c r="B537" s="56"/>
      <c r="C537" s="56"/>
      <c r="D537" s="66"/>
      <c r="E537" s="56"/>
      <c r="F537" s="56"/>
      <c r="G537" s="56"/>
      <c r="H537" s="56"/>
      <c r="I537" s="56"/>
      <c r="J537" s="130"/>
      <c r="K537" s="66"/>
      <c r="L537" s="56"/>
      <c r="M537" s="147"/>
      <c r="N537" s="6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x14ac:dyDescent="0.25" r="538" customHeight="1" ht="15.75">
      <c r="A538" s="56"/>
      <c r="B538" s="56"/>
      <c r="C538" s="56"/>
      <c r="D538" s="66"/>
      <c r="E538" s="56"/>
      <c r="F538" s="56"/>
      <c r="G538" s="56"/>
      <c r="H538" s="56"/>
      <c r="I538" s="56"/>
      <c r="J538" s="130"/>
      <c r="K538" s="66"/>
      <c r="L538" s="56"/>
      <c r="M538" s="147"/>
      <c r="N538" s="6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x14ac:dyDescent="0.25" r="539" customHeight="1" ht="15.75">
      <c r="A539" s="56"/>
      <c r="B539" s="56"/>
      <c r="C539" s="56"/>
      <c r="D539" s="66"/>
      <c r="E539" s="56"/>
      <c r="F539" s="56"/>
      <c r="G539" s="56"/>
      <c r="H539" s="56"/>
      <c r="I539" s="56"/>
      <c r="J539" s="130"/>
      <c r="K539" s="66"/>
      <c r="L539" s="56"/>
      <c r="M539" s="147"/>
      <c r="N539" s="6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x14ac:dyDescent="0.25" r="540" customHeight="1" ht="15.75">
      <c r="A540" s="56"/>
      <c r="B540" s="56"/>
      <c r="C540" s="56"/>
      <c r="D540" s="66"/>
      <c r="E540" s="56"/>
      <c r="F540" s="56"/>
      <c r="G540" s="56"/>
      <c r="H540" s="56"/>
      <c r="I540" s="56"/>
      <c r="J540" s="130"/>
      <c r="K540" s="66"/>
      <c r="L540" s="56"/>
      <c r="M540" s="147"/>
      <c r="N540" s="6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x14ac:dyDescent="0.25" r="541" customHeight="1" ht="15.75">
      <c r="A541" s="56"/>
      <c r="B541" s="56"/>
      <c r="C541" s="56"/>
      <c r="D541" s="66"/>
      <c r="E541" s="56"/>
      <c r="F541" s="56"/>
      <c r="G541" s="56"/>
      <c r="H541" s="56"/>
      <c r="I541" s="56"/>
      <c r="J541" s="130"/>
      <c r="K541" s="66"/>
      <c r="L541" s="56"/>
      <c r="M541" s="147"/>
      <c r="N541" s="6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x14ac:dyDescent="0.25" r="542" customHeight="1" ht="15.75">
      <c r="A542" s="56"/>
      <c r="B542" s="56"/>
      <c r="C542" s="56"/>
      <c r="D542" s="66"/>
      <c r="E542" s="56"/>
      <c r="F542" s="56"/>
      <c r="G542" s="56"/>
      <c r="H542" s="56"/>
      <c r="I542" s="56"/>
      <c r="J542" s="130"/>
      <c r="K542" s="66"/>
      <c r="L542" s="56"/>
      <c r="M542" s="147"/>
      <c r="N542" s="6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x14ac:dyDescent="0.25" r="543" customHeight="1" ht="15.75">
      <c r="A543" s="56"/>
      <c r="B543" s="56"/>
      <c r="C543" s="56"/>
      <c r="D543" s="66"/>
      <c r="E543" s="56"/>
      <c r="F543" s="56"/>
      <c r="G543" s="56"/>
      <c r="H543" s="56"/>
      <c r="I543" s="56"/>
      <c r="J543" s="130"/>
      <c r="K543" s="66"/>
      <c r="L543" s="56"/>
      <c r="M543" s="147"/>
      <c r="N543" s="6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x14ac:dyDescent="0.25" r="544" customHeight="1" ht="15.75">
      <c r="A544" s="56"/>
      <c r="B544" s="56"/>
      <c r="C544" s="56"/>
      <c r="D544" s="66"/>
      <c r="E544" s="56"/>
      <c r="F544" s="56"/>
      <c r="G544" s="56"/>
      <c r="H544" s="56"/>
      <c r="I544" s="56"/>
      <c r="J544" s="130"/>
      <c r="K544" s="66"/>
      <c r="L544" s="56"/>
      <c r="M544" s="147"/>
      <c r="N544" s="6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x14ac:dyDescent="0.25" r="545" customHeight="1" ht="15.75">
      <c r="A545" s="56"/>
      <c r="B545" s="56"/>
      <c r="C545" s="56"/>
      <c r="D545" s="66"/>
      <c r="E545" s="56"/>
      <c r="F545" s="56"/>
      <c r="G545" s="56"/>
      <c r="H545" s="56"/>
      <c r="I545" s="56"/>
      <c r="J545" s="130"/>
      <c r="K545" s="66"/>
      <c r="L545" s="56"/>
      <c r="M545" s="147"/>
      <c r="N545" s="6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x14ac:dyDescent="0.25" r="546" customHeight="1" ht="15.75">
      <c r="A546" s="56"/>
      <c r="B546" s="56"/>
      <c r="C546" s="56"/>
      <c r="D546" s="66"/>
      <c r="E546" s="56"/>
      <c r="F546" s="56"/>
      <c r="G546" s="56"/>
      <c r="H546" s="56"/>
      <c r="I546" s="56"/>
      <c r="J546" s="130"/>
      <c r="K546" s="66"/>
      <c r="L546" s="56"/>
      <c r="M546" s="147"/>
      <c r="N546" s="6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x14ac:dyDescent="0.25" r="547" customHeight="1" ht="15.75">
      <c r="A547" s="56"/>
      <c r="B547" s="56"/>
      <c r="C547" s="56"/>
      <c r="D547" s="66"/>
      <c r="E547" s="56"/>
      <c r="F547" s="56"/>
      <c r="G547" s="56"/>
      <c r="H547" s="56"/>
      <c r="I547" s="56"/>
      <c r="J547" s="130"/>
      <c r="K547" s="66"/>
      <c r="L547" s="56"/>
      <c r="M547" s="147"/>
      <c r="N547" s="6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x14ac:dyDescent="0.25" r="548" customHeight="1" ht="15.75">
      <c r="A548" s="56"/>
      <c r="B548" s="56"/>
      <c r="C548" s="56"/>
      <c r="D548" s="66"/>
      <c r="E548" s="56"/>
      <c r="F548" s="56"/>
      <c r="G548" s="56"/>
      <c r="H548" s="56"/>
      <c r="I548" s="56"/>
      <c r="J548" s="130"/>
      <c r="K548" s="66"/>
      <c r="L548" s="56"/>
      <c r="M548" s="147"/>
      <c r="N548" s="6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x14ac:dyDescent="0.25" r="549" customHeight="1" ht="15.75">
      <c r="A549" s="56"/>
      <c r="B549" s="56"/>
      <c r="C549" s="56"/>
      <c r="D549" s="66"/>
      <c r="E549" s="56"/>
      <c r="F549" s="56"/>
      <c r="G549" s="56"/>
      <c r="H549" s="56"/>
      <c r="I549" s="56"/>
      <c r="J549" s="130"/>
      <c r="K549" s="66"/>
      <c r="L549" s="56"/>
      <c r="M549" s="147"/>
      <c r="N549" s="6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x14ac:dyDescent="0.25" r="550" customHeight="1" ht="15.75">
      <c r="A550" s="56"/>
      <c r="B550" s="56"/>
      <c r="C550" s="56"/>
      <c r="D550" s="66"/>
      <c r="E550" s="56"/>
      <c r="F550" s="56"/>
      <c r="G550" s="56"/>
      <c r="H550" s="56"/>
      <c r="I550" s="56"/>
      <c r="J550" s="130"/>
      <c r="K550" s="66"/>
      <c r="L550" s="56"/>
      <c r="M550" s="147"/>
      <c r="N550" s="6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x14ac:dyDescent="0.25" r="551" customHeight="1" ht="15.75">
      <c r="A551" s="56"/>
      <c r="B551" s="56"/>
      <c r="C551" s="56"/>
      <c r="D551" s="66"/>
      <c r="E551" s="56"/>
      <c r="F551" s="56"/>
      <c r="G551" s="56"/>
      <c r="H551" s="56"/>
      <c r="I551" s="56"/>
      <c r="J551" s="130"/>
      <c r="K551" s="66"/>
      <c r="L551" s="56"/>
      <c r="M551" s="147"/>
      <c r="N551" s="6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x14ac:dyDescent="0.25" r="552" customHeight="1" ht="15.75">
      <c r="A552" s="56"/>
      <c r="B552" s="56"/>
      <c r="C552" s="56"/>
      <c r="D552" s="66"/>
      <c r="E552" s="56"/>
      <c r="F552" s="56"/>
      <c r="G552" s="56"/>
      <c r="H552" s="56"/>
      <c r="I552" s="56"/>
      <c r="J552" s="130"/>
      <c r="K552" s="66"/>
      <c r="L552" s="56"/>
      <c r="M552" s="147"/>
      <c r="N552" s="6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x14ac:dyDescent="0.25" r="553" customHeight="1" ht="15.75">
      <c r="A553" s="56"/>
      <c r="B553" s="56"/>
      <c r="C553" s="56"/>
      <c r="D553" s="66"/>
      <c r="E553" s="56"/>
      <c r="F553" s="56"/>
      <c r="G553" s="56"/>
      <c r="H553" s="56"/>
      <c r="I553" s="56"/>
      <c r="J553" s="130"/>
      <c r="K553" s="66"/>
      <c r="L553" s="56"/>
      <c r="M553" s="147"/>
      <c r="N553" s="6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x14ac:dyDescent="0.25" r="554" customHeight="1" ht="15.75">
      <c r="A554" s="56"/>
      <c r="B554" s="56"/>
      <c r="C554" s="56"/>
      <c r="D554" s="66"/>
      <c r="E554" s="56"/>
      <c r="F554" s="56"/>
      <c r="G554" s="56"/>
      <c r="H554" s="56"/>
      <c r="I554" s="56"/>
      <c r="J554" s="130"/>
      <c r="K554" s="66"/>
      <c r="L554" s="56"/>
      <c r="M554" s="147"/>
      <c r="N554" s="6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x14ac:dyDescent="0.25" r="555" customHeight="1" ht="15.75">
      <c r="A555" s="56"/>
      <c r="B555" s="56"/>
      <c r="C555" s="56"/>
      <c r="D555" s="66"/>
      <c r="E555" s="56"/>
      <c r="F555" s="56"/>
      <c r="G555" s="56"/>
      <c r="H555" s="56"/>
      <c r="I555" s="56"/>
      <c r="J555" s="130"/>
      <c r="K555" s="66"/>
      <c r="L555" s="56"/>
      <c r="M555" s="147"/>
      <c r="N555" s="6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x14ac:dyDescent="0.25" r="556" customHeight="1" ht="15.75">
      <c r="A556" s="56"/>
      <c r="B556" s="56"/>
      <c r="C556" s="56"/>
      <c r="D556" s="66"/>
      <c r="E556" s="56"/>
      <c r="F556" s="56"/>
      <c r="G556" s="56"/>
      <c r="H556" s="56"/>
      <c r="I556" s="56"/>
      <c r="J556" s="130"/>
      <c r="K556" s="66"/>
      <c r="L556" s="56"/>
      <c r="M556" s="147"/>
      <c r="N556" s="6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x14ac:dyDescent="0.25" r="557" customHeight="1" ht="15.75">
      <c r="A557" s="56"/>
      <c r="B557" s="56"/>
      <c r="C557" s="56"/>
      <c r="D557" s="66"/>
      <c r="E557" s="56"/>
      <c r="F557" s="56"/>
      <c r="G557" s="56"/>
      <c r="H557" s="56"/>
      <c r="I557" s="56"/>
      <c r="J557" s="130"/>
      <c r="K557" s="66"/>
      <c r="L557" s="56"/>
      <c r="M557" s="147"/>
      <c r="N557" s="6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x14ac:dyDescent="0.25" r="558" customHeight="1" ht="15.75">
      <c r="A558" s="56"/>
      <c r="B558" s="56"/>
      <c r="C558" s="56"/>
      <c r="D558" s="66"/>
      <c r="E558" s="56"/>
      <c r="F558" s="56"/>
      <c r="G558" s="56"/>
      <c r="H558" s="56"/>
      <c r="I558" s="56"/>
      <c r="J558" s="130"/>
      <c r="K558" s="66"/>
      <c r="L558" s="56"/>
      <c r="M558" s="147"/>
      <c r="N558" s="6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x14ac:dyDescent="0.25" r="559" customHeight="1" ht="15.75">
      <c r="A559" s="56"/>
      <c r="B559" s="56"/>
      <c r="C559" s="56"/>
      <c r="D559" s="66"/>
      <c r="E559" s="56"/>
      <c r="F559" s="56"/>
      <c r="G559" s="56"/>
      <c r="H559" s="56"/>
      <c r="I559" s="56"/>
      <c r="J559" s="130"/>
      <c r="K559" s="66"/>
      <c r="L559" s="56"/>
      <c r="M559" s="147"/>
      <c r="N559" s="6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x14ac:dyDescent="0.25" r="560" customHeight="1" ht="15.75">
      <c r="A560" s="56"/>
      <c r="B560" s="56"/>
      <c r="C560" s="56"/>
      <c r="D560" s="66"/>
      <c r="E560" s="56"/>
      <c r="F560" s="56"/>
      <c r="G560" s="56"/>
      <c r="H560" s="56"/>
      <c r="I560" s="56"/>
      <c r="J560" s="130"/>
      <c r="K560" s="66"/>
      <c r="L560" s="56"/>
      <c r="M560" s="147"/>
      <c r="N560" s="6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x14ac:dyDescent="0.25" r="561" customHeight="1" ht="15.75">
      <c r="A561" s="56"/>
      <c r="B561" s="56"/>
      <c r="C561" s="56"/>
      <c r="D561" s="66"/>
      <c r="E561" s="56"/>
      <c r="F561" s="56"/>
      <c r="G561" s="56"/>
      <c r="H561" s="56"/>
      <c r="I561" s="56"/>
      <c r="J561" s="130"/>
      <c r="K561" s="66"/>
      <c r="L561" s="56"/>
      <c r="M561" s="147"/>
      <c r="N561" s="6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x14ac:dyDescent="0.25" r="562" customHeight="1" ht="15.75">
      <c r="A562" s="56"/>
      <c r="B562" s="56"/>
      <c r="C562" s="56"/>
      <c r="D562" s="66"/>
      <c r="E562" s="56"/>
      <c r="F562" s="56"/>
      <c r="G562" s="56"/>
      <c r="H562" s="56"/>
      <c r="I562" s="56"/>
      <c r="J562" s="130"/>
      <c r="K562" s="66"/>
      <c r="L562" s="56"/>
      <c r="M562" s="147"/>
      <c r="N562" s="6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x14ac:dyDescent="0.25" r="563" customHeight="1" ht="15.75">
      <c r="A563" s="56"/>
      <c r="B563" s="56"/>
      <c r="C563" s="56"/>
      <c r="D563" s="66"/>
      <c r="E563" s="56"/>
      <c r="F563" s="56"/>
      <c r="G563" s="56"/>
      <c r="H563" s="56"/>
      <c r="I563" s="56"/>
      <c r="J563" s="130"/>
      <c r="K563" s="66"/>
      <c r="L563" s="56"/>
      <c r="M563" s="147"/>
      <c r="N563" s="6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x14ac:dyDescent="0.25" r="564" customHeight="1" ht="15.75">
      <c r="A564" s="56"/>
      <c r="B564" s="56"/>
      <c r="C564" s="56"/>
      <c r="D564" s="66"/>
      <c r="E564" s="56"/>
      <c r="F564" s="56"/>
      <c r="G564" s="56"/>
      <c r="H564" s="56"/>
      <c r="I564" s="56"/>
      <c r="J564" s="130"/>
      <c r="K564" s="66"/>
      <c r="L564" s="56"/>
      <c r="M564" s="147"/>
      <c r="N564" s="6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x14ac:dyDescent="0.25" r="565" customHeight="1" ht="15.75">
      <c r="A565" s="56"/>
      <c r="B565" s="56"/>
      <c r="C565" s="56"/>
      <c r="D565" s="66"/>
      <c r="E565" s="56"/>
      <c r="F565" s="56"/>
      <c r="G565" s="56"/>
      <c r="H565" s="56"/>
      <c r="I565" s="56"/>
      <c r="J565" s="130"/>
      <c r="K565" s="66"/>
      <c r="L565" s="56"/>
      <c r="M565" s="147"/>
      <c r="N565" s="6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x14ac:dyDescent="0.25" r="566" customHeight="1" ht="15.75">
      <c r="A566" s="56"/>
      <c r="B566" s="56"/>
      <c r="C566" s="56"/>
      <c r="D566" s="66"/>
      <c r="E566" s="56"/>
      <c r="F566" s="56"/>
      <c r="G566" s="56"/>
      <c r="H566" s="56"/>
      <c r="I566" s="56"/>
      <c r="J566" s="130"/>
      <c r="K566" s="66"/>
      <c r="L566" s="56"/>
      <c r="M566" s="147"/>
      <c r="N566" s="6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x14ac:dyDescent="0.25" r="567" customHeight="1" ht="15.75">
      <c r="A567" s="56"/>
      <c r="B567" s="56"/>
      <c r="C567" s="56"/>
      <c r="D567" s="66"/>
      <c r="E567" s="56"/>
      <c r="F567" s="56"/>
      <c r="G567" s="56"/>
      <c r="H567" s="56"/>
      <c r="I567" s="56"/>
      <c r="J567" s="130"/>
      <c r="K567" s="66"/>
      <c r="L567" s="56"/>
      <c r="M567" s="147"/>
      <c r="N567" s="6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x14ac:dyDescent="0.25" r="568" customHeight="1" ht="15.75">
      <c r="A568" s="56"/>
      <c r="B568" s="56"/>
      <c r="C568" s="56"/>
      <c r="D568" s="66"/>
      <c r="E568" s="56"/>
      <c r="F568" s="56"/>
      <c r="G568" s="56"/>
      <c r="H568" s="56"/>
      <c r="I568" s="56"/>
      <c r="J568" s="130"/>
      <c r="K568" s="66"/>
      <c r="L568" s="56"/>
      <c r="M568" s="147"/>
      <c r="N568" s="6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x14ac:dyDescent="0.25" r="569" customHeight="1" ht="15.75">
      <c r="A569" s="56"/>
      <c r="B569" s="56"/>
      <c r="C569" s="56"/>
      <c r="D569" s="66"/>
      <c r="E569" s="56"/>
      <c r="F569" s="56"/>
      <c r="G569" s="56"/>
      <c r="H569" s="56"/>
      <c r="I569" s="56"/>
      <c r="J569" s="130"/>
      <c r="K569" s="66"/>
      <c r="L569" s="56"/>
      <c r="M569" s="147"/>
      <c r="N569" s="6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x14ac:dyDescent="0.25" r="570" customHeight="1" ht="15.75">
      <c r="A570" s="56"/>
      <c r="B570" s="56"/>
      <c r="C570" s="56"/>
      <c r="D570" s="66"/>
      <c r="E570" s="56"/>
      <c r="F570" s="56"/>
      <c r="G570" s="56"/>
      <c r="H570" s="56"/>
      <c r="I570" s="56"/>
      <c r="J570" s="130"/>
      <c r="K570" s="66"/>
      <c r="L570" s="56"/>
      <c r="M570" s="147"/>
      <c r="N570" s="6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x14ac:dyDescent="0.25" r="571" customHeight="1" ht="15.75">
      <c r="A571" s="56"/>
      <c r="B571" s="56"/>
      <c r="C571" s="56"/>
      <c r="D571" s="66"/>
      <c r="E571" s="56"/>
      <c r="F571" s="56"/>
      <c r="G571" s="56"/>
      <c r="H571" s="56"/>
      <c r="I571" s="56"/>
      <c r="J571" s="130"/>
      <c r="K571" s="66"/>
      <c r="L571" s="56"/>
      <c r="M571" s="147"/>
      <c r="N571" s="6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x14ac:dyDescent="0.25" r="572" customHeight="1" ht="15.75">
      <c r="A572" s="56"/>
      <c r="B572" s="56"/>
      <c r="C572" s="56"/>
      <c r="D572" s="66"/>
      <c r="E572" s="56"/>
      <c r="F572" s="56"/>
      <c r="G572" s="56"/>
      <c r="H572" s="56"/>
      <c r="I572" s="56"/>
      <c r="J572" s="130"/>
      <c r="K572" s="66"/>
      <c r="L572" s="56"/>
      <c r="M572" s="147"/>
      <c r="N572" s="6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x14ac:dyDescent="0.25" r="573" customHeight="1" ht="15.75">
      <c r="A573" s="56"/>
      <c r="B573" s="56"/>
      <c r="C573" s="56"/>
      <c r="D573" s="66"/>
      <c r="E573" s="56"/>
      <c r="F573" s="56"/>
      <c r="G573" s="56"/>
      <c r="H573" s="56"/>
      <c r="I573" s="56"/>
      <c r="J573" s="130"/>
      <c r="K573" s="66"/>
      <c r="L573" s="56"/>
      <c r="M573" s="147"/>
      <c r="N573" s="6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x14ac:dyDescent="0.25" r="574" customHeight="1" ht="15.75">
      <c r="A574" s="56"/>
      <c r="B574" s="56"/>
      <c r="C574" s="56"/>
      <c r="D574" s="66"/>
      <c r="E574" s="56"/>
      <c r="F574" s="56"/>
      <c r="G574" s="56"/>
      <c r="H574" s="56"/>
      <c r="I574" s="56"/>
      <c r="J574" s="130"/>
      <c r="K574" s="66"/>
      <c r="L574" s="56"/>
      <c r="M574" s="147"/>
      <c r="N574" s="6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x14ac:dyDescent="0.25" r="575" customHeight="1" ht="15.75">
      <c r="A575" s="56"/>
      <c r="B575" s="56"/>
      <c r="C575" s="56"/>
      <c r="D575" s="66"/>
      <c r="E575" s="56"/>
      <c r="F575" s="56"/>
      <c r="G575" s="56"/>
      <c r="H575" s="56"/>
      <c r="I575" s="56"/>
      <c r="J575" s="130"/>
      <c r="K575" s="66"/>
      <c r="L575" s="56"/>
      <c r="M575" s="147"/>
      <c r="N575" s="6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x14ac:dyDescent="0.25" r="576" customHeight="1" ht="15.75">
      <c r="A576" s="56"/>
      <c r="B576" s="56"/>
      <c r="C576" s="56"/>
      <c r="D576" s="66"/>
      <c r="E576" s="56"/>
      <c r="F576" s="56"/>
      <c r="G576" s="56"/>
      <c r="H576" s="56"/>
      <c r="I576" s="56"/>
      <c r="J576" s="130"/>
      <c r="K576" s="66"/>
      <c r="L576" s="56"/>
      <c r="M576" s="147"/>
      <c r="N576" s="6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x14ac:dyDescent="0.25" r="577" customHeight="1" ht="15.75">
      <c r="A577" s="56"/>
      <c r="B577" s="56"/>
      <c r="C577" s="56"/>
      <c r="D577" s="66"/>
      <c r="E577" s="56"/>
      <c r="F577" s="56"/>
      <c r="G577" s="56"/>
      <c r="H577" s="56"/>
      <c r="I577" s="56"/>
      <c r="J577" s="130"/>
      <c r="K577" s="66"/>
      <c r="L577" s="56"/>
      <c r="M577" s="147"/>
      <c r="N577" s="6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x14ac:dyDescent="0.25" r="578" customHeight="1" ht="15.75">
      <c r="A578" s="56"/>
      <c r="B578" s="56"/>
      <c r="C578" s="56"/>
      <c r="D578" s="66"/>
      <c r="E578" s="56"/>
      <c r="F578" s="56"/>
      <c r="G578" s="56"/>
      <c r="H578" s="56"/>
      <c r="I578" s="56"/>
      <c r="J578" s="130"/>
      <c r="K578" s="66"/>
      <c r="L578" s="56"/>
      <c r="M578" s="147"/>
      <c r="N578" s="6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x14ac:dyDescent="0.25" r="579" customHeight="1" ht="15.75">
      <c r="A579" s="56"/>
      <c r="B579" s="56"/>
      <c r="C579" s="56"/>
      <c r="D579" s="66"/>
      <c r="E579" s="56"/>
      <c r="F579" s="56"/>
      <c r="G579" s="56"/>
      <c r="H579" s="56"/>
      <c r="I579" s="56"/>
      <c r="J579" s="130"/>
      <c r="K579" s="66"/>
      <c r="L579" s="56"/>
      <c r="M579" s="147"/>
      <c r="N579" s="6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x14ac:dyDescent="0.25" r="580" customHeight="1" ht="15.75">
      <c r="A580" s="56"/>
      <c r="B580" s="56"/>
      <c r="C580" s="56"/>
      <c r="D580" s="66"/>
      <c r="E580" s="56"/>
      <c r="F580" s="56"/>
      <c r="G580" s="56"/>
      <c r="H580" s="56"/>
      <c r="I580" s="56"/>
      <c r="J580" s="130"/>
      <c r="K580" s="66"/>
      <c r="L580" s="56"/>
      <c r="M580" s="147"/>
      <c r="N580" s="6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x14ac:dyDescent="0.25" r="581" customHeight="1" ht="15.75">
      <c r="A581" s="56"/>
      <c r="B581" s="56"/>
      <c r="C581" s="56"/>
      <c r="D581" s="66"/>
      <c r="E581" s="56"/>
      <c r="F581" s="56"/>
      <c r="G581" s="56"/>
      <c r="H581" s="56"/>
      <c r="I581" s="56"/>
      <c r="J581" s="130"/>
      <c r="K581" s="66"/>
      <c r="L581" s="56"/>
      <c r="M581" s="147"/>
      <c r="N581" s="6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x14ac:dyDescent="0.25" r="582" customHeight="1" ht="15.75">
      <c r="A582" s="56"/>
      <c r="B582" s="56"/>
      <c r="C582" s="56"/>
      <c r="D582" s="66"/>
      <c r="E582" s="56"/>
      <c r="F582" s="56"/>
      <c r="G582" s="56"/>
      <c r="H582" s="56"/>
      <c r="I582" s="56"/>
      <c r="J582" s="130"/>
      <c r="K582" s="66"/>
      <c r="L582" s="56"/>
      <c r="M582" s="147"/>
      <c r="N582" s="6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x14ac:dyDescent="0.25" r="583" customHeight="1" ht="15.75">
      <c r="A583" s="56"/>
      <c r="B583" s="56"/>
      <c r="C583" s="56"/>
      <c r="D583" s="66"/>
      <c r="E583" s="56"/>
      <c r="F583" s="56"/>
      <c r="G583" s="56"/>
      <c r="H583" s="56"/>
      <c r="I583" s="56"/>
      <c r="J583" s="130"/>
      <c r="K583" s="66"/>
      <c r="L583" s="56"/>
      <c r="M583" s="147"/>
      <c r="N583" s="6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x14ac:dyDescent="0.25" r="584" customHeight="1" ht="15.75">
      <c r="A584" s="56"/>
      <c r="B584" s="56"/>
      <c r="C584" s="56"/>
      <c r="D584" s="66"/>
      <c r="E584" s="56"/>
      <c r="F584" s="56"/>
      <c r="G584" s="56"/>
      <c r="H584" s="56"/>
      <c r="I584" s="56"/>
      <c r="J584" s="130"/>
      <c r="K584" s="66"/>
      <c r="L584" s="56"/>
      <c r="M584" s="147"/>
      <c r="N584" s="6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x14ac:dyDescent="0.25" r="585" customHeight="1" ht="15.75">
      <c r="A585" s="56"/>
      <c r="B585" s="56"/>
      <c r="C585" s="56"/>
      <c r="D585" s="66"/>
      <c r="E585" s="56"/>
      <c r="F585" s="56"/>
      <c r="G585" s="56"/>
      <c r="H585" s="56"/>
      <c r="I585" s="56"/>
      <c r="J585" s="130"/>
      <c r="K585" s="66"/>
      <c r="L585" s="56"/>
      <c r="M585" s="147"/>
      <c r="N585" s="6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x14ac:dyDescent="0.25" r="586" customHeight="1" ht="15.75">
      <c r="A586" s="56"/>
      <c r="B586" s="56"/>
      <c r="C586" s="56"/>
      <c r="D586" s="66"/>
      <c r="E586" s="56"/>
      <c r="F586" s="56"/>
      <c r="G586" s="56"/>
      <c r="H586" s="56"/>
      <c r="I586" s="56"/>
      <c r="J586" s="130"/>
      <c r="K586" s="66"/>
      <c r="L586" s="56"/>
      <c r="M586" s="147"/>
      <c r="N586" s="6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x14ac:dyDescent="0.25" r="587" customHeight="1" ht="15.75">
      <c r="A587" s="56"/>
      <c r="B587" s="56"/>
      <c r="C587" s="56"/>
      <c r="D587" s="66"/>
      <c r="E587" s="56"/>
      <c r="F587" s="56"/>
      <c r="G587" s="56"/>
      <c r="H587" s="56"/>
      <c r="I587" s="56"/>
      <c r="J587" s="130"/>
      <c r="K587" s="66"/>
      <c r="L587" s="56"/>
      <c r="M587" s="147"/>
      <c r="N587" s="6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x14ac:dyDescent="0.25" r="588" customHeight="1" ht="15.75">
      <c r="A588" s="56"/>
      <c r="B588" s="56"/>
      <c r="C588" s="56"/>
      <c r="D588" s="66"/>
      <c r="E588" s="56"/>
      <c r="F588" s="56"/>
      <c r="G588" s="56"/>
      <c r="H588" s="56"/>
      <c r="I588" s="56"/>
      <c r="J588" s="130"/>
      <c r="K588" s="66"/>
      <c r="L588" s="56"/>
      <c r="M588" s="147"/>
      <c r="N588" s="6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x14ac:dyDescent="0.25" r="589" customHeight="1" ht="15.75">
      <c r="A589" s="56"/>
      <c r="B589" s="56"/>
      <c r="C589" s="56"/>
      <c r="D589" s="66"/>
      <c r="E589" s="56"/>
      <c r="F589" s="56"/>
      <c r="G589" s="56"/>
      <c r="H589" s="56"/>
      <c r="I589" s="56"/>
      <c r="J589" s="130"/>
      <c r="K589" s="66"/>
      <c r="L589" s="56"/>
      <c r="M589" s="147"/>
      <c r="N589" s="6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x14ac:dyDescent="0.25" r="590" customHeight="1" ht="15.75">
      <c r="A590" s="56"/>
      <c r="B590" s="56"/>
      <c r="C590" s="56"/>
      <c r="D590" s="66"/>
      <c r="E590" s="56"/>
      <c r="F590" s="56"/>
      <c r="G590" s="56"/>
      <c r="H590" s="56"/>
      <c r="I590" s="56"/>
      <c r="J590" s="130"/>
      <c r="K590" s="66"/>
      <c r="L590" s="56"/>
      <c r="M590" s="147"/>
      <c r="N590" s="6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x14ac:dyDescent="0.25" r="591" customHeight="1" ht="15.75">
      <c r="A591" s="56"/>
      <c r="B591" s="56"/>
      <c r="C591" s="56"/>
      <c r="D591" s="66"/>
      <c r="E591" s="56"/>
      <c r="F591" s="56"/>
      <c r="G591" s="56"/>
      <c r="H591" s="56"/>
      <c r="I591" s="56"/>
      <c r="J591" s="130"/>
      <c r="K591" s="66"/>
      <c r="L591" s="56"/>
      <c r="M591" s="147"/>
      <c r="N591" s="6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x14ac:dyDescent="0.25" r="592" customHeight="1" ht="15.75">
      <c r="A592" s="56"/>
      <c r="B592" s="56"/>
      <c r="C592" s="56"/>
      <c r="D592" s="66"/>
      <c r="E592" s="56"/>
      <c r="F592" s="56"/>
      <c r="G592" s="56"/>
      <c r="H592" s="56"/>
      <c r="I592" s="56"/>
      <c r="J592" s="130"/>
      <c r="K592" s="66"/>
      <c r="L592" s="56"/>
      <c r="M592" s="147"/>
      <c r="N592" s="6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x14ac:dyDescent="0.25" r="593" customHeight="1" ht="15.75">
      <c r="A593" s="56"/>
      <c r="B593" s="56"/>
      <c r="C593" s="56"/>
      <c r="D593" s="66"/>
      <c r="E593" s="56"/>
      <c r="F593" s="56"/>
      <c r="G593" s="56"/>
      <c r="H593" s="56"/>
      <c r="I593" s="56"/>
      <c r="J593" s="130"/>
      <c r="K593" s="66"/>
      <c r="L593" s="56"/>
      <c r="M593" s="147"/>
      <c r="N593" s="6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x14ac:dyDescent="0.25" r="594" customHeight="1" ht="15.75">
      <c r="A594" s="56"/>
      <c r="B594" s="56"/>
      <c r="C594" s="56"/>
      <c r="D594" s="66"/>
      <c r="E594" s="56"/>
      <c r="F594" s="56"/>
      <c r="G594" s="56"/>
      <c r="H594" s="56"/>
      <c r="I594" s="56"/>
      <c r="J594" s="130"/>
      <c r="K594" s="66"/>
      <c r="L594" s="56"/>
      <c r="M594" s="147"/>
      <c r="N594" s="6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x14ac:dyDescent="0.25" r="595" customHeight="1" ht="15.75">
      <c r="A595" s="56"/>
      <c r="B595" s="56"/>
      <c r="C595" s="56"/>
      <c r="D595" s="66"/>
      <c r="E595" s="56"/>
      <c r="F595" s="56"/>
      <c r="G595" s="56"/>
      <c r="H595" s="56"/>
      <c r="I595" s="56"/>
      <c r="J595" s="130"/>
      <c r="K595" s="66"/>
      <c r="L595" s="56"/>
      <c r="M595" s="147"/>
      <c r="N595" s="6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x14ac:dyDescent="0.25" r="596" customHeight="1" ht="15.75">
      <c r="A596" s="56"/>
      <c r="B596" s="56"/>
      <c r="C596" s="56"/>
      <c r="D596" s="66"/>
      <c r="E596" s="56"/>
      <c r="F596" s="56"/>
      <c r="G596" s="56"/>
      <c r="H596" s="56"/>
      <c r="I596" s="56"/>
      <c r="J596" s="130"/>
      <c r="K596" s="66"/>
      <c r="L596" s="56"/>
      <c r="M596" s="147"/>
      <c r="N596" s="6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x14ac:dyDescent="0.25" r="597" customHeight="1" ht="15.75">
      <c r="A597" s="56"/>
      <c r="B597" s="56"/>
      <c r="C597" s="56"/>
      <c r="D597" s="66"/>
      <c r="E597" s="56"/>
      <c r="F597" s="56"/>
      <c r="G597" s="56"/>
      <c r="H597" s="56"/>
      <c r="I597" s="56"/>
      <c r="J597" s="130"/>
      <c r="K597" s="66"/>
      <c r="L597" s="56"/>
      <c r="M597" s="147"/>
      <c r="N597" s="6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x14ac:dyDescent="0.25" r="598" customHeight="1" ht="15.75">
      <c r="A598" s="56"/>
      <c r="B598" s="56"/>
      <c r="C598" s="56"/>
      <c r="D598" s="66"/>
      <c r="E598" s="56"/>
      <c r="F598" s="56"/>
      <c r="G598" s="56"/>
      <c r="H598" s="56"/>
      <c r="I598" s="56"/>
      <c r="J598" s="130"/>
      <c r="K598" s="66"/>
      <c r="L598" s="56"/>
      <c r="M598" s="147"/>
      <c r="N598" s="6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x14ac:dyDescent="0.25" r="599" customHeight="1" ht="15.75">
      <c r="A599" s="56"/>
      <c r="B599" s="56"/>
      <c r="C599" s="56"/>
      <c r="D599" s="66"/>
      <c r="E599" s="56"/>
      <c r="F599" s="56"/>
      <c r="G599" s="56"/>
      <c r="H599" s="56"/>
      <c r="I599" s="56"/>
      <c r="J599" s="130"/>
      <c r="K599" s="66"/>
      <c r="L599" s="56"/>
      <c r="M599" s="147"/>
      <c r="N599" s="6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x14ac:dyDescent="0.25" r="600" customHeight="1" ht="15.75">
      <c r="A600" s="56"/>
      <c r="B600" s="56"/>
      <c r="C600" s="56"/>
      <c r="D600" s="66"/>
      <c r="E600" s="56"/>
      <c r="F600" s="56"/>
      <c r="G600" s="56"/>
      <c r="H600" s="56"/>
      <c r="I600" s="56"/>
      <c r="J600" s="130"/>
      <c r="K600" s="66"/>
      <c r="L600" s="56"/>
      <c r="M600" s="147"/>
      <c r="N600" s="6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x14ac:dyDescent="0.25" r="601" customHeight="1" ht="15.75">
      <c r="A601" s="56"/>
      <c r="B601" s="56"/>
      <c r="C601" s="56"/>
      <c r="D601" s="66"/>
      <c r="E601" s="56"/>
      <c r="F601" s="56"/>
      <c r="G601" s="56"/>
      <c r="H601" s="56"/>
      <c r="I601" s="56"/>
      <c r="J601" s="130"/>
      <c r="K601" s="66"/>
      <c r="L601" s="56"/>
      <c r="M601" s="147"/>
      <c r="N601" s="6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x14ac:dyDescent="0.25" r="602" customHeight="1" ht="15.75">
      <c r="A602" s="56"/>
      <c r="B602" s="56"/>
      <c r="C602" s="56"/>
      <c r="D602" s="66"/>
      <c r="E602" s="56"/>
      <c r="F602" s="56"/>
      <c r="G602" s="56"/>
      <c r="H602" s="56"/>
      <c r="I602" s="56"/>
      <c r="J602" s="130"/>
      <c r="K602" s="66"/>
      <c r="L602" s="56"/>
      <c r="M602" s="147"/>
      <c r="N602" s="6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x14ac:dyDescent="0.25" r="603" customHeight="1" ht="15.75">
      <c r="A603" s="56"/>
      <c r="B603" s="56"/>
      <c r="C603" s="56"/>
      <c r="D603" s="66"/>
      <c r="E603" s="56"/>
      <c r="F603" s="56"/>
      <c r="G603" s="56"/>
      <c r="H603" s="56"/>
      <c r="I603" s="56"/>
      <c r="J603" s="130"/>
      <c r="K603" s="66"/>
      <c r="L603" s="56"/>
      <c r="M603" s="147"/>
      <c r="N603" s="6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x14ac:dyDescent="0.25" r="604" customHeight="1" ht="15.75">
      <c r="A604" s="56"/>
      <c r="B604" s="56"/>
      <c r="C604" s="56"/>
      <c r="D604" s="66"/>
      <c r="E604" s="56"/>
      <c r="F604" s="56"/>
      <c r="G604" s="56"/>
      <c r="H604" s="56"/>
      <c r="I604" s="56"/>
      <c r="J604" s="130"/>
      <c r="K604" s="66"/>
      <c r="L604" s="56"/>
      <c r="M604" s="147"/>
      <c r="N604" s="6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x14ac:dyDescent="0.25" r="605" customHeight="1" ht="15.75">
      <c r="A605" s="56"/>
      <c r="B605" s="56"/>
      <c r="C605" s="56"/>
      <c r="D605" s="66"/>
      <c r="E605" s="56"/>
      <c r="F605" s="56"/>
      <c r="G605" s="56"/>
      <c r="H605" s="56"/>
      <c r="I605" s="56"/>
      <c r="J605" s="130"/>
      <c r="K605" s="66"/>
      <c r="L605" s="56"/>
      <c r="M605" s="147"/>
      <c r="N605" s="6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x14ac:dyDescent="0.25" r="606" customHeight="1" ht="15.75">
      <c r="A606" s="56"/>
      <c r="B606" s="56"/>
      <c r="C606" s="56"/>
      <c r="D606" s="66"/>
      <c r="E606" s="56"/>
      <c r="F606" s="56"/>
      <c r="G606" s="56"/>
      <c r="H606" s="56"/>
      <c r="I606" s="56"/>
      <c r="J606" s="130"/>
      <c r="K606" s="66"/>
      <c r="L606" s="56"/>
      <c r="M606" s="147"/>
      <c r="N606" s="6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x14ac:dyDescent="0.25" r="607" customHeight="1" ht="15.75">
      <c r="A607" s="56"/>
      <c r="B607" s="56"/>
      <c r="C607" s="56"/>
      <c r="D607" s="66"/>
      <c r="E607" s="56"/>
      <c r="F607" s="56"/>
      <c r="G607" s="56"/>
      <c r="H607" s="56"/>
      <c r="I607" s="56"/>
      <c r="J607" s="130"/>
      <c r="K607" s="66"/>
      <c r="L607" s="56"/>
      <c r="M607" s="147"/>
      <c r="N607" s="6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x14ac:dyDescent="0.25" r="608" customHeight="1" ht="15.75">
      <c r="A608" s="56"/>
      <c r="B608" s="56"/>
      <c r="C608" s="56"/>
      <c r="D608" s="66"/>
      <c r="E608" s="56"/>
      <c r="F608" s="56"/>
      <c r="G608" s="56"/>
      <c r="H608" s="56"/>
      <c r="I608" s="56"/>
      <c r="J608" s="130"/>
      <c r="K608" s="66"/>
      <c r="L608" s="56"/>
      <c r="M608" s="147"/>
      <c r="N608" s="6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x14ac:dyDescent="0.25" r="609" customHeight="1" ht="15.75">
      <c r="A609" s="56"/>
      <c r="B609" s="56"/>
      <c r="C609" s="56"/>
      <c r="D609" s="66"/>
      <c r="E609" s="56"/>
      <c r="F609" s="56"/>
      <c r="G609" s="56"/>
      <c r="H609" s="56"/>
      <c r="I609" s="56"/>
      <c r="J609" s="130"/>
      <c r="K609" s="66"/>
      <c r="L609" s="56"/>
      <c r="M609" s="147"/>
      <c r="N609" s="6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x14ac:dyDescent="0.25" r="610" customHeight="1" ht="15.75">
      <c r="A610" s="56"/>
      <c r="B610" s="56"/>
      <c r="C610" s="56"/>
      <c r="D610" s="66"/>
      <c r="E610" s="56"/>
      <c r="F610" s="56"/>
      <c r="G610" s="56"/>
      <c r="H610" s="56"/>
      <c r="I610" s="56"/>
      <c r="J610" s="130"/>
      <c r="K610" s="66"/>
      <c r="L610" s="56"/>
      <c r="M610" s="147"/>
      <c r="N610" s="6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x14ac:dyDescent="0.25" r="611" customHeight="1" ht="15.75">
      <c r="A611" s="56"/>
      <c r="B611" s="56"/>
      <c r="C611" s="56"/>
      <c r="D611" s="66"/>
      <c r="E611" s="56"/>
      <c r="F611" s="56"/>
      <c r="G611" s="56"/>
      <c r="H611" s="56"/>
      <c r="I611" s="56"/>
      <c r="J611" s="130"/>
      <c r="K611" s="66"/>
      <c r="L611" s="56"/>
      <c r="M611" s="147"/>
      <c r="N611" s="6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x14ac:dyDescent="0.25" r="612" customHeight="1" ht="15.75">
      <c r="A612" s="56"/>
      <c r="B612" s="56"/>
      <c r="C612" s="56"/>
      <c r="D612" s="66"/>
      <c r="E612" s="56"/>
      <c r="F612" s="56"/>
      <c r="G612" s="56"/>
      <c r="H612" s="56"/>
      <c r="I612" s="56"/>
      <c r="J612" s="130"/>
      <c r="K612" s="66"/>
      <c r="L612" s="56"/>
      <c r="M612" s="147"/>
      <c r="N612" s="6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x14ac:dyDescent="0.25" r="613" customHeight="1" ht="15.75">
      <c r="A613" s="56"/>
      <c r="B613" s="56"/>
      <c r="C613" s="56"/>
      <c r="D613" s="66"/>
      <c r="E613" s="56"/>
      <c r="F613" s="56"/>
      <c r="G613" s="56"/>
      <c r="H613" s="56"/>
      <c r="I613" s="56"/>
      <c r="J613" s="130"/>
      <c r="K613" s="66"/>
      <c r="L613" s="56"/>
      <c r="M613" s="147"/>
      <c r="N613" s="6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x14ac:dyDescent="0.25" r="614" customHeight="1" ht="15.75">
      <c r="A614" s="56"/>
      <c r="B614" s="56"/>
      <c r="C614" s="56"/>
      <c r="D614" s="66"/>
      <c r="E614" s="56"/>
      <c r="F614" s="56"/>
      <c r="G614" s="56"/>
      <c r="H614" s="56"/>
      <c r="I614" s="56"/>
      <c r="J614" s="130"/>
      <c r="K614" s="66"/>
      <c r="L614" s="56"/>
      <c r="M614" s="147"/>
      <c r="N614" s="6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x14ac:dyDescent="0.25" r="615" customHeight="1" ht="15.75">
      <c r="A615" s="56"/>
      <c r="B615" s="56"/>
      <c r="C615" s="56"/>
      <c r="D615" s="66"/>
      <c r="E615" s="56"/>
      <c r="F615" s="56"/>
      <c r="G615" s="56"/>
      <c r="H615" s="56"/>
      <c r="I615" s="56"/>
      <c r="J615" s="130"/>
      <c r="K615" s="66"/>
      <c r="L615" s="56"/>
      <c r="M615" s="147"/>
      <c r="N615" s="6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x14ac:dyDescent="0.25" r="616" customHeight="1" ht="15.75">
      <c r="A616" s="56"/>
      <c r="B616" s="56"/>
      <c r="C616" s="56"/>
      <c r="D616" s="66"/>
      <c r="E616" s="56"/>
      <c r="F616" s="56"/>
      <c r="G616" s="56"/>
      <c r="H616" s="56"/>
      <c r="I616" s="56"/>
      <c r="J616" s="130"/>
      <c r="K616" s="66"/>
      <c r="L616" s="56"/>
      <c r="M616" s="147"/>
      <c r="N616" s="6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x14ac:dyDescent="0.25" r="617" customHeight="1" ht="15.75">
      <c r="A617" s="56"/>
      <c r="B617" s="56"/>
      <c r="C617" s="56"/>
      <c r="D617" s="66"/>
      <c r="E617" s="56"/>
      <c r="F617" s="56"/>
      <c r="G617" s="56"/>
      <c r="H617" s="56"/>
      <c r="I617" s="56"/>
      <c r="J617" s="130"/>
      <c r="K617" s="66"/>
      <c r="L617" s="56"/>
      <c r="M617" s="147"/>
      <c r="N617" s="6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x14ac:dyDescent="0.25" r="618" customHeight="1" ht="15.75">
      <c r="A618" s="56"/>
      <c r="B618" s="56"/>
      <c r="C618" s="56"/>
      <c r="D618" s="66"/>
      <c r="E618" s="56"/>
      <c r="F618" s="56"/>
      <c r="G618" s="56"/>
      <c r="H618" s="56"/>
      <c r="I618" s="56"/>
      <c r="J618" s="130"/>
      <c r="K618" s="66"/>
      <c r="L618" s="56"/>
      <c r="M618" s="147"/>
      <c r="N618" s="6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x14ac:dyDescent="0.25" r="619" customHeight="1" ht="15.75">
      <c r="A619" s="56"/>
      <c r="B619" s="56"/>
      <c r="C619" s="56"/>
      <c r="D619" s="66"/>
      <c r="E619" s="56"/>
      <c r="F619" s="56"/>
      <c r="G619" s="56"/>
      <c r="H619" s="56"/>
      <c r="I619" s="56"/>
      <c r="J619" s="130"/>
      <c r="K619" s="66"/>
      <c r="L619" s="56"/>
      <c r="M619" s="147"/>
      <c r="N619" s="6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x14ac:dyDescent="0.25" r="620" customHeight="1" ht="15.75">
      <c r="A620" s="56"/>
      <c r="B620" s="56"/>
      <c r="C620" s="56"/>
      <c r="D620" s="66"/>
      <c r="E620" s="56"/>
      <c r="F620" s="56"/>
      <c r="G620" s="56"/>
      <c r="H620" s="56"/>
      <c r="I620" s="56"/>
      <c r="J620" s="130"/>
      <c r="K620" s="66"/>
      <c r="L620" s="56"/>
      <c r="M620" s="147"/>
      <c r="N620" s="6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x14ac:dyDescent="0.25" r="621" customHeight="1" ht="15.75">
      <c r="A621" s="56"/>
      <c r="B621" s="56"/>
      <c r="C621" s="56"/>
      <c r="D621" s="66"/>
      <c r="E621" s="56"/>
      <c r="F621" s="56"/>
      <c r="G621" s="56"/>
      <c r="H621" s="56"/>
      <c r="I621" s="56"/>
      <c r="J621" s="130"/>
      <c r="K621" s="66"/>
      <c r="L621" s="56"/>
      <c r="M621" s="147"/>
      <c r="N621" s="6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x14ac:dyDescent="0.25" r="622" customHeight="1" ht="15.75">
      <c r="A622" s="56"/>
      <c r="B622" s="56"/>
      <c r="C622" s="56"/>
      <c r="D622" s="66"/>
      <c r="E622" s="56"/>
      <c r="F622" s="56"/>
      <c r="G622" s="56"/>
      <c r="H622" s="56"/>
      <c r="I622" s="56"/>
      <c r="J622" s="130"/>
      <c r="K622" s="66"/>
      <c r="L622" s="56"/>
      <c r="M622" s="147"/>
      <c r="N622" s="6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x14ac:dyDescent="0.25" r="623" customHeight="1" ht="15.75">
      <c r="A623" s="56"/>
      <c r="B623" s="56"/>
      <c r="C623" s="56"/>
      <c r="D623" s="66"/>
      <c r="E623" s="56"/>
      <c r="F623" s="56"/>
      <c r="G623" s="56"/>
      <c r="H623" s="56"/>
      <c r="I623" s="56"/>
      <c r="J623" s="130"/>
      <c r="K623" s="66"/>
      <c r="L623" s="56"/>
      <c r="M623" s="147"/>
      <c r="N623" s="6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x14ac:dyDescent="0.25" r="624" customHeight="1" ht="15.75">
      <c r="A624" s="56"/>
      <c r="B624" s="56"/>
      <c r="C624" s="56"/>
      <c r="D624" s="66"/>
      <c r="E624" s="56"/>
      <c r="F624" s="56"/>
      <c r="G624" s="56"/>
      <c r="H624" s="56"/>
      <c r="I624" s="56"/>
      <c r="J624" s="130"/>
      <c r="K624" s="66"/>
      <c r="L624" s="56"/>
      <c r="M624" s="147"/>
      <c r="N624" s="6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x14ac:dyDescent="0.25" r="625" customHeight="1" ht="15.75">
      <c r="A625" s="56"/>
      <c r="B625" s="56"/>
      <c r="C625" s="56"/>
      <c r="D625" s="66"/>
      <c r="E625" s="56"/>
      <c r="F625" s="56"/>
      <c r="G625" s="56"/>
      <c r="H625" s="56"/>
      <c r="I625" s="56"/>
      <c r="J625" s="130"/>
      <c r="K625" s="66"/>
      <c r="L625" s="56"/>
      <c r="M625" s="147"/>
      <c r="N625" s="6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x14ac:dyDescent="0.25" r="626" customHeight="1" ht="15.75">
      <c r="A626" s="56"/>
      <c r="B626" s="56"/>
      <c r="C626" s="56"/>
      <c r="D626" s="66"/>
      <c r="E626" s="56"/>
      <c r="F626" s="56"/>
      <c r="G626" s="56"/>
      <c r="H626" s="56"/>
      <c r="I626" s="56"/>
      <c r="J626" s="130"/>
      <c r="K626" s="66"/>
      <c r="L626" s="56"/>
      <c r="M626" s="147"/>
      <c r="N626" s="6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x14ac:dyDescent="0.25" r="627" customHeight="1" ht="15.75">
      <c r="A627" s="56"/>
      <c r="B627" s="56"/>
      <c r="C627" s="56"/>
      <c r="D627" s="66"/>
      <c r="E627" s="56"/>
      <c r="F627" s="56"/>
      <c r="G627" s="56"/>
      <c r="H627" s="56"/>
      <c r="I627" s="56"/>
      <c r="J627" s="130"/>
      <c r="K627" s="66"/>
      <c r="L627" s="56"/>
      <c r="M627" s="147"/>
      <c r="N627" s="6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x14ac:dyDescent="0.25" r="628" customHeight="1" ht="15.75">
      <c r="A628" s="56"/>
      <c r="B628" s="56"/>
      <c r="C628" s="56"/>
      <c r="D628" s="66"/>
      <c r="E628" s="56"/>
      <c r="F628" s="56"/>
      <c r="G628" s="56"/>
      <c r="H628" s="56"/>
      <c r="I628" s="56"/>
      <c r="J628" s="130"/>
      <c r="K628" s="66"/>
      <c r="L628" s="56"/>
      <c r="M628" s="147"/>
      <c r="N628" s="6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x14ac:dyDescent="0.25" r="629" customHeight="1" ht="15.75">
      <c r="A629" s="56"/>
      <c r="B629" s="56"/>
      <c r="C629" s="56"/>
      <c r="D629" s="66"/>
      <c r="E629" s="56"/>
      <c r="F629" s="56"/>
      <c r="G629" s="56"/>
      <c r="H629" s="56"/>
      <c r="I629" s="56"/>
      <c r="J629" s="130"/>
      <c r="K629" s="66"/>
      <c r="L629" s="56"/>
      <c r="M629" s="147"/>
      <c r="N629" s="6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x14ac:dyDescent="0.25" r="630" customHeight="1" ht="15.75">
      <c r="A630" s="56"/>
      <c r="B630" s="56"/>
      <c r="C630" s="56"/>
      <c r="D630" s="66"/>
      <c r="E630" s="56"/>
      <c r="F630" s="56"/>
      <c r="G630" s="56"/>
      <c r="H630" s="56"/>
      <c r="I630" s="56"/>
      <c r="J630" s="130"/>
      <c r="K630" s="66"/>
      <c r="L630" s="56"/>
      <c r="M630" s="147"/>
      <c r="N630" s="6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x14ac:dyDescent="0.25" r="631" customHeight="1" ht="15.75">
      <c r="A631" s="56"/>
      <c r="B631" s="56"/>
      <c r="C631" s="56"/>
      <c r="D631" s="66"/>
      <c r="E631" s="56"/>
      <c r="F631" s="56"/>
      <c r="G631" s="56"/>
      <c r="H631" s="56"/>
      <c r="I631" s="56"/>
      <c r="J631" s="130"/>
      <c r="K631" s="66"/>
      <c r="L631" s="56"/>
      <c r="M631" s="147"/>
      <c r="N631" s="6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x14ac:dyDescent="0.25" r="632" customHeight="1" ht="15.75">
      <c r="A632" s="56"/>
      <c r="B632" s="56"/>
      <c r="C632" s="56"/>
      <c r="D632" s="66"/>
      <c r="E632" s="56"/>
      <c r="F632" s="56"/>
      <c r="G632" s="56"/>
      <c r="H632" s="56"/>
      <c r="I632" s="56"/>
      <c r="J632" s="130"/>
      <c r="K632" s="66"/>
      <c r="L632" s="56"/>
      <c r="M632" s="147"/>
      <c r="N632" s="6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x14ac:dyDescent="0.25" r="633" customHeight="1" ht="15.75">
      <c r="A633" s="56"/>
      <c r="B633" s="56"/>
      <c r="C633" s="56"/>
      <c r="D633" s="66"/>
      <c r="E633" s="56"/>
      <c r="F633" s="56"/>
      <c r="G633" s="56"/>
      <c r="H633" s="56"/>
      <c r="I633" s="56"/>
      <c r="J633" s="130"/>
      <c r="K633" s="66"/>
      <c r="L633" s="56"/>
      <c r="M633" s="147"/>
      <c r="N633" s="6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x14ac:dyDescent="0.25" r="634" customHeight="1" ht="15.75">
      <c r="A634" s="56"/>
      <c r="B634" s="56"/>
      <c r="C634" s="56"/>
      <c r="D634" s="66"/>
      <c r="E634" s="56"/>
      <c r="F634" s="56"/>
      <c r="G634" s="56"/>
      <c r="H634" s="56"/>
      <c r="I634" s="56"/>
      <c r="J634" s="130"/>
      <c r="K634" s="66"/>
      <c r="L634" s="56"/>
      <c r="M634" s="147"/>
      <c r="N634" s="6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x14ac:dyDescent="0.25" r="635" customHeight="1" ht="15.75">
      <c r="A635" s="56"/>
      <c r="B635" s="56"/>
      <c r="C635" s="56"/>
      <c r="D635" s="66"/>
      <c r="E635" s="56"/>
      <c r="F635" s="56"/>
      <c r="G635" s="56"/>
      <c r="H635" s="56"/>
      <c r="I635" s="56"/>
      <c r="J635" s="130"/>
      <c r="K635" s="66"/>
      <c r="L635" s="56"/>
      <c r="M635" s="147"/>
      <c r="N635" s="6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x14ac:dyDescent="0.25" r="636" customHeight="1" ht="15.75">
      <c r="A636" s="56"/>
      <c r="B636" s="56"/>
      <c r="C636" s="56"/>
      <c r="D636" s="66"/>
      <c r="E636" s="56"/>
      <c r="F636" s="56"/>
      <c r="G636" s="56"/>
      <c r="H636" s="56"/>
      <c r="I636" s="56"/>
      <c r="J636" s="130"/>
      <c r="K636" s="66"/>
      <c r="L636" s="56"/>
      <c r="M636" s="147"/>
      <c r="N636" s="6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x14ac:dyDescent="0.25" r="637" customHeight="1" ht="15.75">
      <c r="A637" s="56"/>
      <c r="B637" s="56"/>
      <c r="C637" s="56"/>
      <c r="D637" s="66"/>
      <c r="E637" s="56"/>
      <c r="F637" s="56"/>
      <c r="G637" s="56"/>
      <c r="H637" s="56"/>
      <c r="I637" s="56"/>
      <c r="J637" s="130"/>
      <c r="K637" s="66"/>
      <c r="L637" s="56"/>
      <c r="M637" s="147"/>
      <c r="N637" s="6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x14ac:dyDescent="0.25" r="638" customHeight="1" ht="15.75">
      <c r="A638" s="56"/>
      <c r="B638" s="56"/>
      <c r="C638" s="56"/>
      <c r="D638" s="66"/>
      <c r="E638" s="56"/>
      <c r="F638" s="56"/>
      <c r="G638" s="56"/>
      <c r="H638" s="56"/>
      <c r="I638" s="56"/>
      <c r="J638" s="130"/>
      <c r="K638" s="66"/>
      <c r="L638" s="56"/>
      <c r="M638" s="147"/>
      <c r="N638" s="6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x14ac:dyDescent="0.25" r="639" customHeight="1" ht="15.75">
      <c r="A639" s="56"/>
      <c r="B639" s="56"/>
      <c r="C639" s="56"/>
      <c r="D639" s="66"/>
      <c r="E639" s="56"/>
      <c r="F639" s="56"/>
      <c r="G639" s="56"/>
      <c r="H639" s="56"/>
      <c r="I639" s="56"/>
      <c r="J639" s="130"/>
      <c r="K639" s="66"/>
      <c r="L639" s="56"/>
      <c r="M639" s="147"/>
      <c r="N639" s="6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x14ac:dyDescent="0.25" r="640" customHeight="1" ht="15.75">
      <c r="A640" s="56"/>
      <c r="B640" s="56"/>
      <c r="C640" s="56"/>
      <c r="D640" s="66"/>
      <c r="E640" s="56"/>
      <c r="F640" s="56"/>
      <c r="G640" s="56"/>
      <c r="H640" s="56"/>
      <c r="I640" s="56"/>
      <c r="J640" s="130"/>
      <c r="K640" s="66"/>
      <c r="L640" s="56"/>
      <c r="M640" s="147"/>
      <c r="N640" s="6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x14ac:dyDescent="0.25" r="641" customHeight="1" ht="15.75">
      <c r="A641" s="56"/>
      <c r="B641" s="56"/>
      <c r="C641" s="56"/>
      <c r="D641" s="66"/>
      <c r="E641" s="56"/>
      <c r="F641" s="56"/>
      <c r="G641" s="56"/>
      <c r="H641" s="56"/>
      <c r="I641" s="56"/>
      <c r="J641" s="130"/>
      <c r="K641" s="66"/>
      <c r="L641" s="56"/>
      <c r="M641" s="147"/>
      <c r="N641" s="6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x14ac:dyDescent="0.25" r="642" customHeight="1" ht="15.75">
      <c r="A642" s="56"/>
      <c r="B642" s="56"/>
      <c r="C642" s="56"/>
      <c r="D642" s="66"/>
      <c r="E642" s="56"/>
      <c r="F642" s="56"/>
      <c r="G642" s="56"/>
      <c r="H642" s="56"/>
      <c r="I642" s="56"/>
      <c r="J642" s="130"/>
      <c r="K642" s="66"/>
      <c r="L642" s="56"/>
      <c r="M642" s="147"/>
      <c r="N642" s="6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x14ac:dyDescent="0.25" r="643" customHeight="1" ht="15.75">
      <c r="A643" s="56"/>
      <c r="B643" s="56"/>
      <c r="C643" s="56"/>
      <c r="D643" s="66"/>
      <c r="E643" s="56"/>
      <c r="F643" s="56"/>
      <c r="G643" s="56"/>
      <c r="H643" s="56"/>
      <c r="I643" s="56"/>
      <c r="J643" s="130"/>
      <c r="K643" s="66"/>
      <c r="L643" s="56"/>
      <c r="M643" s="147"/>
      <c r="N643" s="6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x14ac:dyDescent="0.25" r="644" customHeight="1" ht="15.75">
      <c r="A644" s="56"/>
      <c r="B644" s="56"/>
      <c r="C644" s="56"/>
      <c r="D644" s="66"/>
      <c r="E644" s="56"/>
      <c r="F644" s="56"/>
      <c r="G644" s="56"/>
      <c r="H644" s="56"/>
      <c r="I644" s="56"/>
      <c r="J644" s="130"/>
      <c r="K644" s="66"/>
      <c r="L644" s="56"/>
      <c r="M644" s="147"/>
      <c r="N644" s="6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x14ac:dyDescent="0.25" r="645" customHeight="1" ht="15.75">
      <c r="A645" s="56"/>
      <c r="B645" s="56"/>
      <c r="C645" s="56"/>
      <c r="D645" s="66"/>
      <c r="E645" s="56"/>
      <c r="F645" s="56"/>
      <c r="G645" s="56"/>
      <c r="H645" s="56"/>
      <c r="I645" s="56"/>
      <c r="J645" s="130"/>
      <c r="K645" s="66"/>
      <c r="L645" s="56"/>
      <c r="M645" s="147"/>
      <c r="N645" s="6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x14ac:dyDescent="0.25" r="646" customHeight="1" ht="15.75">
      <c r="A646" s="56"/>
      <c r="B646" s="56"/>
      <c r="C646" s="56"/>
      <c r="D646" s="66"/>
      <c r="E646" s="56"/>
      <c r="F646" s="56"/>
      <c r="G646" s="56"/>
      <c r="H646" s="56"/>
      <c r="I646" s="56"/>
      <c r="J646" s="130"/>
      <c r="K646" s="66"/>
      <c r="L646" s="56"/>
      <c r="M646" s="147"/>
      <c r="N646" s="6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x14ac:dyDescent="0.25" r="647" customHeight="1" ht="15.75">
      <c r="A647" s="56"/>
      <c r="B647" s="56"/>
      <c r="C647" s="56"/>
      <c r="D647" s="66"/>
      <c r="E647" s="56"/>
      <c r="F647" s="56"/>
      <c r="G647" s="56"/>
      <c r="H647" s="56"/>
      <c r="I647" s="56"/>
      <c r="J647" s="130"/>
      <c r="K647" s="66"/>
      <c r="L647" s="56"/>
      <c r="M647" s="147"/>
      <c r="N647" s="6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x14ac:dyDescent="0.25" r="648" customHeight="1" ht="15.75">
      <c r="A648" s="56"/>
      <c r="B648" s="56"/>
      <c r="C648" s="56"/>
      <c r="D648" s="66"/>
      <c r="E648" s="56"/>
      <c r="F648" s="56"/>
      <c r="G648" s="56"/>
      <c r="H648" s="56"/>
      <c r="I648" s="56"/>
      <c r="J648" s="130"/>
      <c r="K648" s="66"/>
      <c r="L648" s="56"/>
      <c r="M648" s="147"/>
      <c r="N648" s="6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x14ac:dyDescent="0.25" r="649" customHeight="1" ht="15.75">
      <c r="A649" s="56"/>
      <c r="B649" s="56"/>
      <c r="C649" s="56"/>
      <c r="D649" s="66"/>
      <c r="E649" s="56"/>
      <c r="F649" s="56"/>
      <c r="G649" s="56"/>
      <c r="H649" s="56"/>
      <c r="I649" s="56"/>
      <c r="J649" s="130"/>
      <c r="K649" s="66"/>
      <c r="L649" s="56"/>
      <c r="M649" s="147"/>
      <c r="N649" s="6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x14ac:dyDescent="0.25" r="650" customHeight="1" ht="15.75">
      <c r="A650" s="56"/>
      <c r="B650" s="56"/>
      <c r="C650" s="56"/>
      <c r="D650" s="66"/>
      <c r="E650" s="56"/>
      <c r="F650" s="56"/>
      <c r="G650" s="56"/>
      <c r="H650" s="56"/>
      <c r="I650" s="56"/>
      <c r="J650" s="130"/>
      <c r="K650" s="66"/>
      <c r="L650" s="56"/>
      <c r="M650" s="147"/>
      <c r="N650" s="6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x14ac:dyDescent="0.25" r="651" customHeight="1" ht="15.75">
      <c r="A651" s="56"/>
      <c r="B651" s="56"/>
      <c r="C651" s="56"/>
      <c r="D651" s="66"/>
      <c r="E651" s="56"/>
      <c r="F651" s="56"/>
      <c r="G651" s="56"/>
      <c r="H651" s="56"/>
      <c r="I651" s="56"/>
      <c r="J651" s="130"/>
      <c r="K651" s="66"/>
      <c r="L651" s="56"/>
      <c r="M651" s="147"/>
      <c r="N651" s="6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x14ac:dyDescent="0.25" r="652" customHeight="1" ht="15.75">
      <c r="A652" s="56"/>
      <c r="B652" s="56"/>
      <c r="C652" s="56"/>
      <c r="D652" s="66"/>
      <c r="E652" s="56"/>
      <c r="F652" s="56"/>
      <c r="G652" s="56"/>
      <c r="H652" s="56"/>
      <c r="I652" s="56"/>
      <c r="J652" s="130"/>
      <c r="K652" s="66"/>
      <c r="L652" s="56"/>
      <c r="M652" s="147"/>
      <c r="N652" s="6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x14ac:dyDescent="0.25" r="653" customHeight="1" ht="15.75">
      <c r="A653" s="56"/>
      <c r="B653" s="56"/>
      <c r="C653" s="56"/>
      <c r="D653" s="66"/>
      <c r="E653" s="56"/>
      <c r="F653" s="56"/>
      <c r="G653" s="56"/>
      <c r="H653" s="56"/>
      <c r="I653" s="56"/>
      <c r="J653" s="130"/>
      <c r="K653" s="66"/>
      <c r="L653" s="56"/>
      <c r="M653" s="147"/>
      <c r="N653" s="6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x14ac:dyDescent="0.25" r="654" customHeight="1" ht="15.75">
      <c r="A654" s="56"/>
      <c r="B654" s="56"/>
      <c r="C654" s="56"/>
      <c r="D654" s="66"/>
      <c r="E654" s="56"/>
      <c r="F654" s="56"/>
      <c r="G654" s="56"/>
      <c r="H654" s="56"/>
      <c r="I654" s="56"/>
      <c r="J654" s="130"/>
      <c r="K654" s="66"/>
      <c r="L654" s="56"/>
      <c r="M654" s="147"/>
      <c r="N654" s="6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x14ac:dyDescent="0.25" r="655" customHeight="1" ht="15.75">
      <c r="A655" s="56"/>
      <c r="B655" s="56"/>
      <c r="C655" s="56"/>
      <c r="D655" s="66"/>
      <c r="E655" s="56"/>
      <c r="F655" s="56"/>
      <c r="G655" s="56"/>
      <c r="H655" s="56"/>
      <c r="I655" s="56"/>
      <c r="J655" s="130"/>
      <c r="K655" s="66"/>
      <c r="L655" s="56"/>
      <c r="M655" s="147"/>
      <c r="N655" s="6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x14ac:dyDescent="0.25" r="656" customHeight="1" ht="15.75">
      <c r="A656" s="56"/>
      <c r="B656" s="56"/>
      <c r="C656" s="56"/>
      <c r="D656" s="66"/>
      <c r="E656" s="56"/>
      <c r="F656" s="56"/>
      <c r="G656" s="56"/>
      <c r="H656" s="56"/>
      <c r="I656" s="56"/>
      <c r="J656" s="130"/>
      <c r="K656" s="66"/>
      <c r="L656" s="56"/>
      <c r="M656" s="147"/>
      <c r="N656" s="6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x14ac:dyDescent="0.25" r="657" customHeight="1" ht="15.75">
      <c r="A657" s="56"/>
      <c r="B657" s="56"/>
      <c r="C657" s="56"/>
      <c r="D657" s="66"/>
      <c r="E657" s="56"/>
      <c r="F657" s="56"/>
      <c r="G657" s="56"/>
      <c r="H657" s="56"/>
      <c r="I657" s="56"/>
      <c r="J657" s="130"/>
      <c r="K657" s="66"/>
      <c r="L657" s="56"/>
      <c r="M657" s="147"/>
      <c r="N657" s="6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x14ac:dyDescent="0.25" r="658" customHeight="1" ht="15.75">
      <c r="A658" s="56"/>
      <c r="B658" s="56"/>
      <c r="C658" s="56"/>
      <c r="D658" s="66"/>
      <c r="E658" s="56"/>
      <c r="F658" s="56"/>
      <c r="G658" s="56"/>
      <c r="H658" s="56"/>
      <c r="I658" s="56"/>
      <c r="J658" s="130"/>
      <c r="K658" s="66"/>
      <c r="L658" s="56"/>
      <c r="M658" s="147"/>
      <c r="N658" s="6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x14ac:dyDescent="0.25" r="659" customHeight="1" ht="15.75">
      <c r="A659" s="56"/>
      <c r="B659" s="56"/>
      <c r="C659" s="56"/>
      <c r="D659" s="66"/>
      <c r="E659" s="56"/>
      <c r="F659" s="56"/>
      <c r="G659" s="56"/>
      <c r="H659" s="56"/>
      <c r="I659" s="56"/>
      <c r="J659" s="130"/>
      <c r="K659" s="66"/>
      <c r="L659" s="56"/>
      <c r="M659" s="147"/>
      <c r="N659" s="6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x14ac:dyDescent="0.25" r="660" customHeight="1" ht="15.75">
      <c r="A660" s="56"/>
      <c r="B660" s="56"/>
      <c r="C660" s="56"/>
      <c r="D660" s="66"/>
      <c r="E660" s="56"/>
      <c r="F660" s="56"/>
      <c r="G660" s="56"/>
      <c r="H660" s="56"/>
      <c r="I660" s="56"/>
      <c r="J660" s="130"/>
      <c r="K660" s="66"/>
      <c r="L660" s="56"/>
      <c r="M660" s="147"/>
      <c r="N660" s="6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x14ac:dyDescent="0.25" r="661" customHeight="1" ht="15.75">
      <c r="A661" s="56"/>
      <c r="B661" s="56"/>
      <c r="C661" s="56"/>
      <c r="D661" s="66"/>
      <c r="E661" s="56"/>
      <c r="F661" s="56"/>
      <c r="G661" s="56"/>
      <c r="H661" s="56"/>
      <c r="I661" s="56"/>
      <c r="J661" s="130"/>
      <c r="K661" s="66"/>
      <c r="L661" s="56"/>
      <c r="M661" s="147"/>
      <c r="N661" s="6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x14ac:dyDescent="0.25" r="662" customHeight="1" ht="15.75">
      <c r="A662" s="56"/>
      <c r="B662" s="56"/>
      <c r="C662" s="56"/>
      <c r="D662" s="66"/>
      <c r="E662" s="56"/>
      <c r="F662" s="56"/>
      <c r="G662" s="56"/>
      <c r="H662" s="56"/>
      <c r="I662" s="56"/>
      <c r="J662" s="130"/>
      <c r="K662" s="66"/>
      <c r="L662" s="56"/>
      <c r="M662" s="147"/>
      <c r="N662" s="6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x14ac:dyDescent="0.25" r="663" customHeight="1" ht="15.75">
      <c r="A663" s="56"/>
      <c r="B663" s="56"/>
      <c r="C663" s="56"/>
      <c r="D663" s="66"/>
      <c r="E663" s="56"/>
      <c r="F663" s="56"/>
      <c r="G663" s="56"/>
      <c r="H663" s="56"/>
      <c r="I663" s="56"/>
      <c r="J663" s="130"/>
      <c r="K663" s="66"/>
      <c r="L663" s="56"/>
      <c r="M663" s="147"/>
      <c r="N663" s="6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x14ac:dyDescent="0.25" r="664" customHeight="1" ht="15.75">
      <c r="A664" s="56"/>
      <c r="B664" s="56"/>
      <c r="C664" s="56"/>
      <c r="D664" s="66"/>
      <c r="E664" s="56"/>
      <c r="F664" s="56"/>
      <c r="G664" s="56"/>
      <c r="H664" s="56"/>
      <c r="I664" s="56"/>
      <c r="J664" s="130"/>
      <c r="K664" s="66"/>
      <c r="L664" s="56"/>
      <c r="M664" s="147"/>
      <c r="N664" s="6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x14ac:dyDescent="0.25" r="665" customHeight="1" ht="15.75">
      <c r="A665" s="56"/>
      <c r="B665" s="56"/>
      <c r="C665" s="56"/>
      <c r="D665" s="66"/>
      <c r="E665" s="56"/>
      <c r="F665" s="56"/>
      <c r="G665" s="56"/>
      <c r="H665" s="56"/>
      <c r="I665" s="56"/>
      <c r="J665" s="130"/>
      <c r="K665" s="66"/>
      <c r="L665" s="56"/>
      <c r="M665" s="147"/>
      <c r="N665" s="6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x14ac:dyDescent="0.25" r="666" customHeight="1" ht="15.75">
      <c r="A666" s="56"/>
      <c r="B666" s="56"/>
      <c r="C666" s="56"/>
      <c r="D666" s="66"/>
      <c r="E666" s="56"/>
      <c r="F666" s="56"/>
      <c r="G666" s="56"/>
      <c r="H666" s="56"/>
      <c r="I666" s="56"/>
      <c r="J666" s="130"/>
      <c r="K666" s="66"/>
      <c r="L666" s="56"/>
      <c r="M666" s="147"/>
      <c r="N666" s="6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x14ac:dyDescent="0.25" r="667" customHeight="1" ht="15.75">
      <c r="A667" s="56"/>
      <c r="B667" s="56"/>
      <c r="C667" s="56"/>
      <c r="D667" s="66"/>
      <c r="E667" s="56"/>
      <c r="F667" s="56"/>
      <c r="G667" s="56"/>
      <c r="H667" s="56"/>
      <c r="I667" s="56"/>
      <c r="J667" s="130"/>
      <c r="K667" s="66"/>
      <c r="L667" s="56"/>
      <c r="M667" s="147"/>
      <c r="N667" s="6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x14ac:dyDescent="0.25" r="668" customHeight="1" ht="15.75">
      <c r="A668" s="56"/>
      <c r="B668" s="56"/>
      <c r="C668" s="56"/>
      <c r="D668" s="66"/>
      <c r="E668" s="56"/>
      <c r="F668" s="56"/>
      <c r="G668" s="56"/>
      <c r="H668" s="56"/>
      <c r="I668" s="56"/>
      <c r="J668" s="130"/>
      <c r="K668" s="66"/>
      <c r="L668" s="56"/>
      <c r="M668" s="147"/>
      <c r="N668" s="6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x14ac:dyDescent="0.25" r="669" customHeight="1" ht="15.75">
      <c r="A669" s="56"/>
      <c r="B669" s="56"/>
      <c r="C669" s="56"/>
      <c r="D669" s="66"/>
      <c r="E669" s="56"/>
      <c r="F669" s="56"/>
      <c r="G669" s="56"/>
      <c r="H669" s="56"/>
      <c r="I669" s="56"/>
      <c r="J669" s="130"/>
      <c r="K669" s="66"/>
      <c r="L669" s="56"/>
      <c r="M669" s="147"/>
      <c r="N669" s="6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x14ac:dyDescent="0.25" r="670" customHeight="1" ht="15.75">
      <c r="A670" s="56"/>
      <c r="B670" s="56"/>
      <c r="C670" s="56"/>
      <c r="D670" s="66"/>
      <c r="E670" s="56"/>
      <c r="F670" s="56"/>
      <c r="G670" s="56"/>
      <c r="H670" s="56"/>
      <c r="I670" s="56"/>
      <c r="J670" s="130"/>
      <c r="K670" s="66"/>
      <c r="L670" s="56"/>
      <c r="M670" s="147"/>
      <c r="N670" s="6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x14ac:dyDescent="0.25" r="671" customHeight="1" ht="15.75">
      <c r="A671" s="56"/>
      <c r="B671" s="56"/>
      <c r="C671" s="56"/>
      <c r="D671" s="66"/>
      <c r="E671" s="56"/>
      <c r="F671" s="56"/>
      <c r="G671" s="56"/>
      <c r="H671" s="56"/>
      <c r="I671" s="56"/>
      <c r="J671" s="130"/>
      <c r="K671" s="66"/>
      <c r="L671" s="56"/>
      <c r="M671" s="147"/>
      <c r="N671" s="6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x14ac:dyDescent="0.25" r="672" customHeight="1" ht="15.75">
      <c r="A672" s="56"/>
      <c r="B672" s="56"/>
      <c r="C672" s="56"/>
      <c r="D672" s="66"/>
      <c r="E672" s="56"/>
      <c r="F672" s="56"/>
      <c r="G672" s="56"/>
      <c r="H672" s="56"/>
      <c r="I672" s="56"/>
      <c r="J672" s="130"/>
      <c r="K672" s="66"/>
      <c r="L672" s="56"/>
      <c r="M672" s="147"/>
      <c r="N672" s="6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x14ac:dyDescent="0.25" r="673" customHeight="1" ht="15.75">
      <c r="A673" s="56"/>
      <c r="B673" s="56"/>
      <c r="C673" s="56"/>
      <c r="D673" s="66"/>
      <c r="E673" s="56"/>
      <c r="F673" s="56"/>
      <c r="G673" s="56"/>
      <c r="H673" s="56"/>
      <c r="I673" s="56"/>
      <c r="J673" s="130"/>
      <c r="K673" s="66"/>
      <c r="L673" s="56"/>
      <c r="M673" s="147"/>
      <c r="N673" s="6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x14ac:dyDescent="0.25" r="674" customHeight="1" ht="15.75">
      <c r="A674" s="56"/>
      <c r="B674" s="56"/>
      <c r="C674" s="56"/>
      <c r="D674" s="66"/>
      <c r="E674" s="56"/>
      <c r="F674" s="56"/>
      <c r="G674" s="56"/>
      <c r="H674" s="56"/>
      <c r="I674" s="56"/>
      <c r="J674" s="130"/>
      <c r="K674" s="66"/>
      <c r="L674" s="56"/>
      <c r="M674" s="147"/>
      <c r="N674" s="6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x14ac:dyDescent="0.25" r="675" customHeight="1" ht="15.75">
      <c r="A675" s="56"/>
      <c r="B675" s="56"/>
      <c r="C675" s="56"/>
      <c r="D675" s="66"/>
      <c r="E675" s="56"/>
      <c r="F675" s="56"/>
      <c r="G675" s="56"/>
      <c r="H675" s="56"/>
      <c r="I675" s="56"/>
      <c r="J675" s="130"/>
      <c r="K675" s="66"/>
      <c r="L675" s="56"/>
      <c r="M675" s="147"/>
      <c r="N675" s="6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x14ac:dyDescent="0.25" r="676" customHeight="1" ht="15.75">
      <c r="A676" s="56"/>
      <c r="B676" s="56"/>
      <c r="C676" s="56"/>
      <c r="D676" s="66"/>
      <c r="E676" s="56"/>
      <c r="F676" s="56"/>
      <c r="G676" s="56"/>
      <c r="H676" s="56"/>
      <c r="I676" s="56"/>
      <c r="J676" s="130"/>
      <c r="K676" s="66"/>
      <c r="L676" s="56"/>
      <c r="M676" s="147"/>
      <c r="N676" s="6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x14ac:dyDescent="0.25" r="677" customHeight="1" ht="15.75">
      <c r="A677" s="56"/>
      <c r="B677" s="56"/>
      <c r="C677" s="56"/>
      <c r="D677" s="66"/>
      <c r="E677" s="56"/>
      <c r="F677" s="56"/>
      <c r="G677" s="56"/>
      <c r="H677" s="56"/>
      <c r="I677" s="56"/>
      <c r="J677" s="130"/>
      <c r="K677" s="66"/>
      <c r="L677" s="56"/>
      <c r="M677" s="147"/>
      <c r="N677" s="6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x14ac:dyDescent="0.25" r="678" customHeight="1" ht="15.75">
      <c r="A678" s="56"/>
      <c r="B678" s="56"/>
      <c r="C678" s="56"/>
      <c r="D678" s="66"/>
      <c r="E678" s="56"/>
      <c r="F678" s="56"/>
      <c r="G678" s="56"/>
      <c r="H678" s="56"/>
      <c r="I678" s="56"/>
      <c r="J678" s="130"/>
      <c r="K678" s="66"/>
      <c r="L678" s="56"/>
      <c r="M678" s="147"/>
      <c r="N678" s="6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x14ac:dyDescent="0.25" r="679" customHeight="1" ht="15.75">
      <c r="A679" s="56"/>
      <c r="B679" s="56"/>
      <c r="C679" s="56"/>
      <c r="D679" s="66"/>
      <c r="E679" s="56"/>
      <c r="F679" s="56"/>
      <c r="G679" s="56"/>
      <c r="H679" s="56"/>
      <c r="I679" s="56"/>
      <c r="J679" s="130"/>
      <c r="K679" s="66"/>
      <c r="L679" s="56"/>
      <c r="M679" s="147"/>
      <c r="N679" s="6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x14ac:dyDescent="0.25" r="680" customHeight="1" ht="15.75">
      <c r="A680" s="56"/>
      <c r="B680" s="56"/>
      <c r="C680" s="56"/>
      <c r="D680" s="66"/>
      <c r="E680" s="56"/>
      <c r="F680" s="56"/>
      <c r="G680" s="56"/>
      <c r="H680" s="56"/>
      <c r="I680" s="56"/>
      <c r="J680" s="130"/>
      <c r="K680" s="66"/>
      <c r="L680" s="56"/>
      <c r="M680" s="147"/>
      <c r="N680" s="6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x14ac:dyDescent="0.25" r="681" customHeight="1" ht="15.75">
      <c r="A681" s="56"/>
      <c r="B681" s="56"/>
      <c r="C681" s="56"/>
      <c r="D681" s="66"/>
      <c r="E681" s="56"/>
      <c r="F681" s="56"/>
      <c r="G681" s="56"/>
      <c r="H681" s="56"/>
      <c r="I681" s="56"/>
      <c r="J681" s="130"/>
      <c r="K681" s="66"/>
      <c r="L681" s="56"/>
      <c r="M681" s="147"/>
      <c r="N681" s="6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x14ac:dyDescent="0.25" r="682" customHeight="1" ht="15.75">
      <c r="A682" s="56"/>
      <c r="B682" s="56"/>
      <c r="C682" s="56"/>
      <c r="D682" s="66"/>
      <c r="E682" s="56"/>
      <c r="F682" s="56"/>
      <c r="G682" s="56"/>
      <c r="H682" s="56"/>
      <c r="I682" s="56"/>
      <c r="J682" s="130"/>
      <c r="K682" s="66"/>
      <c r="L682" s="56"/>
      <c r="M682" s="147"/>
      <c r="N682" s="6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x14ac:dyDescent="0.25" r="683" customHeight="1" ht="15.75">
      <c r="A683" s="56"/>
      <c r="B683" s="56"/>
      <c r="C683" s="56"/>
      <c r="D683" s="66"/>
      <c r="E683" s="56"/>
      <c r="F683" s="56"/>
      <c r="G683" s="56"/>
      <c r="H683" s="56"/>
      <c r="I683" s="56"/>
      <c r="J683" s="130"/>
      <c r="K683" s="66"/>
      <c r="L683" s="56"/>
      <c r="M683" s="147"/>
      <c r="N683" s="6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x14ac:dyDescent="0.25" r="684" customHeight="1" ht="15.75">
      <c r="A684" s="56"/>
      <c r="B684" s="56"/>
      <c r="C684" s="56"/>
      <c r="D684" s="66"/>
      <c r="E684" s="56"/>
      <c r="F684" s="56"/>
      <c r="G684" s="56"/>
      <c r="H684" s="56"/>
      <c r="I684" s="56"/>
      <c r="J684" s="130"/>
      <c r="K684" s="66"/>
      <c r="L684" s="56"/>
      <c r="M684" s="147"/>
      <c r="N684" s="6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x14ac:dyDescent="0.25" r="685" customHeight="1" ht="15.75">
      <c r="A685" s="56"/>
      <c r="B685" s="56"/>
      <c r="C685" s="56"/>
      <c r="D685" s="66"/>
      <c r="E685" s="56"/>
      <c r="F685" s="56"/>
      <c r="G685" s="56"/>
      <c r="H685" s="56"/>
      <c r="I685" s="56"/>
      <c r="J685" s="130"/>
      <c r="K685" s="66"/>
      <c r="L685" s="56"/>
      <c r="M685" s="147"/>
      <c r="N685" s="6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x14ac:dyDescent="0.25" r="686" customHeight="1" ht="15.75">
      <c r="A686" s="56"/>
      <c r="B686" s="56"/>
      <c r="C686" s="56"/>
      <c r="D686" s="66"/>
      <c r="E686" s="56"/>
      <c r="F686" s="56"/>
      <c r="G686" s="56"/>
      <c r="H686" s="56"/>
      <c r="I686" s="56"/>
      <c r="J686" s="130"/>
      <c r="K686" s="66"/>
      <c r="L686" s="56"/>
      <c r="M686" s="147"/>
      <c r="N686" s="6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x14ac:dyDescent="0.25" r="687" customHeight="1" ht="15.75">
      <c r="A687" s="56"/>
      <c r="B687" s="56"/>
      <c r="C687" s="56"/>
      <c r="D687" s="66"/>
      <c r="E687" s="56"/>
      <c r="F687" s="56"/>
      <c r="G687" s="56"/>
      <c r="H687" s="56"/>
      <c r="I687" s="56"/>
      <c r="J687" s="130"/>
      <c r="K687" s="66"/>
      <c r="L687" s="56"/>
      <c r="M687" s="147"/>
      <c r="N687" s="6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x14ac:dyDescent="0.25" r="688" customHeight="1" ht="15.75">
      <c r="A688" s="56"/>
      <c r="B688" s="56"/>
      <c r="C688" s="56"/>
      <c r="D688" s="66"/>
      <c r="E688" s="56"/>
      <c r="F688" s="56"/>
      <c r="G688" s="56"/>
      <c r="H688" s="56"/>
      <c r="I688" s="56"/>
      <c r="J688" s="130"/>
      <c r="K688" s="66"/>
      <c r="L688" s="56"/>
      <c r="M688" s="147"/>
      <c r="N688" s="6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x14ac:dyDescent="0.25" r="689" customHeight="1" ht="15.75">
      <c r="A689" s="56"/>
      <c r="B689" s="56"/>
      <c r="C689" s="56"/>
      <c r="D689" s="66"/>
      <c r="E689" s="56"/>
      <c r="F689" s="56"/>
      <c r="G689" s="56"/>
      <c r="H689" s="56"/>
      <c r="I689" s="56"/>
      <c r="J689" s="130"/>
      <c r="K689" s="66"/>
      <c r="L689" s="56"/>
      <c r="M689" s="147"/>
      <c r="N689" s="6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x14ac:dyDescent="0.25" r="690" customHeight="1" ht="15.75">
      <c r="A690" s="56"/>
      <c r="B690" s="56"/>
      <c r="C690" s="56"/>
      <c r="D690" s="66"/>
      <c r="E690" s="56"/>
      <c r="F690" s="56"/>
      <c r="G690" s="56"/>
      <c r="H690" s="56"/>
      <c r="I690" s="56"/>
      <c r="J690" s="130"/>
      <c r="K690" s="66"/>
      <c r="L690" s="56"/>
      <c r="M690" s="147"/>
      <c r="N690" s="6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x14ac:dyDescent="0.25" r="691" customHeight="1" ht="15.75">
      <c r="A691" s="56"/>
      <c r="B691" s="56"/>
      <c r="C691" s="56"/>
      <c r="D691" s="66"/>
      <c r="E691" s="56"/>
      <c r="F691" s="56"/>
      <c r="G691" s="56"/>
      <c r="H691" s="56"/>
      <c r="I691" s="56"/>
      <c r="J691" s="130"/>
      <c r="K691" s="66"/>
      <c r="L691" s="56"/>
      <c r="M691" s="147"/>
      <c r="N691" s="6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x14ac:dyDescent="0.25" r="692" customHeight="1" ht="15.75">
      <c r="A692" s="56"/>
      <c r="B692" s="56"/>
      <c r="C692" s="56"/>
      <c r="D692" s="66"/>
      <c r="E692" s="56"/>
      <c r="F692" s="56"/>
      <c r="G692" s="56"/>
      <c r="H692" s="56"/>
      <c r="I692" s="56"/>
      <c r="J692" s="130"/>
      <c r="K692" s="66"/>
      <c r="L692" s="56"/>
      <c r="M692" s="147"/>
      <c r="N692" s="6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x14ac:dyDescent="0.25" r="693" customHeight="1" ht="15.75">
      <c r="A693" s="56"/>
      <c r="B693" s="56"/>
      <c r="C693" s="56"/>
      <c r="D693" s="66"/>
      <c r="E693" s="56"/>
      <c r="F693" s="56"/>
      <c r="G693" s="56"/>
      <c r="H693" s="56"/>
      <c r="I693" s="56"/>
      <c r="J693" s="130"/>
      <c r="K693" s="66"/>
      <c r="L693" s="56"/>
      <c r="M693" s="147"/>
      <c r="N693" s="6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x14ac:dyDescent="0.25" r="694" customHeight="1" ht="15.75">
      <c r="A694" s="56"/>
      <c r="B694" s="56"/>
      <c r="C694" s="56"/>
      <c r="D694" s="66"/>
      <c r="E694" s="56"/>
      <c r="F694" s="56"/>
      <c r="G694" s="56"/>
      <c r="H694" s="56"/>
      <c r="I694" s="56"/>
      <c r="J694" s="130"/>
      <c r="K694" s="66"/>
      <c r="L694" s="56"/>
      <c r="M694" s="147"/>
      <c r="N694" s="6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x14ac:dyDescent="0.25" r="695" customHeight="1" ht="15.75">
      <c r="A695" s="56"/>
      <c r="B695" s="56"/>
      <c r="C695" s="56"/>
      <c r="D695" s="66"/>
      <c r="E695" s="56"/>
      <c r="F695" s="56"/>
      <c r="G695" s="56"/>
      <c r="H695" s="56"/>
      <c r="I695" s="56"/>
      <c r="J695" s="130"/>
      <c r="K695" s="66"/>
      <c r="L695" s="56"/>
      <c r="M695" s="147"/>
      <c r="N695" s="6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x14ac:dyDescent="0.25" r="696" customHeight="1" ht="15.75">
      <c r="A696" s="56"/>
      <c r="B696" s="56"/>
      <c r="C696" s="56"/>
      <c r="D696" s="66"/>
      <c r="E696" s="56"/>
      <c r="F696" s="56"/>
      <c r="G696" s="56"/>
      <c r="H696" s="56"/>
      <c r="I696" s="56"/>
      <c r="J696" s="130"/>
      <c r="K696" s="66"/>
      <c r="L696" s="56"/>
      <c r="M696" s="147"/>
      <c r="N696" s="6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x14ac:dyDescent="0.25" r="697" customHeight="1" ht="15.75">
      <c r="A697" s="56"/>
      <c r="B697" s="56"/>
      <c r="C697" s="56"/>
      <c r="D697" s="66"/>
      <c r="E697" s="56"/>
      <c r="F697" s="56"/>
      <c r="G697" s="56"/>
      <c r="H697" s="56"/>
      <c r="I697" s="56"/>
      <c r="J697" s="130"/>
      <c r="K697" s="66"/>
      <c r="L697" s="56"/>
      <c r="M697" s="147"/>
      <c r="N697" s="6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x14ac:dyDescent="0.25" r="698" customHeight="1" ht="15.75">
      <c r="A698" s="56"/>
      <c r="B698" s="56"/>
      <c r="C698" s="56"/>
      <c r="D698" s="66"/>
      <c r="E698" s="56"/>
      <c r="F698" s="56"/>
      <c r="G698" s="56"/>
      <c r="H698" s="56"/>
      <c r="I698" s="56"/>
      <c r="J698" s="130"/>
      <c r="K698" s="66"/>
      <c r="L698" s="56"/>
      <c r="M698" s="147"/>
      <c r="N698" s="6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x14ac:dyDescent="0.25" r="699" customHeight="1" ht="15.75">
      <c r="A699" s="56"/>
      <c r="B699" s="56"/>
      <c r="C699" s="56"/>
      <c r="D699" s="66"/>
      <c r="E699" s="56"/>
      <c r="F699" s="56"/>
      <c r="G699" s="56"/>
      <c r="H699" s="56"/>
      <c r="I699" s="56"/>
      <c r="J699" s="130"/>
      <c r="K699" s="66"/>
      <c r="L699" s="56"/>
      <c r="M699" s="147"/>
      <c r="N699" s="6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x14ac:dyDescent="0.25" r="700" customHeight="1" ht="15.75">
      <c r="A700" s="56"/>
      <c r="B700" s="56"/>
      <c r="C700" s="56"/>
      <c r="D700" s="66"/>
      <c r="E700" s="56"/>
      <c r="F700" s="56"/>
      <c r="G700" s="56"/>
      <c r="H700" s="56"/>
      <c r="I700" s="56"/>
      <c r="J700" s="130"/>
      <c r="K700" s="66"/>
      <c r="L700" s="56"/>
      <c r="M700" s="147"/>
      <c r="N700" s="6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x14ac:dyDescent="0.25" r="701" customHeight="1" ht="15.75">
      <c r="A701" s="56"/>
      <c r="B701" s="56"/>
      <c r="C701" s="56"/>
      <c r="D701" s="66"/>
      <c r="E701" s="56"/>
      <c r="F701" s="56"/>
      <c r="G701" s="56"/>
      <c r="H701" s="56"/>
      <c r="I701" s="56"/>
      <c r="J701" s="130"/>
      <c r="K701" s="66"/>
      <c r="L701" s="56"/>
      <c r="M701" s="147"/>
      <c r="N701" s="6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x14ac:dyDescent="0.25" r="702" customHeight="1" ht="15.75">
      <c r="A702" s="56"/>
      <c r="B702" s="56"/>
      <c r="C702" s="56"/>
      <c r="D702" s="66"/>
      <c r="E702" s="56"/>
      <c r="F702" s="56"/>
      <c r="G702" s="56"/>
      <c r="H702" s="56"/>
      <c r="I702" s="56"/>
      <c r="J702" s="130"/>
      <c r="K702" s="66"/>
      <c r="L702" s="56"/>
      <c r="M702" s="147"/>
      <c r="N702" s="6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x14ac:dyDescent="0.25" r="703" customHeight="1" ht="15.75">
      <c r="A703" s="56"/>
      <c r="B703" s="56"/>
      <c r="C703" s="56"/>
      <c r="D703" s="66"/>
      <c r="E703" s="56"/>
      <c r="F703" s="56"/>
      <c r="G703" s="56"/>
      <c r="H703" s="56"/>
      <c r="I703" s="56"/>
      <c r="J703" s="130"/>
      <c r="K703" s="66"/>
      <c r="L703" s="56"/>
      <c r="M703" s="147"/>
      <c r="N703" s="6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x14ac:dyDescent="0.25" r="704" customHeight="1" ht="15.75">
      <c r="A704" s="56"/>
      <c r="B704" s="56"/>
      <c r="C704" s="56"/>
      <c r="D704" s="66"/>
      <c r="E704" s="56"/>
      <c r="F704" s="56"/>
      <c r="G704" s="56"/>
      <c r="H704" s="56"/>
      <c r="I704" s="56"/>
      <c r="J704" s="130"/>
      <c r="K704" s="66"/>
      <c r="L704" s="56"/>
      <c r="M704" s="147"/>
      <c r="N704" s="6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x14ac:dyDescent="0.25" r="705" customHeight="1" ht="15.75">
      <c r="A705" s="56"/>
      <c r="B705" s="56"/>
      <c r="C705" s="56"/>
      <c r="D705" s="66"/>
      <c r="E705" s="56"/>
      <c r="F705" s="56"/>
      <c r="G705" s="56"/>
      <c r="H705" s="56"/>
      <c r="I705" s="56"/>
      <c r="J705" s="130"/>
      <c r="K705" s="66"/>
      <c r="L705" s="56"/>
      <c r="M705" s="147"/>
      <c r="N705" s="6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x14ac:dyDescent="0.25" r="706" customHeight="1" ht="15.75">
      <c r="A706" s="56"/>
      <c r="B706" s="56"/>
      <c r="C706" s="56"/>
      <c r="D706" s="66"/>
      <c r="E706" s="56"/>
      <c r="F706" s="56"/>
      <c r="G706" s="56"/>
      <c r="H706" s="56"/>
      <c r="I706" s="56"/>
      <c r="J706" s="130"/>
      <c r="K706" s="66"/>
      <c r="L706" s="56"/>
      <c r="M706" s="147"/>
      <c r="N706" s="6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x14ac:dyDescent="0.25" r="707" customHeight="1" ht="15.75">
      <c r="A707" s="56"/>
      <c r="B707" s="56"/>
      <c r="C707" s="56"/>
      <c r="D707" s="66"/>
      <c r="E707" s="56"/>
      <c r="F707" s="56"/>
      <c r="G707" s="56"/>
      <c r="H707" s="56"/>
      <c r="I707" s="56"/>
      <c r="J707" s="130"/>
      <c r="K707" s="66"/>
      <c r="L707" s="56"/>
      <c r="M707" s="147"/>
      <c r="N707" s="6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x14ac:dyDescent="0.25" r="708" customHeight="1" ht="15.75">
      <c r="A708" s="56"/>
      <c r="B708" s="56"/>
      <c r="C708" s="56"/>
      <c r="D708" s="66"/>
      <c r="E708" s="56"/>
      <c r="F708" s="56"/>
      <c r="G708" s="56"/>
      <c r="H708" s="56"/>
      <c r="I708" s="56"/>
      <c r="J708" s="130"/>
      <c r="K708" s="66"/>
      <c r="L708" s="56"/>
      <c r="M708" s="147"/>
      <c r="N708" s="6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x14ac:dyDescent="0.25" r="709" customHeight="1" ht="15.75">
      <c r="A709" s="56"/>
      <c r="B709" s="56"/>
      <c r="C709" s="56"/>
      <c r="D709" s="66"/>
      <c r="E709" s="56"/>
      <c r="F709" s="56"/>
      <c r="G709" s="56"/>
      <c r="H709" s="56"/>
      <c r="I709" s="56"/>
      <c r="J709" s="130"/>
      <c r="K709" s="66"/>
      <c r="L709" s="56"/>
      <c r="M709" s="147"/>
      <c r="N709" s="6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x14ac:dyDescent="0.25" r="710" customHeight="1" ht="15.75">
      <c r="A710" s="56"/>
      <c r="B710" s="56"/>
      <c r="C710" s="56"/>
      <c r="D710" s="66"/>
      <c r="E710" s="56"/>
      <c r="F710" s="56"/>
      <c r="G710" s="56"/>
      <c r="H710" s="56"/>
      <c r="I710" s="56"/>
      <c r="J710" s="130"/>
      <c r="K710" s="66"/>
      <c r="L710" s="56"/>
      <c r="M710" s="147"/>
      <c r="N710" s="6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x14ac:dyDescent="0.25" r="711" customHeight="1" ht="15.75">
      <c r="A711" s="56"/>
      <c r="B711" s="56"/>
      <c r="C711" s="56"/>
      <c r="D711" s="66"/>
      <c r="E711" s="56"/>
      <c r="F711" s="56"/>
      <c r="G711" s="56"/>
      <c r="H711" s="56"/>
      <c r="I711" s="56"/>
      <c r="J711" s="130"/>
      <c r="K711" s="66"/>
      <c r="L711" s="56"/>
      <c r="M711" s="147"/>
      <c r="N711" s="6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x14ac:dyDescent="0.25" r="712" customHeight="1" ht="15.75">
      <c r="A712" s="56"/>
      <c r="B712" s="56"/>
      <c r="C712" s="56"/>
      <c r="D712" s="66"/>
      <c r="E712" s="56"/>
      <c r="F712" s="56"/>
      <c r="G712" s="56"/>
      <c r="H712" s="56"/>
      <c r="I712" s="56"/>
      <c r="J712" s="130"/>
      <c r="K712" s="66"/>
      <c r="L712" s="56"/>
      <c r="M712" s="147"/>
      <c r="N712" s="6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x14ac:dyDescent="0.25" r="713" customHeight="1" ht="15.75">
      <c r="A713" s="56"/>
      <c r="B713" s="56"/>
      <c r="C713" s="56"/>
      <c r="D713" s="66"/>
      <c r="E713" s="56"/>
      <c r="F713" s="56"/>
      <c r="G713" s="56"/>
      <c r="H713" s="56"/>
      <c r="I713" s="56"/>
      <c r="J713" s="130"/>
      <c r="K713" s="66"/>
      <c r="L713" s="56"/>
      <c r="M713" s="147"/>
      <c r="N713" s="6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x14ac:dyDescent="0.25" r="714" customHeight="1" ht="15.75">
      <c r="A714" s="56"/>
      <c r="B714" s="56"/>
      <c r="C714" s="56"/>
      <c r="D714" s="66"/>
      <c r="E714" s="56"/>
      <c r="F714" s="56"/>
      <c r="G714" s="56"/>
      <c r="H714" s="56"/>
      <c r="I714" s="56"/>
      <c r="J714" s="130"/>
      <c r="K714" s="66"/>
      <c r="L714" s="56"/>
      <c r="M714" s="147"/>
      <c r="N714" s="6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x14ac:dyDescent="0.25" r="715" customHeight="1" ht="15.75">
      <c r="A715" s="56"/>
      <c r="B715" s="56"/>
      <c r="C715" s="56"/>
      <c r="D715" s="66"/>
      <c r="E715" s="56"/>
      <c r="F715" s="56"/>
      <c r="G715" s="56"/>
      <c r="H715" s="56"/>
      <c r="I715" s="56"/>
      <c r="J715" s="130"/>
      <c r="K715" s="66"/>
      <c r="L715" s="56"/>
      <c r="M715" s="147"/>
      <c r="N715" s="6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x14ac:dyDescent="0.25" r="716" customHeight="1" ht="15.75">
      <c r="A716" s="56"/>
      <c r="B716" s="56"/>
      <c r="C716" s="56"/>
      <c r="D716" s="66"/>
      <c r="E716" s="56"/>
      <c r="F716" s="56"/>
      <c r="G716" s="56"/>
      <c r="H716" s="56"/>
      <c r="I716" s="56"/>
      <c r="J716" s="130"/>
      <c r="K716" s="66"/>
      <c r="L716" s="56"/>
      <c r="M716" s="147"/>
      <c r="N716" s="6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x14ac:dyDescent="0.25" r="717" customHeight="1" ht="15.75">
      <c r="A717" s="56"/>
      <c r="B717" s="56"/>
      <c r="C717" s="56"/>
      <c r="D717" s="66"/>
      <c r="E717" s="56"/>
      <c r="F717" s="56"/>
      <c r="G717" s="56"/>
      <c r="H717" s="56"/>
      <c r="I717" s="56"/>
      <c r="J717" s="130"/>
      <c r="K717" s="66"/>
      <c r="L717" s="56"/>
      <c r="M717" s="147"/>
      <c r="N717" s="6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x14ac:dyDescent="0.25" r="718" customHeight="1" ht="15.75">
      <c r="A718" s="56"/>
      <c r="B718" s="56"/>
      <c r="C718" s="56"/>
      <c r="D718" s="66"/>
      <c r="E718" s="56"/>
      <c r="F718" s="56"/>
      <c r="G718" s="56"/>
      <c r="H718" s="56"/>
      <c r="I718" s="56"/>
      <c r="J718" s="130"/>
      <c r="K718" s="66"/>
      <c r="L718" s="56"/>
      <c r="M718" s="147"/>
      <c r="N718" s="6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x14ac:dyDescent="0.25" r="719" customHeight="1" ht="15.75">
      <c r="A719" s="56"/>
      <c r="B719" s="56"/>
      <c r="C719" s="56"/>
      <c r="D719" s="66"/>
      <c r="E719" s="56"/>
      <c r="F719" s="56"/>
      <c r="G719" s="56"/>
      <c r="H719" s="56"/>
      <c r="I719" s="56"/>
      <c r="J719" s="130"/>
      <c r="K719" s="66"/>
      <c r="L719" s="56"/>
      <c r="M719" s="147"/>
      <c r="N719" s="6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x14ac:dyDescent="0.25" r="720" customHeight="1" ht="15.75">
      <c r="A720" s="56"/>
      <c r="B720" s="56"/>
      <c r="C720" s="56"/>
      <c r="D720" s="66"/>
      <c r="E720" s="56"/>
      <c r="F720" s="56"/>
      <c r="G720" s="56"/>
      <c r="H720" s="56"/>
      <c r="I720" s="56"/>
      <c r="J720" s="130"/>
      <c r="K720" s="66"/>
      <c r="L720" s="56"/>
      <c r="M720" s="147"/>
      <c r="N720" s="6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x14ac:dyDescent="0.25" r="721" customHeight="1" ht="15.75">
      <c r="A721" s="56"/>
      <c r="B721" s="56"/>
      <c r="C721" s="56"/>
      <c r="D721" s="66"/>
      <c r="E721" s="56"/>
      <c r="F721" s="56"/>
      <c r="G721" s="56"/>
      <c r="H721" s="56"/>
      <c r="I721" s="56"/>
      <c r="J721" s="130"/>
      <c r="K721" s="66"/>
      <c r="L721" s="56"/>
      <c r="M721" s="147"/>
      <c r="N721" s="6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x14ac:dyDescent="0.25" r="722" customHeight="1" ht="15.75">
      <c r="A722" s="56"/>
      <c r="B722" s="56"/>
      <c r="C722" s="56"/>
      <c r="D722" s="66"/>
      <c r="E722" s="56"/>
      <c r="F722" s="56"/>
      <c r="G722" s="56"/>
      <c r="H722" s="56"/>
      <c r="I722" s="56"/>
      <c r="J722" s="130"/>
      <c r="K722" s="66"/>
      <c r="L722" s="56"/>
      <c r="M722" s="147"/>
      <c r="N722" s="6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x14ac:dyDescent="0.25" r="723" customHeight="1" ht="15.75">
      <c r="A723" s="56"/>
      <c r="B723" s="56"/>
      <c r="C723" s="56"/>
      <c r="D723" s="66"/>
      <c r="E723" s="56"/>
      <c r="F723" s="56"/>
      <c r="G723" s="56"/>
      <c r="H723" s="56"/>
      <c r="I723" s="56"/>
      <c r="J723" s="130"/>
      <c r="K723" s="66"/>
      <c r="L723" s="56"/>
      <c r="M723" s="147"/>
      <c r="N723" s="6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x14ac:dyDescent="0.25" r="724" customHeight="1" ht="15.75">
      <c r="A724" s="56"/>
      <c r="B724" s="56"/>
      <c r="C724" s="56"/>
      <c r="D724" s="66"/>
      <c r="E724" s="56"/>
      <c r="F724" s="56"/>
      <c r="G724" s="56"/>
      <c r="H724" s="56"/>
      <c r="I724" s="56"/>
      <c r="J724" s="130"/>
      <c r="K724" s="66"/>
      <c r="L724" s="56"/>
      <c r="M724" s="147"/>
      <c r="N724" s="6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x14ac:dyDescent="0.25" r="725" customHeight="1" ht="15.75">
      <c r="A725" s="56"/>
      <c r="B725" s="56"/>
      <c r="C725" s="56"/>
      <c r="D725" s="66"/>
      <c r="E725" s="56"/>
      <c r="F725" s="56"/>
      <c r="G725" s="56"/>
      <c r="H725" s="56"/>
      <c r="I725" s="56"/>
      <c r="J725" s="130"/>
      <c r="K725" s="66"/>
      <c r="L725" s="56"/>
      <c r="M725" s="147"/>
      <c r="N725" s="6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x14ac:dyDescent="0.25" r="726" customHeight="1" ht="15.75">
      <c r="A726" s="56"/>
      <c r="B726" s="56"/>
      <c r="C726" s="56"/>
      <c r="D726" s="66"/>
      <c r="E726" s="56"/>
      <c r="F726" s="56"/>
      <c r="G726" s="56"/>
      <c r="H726" s="56"/>
      <c r="I726" s="56"/>
      <c r="J726" s="130"/>
      <c r="K726" s="66"/>
      <c r="L726" s="56"/>
      <c r="M726" s="147"/>
      <c r="N726" s="6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x14ac:dyDescent="0.25" r="727" customHeight="1" ht="15.75">
      <c r="A727" s="56"/>
      <c r="B727" s="56"/>
      <c r="C727" s="56"/>
      <c r="D727" s="66"/>
      <c r="E727" s="56"/>
      <c r="F727" s="56"/>
      <c r="G727" s="56"/>
      <c r="H727" s="56"/>
      <c r="I727" s="56"/>
      <c r="J727" s="130"/>
      <c r="K727" s="66"/>
      <c r="L727" s="56"/>
      <c r="M727" s="147"/>
      <c r="N727" s="6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x14ac:dyDescent="0.25" r="728" customHeight="1" ht="15.75">
      <c r="A728" s="56"/>
      <c r="B728" s="56"/>
      <c r="C728" s="56"/>
      <c r="D728" s="66"/>
      <c r="E728" s="56"/>
      <c r="F728" s="56"/>
      <c r="G728" s="56"/>
      <c r="H728" s="56"/>
      <c r="I728" s="56"/>
      <c r="J728" s="130"/>
      <c r="K728" s="66"/>
      <c r="L728" s="56"/>
      <c r="M728" s="147"/>
      <c r="N728" s="6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x14ac:dyDescent="0.25" r="729" customHeight="1" ht="15.75">
      <c r="A729" s="56"/>
      <c r="B729" s="56"/>
      <c r="C729" s="56"/>
      <c r="D729" s="66"/>
      <c r="E729" s="56"/>
      <c r="F729" s="56"/>
      <c r="G729" s="56"/>
      <c r="H729" s="56"/>
      <c r="I729" s="56"/>
      <c r="J729" s="130"/>
      <c r="K729" s="66"/>
      <c r="L729" s="56"/>
      <c r="M729" s="147"/>
      <c r="N729" s="6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x14ac:dyDescent="0.25" r="730" customHeight="1" ht="15.75">
      <c r="A730" s="56"/>
      <c r="B730" s="56"/>
      <c r="C730" s="56"/>
      <c r="D730" s="66"/>
      <c r="E730" s="56"/>
      <c r="F730" s="56"/>
      <c r="G730" s="56"/>
      <c r="H730" s="56"/>
      <c r="I730" s="56"/>
      <c r="J730" s="130"/>
      <c r="K730" s="66"/>
      <c r="L730" s="56"/>
      <c r="M730" s="147"/>
      <c r="N730" s="6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x14ac:dyDescent="0.25" r="731" customHeight="1" ht="15.75">
      <c r="A731" s="56"/>
      <c r="B731" s="56"/>
      <c r="C731" s="56"/>
      <c r="D731" s="66"/>
      <c r="E731" s="56"/>
      <c r="F731" s="56"/>
      <c r="G731" s="56"/>
      <c r="H731" s="56"/>
      <c r="I731" s="56"/>
      <c r="J731" s="130"/>
      <c r="K731" s="66"/>
      <c r="L731" s="56"/>
      <c r="M731" s="147"/>
      <c r="N731" s="6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x14ac:dyDescent="0.25" r="732" customHeight="1" ht="15.75">
      <c r="A732" s="56"/>
      <c r="B732" s="56"/>
      <c r="C732" s="56"/>
      <c r="D732" s="66"/>
      <c r="E732" s="56"/>
      <c r="F732" s="56"/>
      <c r="G732" s="56"/>
      <c r="H732" s="56"/>
      <c r="I732" s="56"/>
      <c r="J732" s="130"/>
      <c r="K732" s="66"/>
      <c r="L732" s="56"/>
      <c r="M732" s="147"/>
      <c r="N732" s="6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x14ac:dyDescent="0.25" r="733" customHeight="1" ht="15.75">
      <c r="A733" s="56"/>
      <c r="B733" s="56"/>
      <c r="C733" s="56"/>
      <c r="D733" s="66"/>
      <c r="E733" s="56"/>
      <c r="F733" s="56"/>
      <c r="G733" s="56"/>
      <c r="H733" s="56"/>
      <c r="I733" s="56"/>
      <c r="J733" s="130"/>
      <c r="K733" s="66"/>
      <c r="L733" s="56"/>
      <c r="M733" s="147"/>
      <c r="N733" s="6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x14ac:dyDescent="0.25" r="734" customHeight="1" ht="15.75">
      <c r="A734" s="56"/>
      <c r="B734" s="56"/>
      <c r="C734" s="56"/>
      <c r="D734" s="66"/>
      <c r="E734" s="56"/>
      <c r="F734" s="56"/>
      <c r="G734" s="56"/>
      <c r="H734" s="56"/>
      <c r="I734" s="56"/>
      <c r="J734" s="130"/>
      <c r="K734" s="66"/>
      <c r="L734" s="56"/>
      <c r="M734" s="147"/>
      <c r="N734" s="6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x14ac:dyDescent="0.25" r="735" customHeight="1" ht="15.75">
      <c r="A735" s="56"/>
      <c r="B735" s="56"/>
      <c r="C735" s="56"/>
      <c r="D735" s="66"/>
      <c r="E735" s="56"/>
      <c r="F735" s="56"/>
      <c r="G735" s="56"/>
      <c r="H735" s="56"/>
      <c r="I735" s="56"/>
      <c r="J735" s="130"/>
      <c r="K735" s="66"/>
      <c r="L735" s="56"/>
      <c r="M735" s="147"/>
      <c r="N735" s="6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x14ac:dyDescent="0.25" r="736" customHeight="1" ht="15.75">
      <c r="A736" s="56"/>
      <c r="B736" s="56"/>
      <c r="C736" s="56"/>
      <c r="D736" s="66"/>
      <c r="E736" s="56"/>
      <c r="F736" s="56"/>
      <c r="G736" s="56"/>
      <c r="H736" s="56"/>
      <c r="I736" s="56"/>
      <c r="J736" s="130"/>
      <c r="K736" s="66"/>
      <c r="L736" s="56"/>
      <c r="M736" s="147"/>
      <c r="N736" s="6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x14ac:dyDescent="0.25" r="737" customHeight="1" ht="15.75">
      <c r="A737" s="56"/>
      <c r="B737" s="56"/>
      <c r="C737" s="56"/>
      <c r="D737" s="66"/>
      <c r="E737" s="56"/>
      <c r="F737" s="56"/>
      <c r="G737" s="56"/>
      <c r="H737" s="56"/>
      <c r="I737" s="56"/>
      <c r="J737" s="130"/>
      <c r="K737" s="66"/>
      <c r="L737" s="56"/>
      <c r="M737" s="147"/>
      <c r="N737" s="6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x14ac:dyDescent="0.25" r="738" customHeight="1" ht="15.75">
      <c r="A738" s="56"/>
      <c r="B738" s="56"/>
      <c r="C738" s="56"/>
      <c r="D738" s="66"/>
      <c r="E738" s="56"/>
      <c r="F738" s="56"/>
      <c r="G738" s="56"/>
      <c r="H738" s="56"/>
      <c r="I738" s="56"/>
      <c r="J738" s="130"/>
      <c r="K738" s="66"/>
      <c r="L738" s="56"/>
      <c r="M738" s="147"/>
      <c r="N738" s="6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x14ac:dyDescent="0.25" r="739" customHeight="1" ht="15.75">
      <c r="A739" s="56"/>
      <c r="B739" s="56"/>
      <c r="C739" s="56"/>
      <c r="D739" s="66"/>
      <c r="E739" s="56"/>
      <c r="F739" s="56"/>
      <c r="G739" s="56"/>
      <c r="H739" s="56"/>
      <c r="I739" s="56"/>
      <c r="J739" s="130"/>
      <c r="K739" s="66"/>
      <c r="L739" s="56"/>
      <c r="M739" s="147"/>
      <c r="N739" s="6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x14ac:dyDescent="0.25" r="740" customHeight="1" ht="15.75">
      <c r="A740" s="56"/>
      <c r="B740" s="56"/>
      <c r="C740" s="56"/>
      <c r="D740" s="66"/>
      <c r="E740" s="56"/>
      <c r="F740" s="56"/>
      <c r="G740" s="56"/>
      <c r="H740" s="56"/>
      <c r="I740" s="56"/>
      <c r="J740" s="130"/>
      <c r="K740" s="66"/>
      <c r="L740" s="56"/>
      <c r="M740" s="147"/>
      <c r="N740" s="6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x14ac:dyDescent="0.25" r="741" customHeight="1" ht="15.75">
      <c r="A741" s="56"/>
      <c r="B741" s="56"/>
      <c r="C741" s="56"/>
      <c r="D741" s="66"/>
      <c r="E741" s="56"/>
      <c r="F741" s="56"/>
      <c r="G741" s="56"/>
      <c r="H741" s="56"/>
      <c r="I741" s="56"/>
      <c r="J741" s="130"/>
      <c r="K741" s="66"/>
      <c r="L741" s="56"/>
      <c r="M741" s="147"/>
      <c r="N741" s="6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x14ac:dyDescent="0.25" r="742" customHeight="1" ht="15.75">
      <c r="A742" s="56"/>
      <c r="B742" s="56"/>
      <c r="C742" s="56"/>
      <c r="D742" s="66"/>
      <c r="E742" s="56"/>
      <c r="F742" s="56"/>
      <c r="G742" s="56"/>
      <c r="H742" s="56"/>
      <c r="I742" s="56"/>
      <c r="J742" s="130"/>
      <c r="K742" s="66"/>
      <c r="L742" s="56"/>
      <c r="M742" s="147"/>
      <c r="N742" s="6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x14ac:dyDescent="0.25" r="743" customHeight="1" ht="15.75">
      <c r="A743" s="56"/>
      <c r="B743" s="56"/>
      <c r="C743" s="56"/>
      <c r="D743" s="66"/>
      <c r="E743" s="56"/>
      <c r="F743" s="56"/>
      <c r="G743" s="56"/>
      <c r="H743" s="56"/>
      <c r="I743" s="56"/>
      <c r="J743" s="130"/>
      <c r="K743" s="66"/>
      <c r="L743" s="56"/>
      <c r="M743" s="147"/>
      <c r="N743" s="6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x14ac:dyDescent="0.25" r="744" customHeight="1" ht="15.75">
      <c r="A744" s="56"/>
      <c r="B744" s="56"/>
      <c r="C744" s="56"/>
      <c r="D744" s="66"/>
      <c r="E744" s="56"/>
      <c r="F744" s="56"/>
      <c r="G744" s="56"/>
      <c r="H744" s="56"/>
      <c r="I744" s="56"/>
      <c r="J744" s="130"/>
      <c r="K744" s="66"/>
      <c r="L744" s="56"/>
      <c r="M744" s="147"/>
      <c r="N744" s="6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x14ac:dyDescent="0.25" r="745" customHeight="1" ht="15.75">
      <c r="A745" s="56"/>
      <c r="B745" s="56"/>
      <c r="C745" s="56"/>
      <c r="D745" s="66"/>
      <c r="E745" s="56"/>
      <c r="F745" s="56"/>
      <c r="G745" s="56"/>
      <c r="H745" s="56"/>
      <c r="I745" s="56"/>
      <c r="J745" s="130"/>
      <c r="K745" s="66"/>
      <c r="L745" s="56"/>
      <c r="M745" s="147"/>
      <c r="N745" s="6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x14ac:dyDescent="0.25" r="746" customHeight="1" ht="15.75">
      <c r="A746" s="56"/>
      <c r="B746" s="56"/>
      <c r="C746" s="56"/>
      <c r="D746" s="66"/>
      <c r="E746" s="56"/>
      <c r="F746" s="56"/>
      <c r="G746" s="56"/>
      <c r="H746" s="56"/>
      <c r="I746" s="56"/>
      <c r="J746" s="130"/>
      <c r="K746" s="66"/>
      <c r="L746" s="56"/>
      <c r="M746" s="147"/>
      <c r="N746" s="6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x14ac:dyDescent="0.25" r="747" customHeight="1" ht="15.75">
      <c r="A747" s="56"/>
      <c r="B747" s="56"/>
      <c r="C747" s="56"/>
      <c r="D747" s="66"/>
      <c r="E747" s="56"/>
      <c r="F747" s="56"/>
      <c r="G747" s="56"/>
      <c r="H747" s="56"/>
      <c r="I747" s="56"/>
      <c r="J747" s="130"/>
      <c r="K747" s="66"/>
      <c r="L747" s="56"/>
      <c r="M747" s="147"/>
      <c r="N747" s="6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x14ac:dyDescent="0.25" r="748" customHeight="1" ht="15.75">
      <c r="A748" s="56"/>
      <c r="B748" s="56"/>
      <c r="C748" s="56"/>
      <c r="D748" s="66"/>
      <c r="E748" s="56"/>
      <c r="F748" s="56"/>
      <c r="G748" s="56"/>
      <c r="H748" s="56"/>
      <c r="I748" s="56"/>
      <c r="J748" s="130"/>
      <c r="K748" s="66"/>
      <c r="L748" s="56"/>
      <c r="M748" s="147"/>
      <c r="N748" s="6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x14ac:dyDescent="0.25" r="749" customHeight="1" ht="15.75">
      <c r="A749" s="56"/>
      <c r="B749" s="56"/>
      <c r="C749" s="56"/>
      <c r="D749" s="66"/>
      <c r="E749" s="56"/>
      <c r="F749" s="56"/>
      <c r="G749" s="56"/>
      <c r="H749" s="56"/>
      <c r="I749" s="56"/>
      <c r="J749" s="130"/>
      <c r="K749" s="66"/>
      <c r="L749" s="56"/>
      <c r="M749" s="147"/>
      <c r="N749" s="6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x14ac:dyDescent="0.25" r="750" customHeight="1" ht="15.75">
      <c r="A750" s="56"/>
      <c r="B750" s="56"/>
      <c r="C750" s="56"/>
      <c r="D750" s="66"/>
      <c r="E750" s="56"/>
      <c r="F750" s="56"/>
      <c r="G750" s="56"/>
      <c r="H750" s="56"/>
      <c r="I750" s="56"/>
      <c r="J750" s="130"/>
      <c r="K750" s="66"/>
      <c r="L750" s="56"/>
      <c r="M750" s="147"/>
      <c r="N750" s="6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x14ac:dyDescent="0.25" r="751" customHeight="1" ht="15.75">
      <c r="A751" s="56"/>
      <c r="B751" s="56"/>
      <c r="C751" s="56"/>
      <c r="D751" s="66"/>
      <c r="E751" s="56"/>
      <c r="F751" s="56"/>
      <c r="G751" s="56"/>
      <c r="H751" s="56"/>
      <c r="I751" s="56"/>
      <c r="J751" s="130"/>
      <c r="K751" s="66"/>
      <c r="L751" s="56"/>
      <c r="M751" s="147"/>
      <c r="N751" s="6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x14ac:dyDescent="0.25" r="752" customHeight="1" ht="15.75">
      <c r="A752" s="56"/>
      <c r="B752" s="56"/>
      <c r="C752" s="56"/>
      <c r="D752" s="66"/>
      <c r="E752" s="56"/>
      <c r="F752" s="56"/>
      <c r="G752" s="56"/>
      <c r="H752" s="56"/>
      <c r="I752" s="56"/>
      <c r="J752" s="130"/>
      <c r="K752" s="66"/>
      <c r="L752" s="56"/>
      <c r="M752" s="147"/>
      <c r="N752" s="6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x14ac:dyDescent="0.25" r="753" customHeight="1" ht="15.75">
      <c r="A753" s="56"/>
      <c r="B753" s="56"/>
      <c r="C753" s="56"/>
      <c r="D753" s="66"/>
      <c r="E753" s="56"/>
      <c r="F753" s="56"/>
      <c r="G753" s="56"/>
      <c r="H753" s="56"/>
      <c r="I753" s="56"/>
      <c r="J753" s="130"/>
      <c r="K753" s="66"/>
      <c r="L753" s="56"/>
      <c r="M753" s="147"/>
      <c r="N753" s="6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x14ac:dyDescent="0.25" r="754" customHeight="1" ht="15.75">
      <c r="A754" s="56"/>
      <c r="B754" s="56"/>
      <c r="C754" s="56"/>
      <c r="D754" s="66"/>
      <c r="E754" s="56"/>
      <c r="F754" s="56"/>
      <c r="G754" s="56"/>
      <c r="H754" s="56"/>
      <c r="I754" s="56"/>
      <c r="J754" s="130"/>
      <c r="K754" s="66"/>
      <c r="L754" s="56"/>
      <c r="M754" s="147"/>
      <c r="N754" s="6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x14ac:dyDescent="0.25" r="755" customHeight="1" ht="15.75">
      <c r="A755" s="56"/>
      <c r="B755" s="56"/>
      <c r="C755" s="56"/>
      <c r="D755" s="66"/>
      <c r="E755" s="56"/>
      <c r="F755" s="56"/>
      <c r="G755" s="56"/>
      <c r="H755" s="56"/>
      <c r="I755" s="56"/>
      <c r="J755" s="130"/>
      <c r="K755" s="66"/>
      <c r="L755" s="56"/>
      <c r="M755" s="147"/>
      <c r="N755" s="6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x14ac:dyDescent="0.25" r="756" customHeight="1" ht="15.75">
      <c r="A756" s="56"/>
      <c r="B756" s="56"/>
      <c r="C756" s="56"/>
      <c r="D756" s="66"/>
      <c r="E756" s="56"/>
      <c r="F756" s="56"/>
      <c r="G756" s="56"/>
      <c r="H756" s="56"/>
      <c r="I756" s="56"/>
      <c r="J756" s="130"/>
      <c r="K756" s="66"/>
      <c r="L756" s="56"/>
      <c r="M756" s="147"/>
      <c r="N756" s="6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x14ac:dyDescent="0.25" r="757" customHeight="1" ht="15.75">
      <c r="A757" s="56"/>
      <c r="B757" s="56"/>
      <c r="C757" s="56"/>
      <c r="D757" s="66"/>
      <c r="E757" s="56"/>
      <c r="F757" s="56"/>
      <c r="G757" s="56"/>
      <c r="H757" s="56"/>
      <c r="I757" s="56"/>
      <c r="J757" s="130"/>
      <c r="K757" s="66"/>
      <c r="L757" s="56"/>
      <c r="M757" s="147"/>
      <c r="N757" s="6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x14ac:dyDescent="0.25" r="758" customHeight="1" ht="15.75">
      <c r="A758" s="56"/>
      <c r="B758" s="56"/>
      <c r="C758" s="56"/>
      <c r="D758" s="66"/>
      <c r="E758" s="56"/>
      <c r="F758" s="56"/>
      <c r="G758" s="56"/>
      <c r="H758" s="56"/>
      <c r="I758" s="56"/>
      <c r="J758" s="130"/>
      <c r="K758" s="66"/>
      <c r="L758" s="56"/>
      <c r="M758" s="147"/>
      <c r="N758" s="6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x14ac:dyDescent="0.25" r="759" customHeight="1" ht="15.75">
      <c r="A759" s="56"/>
      <c r="B759" s="56"/>
      <c r="C759" s="56"/>
      <c r="D759" s="66"/>
      <c r="E759" s="56"/>
      <c r="F759" s="56"/>
      <c r="G759" s="56"/>
      <c r="H759" s="56"/>
      <c r="I759" s="56"/>
      <c r="J759" s="130"/>
      <c r="K759" s="66"/>
      <c r="L759" s="56"/>
      <c r="M759" s="147"/>
      <c r="N759" s="6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x14ac:dyDescent="0.25" r="760" customHeight="1" ht="15.75">
      <c r="A760" s="56"/>
      <c r="B760" s="56"/>
      <c r="C760" s="56"/>
      <c r="D760" s="66"/>
      <c r="E760" s="56"/>
      <c r="F760" s="56"/>
      <c r="G760" s="56"/>
      <c r="H760" s="56"/>
      <c r="I760" s="56"/>
      <c r="J760" s="130"/>
      <c r="K760" s="66"/>
      <c r="L760" s="56"/>
      <c r="M760" s="147"/>
      <c r="N760" s="6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x14ac:dyDescent="0.25" r="761" customHeight="1" ht="15.75">
      <c r="A761" s="56"/>
      <c r="B761" s="56"/>
      <c r="C761" s="56"/>
      <c r="D761" s="66"/>
      <c r="E761" s="56"/>
      <c r="F761" s="56"/>
      <c r="G761" s="56"/>
      <c r="H761" s="56"/>
      <c r="I761" s="56"/>
      <c r="J761" s="130"/>
      <c r="K761" s="66"/>
      <c r="L761" s="56"/>
      <c r="M761" s="147"/>
      <c r="N761" s="6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x14ac:dyDescent="0.25" r="762" customHeight="1" ht="15.75">
      <c r="A762" s="56"/>
      <c r="B762" s="56"/>
      <c r="C762" s="56"/>
      <c r="D762" s="66"/>
      <c r="E762" s="56"/>
      <c r="F762" s="56"/>
      <c r="G762" s="56"/>
      <c r="H762" s="56"/>
      <c r="I762" s="56"/>
      <c r="J762" s="130"/>
      <c r="K762" s="66"/>
      <c r="L762" s="56"/>
      <c r="M762" s="147"/>
      <c r="N762" s="6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x14ac:dyDescent="0.25" r="763" customHeight="1" ht="15.75">
      <c r="A763" s="56"/>
      <c r="B763" s="56"/>
      <c r="C763" s="56"/>
      <c r="D763" s="66"/>
      <c r="E763" s="56"/>
      <c r="F763" s="56"/>
      <c r="G763" s="56"/>
      <c r="H763" s="56"/>
      <c r="I763" s="56"/>
      <c r="J763" s="130"/>
      <c r="K763" s="66"/>
      <c r="L763" s="56"/>
      <c r="M763" s="147"/>
      <c r="N763" s="6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x14ac:dyDescent="0.25" r="764" customHeight="1" ht="15.75">
      <c r="A764" s="56"/>
      <c r="B764" s="56"/>
      <c r="C764" s="56"/>
      <c r="D764" s="66"/>
      <c r="E764" s="56"/>
      <c r="F764" s="56"/>
      <c r="G764" s="56"/>
      <c r="H764" s="56"/>
      <c r="I764" s="56"/>
      <c r="J764" s="130"/>
      <c r="K764" s="66"/>
      <c r="L764" s="56"/>
      <c r="M764" s="147"/>
      <c r="N764" s="6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x14ac:dyDescent="0.25" r="765" customHeight="1" ht="15.75">
      <c r="A765" s="56"/>
      <c r="B765" s="56"/>
      <c r="C765" s="56"/>
      <c r="D765" s="66"/>
      <c r="E765" s="56"/>
      <c r="F765" s="56"/>
      <c r="G765" s="56"/>
      <c r="H765" s="56"/>
      <c r="I765" s="56"/>
      <c r="J765" s="130"/>
      <c r="K765" s="66"/>
      <c r="L765" s="56"/>
      <c r="M765" s="147"/>
      <c r="N765" s="6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x14ac:dyDescent="0.25" r="766" customHeight="1" ht="15.75">
      <c r="A766" s="56"/>
      <c r="B766" s="56"/>
      <c r="C766" s="56"/>
      <c r="D766" s="66"/>
      <c r="E766" s="56"/>
      <c r="F766" s="56"/>
      <c r="G766" s="56"/>
      <c r="H766" s="56"/>
      <c r="I766" s="56"/>
      <c r="J766" s="130"/>
      <c r="K766" s="66"/>
      <c r="L766" s="56"/>
      <c r="M766" s="147"/>
      <c r="N766" s="6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x14ac:dyDescent="0.25" r="767" customHeight="1" ht="15.75">
      <c r="A767" s="56"/>
      <c r="B767" s="56"/>
      <c r="C767" s="56"/>
      <c r="D767" s="66"/>
      <c r="E767" s="56"/>
      <c r="F767" s="56"/>
      <c r="G767" s="56"/>
      <c r="H767" s="56"/>
      <c r="I767" s="56"/>
      <c r="J767" s="130"/>
      <c r="K767" s="66"/>
      <c r="L767" s="56"/>
      <c r="M767" s="147"/>
      <c r="N767" s="6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x14ac:dyDescent="0.25" r="768" customHeight="1" ht="15.75">
      <c r="A768" s="56"/>
      <c r="B768" s="56"/>
      <c r="C768" s="56"/>
      <c r="D768" s="66"/>
      <c r="E768" s="56"/>
      <c r="F768" s="56"/>
      <c r="G768" s="56"/>
      <c r="H768" s="56"/>
      <c r="I768" s="56"/>
      <c r="J768" s="130"/>
      <c r="K768" s="66"/>
      <c r="L768" s="56"/>
      <c r="M768" s="147"/>
      <c r="N768" s="6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x14ac:dyDescent="0.25" r="769" customHeight="1" ht="15.75">
      <c r="A769" s="56"/>
      <c r="B769" s="56"/>
      <c r="C769" s="56"/>
      <c r="D769" s="66"/>
      <c r="E769" s="56"/>
      <c r="F769" s="56"/>
      <c r="G769" s="56"/>
      <c r="H769" s="56"/>
      <c r="I769" s="56"/>
      <c r="J769" s="130"/>
      <c r="K769" s="66"/>
      <c r="L769" s="56"/>
      <c r="M769" s="147"/>
      <c r="N769" s="6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x14ac:dyDescent="0.25" r="770" customHeight="1" ht="15.75">
      <c r="A770" s="56"/>
      <c r="B770" s="56"/>
      <c r="C770" s="56"/>
      <c r="D770" s="66"/>
      <c r="E770" s="56"/>
      <c r="F770" s="56"/>
      <c r="G770" s="56"/>
      <c r="H770" s="56"/>
      <c r="I770" s="56"/>
      <c r="J770" s="130"/>
      <c r="K770" s="66"/>
      <c r="L770" s="56"/>
      <c r="M770" s="147"/>
      <c r="N770" s="6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x14ac:dyDescent="0.25" r="771" customHeight="1" ht="15.75">
      <c r="A771" s="56"/>
      <c r="B771" s="56"/>
      <c r="C771" s="56"/>
      <c r="D771" s="66"/>
      <c r="E771" s="56"/>
      <c r="F771" s="56"/>
      <c r="G771" s="56"/>
      <c r="H771" s="56"/>
      <c r="I771" s="56"/>
      <c r="J771" s="130"/>
      <c r="K771" s="66"/>
      <c r="L771" s="56"/>
      <c r="M771" s="147"/>
      <c r="N771" s="6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x14ac:dyDescent="0.25" r="772" customHeight="1" ht="15.75">
      <c r="A772" s="56"/>
      <c r="B772" s="56"/>
      <c r="C772" s="56"/>
      <c r="D772" s="66"/>
      <c r="E772" s="56"/>
      <c r="F772" s="56"/>
      <c r="G772" s="56"/>
      <c r="H772" s="56"/>
      <c r="I772" s="56"/>
      <c r="J772" s="130"/>
      <c r="K772" s="66"/>
      <c r="L772" s="56"/>
      <c r="M772" s="147"/>
      <c r="N772" s="6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x14ac:dyDescent="0.25" r="773" customHeight="1" ht="15.75">
      <c r="A773" s="56"/>
      <c r="B773" s="56"/>
      <c r="C773" s="56"/>
      <c r="D773" s="66"/>
      <c r="E773" s="56"/>
      <c r="F773" s="56"/>
      <c r="G773" s="56"/>
      <c r="H773" s="56"/>
      <c r="I773" s="56"/>
      <c r="J773" s="130"/>
      <c r="K773" s="66"/>
      <c r="L773" s="56"/>
      <c r="M773" s="147"/>
      <c r="N773" s="6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x14ac:dyDescent="0.25" r="774" customHeight="1" ht="15.75">
      <c r="A774" s="56"/>
      <c r="B774" s="56"/>
      <c r="C774" s="56"/>
      <c r="D774" s="66"/>
      <c r="E774" s="56"/>
      <c r="F774" s="56"/>
      <c r="G774" s="56"/>
      <c r="H774" s="56"/>
      <c r="I774" s="56"/>
      <c r="J774" s="130"/>
      <c r="K774" s="66"/>
      <c r="L774" s="56"/>
      <c r="M774" s="147"/>
      <c r="N774" s="6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x14ac:dyDescent="0.25" r="775" customHeight="1" ht="15.75">
      <c r="A775" s="56"/>
      <c r="B775" s="56"/>
      <c r="C775" s="56"/>
      <c r="D775" s="66"/>
      <c r="E775" s="56"/>
      <c r="F775" s="56"/>
      <c r="G775" s="56"/>
      <c r="H775" s="56"/>
      <c r="I775" s="56"/>
      <c r="J775" s="130"/>
      <c r="K775" s="66"/>
      <c r="L775" s="56"/>
      <c r="M775" s="147"/>
      <c r="N775" s="6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x14ac:dyDescent="0.25" r="776" customHeight="1" ht="15.75">
      <c r="A776" s="56"/>
      <c r="B776" s="56"/>
      <c r="C776" s="56"/>
      <c r="D776" s="66"/>
      <c r="E776" s="56"/>
      <c r="F776" s="56"/>
      <c r="G776" s="56"/>
      <c r="H776" s="56"/>
      <c r="I776" s="56"/>
      <c r="J776" s="130"/>
      <c r="K776" s="66"/>
      <c r="L776" s="56"/>
      <c r="M776" s="147"/>
      <c r="N776" s="6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x14ac:dyDescent="0.25" r="777" customHeight="1" ht="15.75">
      <c r="A777" s="56"/>
      <c r="B777" s="56"/>
      <c r="C777" s="56"/>
      <c r="D777" s="66"/>
      <c r="E777" s="56"/>
      <c r="F777" s="56"/>
      <c r="G777" s="56"/>
      <c r="H777" s="56"/>
      <c r="I777" s="56"/>
      <c r="J777" s="130"/>
      <c r="K777" s="66"/>
      <c r="L777" s="56"/>
      <c r="M777" s="147"/>
      <c r="N777" s="6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x14ac:dyDescent="0.25" r="778" customHeight="1" ht="15.75">
      <c r="A778" s="56"/>
      <c r="B778" s="56"/>
      <c r="C778" s="56"/>
      <c r="D778" s="66"/>
      <c r="E778" s="56"/>
      <c r="F778" s="56"/>
      <c r="G778" s="56"/>
      <c r="H778" s="56"/>
      <c r="I778" s="56"/>
      <c r="J778" s="130"/>
      <c r="K778" s="66"/>
      <c r="L778" s="56"/>
      <c r="M778" s="147"/>
      <c r="N778" s="6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x14ac:dyDescent="0.25" r="779" customHeight="1" ht="15.75">
      <c r="A779" s="56"/>
      <c r="B779" s="56"/>
      <c r="C779" s="56"/>
      <c r="D779" s="66"/>
      <c r="E779" s="56"/>
      <c r="F779" s="56"/>
      <c r="G779" s="56"/>
      <c r="H779" s="56"/>
      <c r="I779" s="56"/>
      <c r="J779" s="130"/>
      <c r="K779" s="66"/>
      <c r="L779" s="56"/>
      <c r="M779" s="147"/>
      <c r="N779" s="6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x14ac:dyDescent="0.25" r="780" customHeight="1" ht="15.75">
      <c r="A780" s="56"/>
      <c r="B780" s="56"/>
      <c r="C780" s="56"/>
      <c r="D780" s="66"/>
      <c r="E780" s="56"/>
      <c r="F780" s="56"/>
      <c r="G780" s="56"/>
      <c r="H780" s="56"/>
      <c r="I780" s="56"/>
      <c r="J780" s="130"/>
      <c r="K780" s="66"/>
      <c r="L780" s="56"/>
      <c r="M780" s="147"/>
      <c r="N780" s="6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x14ac:dyDescent="0.25" r="781" customHeight="1" ht="15.75">
      <c r="A781" s="56"/>
      <c r="B781" s="56"/>
      <c r="C781" s="56"/>
      <c r="D781" s="66"/>
      <c r="E781" s="56"/>
      <c r="F781" s="56"/>
      <c r="G781" s="56"/>
      <c r="H781" s="56"/>
      <c r="I781" s="56"/>
      <c r="J781" s="130"/>
      <c r="K781" s="66"/>
      <c r="L781" s="56"/>
      <c r="M781" s="147"/>
      <c r="N781" s="6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x14ac:dyDescent="0.25" r="782" customHeight="1" ht="15.75">
      <c r="A782" s="56"/>
      <c r="B782" s="56"/>
      <c r="C782" s="56"/>
      <c r="D782" s="66"/>
      <c r="E782" s="56"/>
      <c r="F782" s="56"/>
      <c r="G782" s="56"/>
      <c r="H782" s="56"/>
      <c r="I782" s="56"/>
      <c r="J782" s="130"/>
      <c r="K782" s="66"/>
      <c r="L782" s="56"/>
      <c r="M782" s="147"/>
      <c r="N782" s="6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x14ac:dyDescent="0.25" r="783" customHeight="1" ht="15.75">
      <c r="A783" s="56"/>
      <c r="B783" s="56"/>
      <c r="C783" s="56"/>
      <c r="D783" s="66"/>
      <c r="E783" s="56"/>
      <c r="F783" s="56"/>
      <c r="G783" s="56"/>
      <c r="H783" s="56"/>
      <c r="I783" s="56"/>
      <c r="J783" s="130"/>
      <c r="K783" s="66"/>
      <c r="L783" s="56"/>
      <c r="M783" s="147"/>
      <c r="N783" s="6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x14ac:dyDescent="0.25" r="784" customHeight="1" ht="15.75">
      <c r="A784" s="56"/>
      <c r="B784" s="56"/>
      <c r="C784" s="56"/>
      <c r="D784" s="66"/>
      <c r="E784" s="56"/>
      <c r="F784" s="56"/>
      <c r="G784" s="56"/>
      <c r="H784" s="56"/>
      <c r="I784" s="56"/>
      <c r="J784" s="130"/>
      <c r="K784" s="66"/>
      <c r="L784" s="56"/>
      <c r="M784" s="147"/>
      <c r="N784" s="6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x14ac:dyDescent="0.25" r="785" customHeight="1" ht="15.75">
      <c r="A785" s="56"/>
      <c r="B785" s="56"/>
      <c r="C785" s="56"/>
      <c r="D785" s="66"/>
      <c r="E785" s="56"/>
      <c r="F785" s="56"/>
      <c r="G785" s="56"/>
      <c r="H785" s="56"/>
      <c r="I785" s="56"/>
      <c r="J785" s="130"/>
      <c r="K785" s="66"/>
      <c r="L785" s="56"/>
      <c r="M785" s="147"/>
      <c r="N785" s="6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x14ac:dyDescent="0.25" r="786" customHeight="1" ht="15.75">
      <c r="A786" s="56"/>
      <c r="B786" s="56"/>
      <c r="C786" s="56"/>
      <c r="D786" s="66"/>
      <c r="E786" s="56"/>
      <c r="F786" s="56"/>
      <c r="G786" s="56"/>
      <c r="H786" s="56"/>
      <c r="I786" s="56"/>
      <c r="J786" s="130"/>
      <c r="K786" s="66"/>
      <c r="L786" s="56"/>
      <c r="M786" s="147"/>
      <c r="N786" s="6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x14ac:dyDescent="0.25" r="787" customHeight="1" ht="15.75">
      <c r="A787" s="56"/>
      <c r="B787" s="56"/>
      <c r="C787" s="56"/>
      <c r="D787" s="66"/>
      <c r="E787" s="56"/>
      <c r="F787" s="56"/>
      <c r="G787" s="56"/>
      <c r="H787" s="56"/>
      <c r="I787" s="56"/>
      <c r="J787" s="130"/>
      <c r="K787" s="66"/>
      <c r="L787" s="56"/>
      <c r="M787" s="147"/>
      <c r="N787" s="6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x14ac:dyDescent="0.25" r="788" customHeight="1" ht="15.75">
      <c r="A788" s="56"/>
      <c r="B788" s="56"/>
      <c r="C788" s="56"/>
      <c r="D788" s="66"/>
      <c r="E788" s="56"/>
      <c r="F788" s="56"/>
      <c r="G788" s="56"/>
      <c r="H788" s="56"/>
      <c r="I788" s="56"/>
      <c r="J788" s="130"/>
      <c r="K788" s="66"/>
      <c r="L788" s="56"/>
      <c r="M788" s="147"/>
      <c r="N788" s="6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x14ac:dyDescent="0.25" r="789" customHeight="1" ht="15.75">
      <c r="A789" s="56"/>
      <c r="B789" s="56"/>
      <c r="C789" s="56"/>
      <c r="D789" s="66"/>
      <c r="E789" s="56"/>
      <c r="F789" s="56"/>
      <c r="G789" s="56"/>
      <c r="H789" s="56"/>
      <c r="I789" s="56"/>
      <c r="J789" s="130"/>
      <c r="K789" s="66"/>
      <c r="L789" s="56"/>
      <c r="M789" s="147"/>
      <c r="N789" s="6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x14ac:dyDescent="0.25" r="790" customHeight="1" ht="15.75">
      <c r="A790" s="56"/>
      <c r="B790" s="56"/>
      <c r="C790" s="56"/>
      <c r="D790" s="66"/>
      <c r="E790" s="56"/>
      <c r="F790" s="56"/>
      <c r="G790" s="56"/>
      <c r="H790" s="56"/>
      <c r="I790" s="56"/>
      <c r="J790" s="130"/>
      <c r="K790" s="66"/>
      <c r="L790" s="56"/>
      <c r="M790" s="147"/>
      <c r="N790" s="6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x14ac:dyDescent="0.25" r="791" customHeight="1" ht="15.75">
      <c r="A791" s="56"/>
      <c r="B791" s="56"/>
      <c r="C791" s="56"/>
      <c r="D791" s="66"/>
      <c r="E791" s="56"/>
      <c r="F791" s="56"/>
      <c r="G791" s="56"/>
      <c r="H791" s="56"/>
      <c r="I791" s="56"/>
      <c r="J791" s="130"/>
      <c r="K791" s="66"/>
      <c r="L791" s="56"/>
      <c r="M791" s="147"/>
      <c r="N791" s="6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x14ac:dyDescent="0.25" r="792" customHeight="1" ht="15.75">
      <c r="A792" s="56"/>
      <c r="B792" s="56"/>
      <c r="C792" s="56"/>
      <c r="D792" s="66"/>
      <c r="E792" s="56"/>
      <c r="F792" s="56"/>
      <c r="G792" s="56"/>
      <c r="H792" s="56"/>
      <c r="I792" s="56"/>
      <c r="J792" s="130"/>
      <c r="K792" s="66"/>
      <c r="L792" s="56"/>
      <c r="M792" s="147"/>
      <c r="N792" s="6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x14ac:dyDescent="0.25" r="793" customHeight="1" ht="15.75">
      <c r="A793" s="56"/>
      <c r="B793" s="56"/>
      <c r="C793" s="56"/>
      <c r="D793" s="66"/>
      <c r="E793" s="56"/>
      <c r="F793" s="56"/>
      <c r="G793" s="56"/>
      <c r="H793" s="56"/>
      <c r="I793" s="56"/>
      <c r="J793" s="130"/>
      <c r="K793" s="66"/>
      <c r="L793" s="56"/>
      <c r="M793" s="147"/>
      <c r="N793" s="6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x14ac:dyDescent="0.25" r="794" customHeight="1" ht="15.75">
      <c r="A794" s="56"/>
      <c r="B794" s="56"/>
      <c r="C794" s="56"/>
      <c r="D794" s="66"/>
      <c r="E794" s="56"/>
      <c r="F794" s="56"/>
      <c r="G794" s="56"/>
      <c r="H794" s="56"/>
      <c r="I794" s="56"/>
      <c r="J794" s="130"/>
      <c r="K794" s="66"/>
      <c r="L794" s="56"/>
      <c r="M794" s="147"/>
      <c r="N794" s="6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x14ac:dyDescent="0.25" r="795" customHeight="1" ht="15.75">
      <c r="A795" s="56"/>
      <c r="B795" s="56"/>
      <c r="C795" s="56"/>
      <c r="D795" s="66"/>
      <c r="E795" s="56"/>
      <c r="F795" s="56"/>
      <c r="G795" s="56"/>
      <c r="H795" s="56"/>
      <c r="I795" s="56"/>
      <c r="J795" s="130"/>
      <c r="K795" s="66"/>
      <c r="L795" s="56"/>
      <c r="M795" s="147"/>
      <c r="N795" s="6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x14ac:dyDescent="0.25" r="796" customHeight="1" ht="15.75">
      <c r="A796" s="56"/>
      <c r="B796" s="56"/>
      <c r="C796" s="56"/>
      <c r="D796" s="66"/>
      <c r="E796" s="56"/>
      <c r="F796" s="56"/>
      <c r="G796" s="56"/>
      <c r="H796" s="56"/>
      <c r="I796" s="56"/>
      <c r="J796" s="130"/>
      <c r="K796" s="66"/>
      <c r="L796" s="56"/>
      <c r="M796" s="147"/>
      <c r="N796" s="6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x14ac:dyDescent="0.25" r="797" customHeight="1" ht="15.75">
      <c r="A797" s="56"/>
      <c r="B797" s="56"/>
      <c r="C797" s="56"/>
      <c r="D797" s="66"/>
      <c r="E797" s="56"/>
      <c r="F797" s="56"/>
      <c r="G797" s="56"/>
      <c r="H797" s="56"/>
      <c r="I797" s="56"/>
      <c r="J797" s="130"/>
      <c r="K797" s="66"/>
      <c r="L797" s="56"/>
      <c r="M797" s="147"/>
      <c r="N797" s="6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x14ac:dyDescent="0.25" r="798" customHeight="1" ht="15.75">
      <c r="A798" s="56"/>
      <c r="B798" s="56"/>
      <c r="C798" s="56"/>
      <c r="D798" s="66"/>
      <c r="E798" s="56"/>
      <c r="F798" s="56"/>
      <c r="G798" s="56"/>
      <c r="H798" s="56"/>
      <c r="I798" s="56"/>
      <c r="J798" s="130"/>
      <c r="K798" s="66"/>
      <c r="L798" s="56"/>
      <c r="M798" s="147"/>
      <c r="N798" s="6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x14ac:dyDescent="0.25" r="799" customHeight="1" ht="15.75">
      <c r="A799" s="56"/>
      <c r="B799" s="56"/>
      <c r="C799" s="56"/>
      <c r="D799" s="66"/>
      <c r="E799" s="56"/>
      <c r="F799" s="56"/>
      <c r="G799" s="56"/>
      <c r="H799" s="56"/>
      <c r="I799" s="56"/>
      <c r="J799" s="130"/>
      <c r="K799" s="66"/>
      <c r="L799" s="56"/>
      <c r="M799" s="147"/>
      <c r="N799" s="6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x14ac:dyDescent="0.25" r="800" customHeight="1" ht="15.75">
      <c r="A800" s="56"/>
      <c r="B800" s="56"/>
      <c r="C800" s="56"/>
      <c r="D800" s="66"/>
      <c r="E800" s="56"/>
      <c r="F800" s="56"/>
      <c r="G800" s="56"/>
      <c r="H800" s="56"/>
      <c r="I800" s="56"/>
      <c r="J800" s="130"/>
      <c r="K800" s="66"/>
      <c r="L800" s="56"/>
      <c r="M800" s="147"/>
      <c r="N800" s="6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x14ac:dyDescent="0.25" r="801" customHeight="1" ht="15.75">
      <c r="A801" s="56"/>
      <c r="B801" s="56"/>
      <c r="C801" s="56"/>
      <c r="D801" s="66"/>
      <c r="E801" s="56"/>
      <c r="F801" s="56"/>
      <c r="G801" s="56"/>
      <c r="H801" s="56"/>
      <c r="I801" s="56"/>
      <c r="J801" s="130"/>
      <c r="K801" s="66"/>
      <c r="L801" s="56"/>
      <c r="M801" s="147"/>
      <c r="N801" s="6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x14ac:dyDescent="0.25" r="802" customHeight="1" ht="15.75">
      <c r="A802" s="56"/>
      <c r="B802" s="56"/>
      <c r="C802" s="56"/>
      <c r="D802" s="66"/>
      <c r="E802" s="56"/>
      <c r="F802" s="56"/>
      <c r="G802" s="56"/>
      <c r="H802" s="56"/>
      <c r="I802" s="56"/>
      <c r="J802" s="130"/>
      <c r="K802" s="66"/>
      <c r="L802" s="56"/>
      <c r="M802" s="147"/>
      <c r="N802" s="6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x14ac:dyDescent="0.25" r="803" customHeight="1" ht="15.75">
      <c r="A803" s="56"/>
      <c r="B803" s="56"/>
      <c r="C803" s="56"/>
      <c r="D803" s="66"/>
      <c r="E803" s="56"/>
      <c r="F803" s="56"/>
      <c r="G803" s="56"/>
      <c r="H803" s="56"/>
      <c r="I803" s="56"/>
      <c r="J803" s="130"/>
      <c r="K803" s="66"/>
      <c r="L803" s="56"/>
      <c r="M803" s="147"/>
      <c r="N803" s="6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x14ac:dyDescent="0.25" r="804" customHeight="1" ht="15.75">
      <c r="A804" s="56"/>
      <c r="B804" s="56"/>
      <c r="C804" s="56"/>
      <c r="D804" s="66"/>
      <c r="E804" s="56"/>
      <c r="F804" s="56"/>
      <c r="G804" s="56"/>
      <c r="H804" s="56"/>
      <c r="I804" s="56"/>
      <c r="J804" s="130"/>
      <c r="K804" s="66"/>
      <c r="L804" s="56"/>
      <c r="M804" s="147"/>
      <c r="N804" s="6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x14ac:dyDescent="0.25" r="805" customHeight="1" ht="15.75">
      <c r="A805" s="56"/>
      <c r="B805" s="56"/>
      <c r="C805" s="56"/>
      <c r="D805" s="66"/>
      <c r="E805" s="56"/>
      <c r="F805" s="56"/>
      <c r="G805" s="56"/>
      <c r="H805" s="56"/>
      <c r="I805" s="56"/>
      <c r="J805" s="130"/>
      <c r="K805" s="66"/>
      <c r="L805" s="56"/>
      <c r="M805" s="147"/>
      <c r="N805" s="6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x14ac:dyDescent="0.25" r="806" customHeight="1" ht="15.75">
      <c r="A806" s="56"/>
      <c r="B806" s="56"/>
      <c r="C806" s="56"/>
      <c r="D806" s="66"/>
      <c r="E806" s="56"/>
      <c r="F806" s="56"/>
      <c r="G806" s="56"/>
      <c r="H806" s="56"/>
      <c r="I806" s="56"/>
      <c r="J806" s="130"/>
      <c r="K806" s="66"/>
      <c r="L806" s="56"/>
      <c r="M806" s="147"/>
      <c r="N806" s="6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x14ac:dyDescent="0.25" r="807" customHeight="1" ht="15.75">
      <c r="A807" s="56"/>
      <c r="B807" s="56"/>
      <c r="C807" s="56"/>
      <c r="D807" s="66"/>
      <c r="E807" s="56"/>
      <c r="F807" s="56"/>
      <c r="G807" s="56"/>
      <c r="H807" s="56"/>
      <c r="I807" s="56"/>
      <c r="J807" s="130"/>
      <c r="K807" s="66"/>
      <c r="L807" s="56"/>
      <c r="M807" s="147"/>
      <c r="N807" s="6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x14ac:dyDescent="0.25" r="808" customHeight="1" ht="15.75">
      <c r="A808" s="56"/>
      <c r="B808" s="56"/>
      <c r="C808" s="56"/>
      <c r="D808" s="66"/>
      <c r="E808" s="56"/>
      <c r="F808" s="56"/>
      <c r="G808" s="56"/>
      <c r="H808" s="56"/>
      <c r="I808" s="56"/>
      <c r="J808" s="130"/>
      <c r="K808" s="66"/>
      <c r="L808" s="56"/>
      <c r="M808" s="147"/>
      <c r="N808" s="6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x14ac:dyDescent="0.25" r="809" customHeight="1" ht="15.75">
      <c r="A809" s="56"/>
      <c r="B809" s="56"/>
      <c r="C809" s="56"/>
      <c r="D809" s="66"/>
      <c r="E809" s="56"/>
      <c r="F809" s="56"/>
      <c r="G809" s="56"/>
      <c r="H809" s="56"/>
      <c r="I809" s="56"/>
      <c r="J809" s="130"/>
      <c r="K809" s="66"/>
      <c r="L809" s="56"/>
      <c r="M809" s="147"/>
      <c r="N809" s="6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x14ac:dyDescent="0.25" r="810" customHeight="1" ht="15.75">
      <c r="A810" s="56"/>
      <c r="B810" s="56"/>
      <c r="C810" s="56"/>
      <c r="D810" s="66"/>
      <c r="E810" s="56"/>
      <c r="F810" s="56"/>
      <c r="G810" s="56"/>
      <c r="H810" s="56"/>
      <c r="I810" s="56"/>
      <c r="J810" s="130"/>
      <c r="K810" s="66"/>
      <c r="L810" s="56"/>
      <c r="M810" s="147"/>
      <c r="N810" s="6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x14ac:dyDescent="0.25" r="811" customHeight="1" ht="15.75">
      <c r="A811" s="56"/>
      <c r="B811" s="56"/>
      <c r="C811" s="56"/>
      <c r="D811" s="66"/>
      <c r="E811" s="56"/>
      <c r="F811" s="56"/>
      <c r="G811" s="56"/>
      <c r="H811" s="56"/>
      <c r="I811" s="56"/>
      <c r="J811" s="130"/>
      <c r="K811" s="66"/>
      <c r="L811" s="56"/>
      <c r="M811" s="147"/>
      <c r="N811" s="6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x14ac:dyDescent="0.25" r="812" customHeight="1" ht="15.75">
      <c r="A812" s="56"/>
      <c r="B812" s="56"/>
      <c r="C812" s="56"/>
      <c r="D812" s="66"/>
      <c r="E812" s="56"/>
      <c r="F812" s="56"/>
      <c r="G812" s="56"/>
      <c r="H812" s="56"/>
      <c r="I812" s="56"/>
      <c r="J812" s="130"/>
      <c r="K812" s="66"/>
      <c r="L812" s="56"/>
      <c r="M812" s="147"/>
      <c r="N812" s="6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x14ac:dyDescent="0.25" r="813" customHeight="1" ht="15.75">
      <c r="A813" s="56"/>
      <c r="B813" s="56"/>
      <c r="C813" s="56"/>
      <c r="D813" s="66"/>
      <c r="E813" s="56"/>
      <c r="F813" s="56"/>
      <c r="G813" s="56"/>
      <c r="H813" s="56"/>
      <c r="I813" s="56"/>
      <c r="J813" s="130"/>
      <c r="K813" s="66"/>
      <c r="L813" s="56"/>
      <c r="M813" s="147"/>
      <c r="N813" s="6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x14ac:dyDescent="0.25" r="814" customHeight="1" ht="15.75">
      <c r="A814" s="56"/>
      <c r="B814" s="56"/>
      <c r="C814" s="56"/>
      <c r="D814" s="66"/>
      <c r="E814" s="56"/>
      <c r="F814" s="56"/>
      <c r="G814" s="56"/>
      <c r="H814" s="56"/>
      <c r="I814" s="56"/>
      <c r="J814" s="130"/>
      <c r="K814" s="66"/>
      <c r="L814" s="56"/>
      <c r="M814" s="147"/>
      <c r="N814" s="6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x14ac:dyDescent="0.25" r="815" customHeight="1" ht="15.75">
      <c r="A815" s="56"/>
      <c r="B815" s="56"/>
      <c r="C815" s="56"/>
      <c r="D815" s="66"/>
      <c r="E815" s="56"/>
      <c r="F815" s="56"/>
      <c r="G815" s="56"/>
      <c r="H815" s="56"/>
      <c r="I815" s="56"/>
      <c r="J815" s="130"/>
      <c r="K815" s="66"/>
      <c r="L815" s="56"/>
      <c r="M815" s="147"/>
      <c r="N815" s="6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x14ac:dyDescent="0.25" r="816" customHeight="1" ht="15.75">
      <c r="A816" s="56"/>
      <c r="B816" s="56"/>
      <c r="C816" s="56"/>
      <c r="D816" s="66"/>
      <c r="E816" s="56"/>
      <c r="F816" s="56"/>
      <c r="G816" s="56"/>
      <c r="H816" s="56"/>
      <c r="I816" s="56"/>
      <c r="J816" s="130"/>
      <c r="K816" s="66"/>
      <c r="L816" s="56"/>
      <c r="M816" s="147"/>
      <c r="N816" s="6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x14ac:dyDescent="0.25" r="817" customHeight="1" ht="15.75">
      <c r="A817" s="56"/>
      <c r="B817" s="56"/>
      <c r="C817" s="56"/>
      <c r="D817" s="66"/>
      <c r="E817" s="56"/>
      <c r="F817" s="56"/>
      <c r="G817" s="56"/>
      <c r="H817" s="56"/>
      <c r="I817" s="56"/>
      <c r="J817" s="130"/>
      <c r="K817" s="66"/>
      <c r="L817" s="56"/>
      <c r="M817" s="147"/>
      <c r="N817" s="6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x14ac:dyDescent="0.25" r="818" customHeight="1" ht="15.75">
      <c r="A818" s="56"/>
      <c r="B818" s="56"/>
      <c r="C818" s="56"/>
      <c r="D818" s="66"/>
      <c r="E818" s="56"/>
      <c r="F818" s="56"/>
      <c r="G818" s="56"/>
      <c r="H818" s="56"/>
      <c r="I818" s="56"/>
      <c r="J818" s="130"/>
      <c r="K818" s="66"/>
      <c r="L818" s="56"/>
      <c r="M818" s="147"/>
      <c r="N818" s="6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x14ac:dyDescent="0.25" r="819" customHeight="1" ht="15.75">
      <c r="A819" s="56"/>
      <c r="B819" s="56"/>
      <c r="C819" s="56"/>
      <c r="D819" s="66"/>
      <c r="E819" s="56"/>
      <c r="F819" s="56"/>
      <c r="G819" s="56"/>
      <c r="H819" s="56"/>
      <c r="I819" s="56"/>
      <c r="J819" s="130"/>
      <c r="K819" s="66"/>
      <c r="L819" s="56"/>
      <c r="M819" s="147"/>
      <c r="N819" s="6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x14ac:dyDescent="0.25" r="820" customHeight="1" ht="15.75">
      <c r="A820" s="56"/>
      <c r="B820" s="56"/>
      <c r="C820" s="56"/>
      <c r="D820" s="66"/>
      <c r="E820" s="56"/>
      <c r="F820" s="56"/>
      <c r="G820" s="56"/>
      <c r="H820" s="56"/>
      <c r="I820" s="56"/>
      <c r="J820" s="130"/>
      <c r="K820" s="66"/>
      <c r="L820" s="56"/>
      <c r="M820" s="147"/>
      <c r="N820" s="6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x14ac:dyDescent="0.25" r="821" customHeight="1" ht="15.75">
      <c r="A821" s="56"/>
      <c r="B821" s="56"/>
      <c r="C821" s="56"/>
      <c r="D821" s="66"/>
      <c r="E821" s="56"/>
      <c r="F821" s="56"/>
      <c r="G821" s="56"/>
      <c r="H821" s="56"/>
      <c r="I821" s="56"/>
      <c r="J821" s="130"/>
      <c r="K821" s="66"/>
      <c r="L821" s="56"/>
      <c r="M821" s="147"/>
      <c r="N821" s="6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x14ac:dyDescent="0.25" r="822" customHeight="1" ht="15.75">
      <c r="A822" s="56"/>
      <c r="B822" s="56"/>
      <c r="C822" s="56"/>
      <c r="D822" s="66"/>
      <c r="E822" s="56"/>
      <c r="F822" s="56"/>
      <c r="G822" s="56"/>
      <c r="H822" s="56"/>
      <c r="I822" s="56"/>
      <c r="J822" s="130"/>
      <c r="K822" s="66"/>
      <c r="L822" s="56"/>
      <c r="M822" s="147"/>
      <c r="N822" s="6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x14ac:dyDescent="0.25" r="823" customHeight="1" ht="15.75">
      <c r="A823" s="56"/>
      <c r="B823" s="56"/>
      <c r="C823" s="56"/>
      <c r="D823" s="66"/>
      <c r="E823" s="56"/>
      <c r="F823" s="56"/>
      <c r="G823" s="56"/>
      <c r="H823" s="56"/>
      <c r="I823" s="56"/>
      <c r="J823" s="130"/>
      <c r="K823" s="66"/>
      <c r="L823" s="56"/>
      <c r="M823" s="147"/>
      <c r="N823" s="6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x14ac:dyDescent="0.25" r="824" customHeight="1" ht="15.75">
      <c r="A824" s="56"/>
      <c r="B824" s="56"/>
      <c r="C824" s="56"/>
      <c r="D824" s="66"/>
      <c r="E824" s="56"/>
      <c r="F824" s="56"/>
      <c r="G824" s="56"/>
      <c r="H824" s="56"/>
      <c r="I824" s="56"/>
      <c r="J824" s="130"/>
      <c r="K824" s="66"/>
      <c r="L824" s="56"/>
      <c r="M824" s="147"/>
      <c r="N824" s="6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x14ac:dyDescent="0.25" r="825" customHeight="1" ht="15.75">
      <c r="A825" s="56"/>
      <c r="B825" s="56"/>
      <c r="C825" s="56"/>
      <c r="D825" s="66"/>
      <c r="E825" s="56"/>
      <c r="F825" s="56"/>
      <c r="G825" s="56"/>
      <c r="H825" s="56"/>
      <c r="I825" s="56"/>
      <c r="J825" s="130"/>
      <c r="K825" s="66"/>
      <c r="L825" s="56"/>
      <c r="M825" s="147"/>
      <c r="N825" s="6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x14ac:dyDescent="0.25" r="826" customHeight="1" ht="15.75">
      <c r="A826" s="56"/>
      <c r="B826" s="56"/>
      <c r="C826" s="56"/>
      <c r="D826" s="66"/>
      <c r="E826" s="56"/>
      <c r="F826" s="56"/>
      <c r="G826" s="56"/>
      <c r="H826" s="56"/>
      <c r="I826" s="56"/>
      <c r="J826" s="130"/>
      <c r="K826" s="66"/>
      <c r="L826" s="56"/>
      <c r="M826" s="147"/>
      <c r="N826" s="6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x14ac:dyDescent="0.25" r="827" customHeight="1" ht="15.75">
      <c r="A827" s="56"/>
      <c r="B827" s="56"/>
      <c r="C827" s="56"/>
      <c r="D827" s="66"/>
      <c r="E827" s="56"/>
      <c r="F827" s="56"/>
      <c r="G827" s="56"/>
      <c r="H827" s="56"/>
      <c r="I827" s="56"/>
      <c r="J827" s="130"/>
      <c r="K827" s="66"/>
      <c r="L827" s="56"/>
      <c r="M827" s="147"/>
      <c r="N827" s="6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x14ac:dyDescent="0.25" r="828" customHeight="1" ht="15.75">
      <c r="A828" s="56"/>
      <c r="B828" s="56"/>
      <c r="C828" s="56"/>
      <c r="D828" s="66"/>
      <c r="E828" s="56"/>
      <c r="F828" s="56"/>
      <c r="G828" s="56"/>
      <c r="H828" s="56"/>
      <c r="I828" s="56"/>
      <c r="J828" s="130"/>
      <c r="K828" s="66"/>
      <c r="L828" s="56"/>
      <c r="M828" s="147"/>
      <c r="N828" s="6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x14ac:dyDescent="0.25" r="829" customHeight="1" ht="15.75">
      <c r="A829" s="56"/>
      <c r="B829" s="56"/>
      <c r="C829" s="56"/>
      <c r="D829" s="66"/>
      <c r="E829" s="56"/>
      <c r="F829" s="56"/>
      <c r="G829" s="56"/>
      <c r="H829" s="56"/>
      <c r="I829" s="56"/>
      <c r="J829" s="130"/>
      <c r="K829" s="66"/>
      <c r="L829" s="56"/>
      <c r="M829" s="147"/>
      <c r="N829" s="6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x14ac:dyDescent="0.25" r="830" customHeight="1" ht="15.75">
      <c r="A830" s="56"/>
      <c r="B830" s="56"/>
      <c r="C830" s="56"/>
      <c r="D830" s="66"/>
      <c r="E830" s="56"/>
      <c r="F830" s="56"/>
      <c r="G830" s="56"/>
      <c r="H830" s="56"/>
      <c r="I830" s="56"/>
      <c r="J830" s="130"/>
      <c r="K830" s="66"/>
      <c r="L830" s="56"/>
      <c r="M830" s="147"/>
      <c r="N830" s="6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x14ac:dyDescent="0.25" r="831" customHeight="1" ht="15.75">
      <c r="A831" s="56"/>
      <c r="B831" s="56"/>
      <c r="C831" s="56"/>
      <c r="D831" s="66"/>
      <c r="E831" s="56"/>
      <c r="F831" s="56"/>
      <c r="G831" s="56"/>
      <c r="H831" s="56"/>
      <c r="I831" s="56"/>
      <c r="J831" s="130"/>
      <c r="K831" s="66"/>
      <c r="L831" s="56"/>
      <c r="M831" s="147"/>
      <c r="N831" s="6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x14ac:dyDescent="0.25" r="832" customHeight="1" ht="15.75">
      <c r="A832" s="56"/>
      <c r="B832" s="56"/>
      <c r="C832" s="56"/>
      <c r="D832" s="66"/>
      <c r="E832" s="56"/>
      <c r="F832" s="56"/>
      <c r="G832" s="56"/>
      <c r="H832" s="56"/>
      <c r="I832" s="56"/>
      <c r="J832" s="130"/>
      <c r="K832" s="66"/>
      <c r="L832" s="56"/>
      <c r="M832" s="147"/>
      <c r="N832" s="6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x14ac:dyDescent="0.25" r="833" customHeight="1" ht="15.75">
      <c r="A833" s="56"/>
      <c r="B833" s="56"/>
      <c r="C833" s="56"/>
      <c r="D833" s="66"/>
      <c r="E833" s="56"/>
      <c r="F833" s="56"/>
      <c r="G833" s="56"/>
      <c r="H833" s="56"/>
      <c r="I833" s="56"/>
      <c r="J833" s="130"/>
      <c r="K833" s="66"/>
      <c r="L833" s="56"/>
      <c r="M833" s="147"/>
      <c r="N833" s="6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x14ac:dyDescent="0.25" r="834" customHeight="1" ht="15.75">
      <c r="A834" s="56"/>
      <c r="B834" s="56"/>
      <c r="C834" s="56"/>
      <c r="D834" s="66"/>
      <c r="E834" s="56"/>
      <c r="F834" s="56"/>
      <c r="G834" s="56"/>
      <c r="H834" s="56"/>
      <c r="I834" s="56"/>
      <c r="J834" s="130"/>
      <c r="K834" s="66"/>
      <c r="L834" s="56"/>
      <c r="M834" s="147"/>
      <c r="N834" s="6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x14ac:dyDescent="0.25" r="835" customHeight="1" ht="15.75">
      <c r="A835" s="56"/>
      <c r="B835" s="56"/>
      <c r="C835" s="56"/>
      <c r="D835" s="66"/>
      <c r="E835" s="56"/>
      <c r="F835" s="56"/>
      <c r="G835" s="56"/>
      <c r="H835" s="56"/>
      <c r="I835" s="56"/>
      <c r="J835" s="130"/>
      <c r="K835" s="66"/>
      <c r="L835" s="56"/>
      <c r="M835" s="147"/>
      <c r="N835" s="6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x14ac:dyDescent="0.25" r="836" customHeight="1" ht="15.75">
      <c r="A836" s="56"/>
      <c r="B836" s="56"/>
      <c r="C836" s="56"/>
      <c r="D836" s="66"/>
      <c r="E836" s="56"/>
      <c r="F836" s="56"/>
      <c r="G836" s="56"/>
      <c r="H836" s="56"/>
      <c r="I836" s="56"/>
      <c r="J836" s="130"/>
      <c r="K836" s="66"/>
      <c r="L836" s="56"/>
      <c r="M836" s="147"/>
      <c r="N836" s="6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x14ac:dyDescent="0.25" r="837" customHeight="1" ht="15.75">
      <c r="A837" s="56"/>
      <c r="B837" s="56"/>
      <c r="C837" s="56"/>
      <c r="D837" s="66"/>
      <c r="E837" s="56"/>
      <c r="F837" s="56"/>
      <c r="G837" s="56"/>
      <c r="H837" s="56"/>
      <c r="I837" s="56"/>
      <c r="J837" s="130"/>
      <c r="K837" s="66"/>
      <c r="L837" s="56"/>
      <c r="M837" s="147"/>
      <c r="N837" s="6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x14ac:dyDescent="0.25" r="838" customHeight="1" ht="15.75">
      <c r="A838" s="56"/>
      <c r="B838" s="56"/>
      <c r="C838" s="56"/>
      <c r="D838" s="66"/>
      <c r="E838" s="56"/>
      <c r="F838" s="56"/>
      <c r="G838" s="56"/>
      <c r="H838" s="56"/>
      <c r="I838" s="56"/>
      <c r="J838" s="130"/>
      <c r="K838" s="66"/>
      <c r="L838" s="56"/>
      <c r="M838" s="147"/>
      <c r="N838" s="6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x14ac:dyDescent="0.25" r="839" customHeight="1" ht="15.75">
      <c r="A839" s="56"/>
      <c r="B839" s="56"/>
      <c r="C839" s="56"/>
      <c r="D839" s="66"/>
      <c r="E839" s="56"/>
      <c r="F839" s="56"/>
      <c r="G839" s="56"/>
      <c r="H839" s="56"/>
      <c r="I839" s="56"/>
      <c r="J839" s="130"/>
      <c r="K839" s="66"/>
      <c r="L839" s="56"/>
      <c r="M839" s="147"/>
      <c r="N839" s="6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x14ac:dyDescent="0.25" r="840" customHeight="1" ht="15.75">
      <c r="A840" s="56"/>
      <c r="B840" s="56"/>
      <c r="C840" s="56"/>
      <c r="D840" s="66"/>
      <c r="E840" s="56"/>
      <c r="F840" s="56"/>
      <c r="G840" s="56"/>
      <c r="H840" s="56"/>
      <c r="I840" s="56"/>
      <c r="J840" s="130"/>
      <c r="K840" s="66"/>
      <c r="L840" s="56"/>
      <c r="M840" s="147"/>
      <c r="N840" s="6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x14ac:dyDescent="0.25" r="841" customHeight="1" ht="15.75">
      <c r="A841" s="56"/>
      <c r="B841" s="56"/>
      <c r="C841" s="56"/>
      <c r="D841" s="66"/>
      <c r="E841" s="56"/>
      <c r="F841" s="56"/>
      <c r="G841" s="56"/>
      <c r="H841" s="56"/>
      <c r="I841" s="56"/>
      <c r="J841" s="130"/>
      <c r="K841" s="66"/>
      <c r="L841" s="56"/>
      <c r="M841" s="147"/>
      <c r="N841" s="6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x14ac:dyDescent="0.25" r="842" customHeight="1" ht="15.75">
      <c r="A842" s="56"/>
      <c r="B842" s="56"/>
      <c r="C842" s="56"/>
      <c r="D842" s="66"/>
      <c r="E842" s="56"/>
      <c r="F842" s="56"/>
      <c r="G842" s="56"/>
      <c r="H842" s="56"/>
      <c r="I842" s="56"/>
      <c r="J842" s="130"/>
      <c r="K842" s="66"/>
      <c r="L842" s="56"/>
      <c r="M842" s="147"/>
      <c r="N842" s="6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x14ac:dyDescent="0.25" r="843" customHeight="1" ht="15.75">
      <c r="A843" s="56"/>
      <c r="B843" s="56"/>
      <c r="C843" s="56"/>
      <c r="D843" s="66"/>
      <c r="E843" s="56"/>
      <c r="F843" s="56"/>
      <c r="G843" s="56"/>
      <c r="H843" s="56"/>
      <c r="I843" s="56"/>
      <c r="J843" s="130"/>
      <c r="K843" s="66"/>
      <c r="L843" s="56"/>
      <c r="M843" s="147"/>
      <c r="N843" s="6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x14ac:dyDescent="0.25" r="844" customHeight="1" ht="15.75">
      <c r="A844" s="56"/>
      <c r="B844" s="56"/>
      <c r="C844" s="56"/>
      <c r="D844" s="66"/>
      <c r="E844" s="56"/>
      <c r="F844" s="56"/>
      <c r="G844" s="56"/>
      <c r="H844" s="56"/>
      <c r="I844" s="56"/>
      <c r="J844" s="130"/>
      <c r="K844" s="66"/>
      <c r="L844" s="56"/>
      <c r="M844" s="147"/>
      <c r="N844" s="6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x14ac:dyDescent="0.25" r="845" customHeight="1" ht="15.75">
      <c r="A845" s="56"/>
      <c r="B845" s="56"/>
      <c r="C845" s="56"/>
      <c r="D845" s="66"/>
      <c r="E845" s="56"/>
      <c r="F845" s="56"/>
      <c r="G845" s="56"/>
      <c r="H845" s="56"/>
      <c r="I845" s="56"/>
      <c r="J845" s="130"/>
      <c r="K845" s="66"/>
      <c r="L845" s="56"/>
      <c r="M845" s="147"/>
      <c r="N845" s="6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x14ac:dyDescent="0.25" r="846" customHeight="1" ht="15.75">
      <c r="A846" s="56"/>
      <c r="B846" s="56"/>
      <c r="C846" s="56"/>
      <c r="D846" s="66"/>
      <c r="E846" s="56"/>
      <c r="F846" s="56"/>
      <c r="G846" s="56"/>
      <c r="H846" s="56"/>
      <c r="I846" s="56"/>
      <c r="J846" s="130"/>
      <c r="K846" s="66"/>
      <c r="L846" s="56"/>
      <c r="M846" s="147"/>
      <c r="N846" s="6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x14ac:dyDescent="0.25" r="847" customHeight="1" ht="15.75">
      <c r="A847" s="56"/>
      <c r="B847" s="56"/>
      <c r="C847" s="56"/>
      <c r="D847" s="66"/>
      <c r="E847" s="56"/>
      <c r="F847" s="56"/>
      <c r="G847" s="56"/>
      <c r="H847" s="56"/>
      <c r="I847" s="56"/>
      <c r="J847" s="130"/>
      <c r="K847" s="66"/>
      <c r="L847" s="56"/>
      <c r="M847" s="147"/>
      <c r="N847" s="6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x14ac:dyDescent="0.25" r="848" customHeight="1" ht="15.75">
      <c r="A848" s="56"/>
      <c r="B848" s="56"/>
      <c r="C848" s="56"/>
      <c r="D848" s="66"/>
      <c r="E848" s="56"/>
      <c r="F848" s="56"/>
      <c r="G848" s="56"/>
      <c r="H848" s="56"/>
      <c r="I848" s="56"/>
      <c r="J848" s="130"/>
      <c r="K848" s="66"/>
      <c r="L848" s="56"/>
      <c r="M848" s="147"/>
      <c r="N848" s="6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x14ac:dyDescent="0.25" r="849" customHeight="1" ht="15.75">
      <c r="A849" s="56"/>
      <c r="B849" s="56"/>
      <c r="C849" s="56"/>
      <c r="D849" s="66"/>
      <c r="E849" s="56"/>
      <c r="F849" s="56"/>
      <c r="G849" s="56"/>
      <c r="H849" s="56"/>
      <c r="I849" s="56"/>
      <c r="J849" s="130"/>
      <c r="K849" s="66"/>
      <c r="L849" s="56"/>
      <c r="M849" s="147"/>
      <c r="N849" s="6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x14ac:dyDescent="0.25" r="850" customHeight="1" ht="15.75">
      <c r="A850" s="56"/>
      <c r="B850" s="56"/>
      <c r="C850" s="56"/>
      <c r="D850" s="66"/>
      <c r="E850" s="56"/>
      <c r="F850" s="56"/>
      <c r="G850" s="56"/>
      <c r="H850" s="56"/>
      <c r="I850" s="56"/>
      <c r="J850" s="130"/>
      <c r="K850" s="66"/>
      <c r="L850" s="56"/>
      <c r="M850" s="147"/>
      <c r="N850" s="6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x14ac:dyDescent="0.25" r="851" customHeight="1" ht="15.75">
      <c r="A851" s="56"/>
      <c r="B851" s="56"/>
      <c r="C851" s="56"/>
      <c r="D851" s="66"/>
      <c r="E851" s="56"/>
      <c r="F851" s="56"/>
      <c r="G851" s="56"/>
      <c r="H851" s="56"/>
      <c r="I851" s="56"/>
      <c r="J851" s="130"/>
      <c r="K851" s="66"/>
      <c r="L851" s="56"/>
      <c r="M851" s="147"/>
      <c r="N851" s="6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x14ac:dyDescent="0.25" r="852" customHeight="1" ht="15.75">
      <c r="A852" s="56"/>
      <c r="B852" s="56"/>
      <c r="C852" s="56"/>
      <c r="D852" s="66"/>
      <c r="E852" s="56"/>
      <c r="F852" s="56"/>
      <c r="G852" s="56"/>
      <c r="H852" s="56"/>
      <c r="I852" s="56"/>
      <c r="J852" s="130"/>
      <c r="K852" s="66"/>
      <c r="L852" s="56"/>
      <c r="M852" s="147"/>
      <c r="N852" s="6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x14ac:dyDescent="0.25" r="853" customHeight="1" ht="15.75">
      <c r="A853" s="56"/>
      <c r="B853" s="56"/>
      <c r="C853" s="56"/>
      <c r="D853" s="66"/>
      <c r="E853" s="56"/>
      <c r="F853" s="56"/>
      <c r="G853" s="56"/>
      <c r="H853" s="56"/>
      <c r="I853" s="56"/>
      <c r="J853" s="130"/>
      <c r="K853" s="66"/>
      <c r="L853" s="56"/>
      <c r="M853" s="147"/>
      <c r="N853" s="6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x14ac:dyDescent="0.25" r="854" customHeight="1" ht="15.75">
      <c r="A854" s="56"/>
      <c r="B854" s="56"/>
      <c r="C854" s="56"/>
      <c r="D854" s="66"/>
      <c r="E854" s="56"/>
      <c r="F854" s="56"/>
      <c r="G854" s="56"/>
      <c r="H854" s="56"/>
      <c r="I854" s="56"/>
      <c r="J854" s="130"/>
      <c r="K854" s="66"/>
      <c r="L854" s="56"/>
      <c r="M854" s="147"/>
      <c r="N854" s="6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x14ac:dyDescent="0.25" r="855" customHeight="1" ht="15.75">
      <c r="A855" s="56"/>
      <c r="B855" s="56"/>
      <c r="C855" s="56"/>
      <c r="D855" s="66"/>
      <c r="E855" s="56"/>
      <c r="F855" s="56"/>
      <c r="G855" s="56"/>
      <c r="H855" s="56"/>
      <c r="I855" s="56"/>
      <c r="J855" s="130"/>
      <c r="K855" s="66"/>
      <c r="L855" s="56"/>
      <c r="M855" s="147"/>
      <c r="N855" s="6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x14ac:dyDescent="0.25" r="856" customHeight="1" ht="15.75">
      <c r="A856" s="56"/>
      <c r="B856" s="56"/>
      <c r="C856" s="56"/>
      <c r="D856" s="66"/>
      <c r="E856" s="56"/>
      <c r="F856" s="56"/>
      <c r="G856" s="56"/>
      <c r="H856" s="56"/>
      <c r="I856" s="56"/>
      <c r="J856" s="130"/>
      <c r="K856" s="66"/>
      <c r="L856" s="56"/>
      <c r="M856" s="147"/>
      <c r="N856" s="6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x14ac:dyDescent="0.25" r="857" customHeight="1" ht="15.75">
      <c r="A857" s="56"/>
      <c r="B857" s="56"/>
      <c r="C857" s="56"/>
      <c r="D857" s="66"/>
      <c r="E857" s="56"/>
      <c r="F857" s="56"/>
      <c r="G857" s="56"/>
      <c r="H857" s="56"/>
      <c r="I857" s="56"/>
      <c r="J857" s="130"/>
      <c r="K857" s="66"/>
      <c r="L857" s="56"/>
      <c r="M857" s="147"/>
      <c r="N857" s="6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x14ac:dyDescent="0.25" r="858" customHeight="1" ht="15.75">
      <c r="A858" s="56"/>
      <c r="B858" s="56"/>
      <c r="C858" s="56"/>
      <c r="D858" s="66"/>
      <c r="E858" s="56"/>
      <c r="F858" s="56"/>
      <c r="G858" s="56"/>
      <c r="H858" s="56"/>
      <c r="I858" s="56"/>
      <c r="J858" s="130"/>
      <c r="K858" s="66"/>
      <c r="L858" s="56"/>
      <c r="M858" s="147"/>
      <c r="N858" s="6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x14ac:dyDescent="0.25" r="859" customHeight="1" ht="15.75">
      <c r="A859" s="56"/>
      <c r="B859" s="56"/>
      <c r="C859" s="56"/>
      <c r="D859" s="66"/>
      <c r="E859" s="56"/>
      <c r="F859" s="56"/>
      <c r="G859" s="56"/>
      <c r="H859" s="56"/>
      <c r="I859" s="56"/>
      <c r="J859" s="130"/>
      <c r="K859" s="66"/>
      <c r="L859" s="56"/>
      <c r="M859" s="147"/>
      <c r="N859" s="6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x14ac:dyDescent="0.25" r="860" customHeight="1" ht="15.75">
      <c r="A860" s="56"/>
      <c r="B860" s="56"/>
      <c r="C860" s="56"/>
      <c r="D860" s="66"/>
      <c r="E860" s="56"/>
      <c r="F860" s="56"/>
      <c r="G860" s="56"/>
      <c r="H860" s="56"/>
      <c r="I860" s="56"/>
      <c r="J860" s="130"/>
      <c r="K860" s="66"/>
      <c r="L860" s="56"/>
      <c r="M860" s="147"/>
      <c r="N860" s="6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x14ac:dyDescent="0.25" r="861" customHeight="1" ht="15.75">
      <c r="A861" s="56"/>
      <c r="B861" s="56"/>
      <c r="C861" s="56"/>
      <c r="D861" s="66"/>
      <c r="E861" s="56"/>
      <c r="F861" s="56"/>
      <c r="G861" s="56"/>
      <c r="H861" s="56"/>
      <c r="I861" s="56"/>
      <c r="J861" s="130"/>
      <c r="K861" s="66"/>
      <c r="L861" s="56"/>
      <c r="M861" s="147"/>
      <c r="N861" s="6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x14ac:dyDescent="0.25" r="862" customHeight="1" ht="15.75">
      <c r="A862" s="56"/>
      <c r="B862" s="56"/>
      <c r="C862" s="56"/>
      <c r="D862" s="66"/>
      <c r="E862" s="56"/>
      <c r="F862" s="56"/>
      <c r="G862" s="56"/>
      <c r="H862" s="56"/>
      <c r="I862" s="56"/>
      <c r="J862" s="130"/>
      <c r="K862" s="66"/>
      <c r="L862" s="56"/>
      <c r="M862" s="147"/>
      <c r="N862" s="6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x14ac:dyDescent="0.25" r="863" customHeight="1" ht="15.75">
      <c r="A863" s="56"/>
      <c r="B863" s="56"/>
      <c r="C863" s="56"/>
      <c r="D863" s="66"/>
      <c r="E863" s="56"/>
      <c r="F863" s="56"/>
      <c r="G863" s="56"/>
      <c r="H863" s="56"/>
      <c r="I863" s="56"/>
      <c r="J863" s="130"/>
      <c r="K863" s="66"/>
      <c r="L863" s="56"/>
      <c r="M863" s="147"/>
      <c r="N863" s="6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x14ac:dyDescent="0.25" r="864" customHeight="1" ht="15.75">
      <c r="A864" s="56"/>
      <c r="B864" s="56"/>
      <c r="C864" s="56"/>
      <c r="D864" s="66"/>
      <c r="E864" s="56"/>
      <c r="F864" s="56"/>
      <c r="G864" s="56"/>
      <c r="H864" s="56"/>
      <c r="I864" s="56"/>
      <c r="J864" s="130"/>
      <c r="K864" s="66"/>
      <c r="L864" s="56"/>
      <c r="M864" s="147"/>
      <c r="N864" s="6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x14ac:dyDescent="0.25" r="865" customHeight="1" ht="15.75">
      <c r="A865" s="56"/>
      <c r="B865" s="56"/>
      <c r="C865" s="56"/>
      <c r="D865" s="66"/>
      <c r="E865" s="56"/>
      <c r="F865" s="56"/>
      <c r="G865" s="56"/>
      <c r="H865" s="56"/>
      <c r="I865" s="56"/>
      <c r="J865" s="130"/>
      <c r="K865" s="66"/>
      <c r="L865" s="56"/>
      <c r="M865" s="147"/>
      <c r="N865" s="6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x14ac:dyDescent="0.25" r="866" customHeight="1" ht="15.75">
      <c r="A866" s="56"/>
      <c r="B866" s="56"/>
      <c r="C866" s="56"/>
      <c r="D866" s="66"/>
      <c r="E866" s="56"/>
      <c r="F866" s="56"/>
      <c r="G866" s="56"/>
      <c r="H866" s="56"/>
      <c r="I866" s="56"/>
      <c r="J866" s="130"/>
      <c r="K866" s="66"/>
      <c r="L866" s="56"/>
      <c r="M866" s="147"/>
      <c r="N866" s="6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x14ac:dyDescent="0.25" r="867" customHeight="1" ht="15.75">
      <c r="A867" s="56"/>
      <c r="B867" s="56"/>
      <c r="C867" s="56"/>
      <c r="D867" s="66"/>
      <c r="E867" s="56"/>
      <c r="F867" s="56"/>
      <c r="G867" s="56"/>
      <c r="H867" s="56"/>
      <c r="I867" s="56"/>
      <c r="J867" s="130"/>
      <c r="K867" s="66"/>
      <c r="L867" s="56"/>
      <c r="M867" s="147"/>
      <c r="N867" s="6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x14ac:dyDescent="0.25" r="868" customHeight="1" ht="15.75">
      <c r="A868" s="56"/>
      <c r="B868" s="56"/>
      <c r="C868" s="56"/>
      <c r="D868" s="66"/>
      <c r="E868" s="56"/>
      <c r="F868" s="56"/>
      <c r="G868" s="56"/>
      <c r="H868" s="56"/>
      <c r="I868" s="56"/>
      <c r="J868" s="130"/>
      <c r="K868" s="66"/>
      <c r="L868" s="56"/>
      <c r="M868" s="147"/>
      <c r="N868" s="6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x14ac:dyDescent="0.25" r="869" customHeight="1" ht="15.75">
      <c r="A869" s="56"/>
      <c r="B869" s="56"/>
      <c r="C869" s="56"/>
      <c r="D869" s="66"/>
      <c r="E869" s="56"/>
      <c r="F869" s="56"/>
      <c r="G869" s="56"/>
      <c r="H869" s="56"/>
      <c r="I869" s="56"/>
      <c r="J869" s="130"/>
      <c r="K869" s="66"/>
      <c r="L869" s="56"/>
      <c r="M869" s="147"/>
      <c r="N869" s="6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x14ac:dyDescent="0.25" r="870" customHeight="1" ht="15.75">
      <c r="A870" s="56"/>
      <c r="B870" s="56"/>
      <c r="C870" s="56"/>
      <c r="D870" s="66"/>
      <c r="E870" s="56"/>
      <c r="F870" s="56"/>
      <c r="G870" s="56"/>
      <c r="H870" s="56"/>
      <c r="I870" s="56"/>
      <c r="J870" s="130"/>
      <c r="K870" s="66"/>
      <c r="L870" s="56"/>
      <c r="M870" s="147"/>
      <c r="N870" s="6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x14ac:dyDescent="0.25" r="871" customHeight="1" ht="15.75">
      <c r="A871" s="56"/>
      <c r="B871" s="56"/>
      <c r="C871" s="56"/>
      <c r="D871" s="66"/>
      <c r="E871" s="56"/>
      <c r="F871" s="56"/>
      <c r="G871" s="56"/>
      <c r="H871" s="56"/>
      <c r="I871" s="56"/>
      <c r="J871" s="130"/>
      <c r="K871" s="66"/>
      <c r="L871" s="56"/>
      <c r="M871" s="147"/>
      <c r="N871" s="6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x14ac:dyDescent="0.25" r="872" customHeight="1" ht="15.75">
      <c r="A872" s="56"/>
      <c r="B872" s="56"/>
      <c r="C872" s="56"/>
      <c r="D872" s="66"/>
      <c r="E872" s="56"/>
      <c r="F872" s="56"/>
      <c r="G872" s="56"/>
      <c r="H872" s="56"/>
      <c r="I872" s="56"/>
      <c r="J872" s="130"/>
      <c r="K872" s="66"/>
      <c r="L872" s="56"/>
      <c r="M872" s="147"/>
      <c r="N872" s="6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x14ac:dyDescent="0.25" r="873" customHeight="1" ht="15.75">
      <c r="A873" s="56"/>
      <c r="B873" s="56"/>
      <c r="C873" s="56"/>
      <c r="D873" s="66"/>
      <c r="E873" s="56"/>
      <c r="F873" s="56"/>
      <c r="G873" s="56"/>
      <c r="H873" s="56"/>
      <c r="I873" s="56"/>
      <c r="J873" s="130"/>
      <c r="K873" s="66"/>
      <c r="L873" s="56"/>
      <c r="M873" s="147"/>
      <c r="N873" s="6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x14ac:dyDescent="0.25" r="874" customHeight="1" ht="15.75">
      <c r="A874" s="56"/>
      <c r="B874" s="56"/>
      <c r="C874" s="56"/>
      <c r="D874" s="66"/>
      <c r="E874" s="56"/>
      <c r="F874" s="56"/>
      <c r="G874" s="56"/>
      <c r="H874" s="56"/>
      <c r="I874" s="56"/>
      <c r="J874" s="130"/>
      <c r="K874" s="66"/>
      <c r="L874" s="56"/>
      <c r="M874" s="147"/>
      <c r="N874" s="6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x14ac:dyDescent="0.25" r="875" customHeight="1" ht="15.75">
      <c r="A875" s="56"/>
      <c r="B875" s="56"/>
      <c r="C875" s="56"/>
      <c r="D875" s="66"/>
      <c r="E875" s="56"/>
      <c r="F875" s="56"/>
      <c r="G875" s="56"/>
      <c r="H875" s="56"/>
      <c r="I875" s="56"/>
      <c r="J875" s="130"/>
      <c r="K875" s="66"/>
      <c r="L875" s="56"/>
      <c r="M875" s="147"/>
      <c r="N875" s="6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x14ac:dyDescent="0.25" r="876" customHeight="1" ht="15.75">
      <c r="A876" s="56"/>
      <c r="B876" s="56"/>
      <c r="C876" s="56"/>
      <c r="D876" s="66"/>
      <c r="E876" s="56"/>
      <c r="F876" s="56"/>
      <c r="G876" s="56"/>
      <c r="H876" s="56"/>
      <c r="I876" s="56"/>
      <c r="J876" s="130"/>
      <c r="K876" s="66"/>
      <c r="L876" s="56"/>
      <c r="M876" s="147"/>
      <c r="N876" s="6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x14ac:dyDescent="0.25" r="877" customHeight="1" ht="15.75">
      <c r="A877" s="56"/>
      <c r="B877" s="56"/>
      <c r="C877" s="56"/>
      <c r="D877" s="66"/>
      <c r="E877" s="56"/>
      <c r="F877" s="56"/>
      <c r="G877" s="56"/>
      <c r="H877" s="56"/>
      <c r="I877" s="56"/>
      <c r="J877" s="130"/>
      <c r="K877" s="66"/>
      <c r="L877" s="56"/>
      <c r="M877" s="147"/>
      <c r="N877" s="6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x14ac:dyDescent="0.25" r="878" customHeight="1" ht="15.75">
      <c r="A878" s="56"/>
      <c r="B878" s="56"/>
      <c r="C878" s="56"/>
      <c r="D878" s="66"/>
      <c r="E878" s="56"/>
      <c r="F878" s="56"/>
      <c r="G878" s="56"/>
      <c r="H878" s="56"/>
      <c r="I878" s="56"/>
      <c r="J878" s="130"/>
      <c r="K878" s="66"/>
      <c r="L878" s="56"/>
      <c r="M878" s="147"/>
      <c r="N878" s="6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x14ac:dyDescent="0.25" r="879" customHeight="1" ht="15.75">
      <c r="A879" s="56"/>
      <c r="B879" s="56"/>
      <c r="C879" s="56"/>
      <c r="D879" s="66"/>
      <c r="E879" s="56"/>
      <c r="F879" s="56"/>
      <c r="G879" s="56"/>
      <c r="H879" s="56"/>
      <c r="I879" s="56"/>
      <c r="J879" s="130"/>
      <c r="K879" s="66"/>
      <c r="L879" s="56"/>
      <c r="M879" s="147"/>
      <c r="N879" s="6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x14ac:dyDescent="0.25" r="880" customHeight="1" ht="15.75">
      <c r="A880" s="56"/>
      <c r="B880" s="56"/>
      <c r="C880" s="56"/>
      <c r="D880" s="66"/>
      <c r="E880" s="56"/>
      <c r="F880" s="56"/>
      <c r="G880" s="56"/>
      <c r="H880" s="56"/>
      <c r="I880" s="56"/>
      <c r="J880" s="130"/>
      <c r="K880" s="66"/>
      <c r="L880" s="56"/>
      <c r="M880" s="147"/>
      <c r="N880" s="6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x14ac:dyDescent="0.25" r="881" customHeight="1" ht="15.75">
      <c r="A881" s="56"/>
      <c r="B881" s="56"/>
      <c r="C881" s="56"/>
      <c r="D881" s="66"/>
      <c r="E881" s="56"/>
      <c r="F881" s="56"/>
      <c r="G881" s="56"/>
      <c r="H881" s="56"/>
      <c r="I881" s="56"/>
      <c r="J881" s="130"/>
      <c r="K881" s="66"/>
      <c r="L881" s="56"/>
      <c r="M881" s="147"/>
      <c r="N881" s="6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x14ac:dyDescent="0.25" r="882" customHeight="1" ht="15.75">
      <c r="A882" s="56"/>
      <c r="B882" s="56"/>
      <c r="C882" s="56"/>
      <c r="D882" s="66"/>
      <c r="E882" s="56"/>
      <c r="F882" s="56"/>
      <c r="G882" s="56"/>
      <c r="H882" s="56"/>
      <c r="I882" s="56"/>
      <c r="J882" s="130"/>
      <c r="K882" s="66"/>
      <c r="L882" s="56"/>
      <c r="M882" s="147"/>
      <c r="N882" s="6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x14ac:dyDescent="0.25" r="883" customHeight="1" ht="15.75">
      <c r="A883" s="56"/>
      <c r="B883" s="56"/>
      <c r="C883" s="56"/>
      <c r="D883" s="66"/>
      <c r="E883" s="56"/>
      <c r="F883" s="56"/>
      <c r="G883" s="56"/>
      <c r="H883" s="56"/>
      <c r="I883" s="56"/>
      <c r="J883" s="130"/>
      <c r="K883" s="66"/>
      <c r="L883" s="56"/>
      <c r="M883" s="147"/>
      <c r="N883" s="6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x14ac:dyDescent="0.25" r="884" customHeight="1" ht="15.75">
      <c r="A884" s="56"/>
      <c r="B884" s="56"/>
      <c r="C884" s="56"/>
      <c r="D884" s="66"/>
      <c r="E884" s="56"/>
      <c r="F884" s="56"/>
      <c r="G884" s="56"/>
      <c r="H884" s="56"/>
      <c r="I884" s="56"/>
      <c r="J884" s="130"/>
      <c r="K884" s="66"/>
      <c r="L884" s="56"/>
      <c r="M884" s="147"/>
      <c r="N884" s="6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x14ac:dyDescent="0.25" r="885" customHeight="1" ht="15.75">
      <c r="A885" s="56"/>
      <c r="B885" s="56"/>
      <c r="C885" s="56"/>
      <c r="D885" s="66"/>
      <c r="E885" s="56"/>
      <c r="F885" s="56"/>
      <c r="G885" s="56"/>
      <c r="H885" s="56"/>
      <c r="I885" s="56"/>
      <c r="J885" s="130"/>
      <c r="K885" s="66"/>
      <c r="L885" s="56"/>
      <c r="M885" s="147"/>
      <c r="N885" s="6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x14ac:dyDescent="0.25" r="886" customHeight="1" ht="15.75">
      <c r="A886" s="56"/>
      <c r="B886" s="56"/>
      <c r="C886" s="56"/>
      <c r="D886" s="66"/>
      <c r="E886" s="56"/>
      <c r="F886" s="56"/>
      <c r="G886" s="56"/>
      <c r="H886" s="56"/>
      <c r="I886" s="56"/>
      <c r="J886" s="130"/>
      <c r="K886" s="66"/>
      <c r="L886" s="56"/>
      <c r="M886" s="147"/>
      <c r="N886" s="6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x14ac:dyDescent="0.25" r="887" customHeight="1" ht="15.75">
      <c r="A887" s="56"/>
      <c r="B887" s="56"/>
      <c r="C887" s="56"/>
      <c r="D887" s="66"/>
      <c r="E887" s="56"/>
      <c r="F887" s="56"/>
      <c r="G887" s="56"/>
      <c r="H887" s="56"/>
      <c r="I887" s="56"/>
      <c r="J887" s="130"/>
      <c r="K887" s="66"/>
      <c r="L887" s="56"/>
      <c r="M887" s="147"/>
      <c r="N887" s="6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x14ac:dyDescent="0.25" r="888" customHeight="1" ht="15.75">
      <c r="A888" s="56"/>
      <c r="B888" s="56"/>
      <c r="C888" s="56"/>
      <c r="D888" s="66"/>
      <c r="E888" s="56"/>
      <c r="F888" s="56"/>
      <c r="G888" s="56"/>
      <c r="H888" s="56"/>
      <c r="I888" s="56"/>
      <c r="J888" s="130"/>
      <c r="K888" s="66"/>
      <c r="L888" s="56"/>
      <c r="M888" s="147"/>
      <c r="N888" s="6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x14ac:dyDescent="0.25" r="889" customHeight="1" ht="15.75">
      <c r="A889" s="56"/>
      <c r="B889" s="56"/>
      <c r="C889" s="56"/>
      <c r="D889" s="66"/>
      <c r="E889" s="56"/>
      <c r="F889" s="56"/>
      <c r="G889" s="56"/>
      <c r="H889" s="56"/>
      <c r="I889" s="56"/>
      <c r="J889" s="130"/>
      <c r="K889" s="66"/>
      <c r="L889" s="56"/>
      <c r="M889" s="147"/>
      <c r="N889" s="6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x14ac:dyDescent="0.25" r="890" customHeight="1" ht="15.75">
      <c r="A890" s="56"/>
      <c r="B890" s="56"/>
      <c r="C890" s="56"/>
      <c r="D890" s="66"/>
      <c r="E890" s="56"/>
      <c r="F890" s="56"/>
      <c r="G890" s="56"/>
      <c r="H890" s="56"/>
      <c r="I890" s="56"/>
      <c r="J890" s="130"/>
      <c r="K890" s="66"/>
      <c r="L890" s="56"/>
      <c r="M890" s="147"/>
      <c r="N890" s="6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x14ac:dyDescent="0.25" r="891" customHeight="1" ht="15.75">
      <c r="A891" s="56"/>
      <c r="B891" s="56"/>
      <c r="C891" s="56"/>
      <c r="D891" s="66"/>
      <c r="E891" s="56"/>
      <c r="F891" s="56"/>
      <c r="G891" s="56"/>
      <c r="H891" s="56"/>
      <c r="I891" s="56"/>
      <c r="J891" s="130"/>
      <c r="K891" s="66"/>
      <c r="L891" s="56"/>
      <c r="M891" s="147"/>
      <c r="N891" s="6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x14ac:dyDescent="0.25" r="892" customHeight="1" ht="15.75">
      <c r="A892" s="56"/>
      <c r="B892" s="56"/>
      <c r="C892" s="56"/>
      <c r="D892" s="66"/>
      <c r="E892" s="56"/>
      <c r="F892" s="56"/>
      <c r="G892" s="56"/>
      <c r="H892" s="56"/>
      <c r="I892" s="56"/>
      <c r="J892" s="130"/>
      <c r="K892" s="66"/>
      <c r="L892" s="56"/>
      <c r="M892" s="147"/>
      <c r="N892" s="6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x14ac:dyDescent="0.25" r="893" customHeight="1" ht="15.75">
      <c r="A893" s="56"/>
      <c r="B893" s="56"/>
      <c r="C893" s="56"/>
      <c r="D893" s="66"/>
      <c r="E893" s="56"/>
      <c r="F893" s="56"/>
      <c r="G893" s="56"/>
      <c r="H893" s="56"/>
      <c r="I893" s="56"/>
      <c r="J893" s="130"/>
      <c r="K893" s="66"/>
      <c r="L893" s="56"/>
      <c r="M893" s="147"/>
      <c r="N893" s="6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x14ac:dyDescent="0.25" r="894" customHeight="1" ht="15.75">
      <c r="A894" s="56"/>
      <c r="B894" s="56"/>
      <c r="C894" s="56"/>
      <c r="D894" s="66"/>
      <c r="E894" s="56"/>
      <c r="F894" s="56"/>
      <c r="G894" s="56"/>
      <c r="H894" s="56"/>
      <c r="I894" s="56"/>
      <c r="J894" s="130"/>
      <c r="K894" s="66"/>
      <c r="L894" s="56"/>
      <c r="M894" s="147"/>
      <c r="N894" s="6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x14ac:dyDescent="0.25" r="895" customHeight="1" ht="15.75">
      <c r="A895" s="56"/>
      <c r="B895" s="56"/>
      <c r="C895" s="56"/>
      <c r="D895" s="66"/>
      <c r="E895" s="56"/>
      <c r="F895" s="56"/>
      <c r="G895" s="56"/>
      <c r="H895" s="56"/>
      <c r="I895" s="56"/>
      <c r="J895" s="130"/>
      <c r="K895" s="66"/>
      <c r="L895" s="56"/>
      <c r="M895" s="147"/>
      <c r="N895" s="6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x14ac:dyDescent="0.25" r="896" customHeight="1" ht="15.75">
      <c r="A896" s="56"/>
      <c r="B896" s="56"/>
      <c r="C896" s="56"/>
      <c r="D896" s="66"/>
      <c r="E896" s="56"/>
      <c r="F896" s="56"/>
      <c r="G896" s="56"/>
      <c r="H896" s="56"/>
      <c r="I896" s="56"/>
      <c r="J896" s="130"/>
      <c r="K896" s="66"/>
      <c r="L896" s="56"/>
      <c r="M896" s="147"/>
      <c r="N896" s="6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x14ac:dyDescent="0.25" r="897" customHeight="1" ht="15.75">
      <c r="A897" s="56"/>
      <c r="B897" s="56"/>
      <c r="C897" s="56"/>
      <c r="D897" s="66"/>
      <c r="E897" s="56"/>
      <c r="F897" s="56"/>
      <c r="G897" s="56"/>
      <c r="H897" s="56"/>
      <c r="I897" s="56"/>
      <c r="J897" s="130"/>
      <c r="K897" s="66"/>
      <c r="L897" s="56"/>
      <c r="M897" s="147"/>
      <c r="N897" s="6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x14ac:dyDescent="0.25" r="898" customHeight="1" ht="15.75">
      <c r="A898" s="56"/>
      <c r="B898" s="56"/>
      <c r="C898" s="56"/>
      <c r="D898" s="66"/>
      <c r="E898" s="56"/>
      <c r="F898" s="56"/>
      <c r="G898" s="56"/>
      <c r="H898" s="56"/>
      <c r="I898" s="56"/>
      <c r="J898" s="130"/>
      <c r="K898" s="66"/>
      <c r="L898" s="56"/>
      <c r="M898" s="147"/>
      <c r="N898" s="6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x14ac:dyDescent="0.25" r="899" customHeight="1" ht="15.75">
      <c r="A899" s="56"/>
      <c r="B899" s="56"/>
      <c r="C899" s="56"/>
      <c r="D899" s="66"/>
      <c r="E899" s="56"/>
      <c r="F899" s="56"/>
      <c r="G899" s="56"/>
      <c r="H899" s="56"/>
      <c r="I899" s="56"/>
      <c r="J899" s="130"/>
      <c r="K899" s="66"/>
      <c r="L899" s="56"/>
      <c r="M899" s="147"/>
      <c r="N899" s="6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x14ac:dyDescent="0.25" r="900" customHeight="1" ht="15.75">
      <c r="A900" s="56"/>
      <c r="B900" s="56"/>
      <c r="C900" s="56"/>
      <c r="D900" s="66"/>
      <c r="E900" s="56"/>
      <c r="F900" s="56"/>
      <c r="G900" s="56"/>
      <c r="H900" s="56"/>
      <c r="I900" s="56"/>
      <c r="J900" s="130"/>
      <c r="K900" s="66"/>
      <c r="L900" s="56"/>
      <c r="M900" s="147"/>
      <c r="N900" s="6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x14ac:dyDescent="0.25" r="901" customHeight="1" ht="15.75">
      <c r="A901" s="56"/>
      <c r="B901" s="56"/>
      <c r="C901" s="56"/>
      <c r="D901" s="66"/>
      <c r="E901" s="56"/>
      <c r="F901" s="56"/>
      <c r="G901" s="56"/>
      <c r="H901" s="56"/>
      <c r="I901" s="56"/>
      <c r="J901" s="130"/>
      <c r="K901" s="66"/>
      <c r="L901" s="56"/>
      <c r="M901" s="147"/>
      <c r="N901" s="6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x14ac:dyDescent="0.25" r="902" customHeight="1" ht="15.75">
      <c r="A902" s="56"/>
      <c r="B902" s="56"/>
      <c r="C902" s="56"/>
      <c r="D902" s="66"/>
      <c r="E902" s="56"/>
      <c r="F902" s="56"/>
      <c r="G902" s="56"/>
      <c r="H902" s="56"/>
      <c r="I902" s="56"/>
      <c r="J902" s="130"/>
      <c r="K902" s="66"/>
      <c r="L902" s="56"/>
      <c r="M902" s="147"/>
      <c r="N902" s="6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x14ac:dyDescent="0.25" r="903" customHeight="1" ht="15.75">
      <c r="A903" s="56"/>
      <c r="B903" s="56"/>
      <c r="C903" s="56"/>
      <c r="D903" s="66"/>
      <c r="E903" s="56"/>
      <c r="F903" s="56"/>
      <c r="G903" s="56"/>
      <c r="H903" s="56"/>
      <c r="I903" s="56"/>
      <c r="J903" s="130"/>
      <c r="K903" s="66"/>
      <c r="L903" s="56"/>
      <c r="M903" s="147"/>
      <c r="N903" s="6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x14ac:dyDescent="0.25" r="904" customHeight="1" ht="15.75">
      <c r="A904" s="56"/>
      <c r="B904" s="56"/>
      <c r="C904" s="56"/>
      <c r="D904" s="66"/>
      <c r="E904" s="56"/>
      <c r="F904" s="56"/>
      <c r="G904" s="56"/>
      <c r="H904" s="56"/>
      <c r="I904" s="56"/>
      <c r="J904" s="130"/>
      <c r="K904" s="66"/>
      <c r="L904" s="56"/>
      <c r="M904" s="147"/>
      <c r="N904" s="6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x14ac:dyDescent="0.25" r="905" customHeight="1" ht="15.75">
      <c r="A905" s="56"/>
      <c r="B905" s="56"/>
      <c r="C905" s="56"/>
      <c r="D905" s="66"/>
      <c r="E905" s="56"/>
      <c r="F905" s="56"/>
      <c r="G905" s="56"/>
      <c r="H905" s="56"/>
      <c r="I905" s="56"/>
      <c r="J905" s="130"/>
      <c r="K905" s="66"/>
      <c r="L905" s="56"/>
      <c r="M905" s="147"/>
      <c r="N905" s="6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x14ac:dyDescent="0.25" r="906" customHeight="1" ht="15.75">
      <c r="A906" s="56"/>
      <c r="B906" s="56"/>
      <c r="C906" s="56"/>
      <c r="D906" s="66"/>
      <c r="E906" s="56"/>
      <c r="F906" s="56"/>
      <c r="G906" s="56"/>
      <c r="H906" s="56"/>
      <c r="I906" s="56"/>
      <c r="J906" s="130"/>
      <c r="K906" s="66"/>
      <c r="L906" s="56"/>
      <c r="M906" s="147"/>
      <c r="N906" s="6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x14ac:dyDescent="0.25" r="907" customHeight="1" ht="15.75">
      <c r="A907" s="56"/>
      <c r="B907" s="56"/>
      <c r="C907" s="56"/>
      <c r="D907" s="66"/>
      <c r="E907" s="56"/>
      <c r="F907" s="56"/>
      <c r="G907" s="56"/>
      <c r="H907" s="56"/>
      <c r="I907" s="56"/>
      <c r="J907" s="130"/>
      <c r="K907" s="66"/>
      <c r="L907" s="56"/>
      <c r="M907" s="147"/>
      <c r="N907" s="6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x14ac:dyDescent="0.25" r="908" customHeight="1" ht="15.75">
      <c r="A908" s="56"/>
      <c r="B908" s="56"/>
      <c r="C908" s="56"/>
      <c r="D908" s="66"/>
      <c r="E908" s="56"/>
      <c r="F908" s="56"/>
      <c r="G908" s="56"/>
      <c r="H908" s="56"/>
      <c r="I908" s="56"/>
      <c r="J908" s="130"/>
      <c r="K908" s="66"/>
      <c r="L908" s="56"/>
      <c r="M908" s="147"/>
      <c r="N908" s="6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x14ac:dyDescent="0.25" r="909" customHeight="1" ht="15.75">
      <c r="A909" s="56"/>
      <c r="B909" s="56"/>
      <c r="C909" s="56"/>
      <c r="D909" s="66"/>
      <c r="E909" s="56"/>
      <c r="F909" s="56"/>
      <c r="G909" s="56"/>
      <c r="H909" s="56"/>
      <c r="I909" s="56"/>
      <c r="J909" s="130"/>
      <c r="K909" s="66"/>
      <c r="L909" s="56"/>
      <c r="M909" s="147"/>
      <c r="N909" s="6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x14ac:dyDescent="0.25" r="910" customHeight="1" ht="15.75">
      <c r="A910" s="56"/>
      <c r="B910" s="56"/>
      <c r="C910" s="56"/>
      <c r="D910" s="66"/>
      <c r="E910" s="56"/>
      <c r="F910" s="56"/>
      <c r="G910" s="56"/>
      <c r="H910" s="56"/>
      <c r="I910" s="56"/>
      <c r="J910" s="130"/>
      <c r="K910" s="66"/>
      <c r="L910" s="56"/>
      <c r="M910" s="147"/>
      <c r="N910" s="6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x14ac:dyDescent="0.25" r="911" customHeight="1" ht="15.75">
      <c r="A911" s="56"/>
      <c r="B911" s="56"/>
      <c r="C911" s="56"/>
      <c r="D911" s="66"/>
      <c r="E911" s="56"/>
      <c r="F911" s="56"/>
      <c r="G911" s="56"/>
      <c r="H911" s="56"/>
      <c r="I911" s="56"/>
      <c r="J911" s="130"/>
      <c r="K911" s="66"/>
      <c r="L911" s="56"/>
      <c r="M911" s="147"/>
      <c r="N911" s="6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x14ac:dyDescent="0.25" r="912" customHeight="1" ht="15.75">
      <c r="A912" s="56"/>
      <c r="B912" s="56"/>
      <c r="C912" s="56"/>
      <c r="D912" s="66"/>
      <c r="E912" s="56"/>
      <c r="F912" s="56"/>
      <c r="G912" s="56"/>
      <c r="H912" s="56"/>
      <c r="I912" s="56"/>
      <c r="J912" s="130"/>
      <c r="K912" s="66"/>
      <c r="L912" s="56"/>
      <c r="M912" s="147"/>
      <c r="N912" s="6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x14ac:dyDescent="0.25" r="913" customHeight="1" ht="15.75">
      <c r="A913" s="56"/>
      <c r="B913" s="56"/>
      <c r="C913" s="56"/>
      <c r="D913" s="66"/>
      <c r="E913" s="56"/>
      <c r="F913" s="56"/>
      <c r="G913" s="56"/>
      <c r="H913" s="56"/>
      <c r="I913" s="56"/>
      <c r="J913" s="130"/>
      <c r="K913" s="66"/>
      <c r="L913" s="56"/>
      <c r="M913" s="147"/>
      <c r="N913" s="6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x14ac:dyDescent="0.25" r="914" customHeight="1" ht="15.75">
      <c r="A914" s="56"/>
      <c r="B914" s="56"/>
      <c r="C914" s="56"/>
      <c r="D914" s="66"/>
      <c r="E914" s="56"/>
      <c r="F914" s="56"/>
      <c r="G914" s="56"/>
      <c r="H914" s="56"/>
      <c r="I914" s="56"/>
      <c r="J914" s="130"/>
      <c r="K914" s="66"/>
      <c r="L914" s="56"/>
      <c r="M914" s="147"/>
      <c r="N914" s="6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x14ac:dyDescent="0.25" r="915" customHeight="1" ht="15.75">
      <c r="A915" s="56"/>
      <c r="B915" s="56"/>
      <c r="C915" s="56"/>
      <c r="D915" s="66"/>
      <c r="E915" s="56"/>
      <c r="F915" s="56"/>
      <c r="G915" s="56"/>
      <c r="H915" s="56"/>
      <c r="I915" s="56"/>
      <c r="J915" s="130"/>
      <c r="K915" s="66"/>
      <c r="L915" s="56"/>
      <c r="M915" s="147"/>
      <c r="N915" s="6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x14ac:dyDescent="0.25" r="916" customHeight="1" ht="15.75">
      <c r="A916" s="56"/>
      <c r="B916" s="56"/>
      <c r="C916" s="56"/>
      <c r="D916" s="66"/>
      <c r="E916" s="56"/>
      <c r="F916" s="56"/>
      <c r="G916" s="56"/>
      <c r="H916" s="56"/>
      <c r="I916" s="56"/>
      <c r="J916" s="130"/>
      <c r="K916" s="66"/>
      <c r="L916" s="56"/>
      <c r="M916" s="147"/>
      <c r="N916" s="6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x14ac:dyDescent="0.25" r="917" customHeight="1" ht="15.75">
      <c r="A917" s="56"/>
      <c r="B917" s="56"/>
      <c r="C917" s="56"/>
      <c r="D917" s="66"/>
      <c r="E917" s="56"/>
      <c r="F917" s="56"/>
      <c r="G917" s="56"/>
      <c r="H917" s="56"/>
      <c r="I917" s="56"/>
      <c r="J917" s="130"/>
      <c r="K917" s="66"/>
      <c r="L917" s="56"/>
      <c r="M917" s="147"/>
      <c r="N917" s="6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x14ac:dyDescent="0.25" r="918" customHeight="1" ht="15.75">
      <c r="A918" s="56"/>
      <c r="B918" s="56"/>
      <c r="C918" s="56"/>
      <c r="D918" s="66"/>
      <c r="E918" s="56"/>
      <c r="F918" s="56"/>
      <c r="G918" s="56"/>
      <c r="H918" s="56"/>
      <c r="I918" s="56"/>
      <c r="J918" s="130"/>
      <c r="K918" s="66"/>
      <c r="L918" s="56"/>
      <c r="M918" s="147"/>
      <c r="N918" s="6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x14ac:dyDescent="0.25" r="919" customHeight="1" ht="15.75">
      <c r="A919" s="56"/>
      <c r="B919" s="56"/>
      <c r="C919" s="56"/>
      <c r="D919" s="66"/>
      <c r="E919" s="56"/>
      <c r="F919" s="56"/>
      <c r="G919" s="56"/>
      <c r="H919" s="56"/>
      <c r="I919" s="56"/>
      <c r="J919" s="130"/>
      <c r="K919" s="66"/>
      <c r="L919" s="56"/>
      <c r="M919" s="147"/>
      <c r="N919" s="6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x14ac:dyDescent="0.25" r="920" customHeight="1" ht="15.75">
      <c r="A920" s="56"/>
      <c r="B920" s="56"/>
      <c r="C920" s="56"/>
      <c r="D920" s="66"/>
      <c r="E920" s="56"/>
      <c r="F920" s="56"/>
      <c r="G920" s="56"/>
      <c r="H920" s="56"/>
      <c r="I920" s="56"/>
      <c r="J920" s="130"/>
      <c r="K920" s="66"/>
      <c r="L920" s="56"/>
      <c r="M920" s="147"/>
      <c r="N920" s="6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x14ac:dyDescent="0.25" r="921" customHeight="1" ht="15.75">
      <c r="A921" s="56"/>
      <c r="B921" s="56"/>
      <c r="C921" s="56"/>
      <c r="D921" s="66"/>
      <c r="E921" s="56"/>
      <c r="F921" s="56"/>
      <c r="G921" s="56"/>
      <c r="H921" s="56"/>
      <c r="I921" s="56"/>
      <c r="J921" s="130"/>
      <c r="K921" s="66"/>
      <c r="L921" s="56"/>
      <c r="M921" s="147"/>
      <c r="N921" s="6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x14ac:dyDescent="0.25" r="922" customHeight="1" ht="15.75">
      <c r="A922" s="56"/>
      <c r="B922" s="56"/>
      <c r="C922" s="56"/>
      <c r="D922" s="66"/>
      <c r="E922" s="56"/>
      <c r="F922" s="56"/>
      <c r="G922" s="56"/>
      <c r="H922" s="56"/>
      <c r="I922" s="56"/>
      <c r="J922" s="130"/>
      <c r="K922" s="66"/>
      <c r="L922" s="56"/>
      <c r="M922" s="147"/>
      <c r="N922" s="6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x14ac:dyDescent="0.25" r="923" customHeight="1" ht="15.75">
      <c r="A923" s="56"/>
      <c r="B923" s="56"/>
      <c r="C923" s="56"/>
      <c r="D923" s="66"/>
      <c r="E923" s="56"/>
      <c r="F923" s="56"/>
      <c r="G923" s="56"/>
      <c r="H923" s="56"/>
      <c r="I923" s="56"/>
      <c r="J923" s="130"/>
      <c r="K923" s="66"/>
      <c r="L923" s="56"/>
      <c r="M923" s="147"/>
      <c r="N923" s="6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x14ac:dyDescent="0.25" r="924" customHeight="1" ht="15.75">
      <c r="A924" s="56"/>
      <c r="B924" s="56"/>
      <c r="C924" s="56"/>
      <c r="D924" s="66"/>
      <c r="E924" s="56"/>
      <c r="F924" s="56"/>
      <c r="G924" s="56"/>
      <c r="H924" s="56"/>
      <c r="I924" s="56"/>
      <c r="J924" s="130"/>
      <c r="K924" s="66"/>
      <c r="L924" s="56"/>
      <c r="M924" s="147"/>
      <c r="N924" s="6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x14ac:dyDescent="0.25" r="925" customHeight="1" ht="15.75">
      <c r="A925" s="56"/>
      <c r="B925" s="56"/>
      <c r="C925" s="56"/>
      <c r="D925" s="66"/>
      <c r="E925" s="56"/>
      <c r="F925" s="56"/>
      <c r="G925" s="56"/>
      <c r="H925" s="56"/>
      <c r="I925" s="56"/>
      <c r="J925" s="130"/>
      <c r="K925" s="66"/>
      <c r="L925" s="56"/>
      <c r="M925" s="147"/>
      <c r="N925" s="6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x14ac:dyDescent="0.25" r="926" customHeight="1" ht="15.75">
      <c r="A926" s="56"/>
      <c r="B926" s="56"/>
      <c r="C926" s="56"/>
      <c r="D926" s="66"/>
      <c r="E926" s="56"/>
      <c r="F926" s="56"/>
      <c r="G926" s="56"/>
      <c r="H926" s="56"/>
      <c r="I926" s="56"/>
      <c r="J926" s="130"/>
      <c r="K926" s="66"/>
      <c r="L926" s="56"/>
      <c r="M926" s="147"/>
      <c r="N926" s="6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x14ac:dyDescent="0.25" r="927" customHeight="1" ht="15.75">
      <c r="A927" s="56"/>
      <c r="B927" s="56"/>
      <c r="C927" s="56"/>
      <c r="D927" s="66"/>
      <c r="E927" s="56"/>
      <c r="F927" s="56"/>
      <c r="G927" s="56"/>
      <c r="H927" s="56"/>
      <c r="I927" s="56"/>
      <c r="J927" s="130"/>
      <c r="K927" s="66"/>
      <c r="L927" s="56"/>
      <c r="M927" s="147"/>
      <c r="N927" s="6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x14ac:dyDescent="0.25" r="928" customHeight="1" ht="15.75">
      <c r="A928" s="56"/>
      <c r="B928" s="56"/>
      <c r="C928" s="56"/>
      <c r="D928" s="66"/>
      <c r="E928" s="56"/>
      <c r="F928" s="56"/>
      <c r="G928" s="56"/>
      <c r="H928" s="56"/>
      <c r="I928" s="56"/>
      <c r="J928" s="130"/>
      <c r="K928" s="66"/>
      <c r="L928" s="56"/>
      <c r="M928" s="147"/>
      <c r="N928" s="6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x14ac:dyDescent="0.25" r="929" customHeight="1" ht="15.75">
      <c r="A929" s="56"/>
      <c r="B929" s="56"/>
      <c r="C929" s="56"/>
      <c r="D929" s="66"/>
      <c r="E929" s="56"/>
      <c r="F929" s="56"/>
      <c r="G929" s="56"/>
      <c r="H929" s="56"/>
      <c r="I929" s="56"/>
      <c r="J929" s="130"/>
      <c r="K929" s="66"/>
      <c r="L929" s="56"/>
      <c r="M929" s="147"/>
      <c r="N929" s="6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x14ac:dyDescent="0.25" r="930" customHeight="1" ht="15.75">
      <c r="A930" s="56"/>
      <c r="B930" s="56"/>
      <c r="C930" s="56"/>
      <c r="D930" s="66"/>
      <c r="E930" s="56"/>
      <c r="F930" s="56"/>
      <c r="G930" s="56"/>
      <c r="H930" s="56"/>
      <c r="I930" s="56"/>
      <c r="J930" s="130"/>
      <c r="K930" s="66"/>
      <c r="L930" s="56"/>
      <c r="M930" s="147"/>
      <c r="N930" s="6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x14ac:dyDescent="0.25" r="931" customHeight="1" ht="15.75">
      <c r="A931" s="56"/>
      <c r="B931" s="56"/>
      <c r="C931" s="56"/>
      <c r="D931" s="66"/>
      <c r="E931" s="56"/>
      <c r="F931" s="56"/>
      <c r="G931" s="56"/>
      <c r="H931" s="56"/>
      <c r="I931" s="56"/>
      <c r="J931" s="130"/>
      <c r="K931" s="66"/>
      <c r="L931" s="56"/>
      <c r="M931" s="147"/>
      <c r="N931" s="6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x14ac:dyDescent="0.25" r="932" customHeight="1" ht="15.75">
      <c r="A932" s="56"/>
      <c r="B932" s="56"/>
      <c r="C932" s="56"/>
      <c r="D932" s="66"/>
      <c r="E932" s="56"/>
      <c r="F932" s="56"/>
      <c r="G932" s="56"/>
      <c r="H932" s="56"/>
      <c r="I932" s="56"/>
      <c r="J932" s="130"/>
      <c r="K932" s="66"/>
      <c r="L932" s="56"/>
      <c r="M932" s="147"/>
      <c r="N932" s="6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x14ac:dyDescent="0.25" r="933" customHeight="1" ht="15.75">
      <c r="A933" s="56"/>
      <c r="B933" s="56"/>
      <c r="C933" s="56"/>
      <c r="D933" s="66"/>
      <c r="E933" s="56"/>
      <c r="F933" s="56"/>
      <c r="G933" s="56"/>
      <c r="H933" s="56"/>
      <c r="I933" s="56"/>
      <c r="J933" s="130"/>
      <c r="K933" s="66"/>
      <c r="L933" s="56"/>
      <c r="M933" s="147"/>
      <c r="N933" s="6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x14ac:dyDescent="0.25" r="934" customHeight="1" ht="15.75">
      <c r="A934" s="56"/>
      <c r="B934" s="56"/>
      <c r="C934" s="56"/>
      <c r="D934" s="66"/>
      <c r="E934" s="56"/>
      <c r="F934" s="56"/>
      <c r="G934" s="56"/>
      <c r="H934" s="56"/>
      <c r="I934" s="56"/>
      <c r="J934" s="130"/>
      <c r="K934" s="66"/>
      <c r="L934" s="56"/>
      <c r="M934" s="147"/>
      <c r="N934" s="6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x14ac:dyDescent="0.25" r="935" customHeight="1" ht="15.75">
      <c r="A935" s="56"/>
      <c r="B935" s="56"/>
      <c r="C935" s="56"/>
      <c r="D935" s="66"/>
      <c r="E935" s="56"/>
      <c r="F935" s="56"/>
      <c r="G935" s="56"/>
      <c r="H935" s="56"/>
      <c r="I935" s="56"/>
      <c r="J935" s="130"/>
      <c r="K935" s="66"/>
      <c r="L935" s="56"/>
      <c r="M935" s="147"/>
      <c r="N935" s="6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x14ac:dyDescent="0.25" r="936" customHeight="1" ht="15.75">
      <c r="A936" s="56"/>
      <c r="B936" s="56"/>
      <c r="C936" s="56"/>
      <c r="D936" s="66"/>
      <c r="E936" s="56"/>
      <c r="F936" s="56"/>
      <c r="G936" s="56"/>
      <c r="H936" s="56"/>
      <c r="I936" s="56"/>
      <c r="J936" s="130"/>
      <c r="K936" s="66"/>
      <c r="L936" s="56"/>
      <c r="M936" s="147"/>
      <c r="N936" s="6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x14ac:dyDescent="0.25" r="937" customHeight="1" ht="15.75">
      <c r="A937" s="56"/>
      <c r="B937" s="56"/>
      <c r="C937" s="56"/>
      <c r="D937" s="66"/>
      <c r="E937" s="56"/>
      <c r="F937" s="56"/>
      <c r="G937" s="56"/>
      <c r="H937" s="56"/>
      <c r="I937" s="56"/>
      <c r="J937" s="130"/>
      <c r="K937" s="66"/>
      <c r="L937" s="56"/>
      <c r="M937" s="147"/>
      <c r="N937" s="6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x14ac:dyDescent="0.25" r="938" customHeight="1" ht="15.75">
      <c r="A938" s="56"/>
      <c r="B938" s="56"/>
      <c r="C938" s="56"/>
      <c r="D938" s="66"/>
      <c r="E938" s="56"/>
      <c r="F938" s="56"/>
      <c r="G938" s="56"/>
      <c r="H938" s="56"/>
      <c r="I938" s="56"/>
      <c r="J938" s="130"/>
      <c r="K938" s="66"/>
      <c r="L938" s="56"/>
      <c r="M938" s="147"/>
      <c r="N938" s="6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x14ac:dyDescent="0.25" r="939" customHeight="1" ht="15.75">
      <c r="A939" s="56"/>
      <c r="B939" s="56"/>
      <c r="C939" s="56"/>
      <c r="D939" s="66"/>
      <c r="E939" s="56"/>
      <c r="F939" s="56"/>
      <c r="G939" s="56"/>
      <c r="H939" s="56"/>
      <c r="I939" s="56"/>
      <c r="J939" s="130"/>
      <c r="K939" s="66"/>
      <c r="L939" s="56"/>
      <c r="M939" s="147"/>
      <c r="N939" s="6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x14ac:dyDescent="0.25" r="940" customHeight="1" ht="15.75">
      <c r="A940" s="56"/>
      <c r="B940" s="56"/>
      <c r="C940" s="56"/>
      <c r="D940" s="66"/>
      <c r="E940" s="56"/>
      <c r="F940" s="56"/>
      <c r="G940" s="56"/>
      <c r="H940" s="56"/>
      <c r="I940" s="56"/>
      <c r="J940" s="130"/>
      <c r="K940" s="66"/>
      <c r="L940" s="56"/>
      <c r="M940" s="147"/>
      <c r="N940" s="6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x14ac:dyDescent="0.25" r="941" customHeight="1" ht="15.75">
      <c r="A941" s="56"/>
      <c r="B941" s="56"/>
      <c r="C941" s="56"/>
      <c r="D941" s="66"/>
      <c r="E941" s="56"/>
      <c r="F941" s="56"/>
      <c r="G941" s="56"/>
      <c r="H941" s="56"/>
      <c r="I941" s="56"/>
      <c r="J941" s="130"/>
      <c r="K941" s="66"/>
      <c r="L941" s="56"/>
      <c r="M941" s="147"/>
      <c r="N941" s="6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x14ac:dyDescent="0.25" r="942" customHeight="1" ht="15.75">
      <c r="A942" s="56"/>
      <c r="B942" s="56"/>
      <c r="C942" s="56"/>
      <c r="D942" s="66"/>
      <c r="E942" s="56"/>
      <c r="F942" s="56"/>
      <c r="G942" s="56"/>
      <c r="H942" s="56"/>
      <c r="I942" s="56"/>
      <c r="J942" s="130"/>
      <c r="K942" s="66"/>
      <c r="L942" s="56"/>
      <c r="M942" s="147"/>
      <c r="N942" s="6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x14ac:dyDescent="0.25" r="943" customHeight="1" ht="15.75">
      <c r="A943" s="56"/>
      <c r="B943" s="56"/>
      <c r="C943" s="56"/>
      <c r="D943" s="66"/>
      <c r="E943" s="56"/>
      <c r="F943" s="56"/>
      <c r="G943" s="56"/>
      <c r="H943" s="56"/>
      <c r="I943" s="56"/>
      <c r="J943" s="130"/>
      <c r="K943" s="66"/>
      <c r="L943" s="56"/>
      <c r="M943" s="147"/>
      <c r="N943" s="6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x14ac:dyDescent="0.25" r="944" customHeight="1" ht="15.75">
      <c r="A944" s="56"/>
      <c r="B944" s="56"/>
      <c r="C944" s="56"/>
      <c r="D944" s="66"/>
      <c r="E944" s="56"/>
      <c r="F944" s="56"/>
      <c r="G944" s="56"/>
      <c r="H944" s="56"/>
      <c r="I944" s="56"/>
      <c r="J944" s="130"/>
      <c r="K944" s="66"/>
      <c r="L944" s="56"/>
      <c r="M944" s="147"/>
      <c r="N944" s="6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x14ac:dyDescent="0.25" r="945" customHeight="1" ht="15.75">
      <c r="A945" s="56"/>
      <c r="B945" s="56"/>
      <c r="C945" s="56"/>
      <c r="D945" s="66"/>
      <c r="E945" s="56"/>
      <c r="F945" s="56"/>
      <c r="G945" s="56"/>
      <c r="H945" s="56"/>
      <c r="I945" s="56"/>
      <c r="J945" s="130"/>
      <c r="K945" s="66"/>
      <c r="L945" s="56"/>
      <c r="M945" s="147"/>
      <c r="N945" s="6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x14ac:dyDescent="0.25" r="946" customHeight="1" ht="15.75">
      <c r="A946" s="56"/>
      <c r="B946" s="56"/>
      <c r="C946" s="56"/>
      <c r="D946" s="66"/>
      <c r="E946" s="56"/>
      <c r="F946" s="56"/>
      <c r="G946" s="56"/>
      <c r="H946" s="56"/>
      <c r="I946" s="56"/>
      <c r="J946" s="130"/>
      <c r="K946" s="66"/>
      <c r="L946" s="56"/>
      <c r="M946" s="147"/>
      <c r="N946" s="6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</sheetData>
  <mergeCells count="24">
    <mergeCell ref="A1:M1"/>
    <mergeCell ref="A2:M2"/>
    <mergeCell ref="A3:M3"/>
    <mergeCell ref="A4:M4"/>
    <mergeCell ref="A11:A12"/>
    <mergeCell ref="M11:M12"/>
    <mergeCell ref="A14:B14"/>
    <mergeCell ref="O17:O18"/>
    <mergeCell ref="O19:O29"/>
    <mergeCell ref="F20:I20"/>
    <mergeCell ref="D21:E21"/>
    <mergeCell ref="F21:I21"/>
    <mergeCell ref="D22:E22"/>
    <mergeCell ref="F22:I22"/>
    <mergeCell ref="D23:E23"/>
    <mergeCell ref="F23:I23"/>
    <mergeCell ref="D24:E24"/>
    <mergeCell ref="F24:I24"/>
    <mergeCell ref="D25:E25"/>
    <mergeCell ref="F25:I25"/>
    <mergeCell ref="D26:E26"/>
    <mergeCell ref="F26:I26"/>
    <mergeCell ref="B30:C30"/>
    <mergeCell ref="B31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83"/>
  <sheetViews>
    <sheetView workbookViewId="0"/>
  </sheetViews>
  <sheetFormatPr defaultRowHeight="15" x14ac:dyDescent="0.25"/>
  <cols>
    <col min="1" max="1" style="13" width="25.862142857142857" customWidth="1" bestFit="1"/>
    <col min="2" max="2" style="75" width="11.43357142857143" customWidth="1" bestFit="1"/>
    <col min="3" max="3" style="75" width="13.290714285714287" customWidth="1" bestFit="1"/>
    <col min="4" max="4" style="76" width="13.576428571428572" customWidth="1" bestFit="1"/>
    <col min="5" max="5" style="75" width="15.005" customWidth="1" bestFit="1"/>
    <col min="6" max="6" style="76" width="12.43357142857143" customWidth="1" bestFit="1"/>
    <col min="7" max="7" style="13" width="12.862142857142858" customWidth="1" bestFit="1"/>
    <col min="8" max="8" style="13" width="14.147857142857141" customWidth="1" bestFit="1"/>
    <col min="9" max="9" style="13" width="14.147857142857141" customWidth="1" bestFit="1"/>
    <col min="10" max="10" style="13" width="14.147857142857141" customWidth="1" bestFit="1"/>
    <col min="11" max="11" style="13" width="14.147857142857141" customWidth="1" bestFit="1"/>
    <col min="12" max="12" style="13" width="14.147857142857141" customWidth="1" bestFit="1"/>
    <col min="13" max="13" style="13" width="14.147857142857141" customWidth="1" bestFit="1"/>
  </cols>
  <sheetData>
    <row x14ac:dyDescent="0.25" r="1" customHeight="1" ht="12.75">
      <c r="A1" s="1" t="s">
        <v>161</v>
      </c>
      <c r="B1" s="65"/>
      <c r="C1" s="65"/>
      <c r="D1" s="66"/>
      <c r="E1" s="65"/>
      <c r="F1" s="66"/>
      <c r="G1" s="1"/>
      <c r="H1" s="1"/>
      <c r="I1" s="1"/>
      <c r="J1" s="1"/>
      <c r="K1" s="1"/>
      <c r="L1" s="1"/>
      <c r="M1" s="1"/>
    </row>
    <row x14ac:dyDescent="0.25" r="2" customHeight="1" ht="12.75">
      <c r="A2" s="1" t="s">
        <v>0</v>
      </c>
      <c r="B2" s="65"/>
      <c r="C2" s="65"/>
      <c r="D2" s="66"/>
      <c r="E2" s="65"/>
      <c r="F2" s="66"/>
      <c r="G2" s="1"/>
      <c r="H2" s="1"/>
      <c r="I2" s="1"/>
      <c r="J2" s="1"/>
      <c r="K2" s="1"/>
      <c r="L2" s="1"/>
      <c r="M2" s="1"/>
    </row>
    <row x14ac:dyDescent="0.25" r="3" customHeight="1" ht="18">
      <c r="A3" s="3" t="s">
        <v>197</v>
      </c>
      <c r="B3" s="65"/>
      <c r="C3" s="65"/>
      <c r="D3" s="66"/>
      <c r="E3" s="65"/>
      <c r="F3" s="66"/>
      <c r="G3" s="1"/>
      <c r="H3" s="1"/>
      <c r="I3" s="1"/>
      <c r="J3" s="1"/>
      <c r="K3" s="1"/>
      <c r="L3" s="1"/>
      <c r="M3" s="1"/>
    </row>
    <row x14ac:dyDescent="0.25" r="4" customHeight="1" ht="12.75">
      <c r="A4" s="5" t="s">
        <v>198</v>
      </c>
      <c r="B4" s="65"/>
      <c r="C4" s="65"/>
      <c r="D4" s="66"/>
      <c r="E4" s="65"/>
      <c r="F4" s="66"/>
      <c r="G4" s="5"/>
      <c r="H4" s="5"/>
      <c r="I4" s="5"/>
      <c r="J4" s="5"/>
      <c r="K4" s="5"/>
      <c r="L4" s="5"/>
      <c r="M4" s="5"/>
    </row>
    <row x14ac:dyDescent="0.25" r="5" customHeight="1" ht="12.75" customFormat="1" s="7">
      <c r="A5" s="67"/>
      <c r="B5" s="68"/>
      <c r="C5" s="68"/>
      <c r="D5" s="69"/>
      <c r="E5" s="68"/>
      <c r="F5" s="69"/>
      <c r="G5" s="67"/>
      <c r="H5" s="67"/>
      <c r="I5" s="67"/>
      <c r="J5" s="67"/>
      <c r="K5" s="9"/>
      <c r="L5" s="9"/>
      <c r="M5" s="9"/>
    </row>
    <row x14ac:dyDescent="0.25" r="6" customHeight="1" ht="44.25">
      <c r="A6" s="8" t="s">
        <v>199</v>
      </c>
      <c r="B6" s="23" t="s">
        <v>200</v>
      </c>
      <c r="C6" s="24" t="s">
        <v>201</v>
      </c>
      <c r="D6" s="70"/>
      <c r="E6" s="24" t="s">
        <v>202</v>
      </c>
      <c r="F6" s="70"/>
      <c r="G6" s="6"/>
      <c r="H6" s="6"/>
      <c r="I6" s="6"/>
      <c r="J6" s="6"/>
      <c r="K6" s="6"/>
      <c r="L6" s="6"/>
      <c r="M6" s="6"/>
    </row>
    <row x14ac:dyDescent="0.25" r="7" customHeight="1" ht="27" customFormat="1" s="7">
      <c r="A7" s="71"/>
      <c r="B7" s="72"/>
      <c r="C7" s="23" t="s">
        <v>203</v>
      </c>
      <c r="D7" s="28" t="s">
        <v>204</v>
      </c>
      <c r="E7" s="23" t="s">
        <v>203</v>
      </c>
      <c r="F7" s="28" t="s">
        <v>204</v>
      </c>
      <c r="G7" s="9"/>
      <c r="H7" s="9"/>
      <c r="I7" s="9"/>
      <c r="J7" s="9"/>
      <c r="K7" s="9"/>
      <c r="L7" s="9"/>
      <c r="M7" s="9"/>
    </row>
    <row x14ac:dyDescent="0.25" r="8" customHeight="1" ht="25.5" customFormat="1" s="7">
      <c r="A8" s="8" t="s">
        <v>205</v>
      </c>
      <c r="B8" s="73">
        <v>134</v>
      </c>
      <c r="C8" s="73">
        <v>97</v>
      </c>
      <c r="D8" s="74">
        <f>'2. Overall Department A'!K17</f>
      </c>
      <c r="E8" s="73">
        <v>97</v>
      </c>
      <c r="F8" s="74">
        <v>72.38805970149254</v>
      </c>
      <c r="G8" s="9"/>
      <c r="H8" s="9"/>
      <c r="I8" s="9"/>
      <c r="J8" s="9"/>
      <c r="K8" s="9"/>
      <c r="L8" s="9"/>
      <c r="M8" s="9"/>
    </row>
    <row x14ac:dyDescent="0.25" r="9" customHeight="1" ht="12.75" customFormat="1" s="7">
      <c r="A9" s="8" t="s">
        <v>206</v>
      </c>
      <c r="B9" s="73">
        <v>48</v>
      </c>
      <c r="C9" s="73">
        <v>40</v>
      </c>
      <c r="D9" s="74">
        <f>C9/C8*100</f>
      </c>
      <c r="E9" s="73">
        <v>40</v>
      </c>
      <c r="F9" s="74">
        <v>41.23711340206185</v>
      </c>
      <c r="G9" s="9"/>
      <c r="H9" s="9"/>
      <c r="I9" s="9"/>
      <c r="J9" s="9"/>
      <c r="K9" s="9"/>
      <c r="L9" s="9"/>
      <c r="M9" s="9"/>
    </row>
    <row x14ac:dyDescent="0.25" r="10" customHeight="1" ht="12.75" customFormat="1" s="7">
      <c r="A10" s="8" t="s">
        <v>207</v>
      </c>
      <c r="B10" s="73">
        <v>86</v>
      </c>
      <c r="C10" s="73">
        <v>57</v>
      </c>
      <c r="D10" s="74">
        <f>C10/C8*100</f>
      </c>
      <c r="E10" s="73">
        <v>57</v>
      </c>
      <c r="F10" s="74">
        <v>58.76288659793815</v>
      </c>
      <c r="G10" s="9"/>
      <c r="H10" s="9"/>
      <c r="I10" s="9"/>
      <c r="J10" s="9"/>
      <c r="K10" s="9"/>
      <c r="L10" s="9"/>
      <c r="M10" s="9"/>
    </row>
    <row x14ac:dyDescent="0.25" r="11" customHeight="1" ht="12.75">
      <c r="A11" s="6"/>
      <c r="B11" s="65"/>
      <c r="C11" s="65"/>
      <c r="D11" s="66"/>
      <c r="E11" s="65"/>
      <c r="F11" s="66"/>
      <c r="G11" s="6"/>
      <c r="H11" s="6"/>
      <c r="I11" s="6"/>
      <c r="J11" s="6"/>
      <c r="K11" s="6"/>
      <c r="L11" s="6"/>
      <c r="M11" s="6"/>
    </row>
    <row x14ac:dyDescent="0.25" r="12" customHeight="1" ht="12.75">
      <c r="A12" s="6"/>
      <c r="B12" s="65"/>
      <c r="C12" s="65"/>
      <c r="D12" s="66"/>
      <c r="E12" s="65"/>
      <c r="F12" s="66"/>
      <c r="G12" s="6"/>
      <c r="H12" s="6"/>
      <c r="I12" s="6"/>
      <c r="J12" s="6"/>
      <c r="K12" s="6"/>
      <c r="L12" s="6"/>
      <c r="M12" s="6"/>
    </row>
    <row x14ac:dyDescent="0.25" r="13" customHeight="1" ht="12.75">
      <c r="A13" s="6"/>
      <c r="B13" s="65"/>
      <c r="C13" s="65"/>
      <c r="D13" s="66"/>
      <c r="E13" s="65"/>
      <c r="F13" s="66"/>
      <c r="G13" s="6"/>
      <c r="H13" s="6"/>
      <c r="I13" s="6"/>
      <c r="J13" s="6"/>
      <c r="K13" s="6"/>
      <c r="L13" s="6"/>
      <c r="M13" s="6"/>
    </row>
    <row x14ac:dyDescent="0.25" r="14" customHeight="1" ht="12.75">
      <c r="A14" s="6"/>
      <c r="B14" s="65"/>
      <c r="C14" s="65"/>
      <c r="D14" s="66"/>
      <c r="E14" s="65"/>
      <c r="F14" s="66"/>
      <c r="G14" s="6"/>
      <c r="H14" s="6"/>
      <c r="I14" s="6"/>
      <c r="J14" s="6"/>
      <c r="K14" s="6"/>
      <c r="L14" s="6"/>
      <c r="M14" s="6"/>
    </row>
    <row x14ac:dyDescent="0.25" r="15" customHeight="1" ht="12.75">
      <c r="A15" s="6"/>
      <c r="B15" s="65"/>
      <c r="C15" s="65"/>
      <c r="D15" s="66"/>
      <c r="E15" s="65"/>
      <c r="F15" s="66"/>
      <c r="G15" s="6"/>
      <c r="H15" s="6"/>
      <c r="I15" s="6"/>
      <c r="J15" s="6"/>
      <c r="K15" s="6"/>
      <c r="L15" s="6"/>
      <c r="M15" s="6"/>
    </row>
    <row x14ac:dyDescent="0.25" r="16" customHeight="1" ht="12.75">
      <c r="A16" s="6"/>
      <c r="B16" s="65"/>
      <c r="C16" s="65"/>
      <c r="D16" s="66"/>
      <c r="E16" s="65"/>
      <c r="F16" s="66"/>
      <c r="G16" s="6"/>
      <c r="H16" s="6"/>
      <c r="I16" s="6"/>
      <c r="J16" s="6"/>
      <c r="K16" s="6"/>
      <c r="L16" s="6"/>
      <c r="M16" s="6"/>
    </row>
    <row x14ac:dyDescent="0.25" r="17" customHeight="1" ht="12.75">
      <c r="A17" s="6"/>
      <c r="B17" s="65"/>
      <c r="C17" s="65"/>
      <c r="D17" s="66"/>
      <c r="E17" s="65"/>
      <c r="F17" s="66"/>
      <c r="G17" s="6"/>
      <c r="H17" s="6"/>
      <c r="I17" s="6"/>
      <c r="J17" s="6"/>
      <c r="K17" s="6"/>
      <c r="L17" s="6"/>
      <c r="M17" s="6"/>
    </row>
    <row x14ac:dyDescent="0.25" r="18" customHeight="1" ht="12.75">
      <c r="A18" s="6"/>
      <c r="B18" s="65"/>
      <c r="C18" s="65"/>
      <c r="D18" s="66"/>
      <c r="E18" s="65"/>
      <c r="F18" s="66"/>
      <c r="G18" s="6"/>
      <c r="H18" s="6"/>
      <c r="I18" s="6"/>
      <c r="J18" s="6"/>
      <c r="K18" s="6"/>
      <c r="L18" s="6"/>
      <c r="M18" s="6"/>
    </row>
    <row x14ac:dyDescent="0.25" r="19" customHeight="1" ht="12.75">
      <c r="A19" s="6"/>
      <c r="B19" s="65"/>
      <c r="C19" s="65"/>
      <c r="D19" s="66"/>
      <c r="E19" s="65"/>
      <c r="F19" s="66"/>
      <c r="G19" s="6"/>
      <c r="H19" s="6"/>
      <c r="I19" s="6"/>
      <c r="J19" s="6"/>
      <c r="K19" s="6"/>
      <c r="L19" s="6"/>
      <c r="M19" s="6"/>
    </row>
    <row x14ac:dyDescent="0.25" r="20" customHeight="1" ht="12.75">
      <c r="A20" s="6"/>
      <c r="B20" s="65"/>
      <c r="C20" s="65"/>
      <c r="D20" s="66"/>
      <c r="E20" s="65"/>
      <c r="F20" s="66"/>
      <c r="G20" s="6"/>
      <c r="H20" s="6"/>
      <c r="I20" s="6"/>
      <c r="J20" s="6"/>
      <c r="K20" s="6"/>
      <c r="L20" s="6"/>
      <c r="M20" s="6"/>
    </row>
    <row x14ac:dyDescent="0.25" r="21" customHeight="1" ht="12.75">
      <c r="A21" s="6"/>
      <c r="B21" s="65"/>
      <c r="C21" s="65"/>
      <c r="D21" s="66"/>
      <c r="E21" s="65"/>
      <c r="F21" s="66"/>
      <c r="G21" s="6"/>
      <c r="H21" s="6"/>
      <c r="I21" s="6"/>
      <c r="J21" s="6"/>
      <c r="K21" s="6"/>
      <c r="L21" s="6"/>
      <c r="M21" s="6"/>
    </row>
    <row x14ac:dyDescent="0.25" r="22" customHeight="1" ht="12.75">
      <c r="A22" s="6"/>
      <c r="B22" s="65"/>
      <c r="C22" s="65"/>
      <c r="D22" s="66"/>
      <c r="E22" s="65"/>
      <c r="F22" s="66"/>
      <c r="G22" s="6"/>
      <c r="H22" s="6"/>
      <c r="I22" s="6"/>
      <c r="J22" s="6"/>
      <c r="K22" s="6"/>
      <c r="L22" s="6"/>
      <c r="M22" s="6"/>
    </row>
    <row x14ac:dyDescent="0.25" r="23" customHeight="1" ht="12.75">
      <c r="A23" s="6"/>
      <c r="B23" s="65"/>
      <c r="C23" s="65"/>
      <c r="D23" s="66"/>
      <c r="E23" s="65"/>
      <c r="F23" s="66"/>
      <c r="G23" s="6"/>
      <c r="H23" s="6"/>
      <c r="I23" s="6"/>
      <c r="J23" s="6"/>
      <c r="K23" s="6"/>
      <c r="L23" s="6"/>
      <c r="M23" s="6"/>
    </row>
    <row x14ac:dyDescent="0.25" r="24" customHeight="1" ht="12.75">
      <c r="A24" s="6"/>
      <c r="B24" s="65"/>
      <c r="C24" s="65"/>
      <c r="D24" s="66"/>
      <c r="E24" s="65"/>
      <c r="F24" s="66"/>
      <c r="G24" s="6"/>
      <c r="H24" s="6"/>
      <c r="I24" s="6"/>
      <c r="J24" s="6"/>
      <c r="K24" s="6"/>
      <c r="L24" s="6"/>
      <c r="M24" s="6"/>
    </row>
    <row x14ac:dyDescent="0.25" r="25" customHeight="1" ht="12.75">
      <c r="A25" s="6"/>
      <c r="B25" s="65"/>
      <c r="C25" s="65"/>
      <c r="D25" s="66"/>
      <c r="E25" s="65"/>
      <c r="F25" s="66"/>
      <c r="G25" s="6"/>
      <c r="H25" s="6"/>
      <c r="I25" s="6"/>
      <c r="J25" s="6"/>
      <c r="K25" s="6"/>
      <c r="L25" s="6"/>
      <c r="M25" s="6"/>
    </row>
    <row x14ac:dyDescent="0.25" r="26" customHeight="1" ht="12.75">
      <c r="A26" s="6"/>
      <c r="B26" s="65"/>
      <c r="C26" s="65"/>
      <c r="D26" s="66"/>
      <c r="E26" s="65"/>
      <c r="F26" s="66"/>
      <c r="G26" s="6"/>
      <c r="H26" s="6"/>
      <c r="I26" s="6"/>
      <c r="J26" s="6"/>
      <c r="K26" s="6"/>
      <c r="L26" s="6"/>
      <c r="M26" s="6"/>
    </row>
    <row x14ac:dyDescent="0.25" r="27" customHeight="1" ht="12.75">
      <c r="A27" s="6"/>
      <c r="B27" s="65"/>
      <c r="C27" s="65"/>
      <c r="D27" s="66"/>
      <c r="E27" s="65"/>
      <c r="F27" s="66"/>
      <c r="G27" s="6"/>
      <c r="H27" s="6"/>
      <c r="I27" s="6"/>
      <c r="J27" s="6"/>
      <c r="K27" s="6"/>
      <c r="L27" s="6"/>
      <c r="M27" s="6"/>
    </row>
    <row x14ac:dyDescent="0.25" r="28" customHeight="1" ht="12.75">
      <c r="A28" s="6"/>
      <c r="B28" s="65"/>
      <c r="C28" s="65"/>
      <c r="D28" s="66"/>
      <c r="E28" s="65"/>
      <c r="F28" s="66"/>
      <c r="G28" s="6"/>
      <c r="H28" s="6"/>
      <c r="I28" s="6"/>
      <c r="J28" s="6"/>
      <c r="K28" s="6"/>
      <c r="L28" s="6"/>
      <c r="M28" s="6"/>
    </row>
    <row x14ac:dyDescent="0.25" r="29" customHeight="1" ht="12.75">
      <c r="A29" s="6"/>
      <c r="B29" s="65"/>
      <c r="C29" s="65"/>
      <c r="D29" s="66"/>
      <c r="E29" s="65"/>
      <c r="F29" s="66"/>
      <c r="G29" s="6"/>
      <c r="H29" s="6"/>
      <c r="I29" s="6"/>
      <c r="J29" s="6"/>
      <c r="K29" s="6"/>
      <c r="L29" s="6"/>
      <c r="M29" s="6"/>
    </row>
    <row x14ac:dyDescent="0.25" r="30" customHeight="1" ht="12.75">
      <c r="A30" s="6"/>
      <c r="B30" s="65"/>
      <c r="C30" s="65"/>
      <c r="D30" s="66"/>
      <c r="E30" s="65"/>
      <c r="F30" s="66"/>
      <c r="G30" s="6"/>
      <c r="H30" s="6"/>
      <c r="I30" s="6"/>
      <c r="J30" s="6"/>
      <c r="K30" s="6"/>
      <c r="L30" s="6"/>
      <c r="M30" s="6"/>
    </row>
    <row x14ac:dyDescent="0.25" r="31" customHeight="1" ht="12.75">
      <c r="A31" s="6"/>
      <c r="B31" s="65"/>
      <c r="C31" s="65"/>
      <c r="D31" s="66"/>
      <c r="E31" s="65"/>
      <c r="F31" s="66"/>
      <c r="G31" s="6"/>
      <c r="H31" s="6"/>
      <c r="I31" s="6"/>
      <c r="J31" s="6"/>
      <c r="K31" s="6"/>
      <c r="L31" s="6"/>
      <c r="M31" s="6"/>
    </row>
    <row x14ac:dyDescent="0.25" r="32" customHeight="1" ht="12.75">
      <c r="A32" s="6"/>
      <c r="B32" s="65"/>
      <c r="C32" s="65"/>
      <c r="D32" s="66"/>
      <c r="E32" s="65"/>
      <c r="F32" s="66"/>
      <c r="G32" s="6"/>
      <c r="H32" s="6"/>
      <c r="I32" s="6"/>
      <c r="J32" s="6"/>
      <c r="K32" s="6"/>
      <c r="L32" s="6"/>
      <c r="M32" s="6"/>
    </row>
    <row x14ac:dyDescent="0.25" r="33" customHeight="1" ht="12.75">
      <c r="A33" s="6"/>
      <c r="B33" s="65"/>
      <c r="C33" s="65"/>
      <c r="D33" s="66"/>
      <c r="E33" s="65"/>
      <c r="F33" s="66"/>
      <c r="G33" s="6"/>
      <c r="H33" s="6"/>
      <c r="I33" s="6"/>
      <c r="J33" s="6"/>
      <c r="K33" s="6"/>
      <c r="L33" s="6"/>
      <c r="M33" s="6"/>
    </row>
    <row x14ac:dyDescent="0.25" r="34" customHeight="1" ht="12.75">
      <c r="A34" s="6"/>
      <c r="B34" s="65"/>
      <c r="C34" s="65"/>
      <c r="D34" s="66"/>
      <c r="E34" s="65"/>
      <c r="F34" s="66"/>
      <c r="G34" s="6"/>
      <c r="H34" s="6"/>
      <c r="I34" s="6"/>
      <c r="J34" s="6"/>
      <c r="K34" s="6"/>
      <c r="L34" s="6"/>
      <c r="M34" s="6"/>
    </row>
    <row x14ac:dyDescent="0.25" r="35" customHeight="1" ht="12.75">
      <c r="A35" s="6"/>
      <c r="B35" s="65"/>
      <c r="C35" s="65"/>
      <c r="D35" s="66"/>
      <c r="E35" s="65"/>
      <c r="F35" s="66"/>
      <c r="G35" s="6"/>
      <c r="H35" s="6"/>
      <c r="I35" s="6"/>
      <c r="J35" s="6"/>
      <c r="K35" s="6"/>
      <c r="L35" s="6"/>
      <c r="M35" s="6"/>
    </row>
    <row x14ac:dyDescent="0.25" r="36" customHeight="1" ht="12.75">
      <c r="A36" s="6"/>
      <c r="B36" s="65"/>
      <c r="C36" s="65"/>
      <c r="D36" s="66"/>
      <c r="E36" s="65"/>
      <c r="F36" s="66"/>
      <c r="G36" s="6"/>
      <c r="H36" s="6"/>
      <c r="I36" s="6"/>
      <c r="J36" s="6"/>
      <c r="K36" s="6"/>
      <c r="L36" s="6"/>
      <c r="M36" s="6"/>
    </row>
    <row x14ac:dyDescent="0.25" r="37" customHeight="1" ht="12.75">
      <c r="A37" s="6"/>
      <c r="B37" s="65"/>
      <c r="C37" s="65"/>
      <c r="D37" s="66"/>
      <c r="E37" s="65"/>
      <c r="F37" s="66"/>
      <c r="G37" s="6"/>
      <c r="H37" s="6"/>
      <c r="I37" s="6"/>
      <c r="J37" s="6"/>
      <c r="K37" s="6"/>
      <c r="L37" s="6"/>
      <c r="M37" s="6"/>
    </row>
    <row x14ac:dyDescent="0.25" r="38" customHeight="1" ht="12.75">
      <c r="A38" s="6"/>
      <c r="B38" s="65"/>
      <c r="C38" s="65"/>
      <c r="D38" s="66"/>
      <c r="E38" s="65"/>
      <c r="F38" s="66"/>
      <c r="G38" s="6"/>
      <c r="H38" s="6"/>
      <c r="I38" s="6"/>
      <c r="J38" s="6"/>
      <c r="K38" s="6"/>
      <c r="L38" s="6"/>
      <c r="M38" s="6"/>
    </row>
    <row x14ac:dyDescent="0.25" r="39" customHeight="1" ht="12.75">
      <c r="A39" s="6"/>
      <c r="B39" s="65"/>
      <c r="C39" s="65"/>
      <c r="D39" s="66"/>
      <c r="E39" s="65"/>
      <c r="F39" s="66"/>
      <c r="G39" s="6"/>
      <c r="H39" s="6"/>
      <c r="I39" s="6"/>
      <c r="J39" s="6"/>
      <c r="K39" s="6"/>
      <c r="L39" s="6"/>
      <c r="M39" s="6"/>
    </row>
    <row x14ac:dyDescent="0.25" r="40" customHeight="1" ht="12.75">
      <c r="A40" s="6"/>
      <c r="B40" s="65"/>
      <c r="C40" s="65"/>
      <c r="D40" s="66"/>
      <c r="E40" s="65"/>
      <c r="F40" s="66"/>
      <c r="G40" s="6"/>
      <c r="H40" s="6"/>
      <c r="I40" s="6"/>
      <c r="J40" s="6"/>
      <c r="K40" s="6"/>
      <c r="L40" s="6"/>
      <c r="M40" s="6"/>
    </row>
    <row x14ac:dyDescent="0.25" r="41" customHeight="1" ht="12.75">
      <c r="A41" s="6"/>
      <c r="B41" s="65"/>
      <c r="C41" s="65"/>
      <c r="D41" s="66"/>
      <c r="E41" s="65"/>
      <c r="F41" s="66"/>
      <c r="G41" s="6"/>
      <c r="H41" s="6"/>
      <c r="I41" s="6"/>
      <c r="J41" s="6"/>
      <c r="K41" s="6"/>
      <c r="L41" s="6"/>
      <c r="M41" s="6"/>
    </row>
    <row x14ac:dyDescent="0.25" r="42" customHeight="1" ht="12.75">
      <c r="A42" s="6"/>
      <c r="B42" s="65"/>
      <c r="C42" s="65"/>
      <c r="D42" s="66"/>
      <c r="E42" s="65"/>
      <c r="F42" s="66"/>
      <c r="G42" s="6"/>
      <c r="H42" s="6"/>
      <c r="I42" s="6"/>
      <c r="J42" s="6"/>
      <c r="K42" s="6"/>
      <c r="L42" s="6"/>
      <c r="M42" s="6"/>
    </row>
    <row x14ac:dyDescent="0.25" r="43" customHeight="1" ht="12.75">
      <c r="A43" s="6"/>
      <c r="B43" s="65"/>
      <c r="C43" s="65"/>
      <c r="D43" s="66"/>
      <c r="E43" s="65"/>
      <c r="F43" s="66"/>
      <c r="G43" s="6"/>
      <c r="H43" s="6"/>
      <c r="I43" s="6"/>
      <c r="J43" s="6"/>
      <c r="K43" s="6"/>
      <c r="L43" s="6"/>
      <c r="M43" s="6"/>
    </row>
    <row x14ac:dyDescent="0.25" r="44" customHeight="1" ht="12.75">
      <c r="A44" s="6"/>
      <c r="B44" s="65"/>
      <c r="C44" s="65"/>
      <c r="D44" s="66"/>
      <c r="E44" s="65"/>
      <c r="F44" s="66"/>
      <c r="G44" s="6"/>
      <c r="H44" s="6"/>
      <c r="I44" s="6"/>
      <c r="J44" s="6"/>
      <c r="K44" s="6"/>
      <c r="L44" s="6"/>
      <c r="M44" s="6"/>
    </row>
    <row x14ac:dyDescent="0.25" r="45" customHeight="1" ht="12.75">
      <c r="A45" s="6"/>
      <c r="B45" s="65"/>
      <c r="C45" s="65"/>
      <c r="D45" s="66"/>
      <c r="E45" s="65"/>
      <c r="F45" s="66"/>
      <c r="G45" s="6"/>
      <c r="H45" s="6"/>
      <c r="I45" s="6"/>
      <c r="J45" s="6"/>
      <c r="K45" s="6"/>
      <c r="L45" s="6"/>
      <c r="M45" s="6"/>
    </row>
    <row x14ac:dyDescent="0.25" r="46" customHeight="1" ht="12.75">
      <c r="A46" s="6"/>
      <c r="B46" s="65"/>
      <c r="C46" s="65"/>
      <c r="D46" s="66"/>
      <c r="E46" s="65"/>
      <c r="F46" s="66"/>
      <c r="G46" s="6"/>
      <c r="H46" s="6"/>
      <c r="I46" s="6"/>
      <c r="J46" s="6"/>
      <c r="K46" s="6"/>
      <c r="L46" s="6"/>
      <c r="M46" s="6"/>
    </row>
    <row x14ac:dyDescent="0.25" r="47" customHeight="1" ht="12.75">
      <c r="A47" s="6"/>
      <c r="B47" s="65"/>
      <c r="C47" s="65"/>
      <c r="D47" s="66"/>
      <c r="E47" s="65"/>
      <c r="F47" s="66"/>
      <c r="G47" s="6"/>
      <c r="H47" s="6"/>
      <c r="I47" s="6"/>
      <c r="J47" s="6"/>
      <c r="K47" s="6"/>
      <c r="L47" s="6"/>
      <c r="M47" s="6"/>
    </row>
    <row x14ac:dyDescent="0.25" r="48" customHeight="1" ht="12.75">
      <c r="A48" s="6"/>
      <c r="B48" s="65"/>
      <c r="C48" s="65"/>
      <c r="D48" s="66"/>
      <c r="E48" s="65"/>
      <c r="F48" s="66"/>
      <c r="G48" s="6"/>
      <c r="H48" s="6"/>
      <c r="I48" s="6"/>
      <c r="J48" s="6"/>
      <c r="K48" s="6"/>
      <c r="L48" s="6"/>
      <c r="M48" s="6"/>
    </row>
    <row x14ac:dyDescent="0.25" r="49" customHeight="1" ht="12.75">
      <c r="A49" s="6"/>
      <c r="B49" s="65"/>
      <c r="C49" s="65"/>
      <c r="D49" s="66"/>
      <c r="E49" s="65"/>
      <c r="F49" s="66"/>
      <c r="G49" s="6"/>
      <c r="H49" s="6"/>
      <c r="I49" s="6"/>
      <c r="J49" s="6"/>
      <c r="K49" s="6"/>
      <c r="L49" s="6"/>
      <c r="M49" s="6"/>
    </row>
    <row x14ac:dyDescent="0.25" r="50" customHeight="1" ht="12.75">
      <c r="A50" s="6"/>
      <c r="B50" s="65"/>
      <c r="C50" s="65"/>
      <c r="D50" s="66"/>
      <c r="E50" s="65"/>
      <c r="F50" s="66"/>
      <c r="G50" s="6"/>
      <c r="H50" s="6"/>
      <c r="I50" s="6"/>
      <c r="J50" s="6"/>
      <c r="K50" s="6"/>
      <c r="L50" s="6"/>
      <c r="M50" s="6"/>
    </row>
    <row x14ac:dyDescent="0.25" r="51" customHeight="1" ht="12.75">
      <c r="A51" s="6"/>
      <c r="B51" s="65"/>
      <c r="C51" s="65"/>
      <c r="D51" s="66"/>
      <c r="E51" s="65"/>
      <c r="F51" s="66"/>
      <c r="G51" s="6"/>
      <c r="H51" s="6"/>
      <c r="I51" s="6"/>
      <c r="J51" s="6"/>
      <c r="K51" s="6"/>
      <c r="L51" s="6"/>
      <c r="M51" s="6"/>
    </row>
    <row x14ac:dyDescent="0.25" r="52" customHeight="1" ht="12.75">
      <c r="A52" s="6"/>
      <c r="B52" s="65"/>
      <c r="C52" s="65"/>
      <c r="D52" s="66"/>
      <c r="E52" s="65"/>
      <c r="F52" s="66"/>
      <c r="G52" s="6"/>
      <c r="H52" s="6"/>
      <c r="I52" s="6"/>
      <c r="J52" s="6"/>
      <c r="K52" s="6"/>
      <c r="L52" s="6"/>
      <c r="M52" s="6"/>
    </row>
    <row x14ac:dyDescent="0.25" r="53" customHeight="1" ht="12.75">
      <c r="A53" s="6"/>
      <c r="B53" s="65"/>
      <c r="C53" s="65"/>
      <c r="D53" s="66"/>
      <c r="E53" s="65"/>
      <c r="F53" s="66"/>
      <c r="G53" s="6"/>
      <c r="H53" s="6"/>
      <c r="I53" s="6"/>
      <c r="J53" s="6"/>
      <c r="K53" s="6"/>
      <c r="L53" s="6"/>
      <c r="M53" s="6"/>
    </row>
    <row x14ac:dyDescent="0.25" r="54" customHeight="1" ht="12.75">
      <c r="A54" s="6"/>
      <c r="B54" s="65"/>
      <c r="C54" s="65"/>
      <c r="D54" s="66"/>
      <c r="E54" s="65"/>
      <c r="F54" s="66"/>
      <c r="G54" s="6"/>
      <c r="H54" s="6"/>
      <c r="I54" s="6"/>
      <c r="J54" s="6"/>
      <c r="K54" s="6"/>
      <c r="L54" s="6"/>
      <c r="M54" s="6"/>
    </row>
    <row x14ac:dyDescent="0.25" r="55" customHeight="1" ht="12.75">
      <c r="A55" s="6"/>
      <c r="B55" s="65"/>
      <c r="C55" s="65"/>
      <c r="D55" s="66"/>
      <c r="E55" s="65"/>
      <c r="F55" s="66"/>
      <c r="G55" s="6"/>
      <c r="H55" s="6"/>
      <c r="I55" s="6"/>
      <c r="J55" s="6"/>
      <c r="K55" s="6"/>
      <c r="L55" s="6"/>
      <c r="M55" s="6"/>
    </row>
    <row x14ac:dyDescent="0.25" r="56" customHeight="1" ht="12.75">
      <c r="A56" s="6"/>
      <c r="B56" s="65"/>
      <c r="C56" s="65"/>
      <c r="D56" s="66"/>
      <c r="E56" s="65"/>
      <c r="F56" s="66"/>
      <c r="G56" s="6"/>
      <c r="H56" s="6"/>
      <c r="I56" s="6"/>
      <c r="J56" s="6"/>
      <c r="K56" s="6"/>
      <c r="L56" s="6"/>
      <c r="M56" s="6"/>
    </row>
    <row x14ac:dyDescent="0.25" r="57" customHeight="1" ht="12.75">
      <c r="A57" s="6"/>
      <c r="B57" s="65"/>
      <c r="C57" s="65"/>
      <c r="D57" s="66"/>
      <c r="E57" s="65"/>
      <c r="F57" s="66"/>
      <c r="G57" s="6"/>
      <c r="H57" s="6"/>
      <c r="I57" s="6"/>
      <c r="J57" s="6"/>
      <c r="K57" s="6"/>
      <c r="L57" s="6"/>
      <c r="M57" s="6"/>
    </row>
    <row x14ac:dyDescent="0.25" r="58" customHeight="1" ht="12.75">
      <c r="A58" s="6"/>
      <c r="B58" s="65"/>
      <c r="C58" s="65"/>
      <c r="D58" s="66"/>
      <c r="E58" s="65"/>
      <c r="F58" s="66"/>
      <c r="G58" s="6"/>
      <c r="H58" s="6"/>
      <c r="I58" s="6"/>
      <c r="J58" s="6"/>
      <c r="K58" s="6"/>
      <c r="L58" s="6"/>
      <c r="M58" s="6"/>
    </row>
    <row x14ac:dyDescent="0.25" r="59" customHeight="1" ht="12.75">
      <c r="A59" s="6"/>
      <c r="B59" s="65"/>
      <c r="C59" s="65"/>
      <c r="D59" s="66"/>
      <c r="E59" s="65"/>
      <c r="F59" s="66"/>
      <c r="G59" s="6"/>
      <c r="H59" s="6"/>
      <c r="I59" s="6"/>
      <c r="J59" s="6"/>
      <c r="K59" s="6"/>
      <c r="L59" s="6"/>
      <c r="M59" s="6"/>
    </row>
    <row x14ac:dyDescent="0.25" r="60" customHeight="1" ht="12.75">
      <c r="A60" s="6"/>
      <c r="B60" s="65"/>
      <c r="C60" s="65"/>
      <c r="D60" s="66"/>
      <c r="E60" s="65"/>
      <c r="F60" s="66"/>
      <c r="G60" s="6"/>
      <c r="H60" s="6"/>
      <c r="I60" s="6"/>
      <c r="J60" s="6"/>
      <c r="K60" s="6"/>
      <c r="L60" s="6"/>
      <c r="M60" s="6"/>
    </row>
    <row x14ac:dyDescent="0.25" r="61" customHeight="1" ht="12.75">
      <c r="A61" s="6"/>
      <c r="B61" s="65"/>
      <c r="C61" s="65"/>
      <c r="D61" s="66"/>
      <c r="E61" s="65"/>
      <c r="F61" s="66"/>
      <c r="G61" s="6"/>
      <c r="H61" s="6"/>
      <c r="I61" s="6"/>
      <c r="J61" s="6"/>
      <c r="K61" s="6"/>
      <c r="L61" s="6"/>
      <c r="M61" s="6"/>
    </row>
    <row x14ac:dyDescent="0.25" r="62" customHeight="1" ht="12.75">
      <c r="A62" s="6"/>
      <c r="B62" s="65"/>
      <c r="C62" s="65"/>
      <c r="D62" s="66"/>
      <c r="E62" s="65"/>
      <c r="F62" s="66"/>
      <c r="G62" s="6"/>
      <c r="H62" s="6"/>
      <c r="I62" s="6"/>
      <c r="J62" s="6"/>
      <c r="K62" s="6"/>
      <c r="L62" s="6"/>
      <c r="M62" s="6"/>
    </row>
    <row x14ac:dyDescent="0.25" r="63" customHeight="1" ht="12.75">
      <c r="A63" s="6"/>
      <c r="B63" s="65"/>
      <c r="C63" s="65"/>
      <c r="D63" s="66"/>
      <c r="E63" s="65"/>
      <c r="F63" s="66"/>
      <c r="G63" s="6"/>
      <c r="H63" s="6"/>
      <c r="I63" s="6"/>
      <c r="J63" s="6"/>
      <c r="K63" s="6"/>
      <c r="L63" s="6"/>
      <c r="M63" s="6"/>
    </row>
    <row x14ac:dyDescent="0.25" r="64" customHeight="1" ht="12.75">
      <c r="A64" s="6"/>
      <c r="B64" s="65"/>
      <c r="C64" s="65"/>
      <c r="D64" s="66"/>
      <c r="E64" s="65"/>
      <c r="F64" s="66"/>
      <c r="G64" s="6"/>
      <c r="H64" s="6"/>
      <c r="I64" s="6"/>
      <c r="J64" s="6"/>
      <c r="K64" s="6"/>
      <c r="L64" s="6"/>
      <c r="M64" s="6"/>
    </row>
    <row x14ac:dyDescent="0.25" r="65" customHeight="1" ht="12.75">
      <c r="A65" s="6"/>
      <c r="B65" s="65"/>
      <c r="C65" s="65"/>
      <c r="D65" s="66"/>
      <c r="E65" s="65"/>
      <c r="F65" s="66"/>
      <c r="G65" s="6"/>
      <c r="H65" s="6"/>
      <c r="I65" s="6"/>
      <c r="J65" s="6"/>
      <c r="K65" s="6"/>
      <c r="L65" s="6"/>
      <c r="M65" s="6"/>
    </row>
    <row x14ac:dyDescent="0.25" r="66" customHeight="1" ht="12.75">
      <c r="A66" s="6"/>
      <c r="B66" s="65"/>
      <c r="C66" s="65"/>
      <c r="D66" s="66"/>
      <c r="E66" s="65"/>
      <c r="F66" s="66"/>
      <c r="G66" s="6"/>
      <c r="H66" s="6"/>
      <c r="I66" s="6"/>
      <c r="J66" s="6"/>
      <c r="K66" s="6"/>
      <c r="L66" s="6"/>
      <c r="M66" s="6"/>
    </row>
    <row x14ac:dyDescent="0.25" r="67" customHeight="1" ht="12.75">
      <c r="A67" s="6"/>
      <c r="B67" s="65"/>
      <c r="C67" s="65"/>
      <c r="D67" s="66"/>
      <c r="E67" s="65"/>
      <c r="F67" s="66"/>
      <c r="G67" s="6"/>
      <c r="H67" s="6"/>
      <c r="I67" s="6"/>
      <c r="J67" s="6"/>
      <c r="K67" s="6"/>
      <c r="L67" s="6"/>
      <c r="M67" s="6"/>
    </row>
    <row x14ac:dyDescent="0.25" r="68" customHeight="1" ht="12.75">
      <c r="A68" s="6"/>
      <c r="B68" s="65"/>
      <c r="C68" s="65"/>
      <c r="D68" s="66"/>
      <c r="E68" s="65"/>
      <c r="F68" s="66"/>
      <c r="G68" s="6"/>
      <c r="H68" s="6"/>
      <c r="I68" s="6"/>
      <c r="J68" s="6"/>
      <c r="K68" s="6"/>
      <c r="L68" s="6"/>
      <c r="M68" s="6"/>
    </row>
    <row x14ac:dyDescent="0.25" r="69" customHeight="1" ht="12.75">
      <c r="A69" s="6"/>
      <c r="B69" s="65"/>
      <c r="C69" s="65"/>
      <c r="D69" s="66"/>
      <c r="E69" s="65"/>
      <c r="F69" s="66"/>
      <c r="G69" s="6"/>
      <c r="H69" s="6"/>
      <c r="I69" s="6"/>
      <c r="J69" s="6"/>
      <c r="K69" s="6"/>
      <c r="L69" s="6"/>
      <c r="M69" s="6"/>
    </row>
    <row x14ac:dyDescent="0.25" r="70" customHeight="1" ht="12.75">
      <c r="A70" s="6"/>
      <c r="B70" s="65"/>
      <c r="C70" s="65"/>
      <c r="D70" s="66"/>
      <c r="E70" s="65"/>
      <c r="F70" s="66"/>
      <c r="G70" s="6"/>
      <c r="H70" s="6"/>
      <c r="I70" s="6"/>
      <c r="J70" s="6"/>
      <c r="K70" s="6"/>
      <c r="L70" s="6"/>
      <c r="M70" s="6"/>
    </row>
    <row x14ac:dyDescent="0.25" r="71" customHeight="1" ht="12.75">
      <c r="A71" s="6"/>
      <c r="B71" s="65"/>
      <c r="C71" s="65"/>
      <c r="D71" s="66"/>
      <c r="E71" s="65"/>
      <c r="F71" s="66"/>
      <c r="G71" s="6"/>
      <c r="H71" s="6"/>
      <c r="I71" s="6"/>
      <c r="J71" s="6"/>
      <c r="K71" s="6"/>
      <c r="L71" s="6"/>
      <c r="M71" s="6"/>
    </row>
    <row x14ac:dyDescent="0.25" r="72" customHeight="1" ht="12.75">
      <c r="A72" s="6"/>
      <c r="B72" s="65"/>
      <c r="C72" s="65"/>
      <c r="D72" s="66"/>
      <c r="E72" s="65"/>
      <c r="F72" s="66"/>
      <c r="G72" s="6"/>
      <c r="H72" s="6"/>
      <c r="I72" s="6"/>
      <c r="J72" s="6"/>
      <c r="K72" s="6"/>
      <c r="L72" s="6"/>
      <c r="M72" s="6"/>
    </row>
    <row x14ac:dyDescent="0.25" r="73" customHeight="1" ht="12.75">
      <c r="A73" s="6"/>
      <c r="B73" s="65"/>
      <c r="C73" s="65"/>
      <c r="D73" s="66"/>
      <c r="E73" s="65"/>
      <c r="F73" s="66"/>
      <c r="G73" s="6"/>
      <c r="H73" s="6"/>
      <c r="I73" s="6"/>
      <c r="J73" s="6"/>
      <c r="K73" s="6"/>
      <c r="L73" s="6"/>
      <c r="M73" s="6"/>
    </row>
    <row x14ac:dyDescent="0.25" r="74" customHeight="1" ht="12.75">
      <c r="A74" s="6"/>
      <c r="B74" s="65"/>
      <c r="C74" s="65"/>
      <c r="D74" s="66"/>
      <c r="E74" s="65"/>
      <c r="F74" s="66"/>
      <c r="G74" s="6"/>
      <c r="H74" s="6"/>
      <c r="I74" s="6"/>
      <c r="J74" s="6"/>
      <c r="K74" s="6"/>
      <c r="L74" s="6"/>
      <c r="M74" s="6"/>
    </row>
    <row x14ac:dyDescent="0.25" r="75" customHeight="1" ht="12.75">
      <c r="A75" s="6"/>
      <c r="B75" s="65"/>
      <c r="C75" s="65"/>
      <c r="D75" s="66"/>
      <c r="E75" s="65"/>
      <c r="F75" s="66"/>
      <c r="G75" s="6"/>
      <c r="H75" s="6"/>
      <c r="I75" s="6"/>
      <c r="J75" s="6"/>
      <c r="K75" s="6"/>
      <c r="L75" s="6"/>
      <c r="M75" s="6"/>
    </row>
    <row x14ac:dyDescent="0.25" r="76" customHeight="1" ht="12.75">
      <c r="A76" s="6"/>
      <c r="B76" s="65"/>
      <c r="C76" s="65"/>
      <c r="D76" s="66"/>
      <c r="E76" s="65"/>
      <c r="F76" s="66"/>
      <c r="G76" s="6"/>
      <c r="H76" s="6"/>
      <c r="I76" s="6"/>
      <c r="J76" s="6"/>
      <c r="K76" s="6"/>
      <c r="L76" s="6"/>
      <c r="M76" s="6"/>
    </row>
    <row x14ac:dyDescent="0.25" r="77" customHeight="1" ht="12.75">
      <c r="A77" s="6"/>
      <c r="B77" s="65"/>
      <c r="C77" s="65"/>
      <c r="D77" s="66"/>
      <c r="E77" s="65"/>
      <c r="F77" s="66"/>
      <c r="G77" s="6"/>
      <c r="H77" s="6"/>
      <c r="I77" s="6"/>
      <c r="J77" s="6"/>
      <c r="K77" s="6"/>
      <c r="L77" s="6"/>
      <c r="M77" s="6"/>
    </row>
    <row x14ac:dyDescent="0.25" r="78" customHeight="1" ht="12.75">
      <c r="A78" s="6"/>
      <c r="B78" s="65"/>
      <c r="C78" s="65"/>
      <c r="D78" s="66"/>
      <c r="E78" s="65"/>
      <c r="F78" s="66"/>
      <c r="G78" s="6"/>
      <c r="H78" s="6"/>
      <c r="I78" s="6"/>
      <c r="J78" s="6"/>
      <c r="K78" s="6"/>
      <c r="L78" s="6"/>
      <c r="M78" s="6"/>
    </row>
    <row x14ac:dyDescent="0.25" r="79" customHeight="1" ht="12.75">
      <c r="A79" s="6"/>
      <c r="B79" s="65"/>
      <c r="C79" s="65"/>
      <c r="D79" s="66"/>
      <c r="E79" s="65"/>
      <c r="F79" s="66"/>
      <c r="G79" s="6"/>
      <c r="H79" s="6"/>
      <c r="I79" s="6"/>
      <c r="J79" s="6"/>
      <c r="K79" s="6"/>
      <c r="L79" s="6"/>
      <c r="M79" s="6"/>
    </row>
    <row x14ac:dyDescent="0.25" r="80" customHeight="1" ht="12.75">
      <c r="A80" s="6"/>
      <c r="B80" s="65"/>
      <c r="C80" s="65"/>
      <c r="D80" s="66"/>
      <c r="E80" s="65"/>
      <c r="F80" s="66"/>
      <c r="G80" s="6"/>
      <c r="H80" s="6"/>
      <c r="I80" s="6"/>
      <c r="J80" s="6"/>
      <c r="K80" s="6"/>
      <c r="L80" s="6"/>
      <c r="M80" s="6"/>
    </row>
    <row x14ac:dyDescent="0.25" r="81" customHeight="1" ht="12.75">
      <c r="A81" s="6"/>
      <c r="B81" s="65"/>
      <c r="C81" s="65"/>
      <c r="D81" s="66"/>
      <c r="E81" s="65"/>
      <c r="F81" s="66"/>
      <c r="G81" s="6"/>
      <c r="H81" s="6"/>
      <c r="I81" s="6"/>
      <c r="J81" s="6"/>
      <c r="K81" s="6"/>
      <c r="L81" s="6"/>
      <c r="M81" s="6"/>
    </row>
    <row x14ac:dyDescent="0.25" r="82" customHeight="1" ht="12.75">
      <c r="A82" s="6"/>
      <c r="B82" s="65"/>
      <c r="C82" s="65"/>
      <c r="D82" s="66"/>
      <c r="E82" s="65"/>
      <c r="F82" s="66"/>
      <c r="G82" s="6"/>
      <c r="H82" s="6"/>
      <c r="I82" s="6"/>
      <c r="J82" s="6"/>
      <c r="K82" s="6"/>
      <c r="L82" s="6"/>
      <c r="M82" s="6"/>
    </row>
    <row x14ac:dyDescent="0.25" r="83" customHeight="1" ht="12.75">
      <c r="A83" s="6"/>
      <c r="B83" s="65"/>
      <c r="C83" s="65"/>
      <c r="D83" s="66"/>
      <c r="E83" s="65"/>
      <c r="F83" s="66"/>
      <c r="G83" s="6"/>
      <c r="H83" s="6"/>
      <c r="I83" s="6"/>
      <c r="J83" s="6"/>
      <c r="K83" s="6"/>
      <c r="L83" s="6"/>
      <c r="M83" s="6"/>
    </row>
    <row x14ac:dyDescent="0.25" r="84" customHeight="1" ht="12.75">
      <c r="A84" s="6"/>
      <c r="B84" s="65"/>
      <c r="C84" s="65"/>
      <c r="D84" s="66"/>
      <c r="E84" s="65"/>
      <c r="F84" s="66"/>
      <c r="G84" s="6"/>
      <c r="H84" s="6"/>
      <c r="I84" s="6"/>
      <c r="J84" s="6"/>
      <c r="K84" s="6"/>
      <c r="L84" s="6"/>
      <c r="M84" s="6"/>
    </row>
    <row x14ac:dyDescent="0.25" r="85" customHeight="1" ht="12.75">
      <c r="A85" s="6"/>
      <c r="B85" s="65"/>
      <c r="C85" s="65"/>
      <c r="D85" s="66"/>
      <c r="E85" s="65"/>
      <c r="F85" s="66"/>
      <c r="G85" s="6"/>
      <c r="H85" s="6"/>
      <c r="I85" s="6"/>
      <c r="J85" s="6"/>
      <c r="K85" s="6"/>
      <c r="L85" s="6"/>
      <c r="M85" s="6"/>
    </row>
    <row x14ac:dyDescent="0.25" r="86" customHeight="1" ht="12.75">
      <c r="A86" s="6"/>
      <c r="B86" s="65"/>
      <c r="C86" s="65"/>
      <c r="D86" s="66"/>
      <c r="E86" s="65"/>
      <c r="F86" s="66"/>
      <c r="G86" s="6"/>
      <c r="H86" s="6"/>
      <c r="I86" s="6"/>
      <c r="J86" s="6"/>
      <c r="K86" s="6"/>
      <c r="L86" s="6"/>
      <c r="M86" s="6"/>
    </row>
    <row x14ac:dyDescent="0.25" r="87" customHeight="1" ht="12.75">
      <c r="A87" s="6"/>
      <c r="B87" s="65"/>
      <c r="C87" s="65"/>
      <c r="D87" s="66"/>
      <c r="E87" s="65"/>
      <c r="F87" s="66"/>
      <c r="G87" s="6"/>
      <c r="H87" s="6"/>
      <c r="I87" s="6"/>
      <c r="J87" s="6"/>
      <c r="K87" s="6"/>
      <c r="L87" s="6"/>
      <c r="M87" s="6"/>
    </row>
    <row x14ac:dyDescent="0.25" r="88" customHeight="1" ht="12.75">
      <c r="A88" s="6"/>
      <c r="B88" s="65"/>
      <c r="C88" s="65"/>
      <c r="D88" s="66"/>
      <c r="E88" s="65"/>
      <c r="F88" s="66"/>
      <c r="G88" s="6"/>
      <c r="H88" s="6"/>
      <c r="I88" s="6"/>
      <c r="J88" s="6"/>
      <c r="K88" s="6"/>
      <c r="L88" s="6"/>
      <c r="M88" s="6"/>
    </row>
    <row x14ac:dyDescent="0.25" r="89" customHeight="1" ht="12.75">
      <c r="A89" s="6"/>
      <c r="B89" s="65"/>
      <c r="C89" s="65"/>
      <c r="D89" s="66"/>
      <c r="E89" s="65"/>
      <c r="F89" s="66"/>
      <c r="G89" s="6"/>
      <c r="H89" s="6"/>
      <c r="I89" s="6"/>
      <c r="J89" s="6"/>
      <c r="K89" s="6"/>
      <c r="L89" s="6"/>
      <c r="M89" s="6"/>
    </row>
    <row x14ac:dyDescent="0.25" r="90" customHeight="1" ht="12.75">
      <c r="A90" s="6"/>
      <c r="B90" s="65"/>
      <c r="C90" s="65"/>
      <c r="D90" s="66"/>
      <c r="E90" s="65"/>
      <c r="F90" s="66"/>
      <c r="G90" s="6"/>
      <c r="H90" s="6"/>
      <c r="I90" s="6"/>
      <c r="J90" s="6"/>
      <c r="K90" s="6"/>
      <c r="L90" s="6"/>
      <c r="M90" s="6"/>
    </row>
    <row x14ac:dyDescent="0.25" r="91" customHeight="1" ht="12.75">
      <c r="A91" s="6"/>
      <c r="B91" s="65"/>
      <c r="C91" s="65"/>
      <c r="D91" s="66"/>
      <c r="E91" s="65"/>
      <c r="F91" s="66"/>
      <c r="G91" s="6"/>
      <c r="H91" s="6"/>
      <c r="I91" s="6"/>
      <c r="J91" s="6"/>
      <c r="K91" s="6"/>
      <c r="L91" s="6"/>
      <c r="M91" s="6"/>
    </row>
    <row x14ac:dyDescent="0.25" r="92" customHeight="1" ht="12.75">
      <c r="A92" s="6"/>
      <c r="B92" s="65"/>
      <c r="C92" s="65"/>
      <c r="D92" s="66"/>
      <c r="E92" s="65"/>
      <c r="F92" s="66"/>
      <c r="G92" s="6"/>
      <c r="H92" s="6"/>
      <c r="I92" s="6"/>
      <c r="J92" s="6"/>
      <c r="K92" s="6"/>
      <c r="L92" s="6"/>
      <c r="M92" s="6"/>
    </row>
    <row x14ac:dyDescent="0.25" r="93" customHeight="1" ht="12.75">
      <c r="A93" s="6"/>
      <c r="B93" s="65"/>
      <c r="C93" s="65"/>
      <c r="D93" s="66"/>
      <c r="E93" s="65"/>
      <c r="F93" s="66"/>
      <c r="G93" s="6"/>
      <c r="H93" s="6"/>
      <c r="I93" s="6"/>
      <c r="J93" s="6"/>
      <c r="K93" s="6"/>
      <c r="L93" s="6"/>
      <c r="M93" s="6"/>
    </row>
    <row x14ac:dyDescent="0.25" r="94" customHeight="1" ht="12.75">
      <c r="A94" s="6"/>
      <c r="B94" s="65"/>
      <c r="C94" s="65"/>
      <c r="D94" s="66"/>
      <c r="E94" s="65"/>
      <c r="F94" s="66"/>
      <c r="G94" s="6"/>
      <c r="H94" s="6"/>
      <c r="I94" s="6"/>
      <c r="J94" s="6"/>
      <c r="K94" s="6"/>
      <c r="L94" s="6"/>
      <c r="M94" s="6"/>
    </row>
    <row x14ac:dyDescent="0.25" r="95" customHeight="1" ht="12.75">
      <c r="A95" s="6"/>
      <c r="B95" s="65"/>
      <c r="C95" s="65"/>
      <c r="D95" s="66"/>
      <c r="E95" s="65"/>
      <c r="F95" s="66"/>
      <c r="G95" s="6"/>
      <c r="H95" s="6"/>
      <c r="I95" s="6"/>
      <c r="J95" s="6"/>
      <c r="K95" s="6"/>
      <c r="L95" s="6"/>
      <c r="M95" s="6"/>
    </row>
    <row x14ac:dyDescent="0.25" r="96" customHeight="1" ht="12.75">
      <c r="A96" s="6"/>
      <c r="B96" s="65"/>
      <c r="C96" s="65"/>
      <c r="D96" s="66"/>
      <c r="E96" s="65"/>
      <c r="F96" s="66"/>
      <c r="G96" s="6"/>
      <c r="H96" s="6"/>
      <c r="I96" s="6"/>
      <c r="J96" s="6"/>
      <c r="K96" s="6"/>
      <c r="L96" s="6"/>
      <c r="M96" s="6"/>
    </row>
    <row x14ac:dyDescent="0.25" r="97" customHeight="1" ht="12.75">
      <c r="A97" s="6"/>
      <c r="B97" s="65"/>
      <c r="C97" s="65"/>
      <c r="D97" s="66"/>
      <c r="E97" s="65"/>
      <c r="F97" s="66"/>
      <c r="G97" s="6"/>
      <c r="H97" s="6"/>
      <c r="I97" s="6"/>
      <c r="J97" s="6"/>
      <c r="K97" s="6"/>
      <c r="L97" s="6"/>
      <c r="M97" s="6"/>
    </row>
    <row x14ac:dyDescent="0.25" r="98" customHeight="1" ht="12.75">
      <c r="A98" s="6"/>
      <c r="B98" s="65"/>
      <c r="C98" s="65"/>
      <c r="D98" s="66"/>
      <c r="E98" s="65"/>
      <c r="F98" s="66"/>
      <c r="G98" s="6"/>
      <c r="H98" s="6"/>
      <c r="I98" s="6"/>
      <c r="J98" s="6"/>
      <c r="K98" s="6"/>
      <c r="L98" s="6"/>
      <c r="M98" s="6"/>
    </row>
    <row x14ac:dyDescent="0.25" r="99" customHeight="1" ht="12.75">
      <c r="A99" s="6"/>
      <c r="B99" s="65"/>
      <c r="C99" s="65"/>
      <c r="D99" s="66"/>
      <c r="E99" s="65"/>
      <c r="F99" s="66"/>
      <c r="G99" s="6"/>
      <c r="H99" s="6"/>
      <c r="I99" s="6"/>
      <c r="J99" s="6"/>
      <c r="K99" s="6"/>
      <c r="L99" s="6"/>
      <c r="M99" s="6"/>
    </row>
    <row x14ac:dyDescent="0.25" r="100" customHeight="1" ht="12.75">
      <c r="A100" s="6"/>
      <c r="B100" s="65"/>
      <c r="C100" s="65"/>
      <c r="D100" s="66"/>
      <c r="E100" s="65"/>
      <c r="F100" s="66"/>
      <c r="G100" s="6"/>
      <c r="H100" s="6"/>
      <c r="I100" s="6"/>
      <c r="J100" s="6"/>
      <c r="K100" s="6"/>
      <c r="L100" s="6"/>
      <c r="M100" s="6"/>
    </row>
    <row x14ac:dyDescent="0.25" r="101" customHeight="1" ht="12.75">
      <c r="A101" s="6"/>
      <c r="B101" s="65"/>
      <c r="C101" s="65"/>
      <c r="D101" s="66"/>
      <c r="E101" s="65"/>
      <c r="F101" s="66"/>
      <c r="G101" s="6"/>
      <c r="H101" s="6"/>
      <c r="I101" s="6"/>
      <c r="J101" s="6"/>
      <c r="K101" s="6"/>
      <c r="L101" s="6"/>
      <c r="M101" s="6"/>
    </row>
    <row x14ac:dyDescent="0.25" r="102" customHeight="1" ht="12.75">
      <c r="A102" s="6"/>
      <c r="B102" s="65"/>
      <c r="C102" s="65"/>
      <c r="D102" s="66"/>
      <c r="E102" s="65"/>
      <c r="F102" s="66"/>
      <c r="G102" s="6"/>
      <c r="H102" s="6"/>
      <c r="I102" s="6"/>
      <c r="J102" s="6"/>
      <c r="K102" s="6"/>
      <c r="L102" s="6"/>
      <c r="M102" s="6"/>
    </row>
    <row x14ac:dyDescent="0.25" r="103" customHeight="1" ht="12.75">
      <c r="A103" s="6"/>
      <c r="B103" s="65"/>
      <c r="C103" s="65"/>
      <c r="D103" s="66"/>
      <c r="E103" s="65"/>
      <c r="F103" s="66"/>
      <c r="G103" s="6"/>
      <c r="H103" s="6"/>
      <c r="I103" s="6"/>
      <c r="J103" s="6"/>
      <c r="K103" s="6"/>
      <c r="L103" s="6"/>
      <c r="M103" s="6"/>
    </row>
    <row x14ac:dyDescent="0.25" r="104" customHeight="1" ht="12.75">
      <c r="A104" s="6"/>
      <c r="B104" s="65"/>
      <c r="C104" s="65"/>
      <c r="D104" s="66"/>
      <c r="E104" s="65"/>
      <c r="F104" s="66"/>
      <c r="G104" s="6"/>
      <c r="H104" s="6"/>
      <c r="I104" s="6"/>
      <c r="J104" s="6"/>
      <c r="K104" s="6"/>
      <c r="L104" s="6"/>
      <c r="M104" s="6"/>
    </row>
    <row x14ac:dyDescent="0.25" r="105" customHeight="1" ht="12.75">
      <c r="A105" s="6"/>
      <c r="B105" s="65"/>
      <c r="C105" s="65"/>
      <c r="D105" s="66"/>
      <c r="E105" s="65"/>
      <c r="F105" s="66"/>
      <c r="G105" s="6"/>
      <c r="H105" s="6"/>
      <c r="I105" s="6"/>
      <c r="J105" s="6"/>
      <c r="K105" s="6"/>
      <c r="L105" s="6"/>
      <c r="M105" s="6"/>
    </row>
    <row x14ac:dyDescent="0.25" r="106" customHeight="1" ht="12.75">
      <c r="A106" s="6"/>
      <c r="B106" s="65"/>
      <c r="C106" s="65"/>
      <c r="D106" s="66"/>
      <c r="E106" s="65"/>
      <c r="F106" s="66"/>
      <c r="G106" s="6"/>
      <c r="H106" s="6"/>
      <c r="I106" s="6"/>
      <c r="J106" s="6"/>
      <c r="K106" s="6"/>
      <c r="L106" s="6"/>
      <c r="M106" s="6"/>
    </row>
    <row x14ac:dyDescent="0.25" r="107" customHeight="1" ht="12.75">
      <c r="A107" s="6"/>
      <c r="B107" s="65"/>
      <c r="C107" s="65"/>
      <c r="D107" s="66"/>
      <c r="E107" s="65"/>
      <c r="F107" s="66"/>
      <c r="G107" s="6"/>
      <c r="H107" s="6"/>
      <c r="I107" s="6"/>
      <c r="J107" s="6"/>
      <c r="K107" s="6"/>
      <c r="L107" s="6"/>
      <c r="M107" s="6"/>
    </row>
    <row x14ac:dyDescent="0.25" r="108" customHeight="1" ht="12.75">
      <c r="A108" s="6"/>
      <c r="B108" s="65"/>
      <c r="C108" s="65"/>
      <c r="D108" s="66"/>
      <c r="E108" s="65"/>
      <c r="F108" s="66"/>
      <c r="G108" s="6"/>
      <c r="H108" s="6"/>
      <c r="I108" s="6"/>
      <c r="J108" s="6"/>
      <c r="K108" s="6"/>
      <c r="L108" s="6"/>
      <c r="M108" s="6"/>
    </row>
    <row x14ac:dyDescent="0.25" r="109" customHeight="1" ht="12.75">
      <c r="A109" s="6"/>
      <c r="B109" s="65"/>
      <c r="C109" s="65"/>
      <c r="D109" s="66"/>
      <c r="E109" s="65"/>
      <c r="F109" s="66"/>
      <c r="G109" s="6"/>
      <c r="H109" s="6"/>
      <c r="I109" s="6"/>
      <c r="J109" s="6"/>
      <c r="K109" s="6"/>
      <c r="L109" s="6"/>
      <c r="M109" s="6"/>
    </row>
    <row x14ac:dyDescent="0.25" r="110" customHeight="1" ht="12.75">
      <c r="A110" s="6"/>
      <c r="B110" s="65"/>
      <c r="C110" s="65"/>
      <c r="D110" s="66"/>
      <c r="E110" s="65"/>
      <c r="F110" s="66"/>
      <c r="G110" s="6"/>
      <c r="H110" s="6"/>
      <c r="I110" s="6"/>
      <c r="J110" s="6"/>
      <c r="K110" s="6"/>
      <c r="L110" s="6"/>
      <c r="M110" s="6"/>
    </row>
    <row x14ac:dyDescent="0.25" r="111" customHeight="1" ht="12.75">
      <c r="A111" s="6"/>
      <c r="B111" s="65"/>
      <c r="C111" s="65"/>
      <c r="D111" s="66"/>
      <c r="E111" s="65"/>
      <c r="F111" s="66"/>
      <c r="G111" s="6"/>
      <c r="H111" s="6"/>
      <c r="I111" s="6"/>
      <c r="J111" s="6"/>
      <c r="K111" s="6"/>
      <c r="L111" s="6"/>
      <c r="M111" s="6"/>
    </row>
    <row x14ac:dyDescent="0.25" r="112" customHeight="1" ht="12.75">
      <c r="A112" s="6"/>
      <c r="B112" s="65"/>
      <c r="C112" s="65"/>
      <c r="D112" s="66"/>
      <c r="E112" s="65"/>
      <c r="F112" s="66"/>
      <c r="G112" s="6"/>
      <c r="H112" s="6"/>
      <c r="I112" s="6"/>
      <c r="J112" s="6"/>
      <c r="K112" s="6"/>
      <c r="L112" s="6"/>
      <c r="M112" s="6"/>
    </row>
    <row x14ac:dyDescent="0.25" r="113" customHeight="1" ht="12.75">
      <c r="A113" s="6"/>
      <c r="B113" s="65"/>
      <c r="C113" s="65"/>
      <c r="D113" s="66"/>
      <c r="E113" s="65"/>
      <c r="F113" s="66"/>
      <c r="G113" s="6"/>
      <c r="H113" s="6"/>
      <c r="I113" s="6"/>
      <c r="J113" s="6"/>
      <c r="K113" s="6"/>
      <c r="L113" s="6"/>
      <c r="M113" s="6"/>
    </row>
    <row x14ac:dyDescent="0.25" r="114" customHeight="1" ht="12.75">
      <c r="A114" s="6"/>
      <c r="B114" s="65"/>
      <c r="C114" s="65"/>
      <c r="D114" s="66"/>
      <c r="E114" s="65"/>
      <c r="F114" s="66"/>
      <c r="G114" s="6"/>
      <c r="H114" s="6"/>
      <c r="I114" s="6"/>
      <c r="J114" s="6"/>
      <c r="K114" s="6"/>
      <c r="L114" s="6"/>
      <c r="M114" s="6"/>
    </row>
    <row x14ac:dyDescent="0.25" r="115" customHeight="1" ht="12.75">
      <c r="A115" s="6"/>
      <c r="B115" s="65"/>
      <c r="C115" s="65"/>
      <c r="D115" s="66"/>
      <c r="E115" s="65"/>
      <c r="F115" s="66"/>
      <c r="G115" s="6"/>
      <c r="H115" s="6"/>
      <c r="I115" s="6"/>
      <c r="J115" s="6"/>
      <c r="K115" s="6"/>
      <c r="L115" s="6"/>
      <c r="M115" s="6"/>
    </row>
    <row x14ac:dyDescent="0.25" r="116" customHeight="1" ht="12.75">
      <c r="A116" s="6"/>
      <c r="B116" s="65"/>
      <c r="C116" s="65"/>
      <c r="D116" s="66"/>
      <c r="E116" s="65"/>
      <c r="F116" s="66"/>
      <c r="G116" s="6"/>
      <c r="H116" s="6"/>
      <c r="I116" s="6"/>
      <c r="J116" s="6"/>
      <c r="K116" s="6"/>
      <c r="L116" s="6"/>
      <c r="M116" s="6"/>
    </row>
    <row x14ac:dyDescent="0.25" r="117" customHeight="1" ht="12.75">
      <c r="A117" s="6"/>
      <c r="B117" s="65"/>
      <c r="C117" s="65"/>
      <c r="D117" s="66"/>
      <c r="E117" s="65"/>
      <c r="F117" s="66"/>
      <c r="G117" s="6"/>
      <c r="H117" s="6"/>
      <c r="I117" s="6"/>
      <c r="J117" s="6"/>
      <c r="K117" s="6"/>
      <c r="L117" s="6"/>
      <c r="M117" s="6"/>
    </row>
    <row x14ac:dyDescent="0.25" r="118" customHeight="1" ht="12.75">
      <c r="A118" s="6"/>
      <c r="B118" s="65"/>
      <c r="C118" s="65"/>
      <c r="D118" s="66"/>
      <c r="E118" s="65"/>
      <c r="F118" s="66"/>
      <c r="G118" s="6"/>
      <c r="H118" s="6"/>
      <c r="I118" s="6"/>
      <c r="J118" s="6"/>
      <c r="K118" s="6"/>
      <c r="L118" s="6"/>
      <c r="M118" s="6"/>
    </row>
    <row x14ac:dyDescent="0.25" r="119" customHeight="1" ht="12.75">
      <c r="A119" s="6"/>
      <c r="B119" s="65"/>
      <c r="C119" s="65"/>
      <c r="D119" s="66"/>
      <c r="E119" s="65"/>
      <c r="F119" s="66"/>
      <c r="G119" s="6"/>
      <c r="H119" s="6"/>
      <c r="I119" s="6"/>
      <c r="J119" s="6"/>
      <c r="K119" s="6"/>
      <c r="L119" s="6"/>
      <c r="M119" s="6"/>
    </row>
    <row x14ac:dyDescent="0.25" r="120" customHeight="1" ht="12.75">
      <c r="A120" s="6"/>
      <c r="B120" s="65"/>
      <c r="C120" s="65"/>
      <c r="D120" s="66"/>
      <c r="E120" s="65"/>
      <c r="F120" s="66"/>
      <c r="G120" s="6"/>
      <c r="H120" s="6"/>
      <c r="I120" s="6"/>
      <c r="J120" s="6"/>
      <c r="K120" s="6"/>
      <c r="L120" s="6"/>
      <c r="M120" s="6"/>
    </row>
    <row x14ac:dyDescent="0.25" r="121" customHeight="1" ht="12.75">
      <c r="A121" s="6"/>
      <c r="B121" s="65"/>
      <c r="C121" s="65"/>
      <c r="D121" s="66"/>
      <c r="E121" s="65"/>
      <c r="F121" s="66"/>
      <c r="G121" s="6"/>
      <c r="H121" s="6"/>
      <c r="I121" s="6"/>
      <c r="J121" s="6"/>
      <c r="K121" s="6"/>
      <c r="L121" s="6"/>
      <c r="M121" s="6"/>
    </row>
    <row x14ac:dyDescent="0.25" r="122" customHeight="1" ht="12.75">
      <c r="A122" s="6"/>
      <c r="B122" s="65"/>
      <c r="C122" s="65"/>
      <c r="D122" s="66"/>
      <c r="E122" s="65"/>
      <c r="F122" s="66"/>
      <c r="G122" s="6"/>
      <c r="H122" s="6"/>
      <c r="I122" s="6"/>
      <c r="J122" s="6"/>
      <c r="K122" s="6"/>
      <c r="L122" s="6"/>
      <c r="M122" s="6"/>
    </row>
    <row x14ac:dyDescent="0.25" r="123" customHeight="1" ht="12.75">
      <c r="A123" s="6"/>
      <c r="B123" s="65"/>
      <c r="C123" s="65"/>
      <c r="D123" s="66"/>
      <c r="E123" s="65"/>
      <c r="F123" s="66"/>
      <c r="G123" s="6"/>
      <c r="H123" s="6"/>
      <c r="I123" s="6"/>
      <c r="J123" s="6"/>
      <c r="K123" s="6"/>
      <c r="L123" s="6"/>
      <c r="M123" s="6"/>
    </row>
    <row x14ac:dyDescent="0.25" r="124" customHeight="1" ht="12.75">
      <c r="A124" s="6"/>
      <c r="B124" s="65"/>
      <c r="C124" s="65"/>
      <c r="D124" s="66"/>
      <c r="E124" s="65"/>
      <c r="F124" s="66"/>
      <c r="G124" s="6"/>
      <c r="H124" s="6"/>
      <c r="I124" s="6"/>
      <c r="J124" s="6"/>
      <c r="K124" s="6"/>
      <c r="L124" s="6"/>
      <c r="M124" s="6"/>
    </row>
    <row x14ac:dyDescent="0.25" r="125" customHeight="1" ht="12.75">
      <c r="A125" s="6"/>
      <c r="B125" s="65"/>
      <c r="C125" s="65"/>
      <c r="D125" s="66"/>
      <c r="E125" s="65"/>
      <c r="F125" s="66"/>
      <c r="G125" s="6"/>
      <c r="H125" s="6"/>
      <c r="I125" s="6"/>
      <c r="J125" s="6"/>
      <c r="K125" s="6"/>
      <c r="L125" s="6"/>
      <c r="M125" s="6"/>
    </row>
    <row x14ac:dyDescent="0.25" r="126" customHeight="1" ht="12.75">
      <c r="A126" s="6"/>
      <c r="B126" s="65"/>
      <c r="C126" s="65"/>
      <c r="D126" s="66"/>
      <c r="E126" s="65"/>
      <c r="F126" s="66"/>
      <c r="G126" s="6"/>
      <c r="H126" s="6"/>
      <c r="I126" s="6"/>
      <c r="J126" s="6"/>
      <c r="K126" s="6"/>
      <c r="L126" s="6"/>
      <c r="M126" s="6"/>
    </row>
    <row x14ac:dyDescent="0.25" r="127" customHeight="1" ht="12.75">
      <c r="A127" s="6"/>
      <c r="B127" s="65"/>
      <c r="C127" s="65"/>
      <c r="D127" s="66"/>
      <c r="E127" s="65"/>
      <c r="F127" s="66"/>
      <c r="G127" s="6"/>
      <c r="H127" s="6"/>
      <c r="I127" s="6"/>
      <c r="J127" s="6"/>
      <c r="K127" s="6"/>
      <c r="L127" s="6"/>
      <c r="M127" s="6"/>
    </row>
    <row x14ac:dyDescent="0.25" r="128" customHeight="1" ht="12.75">
      <c r="A128" s="6"/>
      <c r="B128" s="65"/>
      <c r="C128" s="65"/>
      <c r="D128" s="66"/>
      <c r="E128" s="65"/>
      <c r="F128" s="66"/>
      <c r="G128" s="6"/>
      <c r="H128" s="6"/>
      <c r="I128" s="6"/>
      <c r="J128" s="6"/>
      <c r="K128" s="6"/>
      <c r="L128" s="6"/>
      <c r="M128" s="6"/>
    </row>
    <row x14ac:dyDescent="0.25" r="129" customHeight="1" ht="12.75">
      <c r="A129" s="6"/>
      <c r="B129" s="65"/>
      <c r="C129" s="65"/>
      <c r="D129" s="66"/>
      <c r="E129" s="65"/>
      <c r="F129" s="66"/>
      <c r="G129" s="6"/>
      <c r="H129" s="6"/>
      <c r="I129" s="6"/>
      <c r="J129" s="6"/>
      <c r="K129" s="6"/>
      <c r="L129" s="6"/>
      <c r="M129" s="6"/>
    </row>
    <row x14ac:dyDescent="0.25" r="130" customHeight="1" ht="12.75">
      <c r="A130" s="6"/>
      <c r="B130" s="65"/>
      <c r="C130" s="65"/>
      <c r="D130" s="66"/>
      <c r="E130" s="65"/>
      <c r="F130" s="66"/>
      <c r="G130" s="6"/>
      <c r="H130" s="6"/>
      <c r="I130" s="6"/>
      <c r="J130" s="6"/>
      <c r="K130" s="6"/>
      <c r="L130" s="6"/>
      <c r="M130" s="6"/>
    </row>
    <row x14ac:dyDescent="0.25" r="131" customHeight="1" ht="12.75">
      <c r="A131" s="6"/>
      <c r="B131" s="65"/>
      <c r="C131" s="65"/>
      <c r="D131" s="66"/>
      <c r="E131" s="65"/>
      <c r="F131" s="66"/>
      <c r="G131" s="6"/>
      <c r="H131" s="6"/>
      <c r="I131" s="6"/>
      <c r="J131" s="6"/>
      <c r="K131" s="6"/>
      <c r="L131" s="6"/>
      <c r="M131" s="6"/>
    </row>
    <row x14ac:dyDescent="0.25" r="132" customHeight="1" ht="12.75">
      <c r="A132" s="6"/>
      <c r="B132" s="65"/>
      <c r="C132" s="65"/>
      <c r="D132" s="66"/>
      <c r="E132" s="65"/>
      <c r="F132" s="66"/>
      <c r="G132" s="6"/>
      <c r="H132" s="6"/>
      <c r="I132" s="6"/>
      <c r="J132" s="6"/>
      <c r="K132" s="6"/>
      <c r="L132" s="6"/>
      <c r="M132" s="6"/>
    </row>
    <row x14ac:dyDescent="0.25" r="133" customHeight="1" ht="12.75">
      <c r="A133" s="6"/>
      <c r="B133" s="65"/>
      <c r="C133" s="65"/>
      <c r="D133" s="66"/>
      <c r="E133" s="65"/>
      <c r="F133" s="66"/>
      <c r="G133" s="6"/>
      <c r="H133" s="6"/>
      <c r="I133" s="6"/>
      <c r="J133" s="6"/>
      <c r="K133" s="6"/>
      <c r="L133" s="6"/>
      <c r="M133" s="6"/>
    </row>
    <row x14ac:dyDescent="0.25" r="134" customHeight="1" ht="12.75">
      <c r="A134" s="6"/>
      <c r="B134" s="65"/>
      <c r="C134" s="65"/>
      <c r="D134" s="66"/>
      <c r="E134" s="65"/>
      <c r="F134" s="66"/>
      <c r="G134" s="6"/>
      <c r="H134" s="6"/>
      <c r="I134" s="6"/>
      <c r="J134" s="6"/>
      <c r="K134" s="6"/>
      <c r="L134" s="6"/>
      <c r="M134" s="6"/>
    </row>
    <row x14ac:dyDescent="0.25" r="135" customHeight="1" ht="12.75">
      <c r="A135" s="6"/>
      <c r="B135" s="65"/>
      <c r="C135" s="65"/>
      <c r="D135" s="66"/>
      <c r="E135" s="65"/>
      <c r="F135" s="66"/>
      <c r="G135" s="6"/>
      <c r="H135" s="6"/>
      <c r="I135" s="6"/>
      <c r="J135" s="6"/>
      <c r="K135" s="6"/>
      <c r="L135" s="6"/>
      <c r="M135" s="6"/>
    </row>
    <row x14ac:dyDescent="0.25" r="136" customHeight="1" ht="12.75">
      <c r="A136" s="6"/>
      <c r="B136" s="65"/>
      <c r="C136" s="65"/>
      <c r="D136" s="66"/>
      <c r="E136" s="65"/>
      <c r="F136" s="66"/>
      <c r="G136" s="6"/>
      <c r="H136" s="6"/>
      <c r="I136" s="6"/>
      <c r="J136" s="6"/>
      <c r="K136" s="6"/>
      <c r="L136" s="6"/>
      <c r="M136" s="6"/>
    </row>
    <row x14ac:dyDescent="0.25" r="137" customHeight="1" ht="12.75">
      <c r="A137" s="6"/>
      <c r="B137" s="65"/>
      <c r="C137" s="65"/>
      <c r="D137" s="66"/>
      <c r="E137" s="65"/>
      <c r="F137" s="66"/>
      <c r="G137" s="6"/>
      <c r="H137" s="6"/>
      <c r="I137" s="6"/>
      <c r="J137" s="6"/>
      <c r="K137" s="6"/>
      <c r="L137" s="6"/>
      <c r="M137" s="6"/>
    </row>
    <row x14ac:dyDescent="0.25" r="138" customHeight="1" ht="12.75">
      <c r="A138" s="6"/>
      <c r="B138" s="65"/>
      <c r="C138" s="65"/>
      <c r="D138" s="66"/>
      <c r="E138" s="65"/>
      <c r="F138" s="66"/>
      <c r="G138" s="6"/>
      <c r="H138" s="6"/>
      <c r="I138" s="6"/>
      <c r="J138" s="6"/>
      <c r="K138" s="6"/>
      <c r="L138" s="6"/>
      <c r="M138" s="6"/>
    </row>
    <row x14ac:dyDescent="0.25" r="139" customHeight="1" ht="12.75">
      <c r="A139" s="6"/>
      <c r="B139" s="65"/>
      <c r="C139" s="65"/>
      <c r="D139" s="66"/>
      <c r="E139" s="65"/>
      <c r="F139" s="66"/>
      <c r="G139" s="6"/>
      <c r="H139" s="6"/>
      <c r="I139" s="6"/>
      <c r="J139" s="6"/>
      <c r="K139" s="6"/>
      <c r="L139" s="6"/>
      <c r="M139" s="6"/>
    </row>
    <row x14ac:dyDescent="0.25" r="140" customHeight="1" ht="12.75">
      <c r="A140" s="6"/>
      <c r="B140" s="65"/>
      <c r="C140" s="65"/>
      <c r="D140" s="66"/>
      <c r="E140" s="65"/>
      <c r="F140" s="66"/>
      <c r="G140" s="6"/>
      <c r="H140" s="6"/>
      <c r="I140" s="6"/>
      <c r="J140" s="6"/>
      <c r="K140" s="6"/>
      <c r="L140" s="6"/>
      <c r="M140" s="6"/>
    </row>
    <row x14ac:dyDescent="0.25" r="141" customHeight="1" ht="12.75">
      <c r="A141" s="6"/>
      <c r="B141" s="65"/>
      <c r="C141" s="65"/>
      <c r="D141" s="66"/>
      <c r="E141" s="65"/>
      <c r="F141" s="66"/>
      <c r="G141" s="6"/>
      <c r="H141" s="6"/>
      <c r="I141" s="6"/>
      <c r="J141" s="6"/>
      <c r="K141" s="6"/>
      <c r="L141" s="6"/>
      <c r="M141" s="6"/>
    </row>
    <row x14ac:dyDescent="0.25" r="142" customHeight="1" ht="12.75">
      <c r="A142" s="6"/>
      <c r="B142" s="65"/>
      <c r="C142" s="65"/>
      <c r="D142" s="66"/>
      <c r="E142" s="65"/>
      <c r="F142" s="66"/>
      <c r="G142" s="6"/>
      <c r="H142" s="6"/>
      <c r="I142" s="6"/>
      <c r="J142" s="6"/>
      <c r="K142" s="6"/>
      <c r="L142" s="6"/>
      <c r="M142" s="6"/>
    </row>
    <row x14ac:dyDescent="0.25" r="143" customHeight="1" ht="12.75">
      <c r="A143" s="6"/>
      <c r="B143" s="65"/>
      <c r="C143" s="65"/>
      <c r="D143" s="66"/>
      <c r="E143" s="65"/>
      <c r="F143" s="66"/>
      <c r="G143" s="6"/>
      <c r="H143" s="6"/>
      <c r="I143" s="6"/>
      <c r="J143" s="6"/>
      <c r="K143" s="6"/>
      <c r="L143" s="6"/>
      <c r="M143" s="6"/>
    </row>
    <row x14ac:dyDescent="0.25" r="144" customHeight="1" ht="12.75">
      <c r="A144" s="6"/>
      <c r="B144" s="65"/>
      <c r="C144" s="65"/>
      <c r="D144" s="66"/>
      <c r="E144" s="65"/>
      <c r="F144" s="66"/>
      <c r="G144" s="6"/>
      <c r="H144" s="6"/>
      <c r="I144" s="6"/>
      <c r="J144" s="6"/>
      <c r="K144" s="6"/>
      <c r="L144" s="6"/>
      <c r="M144" s="6"/>
    </row>
    <row x14ac:dyDescent="0.25" r="145" customHeight="1" ht="12.75">
      <c r="A145" s="6"/>
      <c r="B145" s="65"/>
      <c r="C145" s="65"/>
      <c r="D145" s="66"/>
      <c r="E145" s="65"/>
      <c r="F145" s="66"/>
      <c r="G145" s="6"/>
      <c r="H145" s="6"/>
      <c r="I145" s="6"/>
      <c r="J145" s="6"/>
      <c r="K145" s="6"/>
      <c r="L145" s="6"/>
      <c r="M145" s="6"/>
    </row>
    <row x14ac:dyDescent="0.25" r="146" customHeight="1" ht="12.75">
      <c r="A146" s="6"/>
      <c r="B146" s="65"/>
      <c r="C146" s="65"/>
      <c r="D146" s="66"/>
      <c r="E146" s="65"/>
      <c r="F146" s="66"/>
      <c r="G146" s="6"/>
      <c r="H146" s="6"/>
      <c r="I146" s="6"/>
      <c r="J146" s="6"/>
      <c r="K146" s="6"/>
      <c r="L146" s="6"/>
      <c r="M146" s="6"/>
    </row>
    <row x14ac:dyDescent="0.25" r="147" customHeight="1" ht="12.75">
      <c r="A147" s="6"/>
      <c r="B147" s="65"/>
      <c r="C147" s="65"/>
      <c r="D147" s="66"/>
      <c r="E147" s="65"/>
      <c r="F147" s="66"/>
      <c r="G147" s="6"/>
      <c r="H147" s="6"/>
      <c r="I147" s="6"/>
      <c r="J147" s="6"/>
      <c r="K147" s="6"/>
      <c r="L147" s="6"/>
      <c r="M147" s="6"/>
    </row>
    <row x14ac:dyDescent="0.25" r="148" customHeight="1" ht="12.75">
      <c r="A148" s="6"/>
      <c r="B148" s="65"/>
      <c r="C148" s="65"/>
      <c r="D148" s="66"/>
      <c r="E148" s="65"/>
      <c r="F148" s="66"/>
      <c r="G148" s="6"/>
      <c r="H148" s="6"/>
      <c r="I148" s="6"/>
      <c r="J148" s="6"/>
      <c r="K148" s="6"/>
      <c r="L148" s="6"/>
      <c r="M148" s="6"/>
    </row>
    <row x14ac:dyDescent="0.25" r="149" customHeight="1" ht="12.75">
      <c r="A149" s="6"/>
      <c r="B149" s="65"/>
      <c r="C149" s="65"/>
      <c r="D149" s="66"/>
      <c r="E149" s="65"/>
      <c r="F149" s="66"/>
      <c r="G149" s="6"/>
      <c r="H149" s="6"/>
      <c r="I149" s="6"/>
      <c r="J149" s="6"/>
      <c r="K149" s="6"/>
      <c r="L149" s="6"/>
      <c r="M149" s="6"/>
    </row>
    <row x14ac:dyDescent="0.25" r="150" customHeight="1" ht="12.75">
      <c r="A150" s="6"/>
      <c r="B150" s="65"/>
      <c r="C150" s="65"/>
      <c r="D150" s="66"/>
      <c r="E150" s="65"/>
      <c r="F150" s="66"/>
      <c r="G150" s="6"/>
      <c r="H150" s="6"/>
      <c r="I150" s="6"/>
      <c r="J150" s="6"/>
      <c r="K150" s="6"/>
      <c r="L150" s="6"/>
      <c r="M150" s="6"/>
    </row>
    <row x14ac:dyDescent="0.25" r="151" customHeight="1" ht="12.75">
      <c r="A151" s="6"/>
      <c r="B151" s="65"/>
      <c r="C151" s="65"/>
      <c r="D151" s="66"/>
      <c r="E151" s="65"/>
      <c r="F151" s="66"/>
      <c r="G151" s="6"/>
      <c r="H151" s="6"/>
      <c r="I151" s="6"/>
      <c r="J151" s="6"/>
      <c r="K151" s="6"/>
      <c r="L151" s="6"/>
      <c r="M151" s="6"/>
    </row>
    <row x14ac:dyDescent="0.25" r="152" customHeight="1" ht="12.75">
      <c r="A152" s="6"/>
      <c r="B152" s="65"/>
      <c r="C152" s="65"/>
      <c r="D152" s="66"/>
      <c r="E152" s="65"/>
      <c r="F152" s="66"/>
      <c r="G152" s="6"/>
      <c r="H152" s="6"/>
      <c r="I152" s="6"/>
      <c r="J152" s="6"/>
      <c r="K152" s="6"/>
      <c r="L152" s="6"/>
      <c r="M152" s="6"/>
    </row>
    <row x14ac:dyDescent="0.25" r="153" customHeight="1" ht="12.75">
      <c r="A153" s="6"/>
      <c r="B153" s="65"/>
      <c r="C153" s="65"/>
      <c r="D153" s="66"/>
      <c r="E153" s="65"/>
      <c r="F153" s="66"/>
      <c r="G153" s="6"/>
      <c r="H153" s="6"/>
      <c r="I153" s="6"/>
      <c r="J153" s="6"/>
      <c r="K153" s="6"/>
      <c r="L153" s="6"/>
      <c r="M153" s="6"/>
    </row>
    <row x14ac:dyDescent="0.25" r="154" customHeight="1" ht="12.75">
      <c r="A154" s="6"/>
      <c r="B154" s="65"/>
      <c r="C154" s="65"/>
      <c r="D154" s="66"/>
      <c r="E154" s="65"/>
      <c r="F154" s="66"/>
      <c r="G154" s="6"/>
      <c r="H154" s="6"/>
      <c r="I154" s="6"/>
      <c r="J154" s="6"/>
      <c r="K154" s="6"/>
      <c r="L154" s="6"/>
      <c r="M154" s="6"/>
    </row>
    <row x14ac:dyDescent="0.25" r="155" customHeight="1" ht="12.75">
      <c r="A155" s="6"/>
      <c r="B155" s="65"/>
      <c r="C155" s="65"/>
      <c r="D155" s="66"/>
      <c r="E155" s="65"/>
      <c r="F155" s="66"/>
      <c r="G155" s="6"/>
      <c r="H155" s="6"/>
      <c r="I155" s="6"/>
      <c r="J155" s="6"/>
      <c r="K155" s="6"/>
      <c r="L155" s="6"/>
      <c r="M155" s="6"/>
    </row>
    <row x14ac:dyDescent="0.25" r="156" customHeight="1" ht="12.75">
      <c r="A156" s="6"/>
      <c r="B156" s="65"/>
      <c r="C156" s="65"/>
      <c r="D156" s="66"/>
      <c r="E156" s="65"/>
      <c r="F156" s="66"/>
      <c r="G156" s="6"/>
      <c r="H156" s="6"/>
      <c r="I156" s="6"/>
      <c r="J156" s="6"/>
      <c r="K156" s="6"/>
      <c r="L156" s="6"/>
      <c r="M156" s="6"/>
    </row>
    <row x14ac:dyDescent="0.25" r="157" customHeight="1" ht="12.75">
      <c r="A157" s="6"/>
      <c r="B157" s="65"/>
      <c r="C157" s="65"/>
      <c r="D157" s="66"/>
      <c r="E157" s="65"/>
      <c r="F157" s="66"/>
      <c r="G157" s="6"/>
      <c r="H157" s="6"/>
      <c r="I157" s="6"/>
      <c r="J157" s="6"/>
      <c r="K157" s="6"/>
      <c r="L157" s="6"/>
      <c r="M157" s="6"/>
    </row>
    <row x14ac:dyDescent="0.25" r="158" customHeight="1" ht="12.75">
      <c r="A158" s="6"/>
      <c r="B158" s="65"/>
      <c r="C158" s="65"/>
      <c r="D158" s="66"/>
      <c r="E158" s="65"/>
      <c r="F158" s="66"/>
      <c r="G158" s="6"/>
      <c r="H158" s="6"/>
      <c r="I158" s="6"/>
      <c r="J158" s="6"/>
      <c r="K158" s="6"/>
      <c r="L158" s="6"/>
      <c r="M158" s="6"/>
    </row>
    <row x14ac:dyDescent="0.25" r="159" customHeight="1" ht="12.75">
      <c r="A159" s="6"/>
      <c r="B159" s="65"/>
      <c r="C159" s="65"/>
      <c r="D159" s="66"/>
      <c r="E159" s="65"/>
      <c r="F159" s="66"/>
      <c r="G159" s="6"/>
      <c r="H159" s="6"/>
      <c r="I159" s="6"/>
      <c r="J159" s="6"/>
      <c r="K159" s="6"/>
      <c r="L159" s="6"/>
      <c r="M159" s="6"/>
    </row>
    <row x14ac:dyDescent="0.25" r="160" customHeight="1" ht="12.75">
      <c r="A160" s="6"/>
      <c r="B160" s="65"/>
      <c r="C160" s="65"/>
      <c r="D160" s="66"/>
      <c r="E160" s="65"/>
      <c r="F160" s="66"/>
      <c r="G160" s="6"/>
      <c r="H160" s="6"/>
      <c r="I160" s="6"/>
      <c r="J160" s="6"/>
      <c r="K160" s="6"/>
      <c r="L160" s="6"/>
      <c r="M160" s="6"/>
    </row>
    <row x14ac:dyDescent="0.25" r="161" customHeight="1" ht="12.75">
      <c r="A161" s="6"/>
      <c r="B161" s="65"/>
      <c r="C161" s="65"/>
      <c r="D161" s="66"/>
      <c r="E161" s="65"/>
      <c r="F161" s="66"/>
      <c r="G161" s="6"/>
      <c r="H161" s="6"/>
      <c r="I161" s="6"/>
      <c r="J161" s="6"/>
      <c r="K161" s="6"/>
      <c r="L161" s="6"/>
      <c r="M161" s="6"/>
    </row>
    <row x14ac:dyDescent="0.25" r="162" customHeight="1" ht="12.75">
      <c r="A162" s="6"/>
      <c r="B162" s="65"/>
      <c r="C162" s="65"/>
      <c r="D162" s="66"/>
      <c r="E162" s="65"/>
      <c r="F162" s="66"/>
      <c r="G162" s="6"/>
      <c r="H162" s="6"/>
      <c r="I162" s="6"/>
      <c r="J162" s="6"/>
      <c r="K162" s="6"/>
      <c r="L162" s="6"/>
      <c r="M162" s="6"/>
    </row>
    <row x14ac:dyDescent="0.25" r="163" customHeight="1" ht="12.75">
      <c r="A163" s="6"/>
      <c r="B163" s="65"/>
      <c r="C163" s="65"/>
      <c r="D163" s="66"/>
      <c r="E163" s="65"/>
      <c r="F163" s="66"/>
      <c r="G163" s="6"/>
      <c r="H163" s="6"/>
      <c r="I163" s="6"/>
      <c r="J163" s="6"/>
      <c r="K163" s="6"/>
      <c r="L163" s="6"/>
      <c r="M163" s="6"/>
    </row>
    <row x14ac:dyDescent="0.25" r="164" customHeight="1" ht="12.75">
      <c r="A164" s="6"/>
      <c r="B164" s="65"/>
      <c r="C164" s="65"/>
      <c r="D164" s="66"/>
      <c r="E164" s="65"/>
      <c r="F164" s="66"/>
      <c r="G164" s="6"/>
      <c r="H164" s="6"/>
      <c r="I164" s="6"/>
      <c r="J164" s="6"/>
      <c r="K164" s="6"/>
      <c r="L164" s="6"/>
      <c r="M164" s="6"/>
    </row>
    <row x14ac:dyDescent="0.25" r="165" customHeight="1" ht="12.75">
      <c r="A165" s="6"/>
      <c r="B165" s="65"/>
      <c r="C165" s="65"/>
      <c r="D165" s="66"/>
      <c r="E165" s="65"/>
      <c r="F165" s="66"/>
      <c r="G165" s="6"/>
      <c r="H165" s="6"/>
      <c r="I165" s="6"/>
      <c r="J165" s="6"/>
      <c r="K165" s="6"/>
      <c r="L165" s="6"/>
      <c r="M165" s="6"/>
    </row>
    <row x14ac:dyDescent="0.25" r="166" customHeight="1" ht="12.75">
      <c r="A166" s="6"/>
      <c r="B166" s="65"/>
      <c r="C166" s="65"/>
      <c r="D166" s="66"/>
      <c r="E166" s="65"/>
      <c r="F166" s="66"/>
      <c r="G166" s="6"/>
      <c r="H166" s="6"/>
      <c r="I166" s="6"/>
      <c r="J166" s="6"/>
      <c r="K166" s="6"/>
      <c r="L166" s="6"/>
      <c r="M166" s="6"/>
    </row>
    <row x14ac:dyDescent="0.25" r="167" customHeight="1" ht="12.75">
      <c r="A167" s="6"/>
      <c r="B167" s="65"/>
      <c r="C167" s="65"/>
      <c r="D167" s="66"/>
      <c r="E167" s="65"/>
      <c r="F167" s="66"/>
      <c r="G167" s="6"/>
      <c r="H167" s="6"/>
      <c r="I167" s="6"/>
      <c r="J167" s="6"/>
      <c r="K167" s="6"/>
      <c r="L167" s="6"/>
      <c r="M167" s="6"/>
    </row>
    <row x14ac:dyDescent="0.25" r="168" customHeight="1" ht="12.75">
      <c r="A168" s="6"/>
      <c r="B168" s="65"/>
      <c r="C168" s="65"/>
      <c r="D168" s="66"/>
      <c r="E168" s="65"/>
      <c r="F168" s="66"/>
      <c r="G168" s="6"/>
      <c r="H168" s="6"/>
      <c r="I168" s="6"/>
      <c r="J168" s="6"/>
      <c r="K168" s="6"/>
      <c r="L168" s="6"/>
      <c r="M168" s="6"/>
    </row>
    <row x14ac:dyDescent="0.25" r="169" customHeight="1" ht="12.75">
      <c r="A169" s="6"/>
      <c r="B169" s="65"/>
      <c r="C169" s="65"/>
      <c r="D169" s="66"/>
      <c r="E169" s="65"/>
      <c r="F169" s="66"/>
      <c r="G169" s="6"/>
      <c r="H169" s="6"/>
      <c r="I169" s="6"/>
      <c r="J169" s="6"/>
      <c r="K169" s="6"/>
      <c r="L169" s="6"/>
      <c r="M169" s="6"/>
    </row>
    <row x14ac:dyDescent="0.25" r="170" customHeight="1" ht="12.75">
      <c r="A170" s="6"/>
      <c r="B170" s="65"/>
      <c r="C170" s="65"/>
      <c r="D170" s="66"/>
      <c r="E170" s="65"/>
      <c r="F170" s="66"/>
      <c r="G170" s="6"/>
      <c r="H170" s="6"/>
      <c r="I170" s="6"/>
      <c r="J170" s="6"/>
      <c r="K170" s="6"/>
      <c r="L170" s="6"/>
      <c r="M170" s="6"/>
    </row>
    <row x14ac:dyDescent="0.25" r="171" customHeight="1" ht="12.75">
      <c r="A171" s="6"/>
      <c r="B171" s="65"/>
      <c r="C171" s="65"/>
      <c r="D171" s="66"/>
      <c r="E171" s="65"/>
      <c r="F171" s="66"/>
      <c r="G171" s="6"/>
      <c r="H171" s="6"/>
      <c r="I171" s="6"/>
      <c r="J171" s="6"/>
      <c r="K171" s="6"/>
      <c r="L171" s="6"/>
      <c r="M171" s="6"/>
    </row>
    <row x14ac:dyDescent="0.25" r="172" customHeight="1" ht="12.75">
      <c r="A172" s="6"/>
      <c r="B172" s="65"/>
      <c r="C172" s="65"/>
      <c r="D172" s="66"/>
      <c r="E172" s="65"/>
      <c r="F172" s="66"/>
      <c r="G172" s="6"/>
      <c r="H172" s="6"/>
      <c r="I172" s="6"/>
      <c r="J172" s="6"/>
      <c r="K172" s="6"/>
      <c r="L172" s="6"/>
      <c r="M172" s="6"/>
    </row>
    <row x14ac:dyDescent="0.25" r="173" customHeight="1" ht="12.75">
      <c r="A173" s="6"/>
      <c r="B173" s="65"/>
      <c r="C173" s="65"/>
      <c r="D173" s="66"/>
      <c r="E173" s="65"/>
      <c r="F173" s="66"/>
      <c r="G173" s="6"/>
      <c r="H173" s="6"/>
      <c r="I173" s="6"/>
      <c r="J173" s="6"/>
      <c r="K173" s="6"/>
      <c r="L173" s="6"/>
      <c r="M173" s="6"/>
    </row>
    <row x14ac:dyDescent="0.25" r="174" customHeight="1" ht="12.75">
      <c r="A174" s="6"/>
      <c r="B174" s="65"/>
      <c r="C174" s="65"/>
      <c r="D174" s="66"/>
      <c r="E174" s="65"/>
      <c r="F174" s="66"/>
      <c r="G174" s="6"/>
      <c r="H174" s="6"/>
      <c r="I174" s="6"/>
      <c r="J174" s="6"/>
      <c r="K174" s="6"/>
      <c r="L174" s="6"/>
      <c r="M174" s="6"/>
    </row>
    <row x14ac:dyDescent="0.25" r="175" customHeight="1" ht="12.75">
      <c r="A175" s="6"/>
      <c r="B175" s="65"/>
      <c r="C175" s="65"/>
      <c r="D175" s="66"/>
      <c r="E175" s="65"/>
      <c r="F175" s="66"/>
      <c r="G175" s="6"/>
      <c r="H175" s="6"/>
      <c r="I175" s="6"/>
      <c r="J175" s="6"/>
      <c r="K175" s="6"/>
      <c r="L175" s="6"/>
      <c r="M175" s="6"/>
    </row>
    <row x14ac:dyDescent="0.25" r="176" customHeight="1" ht="12.75">
      <c r="A176" s="6"/>
      <c r="B176" s="65"/>
      <c r="C176" s="65"/>
      <c r="D176" s="66"/>
      <c r="E176" s="65"/>
      <c r="F176" s="66"/>
      <c r="G176" s="6"/>
      <c r="H176" s="6"/>
      <c r="I176" s="6"/>
      <c r="J176" s="6"/>
      <c r="K176" s="6"/>
      <c r="L176" s="6"/>
      <c r="M176" s="6"/>
    </row>
    <row x14ac:dyDescent="0.25" r="177" customHeight="1" ht="12.75">
      <c r="A177" s="6"/>
      <c r="B177" s="65"/>
      <c r="C177" s="65"/>
      <c r="D177" s="66"/>
      <c r="E177" s="65"/>
      <c r="F177" s="66"/>
      <c r="G177" s="6"/>
      <c r="H177" s="6"/>
      <c r="I177" s="6"/>
      <c r="J177" s="6"/>
      <c r="K177" s="6"/>
      <c r="L177" s="6"/>
      <c r="M177" s="6"/>
    </row>
    <row x14ac:dyDescent="0.25" r="178" customHeight="1" ht="12.75">
      <c r="A178" s="6"/>
      <c r="B178" s="65"/>
      <c r="C178" s="65"/>
      <c r="D178" s="66"/>
      <c r="E178" s="65"/>
      <c r="F178" s="66"/>
      <c r="G178" s="6"/>
      <c r="H178" s="6"/>
      <c r="I178" s="6"/>
      <c r="J178" s="6"/>
      <c r="K178" s="6"/>
      <c r="L178" s="6"/>
      <c r="M178" s="6"/>
    </row>
    <row x14ac:dyDescent="0.25" r="179" customHeight="1" ht="12.75">
      <c r="A179" s="6"/>
      <c r="B179" s="65"/>
      <c r="C179" s="65"/>
      <c r="D179" s="66"/>
      <c r="E179" s="65"/>
      <c r="F179" s="66"/>
      <c r="G179" s="6"/>
      <c r="H179" s="6"/>
      <c r="I179" s="6"/>
      <c r="J179" s="6"/>
      <c r="K179" s="6"/>
      <c r="L179" s="6"/>
      <c r="M179" s="6"/>
    </row>
    <row x14ac:dyDescent="0.25" r="180" customHeight="1" ht="12.75">
      <c r="A180" s="6"/>
      <c r="B180" s="65"/>
      <c r="C180" s="65"/>
      <c r="D180" s="66"/>
      <c r="E180" s="65"/>
      <c r="F180" s="66"/>
      <c r="G180" s="6"/>
      <c r="H180" s="6"/>
      <c r="I180" s="6"/>
      <c r="J180" s="6"/>
      <c r="K180" s="6"/>
      <c r="L180" s="6"/>
      <c r="M180" s="6"/>
    </row>
    <row x14ac:dyDescent="0.25" r="181" customHeight="1" ht="12.75">
      <c r="A181" s="6"/>
      <c r="B181" s="65"/>
      <c r="C181" s="65"/>
      <c r="D181" s="66"/>
      <c r="E181" s="65"/>
      <c r="F181" s="66"/>
      <c r="G181" s="6"/>
      <c r="H181" s="6"/>
      <c r="I181" s="6"/>
      <c r="J181" s="6"/>
      <c r="K181" s="6"/>
      <c r="L181" s="6"/>
      <c r="M181" s="6"/>
    </row>
    <row x14ac:dyDescent="0.25" r="182" customHeight="1" ht="12.75">
      <c r="A182" s="6"/>
      <c r="B182" s="65"/>
      <c r="C182" s="65"/>
      <c r="D182" s="66"/>
      <c r="E182" s="65"/>
      <c r="F182" s="66"/>
      <c r="G182" s="6"/>
      <c r="H182" s="6"/>
      <c r="I182" s="6"/>
      <c r="J182" s="6"/>
      <c r="K182" s="6"/>
      <c r="L182" s="6"/>
      <c r="M182" s="6"/>
    </row>
    <row x14ac:dyDescent="0.25" r="183" customHeight="1" ht="12.75">
      <c r="A183" s="6"/>
      <c r="B183" s="65"/>
      <c r="C183" s="65"/>
      <c r="D183" s="66"/>
      <c r="E183" s="65"/>
      <c r="F183" s="66"/>
      <c r="G183" s="6"/>
      <c r="H183" s="6"/>
      <c r="I183" s="6"/>
      <c r="J183" s="6"/>
      <c r="K183" s="6"/>
      <c r="L183" s="6"/>
      <c r="M183" s="6"/>
    </row>
    <row x14ac:dyDescent="0.25" r="184" customHeight="1" ht="12.75">
      <c r="A184" s="6"/>
      <c r="B184" s="65"/>
      <c r="C184" s="65"/>
      <c r="D184" s="66"/>
      <c r="E184" s="65"/>
      <c r="F184" s="66"/>
      <c r="G184" s="6"/>
      <c r="H184" s="6"/>
      <c r="I184" s="6"/>
      <c r="J184" s="6"/>
      <c r="K184" s="6"/>
      <c r="L184" s="6"/>
      <c r="M184" s="6"/>
    </row>
    <row x14ac:dyDescent="0.25" r="185" customHeight="1" ht="12.75">
      <c r="A185" s="6"/>
      <c r="B185" s="65"/>
      <c r="C185" s="65"/>
      <c r="D185" s="66"/>
      <c r="E185" s="65"/>
      <c r="F185" s="66"/>
      <c r="G185" s="6"/>
      <c r="H185" s="6"/>
      <c r="I185" s="6"/>
      <c r="J185" s="6"/>
      <c r="K185" s="6"/>
      <c r="L185" s="6"/>
      <c r="M185" s="6"/>
    </row>
    <row x14ac:dyDescent="0.25" r="186" customHeight="1" ht="12.75">
      <c r="A186" s="6"/>
      <c r="B186" s="65"/>
      <c r="C186" s="65"/>
      <c r="D186" s="66"/>
      <c r="E186" s="65"/>
      <c r="F186" s="66"/>
      <c r="G186" s="6"/>
      <c r="H186" s="6"/>
      <c r="I186" s="6"/>
      <c r="J186" s="6"/>
      <c r="K186" s="6"/>
      <c r="L186" s="6"/>
      <c r="M186" s="6"/>
    </row>
    <row x14ac:dyDescent="0.25" r="187" customHeight="1" ht="12.75">
      <c r="A187" s="6"/>
      <c r="B187" s="65"/>
      <c r="C187" s="65"/>
      <c r="D187" s="66"/>
      <c r="E187" s="65"/>
      <c r="F187" s="66"/>
      <c r="G187" s="6"/>
      <c r="H187" s="6"/>
      <c r="I187" s="6"/>
      <c r="J187" s="6"/>
      <c r="K187" s="6"/>
      <c r="L187" s="6"/>
      <c r="M187" s="6"/>
    </row>
    <row x14ac:dyDescent="0.25" r="188" customHeight="1" ht="12.75">
      <c r="A188" s="6"/>
      <c r="B188" s="65"/>
      <c r="C188" s="65"/>
      <c r="D188" s="66"/>
      <c r="E188" s="65"/>
      <c r="F188" s="66"/>
      <c r="G188" s="6"/>
      <c r="H188" s="6"/>
      <c r="I188" s="6"/>
      <c r="J188" s="6"/>
      <c r="K188" s="6"/>
      <c r="L188" s="6"/>
      <c r="M188" s="6"/>
    </row>
    <row x14ac:dyDescent="0.25" r="189" customHeight="1" ht="12.75">
      <c r="A189" s="6"/>
      <c r="B189" s="65"/>
      <c r="C189" s="65"/>
      <c r="D189" s="66"/>
      <c r="E189" s="65"/>
      <c r="F189" s="66"/>
      <c r="G189" s="6"/>
      <c r="H189" s="6"/>
      <c r="I189" s="6"/>
      <c r="J189" s="6"/>
      <c r="K189" s="6"/>
      <c r="L189" s="6"/>
      <c r="M189" s="6"/>
    </row>
    <row x14ac:dyDescent="0.25" r="190" customHeight="1" ht="12.75">
      <c r="A190" s="6"/>
      <c r="B190" s="65"/>
      <c r="C190" s="65"/>
      <c r="D190" s="66"/>
      <c r="E190" s="65"/>
      <c r="F190" s="66"/>
      <c r="G190" s="6"/>
      <c r="H190" s="6"/>
      <c r="I190" s="6"/>
      <c r="J190" s="6"/>
      <c r="K190" s="6"/>
      <c r="L190" s="6"/>
      <c r="M190" s="6"/>
    </row>
    <row x14ac:dyDescent="0.25" r="191" customHeight="1" ht="12.75">
      <c r="A191" s="6"/>
      <c r="B191" s="65"/>
      <c r="C191" s="65"/>
      <c r="D191" s="66"/>
      <c r="E191" s="65"/>
      <c r="F191" s="66"/>
      <c r="G191" s="6"/>
      <c r="H191" s="6"/>
      <c r="I191" s="6"/>
      <c r="J191" s="6"/>
      <c r="K191" s="6"/>
      <c r="L191" s="6"/>
      <c r="M191" s="6"/>
    </row>
    <row x14ac:dyDescent="0.25" r="192" customHeight="1" ht="12.75">
      <c r="A192" s="6"/>
      <c r="B192" s="65"/>
      <c r="C192" s="65"/>
      <c r="D192" s="66"/>
      <c r="E192" s="65"/>
      <c r="F192" s="66"/>
      <c r="G192" s="6"/>
      <c r="H192" s="6"/>
      <c r="I192" s="6"/>
      <c r="J192" s="6"/>
      <c r="K192" s="6"/>
      <c r="L192" s="6"/>
      <c r="M192" s="6"/>
    </row>
    <row x14ac:dyDescent="0.25" r="193" customHeight="1" ht="12.75">
      <c r="A193" s="6"/>
      <c r="B193" s="65"/>
      <c r="C193" s="65"/>
      <c r="D193" s="66"/>
      <c r="E193" s="65"/>
      <c r="F193" s="66"/>
      <c r="G193" s="6"/>
      <c r="H193" s="6"/>
      <c r="I193" s="6"/>
      <c r="J193" s="6"/>
      <c r="K193" s="6"/>
      <c r="L193" s="6"/>
      <c r="M193" s="6"/>
    </row>
    <row x14ac:dyDescent="0.25" r="194" customHeight="1" ht="12.75">
      <c r="A194" s="6"/>
      <c r="B194" s="65"/>
      <c r="C194" s="65"/>
      <c r="D194" s="66"/>
      <c r="E194" s="65"/>
      <c r="F194" s="66"/>
      <c r="G194" s="6"/>
      <c r="H194" s="6"/>
      <c r="I194" s="6"/>
      <c r="J194" s="6"/>
      <c r="K194" s="6"/>
      <c r="L194" s="6"/>
      <c r="M194" s="6"/>
    </row>
    <row x14ac:dyDescent="0.25" r="195" customHeight="1" ht="12.75">
      <c r="A195" s="6"/>
      <c r="B195" s="65"/>
      <c r="C195" s="65"/>
      <c r="D195" s="66"/>
      <c r="E195" s="65"/>
      <c r="F195" s="66"/>
      <c r="G195" s="6"/>
      <c r="H195" s="6"/>
      <c r="I195" s="6"/>
      <c r="J195" s="6"/>
      <c r="K195" s="6"/>
      <c r="L195" s="6"/>
      <c r="M195" s="6"/>
    </row>
    <row x14ac:dyDescent="0.25" r="196" customHeight="1" ht="12.75">
      <c r="A196" s="6"/>
      <c r="B196" s="65"/>
      <c r="C196" s="65"/>
      <c r="D196" s="66"/>
      <c r="E196" s="65"/>
      <c r="F196" s="66"/>
      <c r="G196" s="6"/>
      <c r="H196" s="6"/>
      <c r="I196" s="6"/>
      <c r="J196" s="6"/>
      <c r="K196" s="6"/>
      <c r="L196" s="6"/>
      <c r="M196" s="6"/>
    </row>
    <row x14ac:dyDescent="0.25" r="197" customHeight="1" ht="12.75">
      <c r="A197" s="6"/>
      <c r="B197" s="65"/>
      <c r="C197" s="65"/>
      <c r="D197" s="66"/>
      <c r="E197" s="65"/>
      <c r="F197" s="66"/>
      <c r="G197" s="6"/>
      <c r="H197" s="6"/>
      <c r="I197" s="6"/>
      <c r="J197" s="6"/>
      <c r="K197" s="6"/>
      <c r="L197" s="6"/>
      <c r="M197" s="6"/>
    </row>
    <row x14ac:dyDescent="0.25" r="198" customHeight="1" ht="12.75">
      <c r="A198" s="6"/>
      <c r="B198" s="65"/>
      <c r="C198" s="65"/>
      <c r="D198" s="66"/>
      <c r="E198" s="65"/>
      <c r="F198" s="66"/>
      <c r="G198" s="6"/>
      <c r="H198" s="6"/>
      <c r="I198" s="6"/>
      <c r="J198" s="6"/>
      <c r="K198" s="6"/>
      <c r="L198" s="6"/>
      <c r="M198" s="6"/>
    </row>
    <row x14ac:dyDescent="0.25" r="199" customHeight="1" ht="12.75">
      <c r="A199" s="6"/>
      <c r="B199" s="65"/>
      <c r="C199" s="65"/>
      <c r="D199" s="66"/>
      <c r="E199" s="65"/>
      <c r="F199" s="66"/>
      <c r="G199" s="6"/>
      <c r="H199" s="6"/>
      <c r="I199" s="6"/>
      <c r="J199" s="6"/>
      <c r="K199" s="6"/>
      <c r="L199" s="6"/>
      <c r="M199" s="6"/>
    </row>
    <row x14ac:dyDescent="0.25" r="200" customHeight="1" ht="12.75">
      <c r="A200" s="6"/>
      <c r="B200" s="65"/>
      <c r="C200" s="65"/>
      <c r="D200" s="66"/>
      <c r="E200" s="65"/>
      <c r="F200" s="66"/>
      <c r="G200" s="6"/>
      <c r="H200" s="6"/>
      <c r="I200" s="6"/>
      <c r="J200" s="6"/>
      <c r="K200" s="6"/>
      <c r="L200" s="6"/>
      <c r="M200" s="6"/>
    </row>
    <row x14ac:dyDescent="0.25" r="201" customHeight="1" ht="12.75">
      <c r="A201" s="6"/>
      <c r="B201" s="65"/>
      <c r="C201" s="65"/>
      <c r="D201" s="66"/>
      <c r="E201" s="65"/>
      <c r="F201" s="66"/>
      <c r="G201" s="6"/>
      <c r="H201" s="6"/>
      <c r="I201" s="6"/>
      <c r="J201" s="6"/>
      <c r="K201" s="6"/>
      <c r="L201" s="6"/>
      <c r="M201" s="6"/>
    </row>
    <row x14ac:dyDescent="0.25" r="202" customHeight="1" ht="12.75">
      <c r="A202" s="6"/>
      <c r="B202" s="65"/>
      <c r="C202" s="65"/>
      <c r="D202" s="66"/>
      <c r="E202" s="65"/>
      <c r="F202" s="66"/>
      <c r="G202" s="6"/>
      <c r="H202" s="6"/>
      <c r="I202" s="6"/>
      <c r="J202" s="6"/>
      <c r="K202" s="6"/>
      <c r="L202" s="6"/>
      <c r="M202" s="6"/>
    </row>
    <row x14ac:dyDescent="0.25" r="203" customHeight="1" ht="12.75">
      <c r="A203" s="6"/>
      <c r="B203" s="65"/>
      <c r="C203" s="65"/>
      <c r="D203" s="66"/>
      <c r="E203" s="65"/>
      <c r="F203" s="66"/>
      <c r="G203" s="6"/>
      <c r="H203" s="6"/>
      <c r="I203" s="6"/>
      <c r="J203" s="6"/>
      <c r="K203" s="6"/>
      <c r="L203" s="6"/>
      <c r="M203" s="6"/>
    </row>
    <row x14ac:dyDescent="0.25" r="204" customHeight="1" ht="15.75">
      <c r="A204" s="6"/>
      <c r="B204" s="65"/>
      <c r="C204" s="65"/>
      <c r="D204" s="66"/>
      <c r="E204" s="65"/>
      <c r="F204" s="66"/>
      <c r="G204" s="6"/>
      <c r="H204" s="6"/>
      <c r="I204" s="6"/>
      <c r="J204" s="6"/>
      <c r="K204" s="6"/>
      <c r="L204" s="6"/>
      <c r="M204" s="6"/>
    </row>
    <row x14ac:dyDescent="0.25" r="205" customHeight="1" ht="15.75">
      <c r="A205" s="6"/>
      <c r="B205" s="65"/>
      <c r="C205" s="65"/>
      <c r="D205" s="66"/>
      <c r="E205" s="65"/>
      <c r="F205" s="66"/>
      <c r="G205" s="6"/>
      <c r="H205" s="6"/>
      <c r="I205" s="6"/>
      <c r="J205" s="6"/>
      <c r="K205" s="6"/>
      <c r="L205" s="6"/>
      <c r="M205" s="6"/>
    </row>
    <row x14ac:dyDescent="0.25" r="206" customHeight="1" ht="15.75">
      <c r="A206" s="6"/>
      <c r="B206" s="65"/>
      <c r="C206" s="65"/>
      <c r="D206" s="66"/>
      <c r="E206" s="65"/>
      <c r="F206" s="66"/>
      <c r="G206" s="6"/>
      <c r="H206" s="6"/>
      <c r="I206" s="6"/>
      <c r="J206" s="6"/>
      <c r="K206" s="6"/>
      <c r="L206" s="6"/>
      <c r="M206" s="6"/>
    </row>
    <row x14ac:dyDescent="0.25" r="207" customHeight="1" ht="15.75">
      <c r="A207" s="6"/>
      <c r="B207" s="65"/>
      <c r="C207" s="65"/>
      <c r="D207" s="66"/>
      <c r="E207" s="65"/>
      <c r="F207" s="66"/>
      <c r="G207" s="6"/>
      <c r="H207" s="6"/>
      <c r="I207" s="6"/>
      <c r="J207" s="6"/>
      <c r="K207" s="6"/>
      <c r="L207" s="6"/>
      <c r="M207" s="6"/>
    </row>
    <row x14ac:dyDescent="0.25" r="208" customHeight="1" ht="15.75">
      <c r="A208" s="6"/>
      <c r="B208" s="65"/>
      <c r="C208" s="65"/>
      <c r="D208" s="66"/>
      <c r="E208" s="65"/>
      <c r="F208" s="66"/>
      <c r="G208" s="6"/>
      <c r="H208" s="6"/>
      <c r="I208" s="6"/>
      <c r="J208" s="6"/>
      <c r="K208" s="6"/>
      <c r="L208" s="6"/>
      <c r="M208" s="6"/>
    </row>
    <row x14ac:dyDescent="0.25" r="209" customHeight="1" ht="15.75">
      <c r="A209" s="6"/>
      <c r="B209" s="65"/>
      <c r="C209" s="65"/>
      <c r="D209" s="66"/>
      <c r="E209" s="65"/>
      <c r="F209" s="66"/>
      <c r="G209" s="6"/>
      <c r="H209" s="6"/>
      <c r="I209" s="6"/>
      <c r="J209" s="6"/>
      <c r="K209" s="6"/>
      <c r="L209" s="6"/>
      <c r="M209" s="6"/>
    </row>
    <row x14ac:dyDescent="0.25" r="210" customHeight="1" ht="15.75">
      <c r="A210" s="6"/>
      <c r="B210" s="65"/>
      <c r="C210" s="65"/>
      <c r="D210" s="66"/>
      <c r="E210" s="65"/>
      <c r="F210" s="66"/>
      <c r="G210" s="6"/>
      <c r="H210" s="6"/>
      <c r="I210" s="6"/>
      <c r="J210" s="6"/>
      <c r="K210" s="6"/>
      <c r="L210" s="6"/>
      <c r="M210" s="6"/>
    </row>
    <row x14ac:dyDescent="0.25" r="211" customHeight="1" ht="15.75">
      <c r="A211" s="6"/>
      <c r="B211" s="65"/>
      <c r="C211" s="65"/>
      <c r="D211" s="66"/>
      <c r="E211" s="65"/>
      <c r="F211" s="66"/>
      <c r="G211" s="6"/>
      <c r="H211" s="6"/>
      <c r="I211" s="6"/>
      <c r="J211" s="6"/>
      <c r="K211" s="6"/>
      <c r="L211" s="6"/>
      <c r="M211" s="6"/>
    </row>
    <row x14ac:dyDescent="0.25" r="212" customHeight="1" ht="15.75">
      <c r="A212" s="6"/>
      <c r="B212" s="65"/>
      <c r="C212" s="65"/>
      <c r="D212" s="66"/>
      <c r="E212" s="65"/>
      <c r="F212" s="66"/>
      <c r="G212" s="6"/>
      <c r="H212" s="6"/>
      <c r="I212" s="6"/>
      <c r="J212" s="6"/>
      <c r="K212" s="6"/>
      <c r="L212" s="6"/>
      <c r="M212" s="6"/>
    </row>
    <row x14ac:dyDescent="0.25" r="213" customHeight="1" ht="15.75">
      <c r="A213" s="6"/>
      <c r="B213" s="65"/>
      <c r="C213" s="65"/>
      <c r="D213" s="66"/>
      <c r="E213" s="65"/>
      <c r="F213" s="66"/>
      <c r="G213" s="6"/>
      <c r="H213" s="6"/>
      <c r="I213" s="6"/>
      <c r="J213" s="6"/>
      <c r="K213" s="6"/>
      <c r="L213" s="6"/>
      <c r="M213" s="6"/>
    </row>
    <row x14ac:dyDescent="0.25" r="214" customHeight="1" ht="15.75">
      <c r="A214" s="6"/>
      <c r="B214" s="65"/>
      <c r="C214" s="65"/>
      <c r="D214" s="66"/>
      <c r="E214" s="65"/>
      <c r="F214" s="66"/>
      <c r="G214" s="6"/>
      <c r="H214" s="6"/>
      <c r="I214" s="6"/>
      <c r="J214" s="6"/>
      <c r="K214" s="6"/>
      <c r="L214" s="6"/>
      <c r="M214" s="6"/>
    </row>
    <row x14ac:dyDescent="0.25" r="215" customHeight="1" ht="15.75">
      <c r="A215" s="6"/>
      <c r="B215" s="65"/>
      <c r="C215" s="65"/>
      <c r="D215" s="66"/>
      <c r="E215" s="65"/>
      <c r="F215" s="66"/>
      <c r="G215" s="6"/>
      <c r="H215" s="6"/>
      <c r="I215" s="6"/>
      <c r="J215" s="6"/>
      <c r="K215" s="6"/>
      <c r="L215" s="6"/>
      <c r="M215" s="6"/>
    </row>
    <row x14ac:dyDescent="0.25" r="216" customHeight="1" ht="15.75">
      <c r="A216" s="6"/>
      <c r="B216" s="65"/>
      <c r="C216" s="65"/>
      <c r="D216" s="66"/>
      <c r="E216" s="65"/>
      <c r="F216" s="66"/>
      <c r="G216" s="6"/>
      <c r="H216" s="6"/>
      <c r="I216" s="6"/>
      <c r="J216" s="6"/>
      <c r="K216" s="6"/>
      <c r="L216" s="6"/>
      <c r="M216" s="6"/>
    </row>
    <row x14ac:dyDescent="0.25" r="217" customHeight="1" ht="15.75">
      <c r="A217" s="6"/>
      <c r="B217" s="65"/>
      <c r="C217" s="65"/>
      <c r="D217" s="66"/>
      <c r="E217" s="65"/>
      <c r="F217" s="66"/>
      <c r="G217" s="6"/>
      <c r="H217" s="6"/>
      <c r="I217" s="6"/>
      <c r="J217" s="6"/>
      <c r="K217" s="6"/>
      <c r="L217" s="6"/>
      <c r="M217" s="6"/>
    </row>
    <row x14ac:dyDescent="0.25" r="218" customHeight="1" ht="15.75">
      <c r="A218" s="6"/>
      <c r="B218" s="65"/>
      <c r="C218" s="65"/>
      <c r="D218" s="66"/>
      <c r="E218" s="65"/>
      <c r="F218" s="66"/>
      <c r="G218" s="6"/>
      <c r="H218" s="6"/>
      <c r="I218" s="6"/>
      <c r="J218" s="6"/>
      <c r="K218" s="6"/>
      <c r="L218" s="6"/>
      <c r="M218" s="6"/>
    </row>
    <row x14ac:dyDescent="0.25" r="219" customHeight="1" ht="15.75">
      <c r="A219" s="6"/>
      <c r="B219" s="65"/>
      <c r="C219" s="65"/>
      <c r="D219" s="66"/>
      <c r="E219" s="65"/>
      <c r="F219" s="66"/>
      <c r="G219" s="6"/>
      <c r="H219" s="6"/>
      <c r="I219" s="6"/>
      <c r="J219" s="6"/>
      <c r="K219" s="6"/>
      <c r="L219" s="6"/>
      <c r="M219" s="6"/>
    </row>
    <row x14ac:dyDescent="0.25" r="220" customHeight="1" ht="15.75">
      <c r="A220" s="6"/>
      <c r="B220" s="65"/>
      <c r="C220" s="65"/>
      <c r="D220" s="66"/>
      <c r="E220" s="65"/>
      <c r="F220" s="66"/>
      <c r="G220" s="6"/>
      <c r="H220" s="6"/>
      <c r="I220" s="6"/>
      <c r="J220" s="6"/>
      <c r="K220" s="6"/>
      <c r="L220" s="6"/>
      <c r="M220" s="6"/>
    </row>
    <row x14ac:dyDescent="0.25" r="221" customHeight="1" ht="15.75">
      <c r="A221" s="6"/>
      <c r="B221" s="65"/>
      <c r="C221" s="65"/>
      <c r="D221" s="66"/>
      <c r="E221" s="65"/>
      <c r="F221" s="66"/>
      <c r="G221" s="6"/>
      <c r="H221" s="6"/>
      <c r="I221" s="6"/>
      <c r="J221" s="6"/>
      <c r="K221" s="6"/>
      <c r="L221" s="6"/>
      <c r="M221" s="6"/>
    </row>
    <row x14ac:dyDescent="0.25" r="222" customHeight="1" ht="15.75">
      <c r="A222" s="6"/>
      <c r="B222" s="65"/>
      <c r="C222" s="65"/>
      <c r="D222" s="66"/>
      <c r="E222" s="65"/>
      <c r="F222" s="66"/>
      <c r="G222" s="6"/>
      <c r="H222" s="6"/>
      <c r="I222" s="6"/>
      <c r="J222" s="6"/>
      <c r="K222" s="6"/>
      <c r="L222" s="6"/>
      <c r="M222" s="6"/>
    </row>
    <row x14ac:dyDescent="0.25" r="223" customHeight="1" ht="15.75">
      <c r="A223" s="6"/>
      <c r="B223" s="65"/>
      <c r="C223" s="65"/>
      <c r="D223" s="66"/>
      <c r="E223" s="65"/>
      <c r="F223" s="66"/>
      <c r="G223" s="6"/>
      <c r="H223" s="6"/>
      <c r="I223" s="6"/>
      <c r="J223" s="6"/>
      <c r="K223" s="6"/>
      <c r="L223" s="6"/>
      <c r="M223" s="6"/>
    </row>
    <row x14ac:dyDescent="0.25" r="224" customHeight="1" ht="15.75">
      <c r="A224" s="6"/>
      <c r="B224" s="65"/>
      <c r="C224" s="65"/>
      <c r="D224" s="66"/>
      <c r="E224" s="65"/>
      <c r="F224" s="66"/>
      <c r="G224" s="6"/>
      <c r="H224" s="6"/>
      <c r="I224" s="6"/>
      <c r="J224" s="6"/>
      <c r="K224" s="6"/>
      <c r="L224" s="6"/>
      <c r="M224" s="6"/>
    </row>
    <row x14ac:dyDescent="0.25" r="225" customHeight="1" ht="15.75">
      <c r="A225" s="6"/>
      <c r="B225" s="65"/>
      <c r="C225" s="65"/>
      <c r="D225" s="66"/>
      <c r="E225" s="65"/>
      <c r="F225" s="66"/>
      <c r="G225" s="6"/>
      <c r="H225" s="6"/>
      <c r="I225" s="6"/>
      <c r="J225" s="6"/>
      <c r="K225" s="6"/>
      <c r="L225" s="6"/>
      <c r="M225" s="6"/>
    </row>
    <row x14ac:dyDescent="0.25" r="226" customHeight="1" ht="15.75">
      <c r="A226" s="6"/>
      <c r="B226" s="65"/>
      <c r="C226" s="65"/>
      <c r="D226" s="66"/>
      <c r="E226" s="65"/>
      <c r="F226" s="66"/>
      <c r="G226" s="6"/>
      <c r="H226" s="6"/>
      <c r="I226" s="6"/>
      <c r="J226" s="6"/>
      <c r="K226" s="6"/>
      <c r="L226" s="6"/>
      <c r="M226" s="6"/>
    </row>
    <row x14ac:dyDescent="0.25" r="227" customHeight="1" ht="15.75">
      <c r="A227" s="6"/>
      <c r="B227" s="65"/>
      <c r="C227" s="65"/>
      <c r="D227" s="66"/>
      <c r="E227" s="65"/>
      <c r="F227" s="66"/>
      <c r="G227" s="6"/>
      <c r="H227" s="6"/>
      <c r="I227" s="6"/>
      <c r="J227" s="6"/>
      <c r="K227" s="6"/>
      <c r="L227" s="6"/>
      <c r="M227" s="6"/>
    </row>
    <row x14ac:dyDescent="0.25" r="228" customHeight="1" ht="15.75">
      <c r="A228" s="6"/>
      <c r="B228" s="65"/>
      <c r="C228" s="65"/>
      <c r="D228" s="66"/>
      <c r="E228" s="65"/>
      <c r="F228" s="66"/>
      <c r="G228" s="6"/>
      <c r="H228" s="6"/>
      <c r="I228" s="6"/>
      <c r="J228" s="6"/>
      <c r="K228" s="6"/>
      <c r="L228" s="6"/>
      <c r="M228" s="6"/>
    </row>
    <row x14ac:dyDescent="0.25" r="229" customHeight="1" ht="15.75">
      <c r="A229" s="6"/>
      <c r="B229" s="65"/>
      <c r="C229" s="65"/>
      <c r="D229" s="66"/>
      <c r="E229" s="65"/>
      <c r="F229" s="66"/>
      <c r="G229" s="6"/>
      <c r="H229" s="6"/>
      <c r="I229" s="6"/>
      <c r="J229" s="6"/>
      <c r="K229" s="6"/>
      <c r="L229" s="6"/>
      <c r="M229" s="6"/>
    </row>
    <row x14ac:dyDescent="0.25" r="230" customHeight="1" ht="15.75">
      <c r="A230" s="6"/>
      <c r="B230" s="65"/>
      <c r="C230" s="65"/>
      <c r="D230" s="66"/>
      <c r="E230" s="65"/>
      <c r="F230" s="66"/>
      <c r="G230" s="6"/>
      <c r="H230" s="6"/>
      <c r="I230" s="6"/>
      <c r="J230" s="6"/>
      <c r="K230" s="6"/>
      <c r="L230" s="6"/>
      <c r="M230" s="6"/>
    </row>
    <row x14ac:dyDescent="0.25" r="231" customHeight="1" ht="15.75">
      <c r="A231" s="6"/>
      <c r="B231" s="65"/>
      <c r="C231" s="65"/>
      <c r="D231" s="66"/>
      <c r="E231" s="65"/>
      <c r="F231" s="66"/>
      <c r="G231" s="6"/>
      <c r="H231" s="6"/>
      <c r="I231" s="6"/>
      <c r="J231" s="6"/>
      <c r="K231" s="6"/>
      <c r="L231" s="6"/>
      <c r="M231" s="6"/>
    </row>
    <row x14ac:dyDescent="0.25" r="232" customHeight="1" ht="15.75">
      <c r="A232" s="6"/>
      <c r="B232" s="65"/>
      <c r="C232" s="65"/>
      <c r="D232" s="66"/>
      <c r="E232" s="65"/>
      <c r="F232" s="66"/>
      <c r="G232" s="6"/>
      <c r="H232" s="6"/>
      <c r="I232" s="6"/>
      <c r="J232" s="6"/>
      <c r="K232" s="6"/>
      <c r="L232" s="6"/>
      <c r="M232" s="6"/>
    </row>
    <row x14ac:dyDescent="0.25" r="233" customHeight="1" ht="15.75">
      <c r="A233" s="6"/>
      <c r="B233" s="65"/>
      <c r="C233" s="65"/>
      <c r="D233" s="66"/>
      <c r="E233" s="65"/>
      <c r="F233" s="66"/>
      <c r="G233" s="6"/>
      <c r="H233" s="6"/>
      <c r="I233" s="6"/>
      <c r="J233" s="6"/>
      <c r="K233" s="6"/>
      <c r="L233" s="6"/>
      <c r="M233" s="6"/>
    </row>
    <row x14ac:dyDescent="0.25" r="234" customHeight="1" ht="15.75">
      <c r="A234" s="6"/>
      <c r="B234" s="65"/>
      <c r="C234" s="65"/>
      <c r="D234" s="66"/>
      <c r="E234" s="65"/>
      <c r="F234" s="66"/>
      <c r="G234" s="6"/>
      <c r="H234" s="6"/>
      <c r="I234" s="6"/>
      <c r="J234" s="6"/>
      <c r="K234" s="6"/>
      <c r="L234" s="6"/>
      <c r="M234" s="6"/>
    </row>
    <row x14ac:dyDescent="0.25" r="235" customHeight="1" ht="15.75">
      <c r="A235" s="6"/>
      <c r="B235" s="65"/>
      <c r="C235" s="65"/>
      <c r="D235" s="66"/>
      <c r="E235" s="65"/>
      <c r="F235" s="66"/>
      <c r="G235" s="6"/>
      <c r="H235" s="6"/>
      <c r="I235" s="6"/>
      <c r="J235" s="6"/>
      <c r="K235" s="6"/>
      <c r="L235" s="6"/>
      <c r="M235" s="6"/>
    </row>
    <row x14ac:dyDescent="0.25" r="236" customHeight="1" ht="15.75">
      <c r="A236" s="6"/>
      <c r="B236" s="65"/>
      <c r="C236" s="65"/>
      <c r="D236" s="66"/>
      <c r="E236" s="65"/>
      <c r="F236" s="66"/>
      <c r="G236" s="6"/>
      <c r="H236" s="6"/>
      <c r="I236" s="6"/>
      <c r="J236" s="6"/>
      <c r="K236" s="6"/>
      <c r="L236" s="6"/>
      <c r="M236" s="6"/>
    </row>
    <row x14ac:dyDescent="0.25" r="237" customHeight="1" ht="15.75">
      <c r="A237" s="6"/>
      <c r="B237" s="65"/>
      <c r="C237" s="65"/>
      <c r="D237" s="66"/>
      <c r="E237" s="65"/>
      <c r="F237" s="66"/>
      <c r="G237" s="6"/>
      <c r="H237" s="6"/>
      <c r="I237" s="6"/>
      <c r="J237" s="6"/>
      <c r="K237" s="6"/>
      <c r="L237" s="6"/>
      <c r="M237" s="6"/>
    </row>
    <row x14ac:dyDescent="0.25" r="238" customHeight="1" ht="15.75">
      <c r="A238" s="6"/>
      <c r="B238" s="65"/>
      <c r="C238" s="65"/>
      <c r="D238" s="66"/>
      <c r="E238" s="65"/>
      <c r="F238" s="66"/>
      <c r="G238" s="6"/>
      <c r="H238" s="6"/>
      <c r="I238" s="6"/>
      <c r="J238" s="6"/>
      <c r="K238" s="6"/>
      <c r="L238" s="6"/>
      <c r="M238" s="6"/>
    </row>
    <row x14ac:dyDescent="0.25" r="239" customHeight="1" ht="15.75">
      <c r="A239" s="6"/>
      <c r="B239" s="65"/>
      <c r="C239" s="65"/>
      <c r="D239" s="66"/>
      <c r="E239" s="65"/>
      <c r="F239" s="66"/>
      <c r="G239" s="6"/>
      <c r="H239" s="6"/>
      <c r="I239" s="6"/>
      <c r="J239" s="6"/>
      <c r="K239" s="6"/>
      <c r="L239" s="6"/>
      <c r="M239" s="6"/>
    </row>
    <row x14ac:dyDescent="0.25" r="240" customHeight="1" ht="15.75">
      <c r="A240" s="6"/>
      <c r="B240" s="65"/>
      <c r="C240" s="65"/>
      <c r="D240" s="66"/>
      <c r="E240" s="65"/>
      <c r="F240" s="66"/>
      <c r="G240" s="6"/>
      <c r="H240" s="6"/>
      <c r="I240" s="6"/>
      <c r="J240" s="6"/>
      <c r="K240" s="6"/>
      <c r="L240" s="6"/>
      <c r="M240" s="6"/>
    </row>
    <row x14ac:dyDescent="0.25" r="241" customHeight="1" ht="15.75">
      <c r="A241" s="6"/>
      <c r="B241" s="65"/>
      <c r="C241" s="65"/>
      <c r="D241" s="66"/>
      <c r="E241" s="65"/>
      <c r="F241" s="66"/>
      <c r="G241" s="6"/>
      <c r="H241" s="6"/>
      <c r="I241" s="6"/>
      <c r="J241" s="6"/>
      <c r="K241" s="6"/>
      <c r="L241" s="6"/>
      <c r="M241" s="6"/>
    </row>
    <row x14ac:dyDescent="0.25" r="242" customHeight="1" ht="15.75">
      <c r="A242" s="6"/>
      <c r="B242" s="65"/>
      <c r="C242" s="65"/>
      <c r="D242" s="66"/>
      <c r="E242" s="65"/>
      <c r="F242" s="66"/>
      <c r="G242" s="6"/>
      <c r="H242" s="6"/>
      <c r="I242" s="6"/>
      <c r="J242" s="6"/>
      <c r="K242" s="6"/>
      <c r="L242" s="6"/>
      <c r="M242" s="6"/>
    </row>
    <row x14ac:dyDescent="0.25" r="243" customHeight="1" ht="15.75">
      <c r="A243" s="6"/>
      <c r="B243" s="65"/>
      <c r="C243" s="65"/>
      <c r="D243" s="66"/>
      <c r="E243" s="65"/>
      <c r="F243" s="66"/>
      <c r="G243" s="6"/>
      <c r="H243" s="6"/>
      <c r="I243" s="6"/>
      <c r="J243" s="6"/>
      <c r="K243" s="6"/>
      <c r="L243" s="6"/>
      <c r="M243" s="6"/>
    </row>
    <row x14ac:dyDescent="0.25" r="244" customHeight="1" ht="15.75">
      <c r="A244" s="6"/>
      <c r="B244" s="65"/>
      <c r="C244" s="65"/>
      <c r="D244" s="66"/>
      <c r="E244" s="65"/>
      <c r="F244" s="66"/>
      <c r="G244" s="6"/>
      <c r="H244" s="6"/>
      <c r="I244" s="6"/>
      <c r="J244" s="6"/>
      <c r="K244" s="6"/>
      <c r="L244" s="6"/>
      <c r="M244" s="6"/>
    </row>
    <row x14ac:dyDescent="0.25" r="245" customHeight="1" ht="15.75">
      <c r="A245" s="6"/>
      <c r="B245" s="65"/>
      <c r="C245" s="65"/>
      <c r="D245" s="66"/>
      <c r="E245" s="65"/>
      <c r="F245" s="66"/>
      <c r="G245" s="6"/>
      <c r="H245" s="6"/>
      <c r="I245" s="6"/>
      <c r="J245" s="6"/>
      <c r="K245" s="6"/>
      <c r="L245" s="6"/>
      <c r="M245" s="6"/>
    </row>
    <row x14ac:dyDescent="0.25" r="246" customHeight="1" ht="15.75">
      <c r="A246" s="6"/>
      <c r="B246" s="65"/>
      <c r="C246" s="65"/>
      <c r="D246" s="66"/>
      <c r="E246" s="65"/>
      <c r="F246" s="66"/>
      <c r="G246" s="6"/>
      <c r="H246" s="6"/>
      <c r="I246" s="6"/>
      <c r="J246" s="6"/>
      <c r="K246" s="6"/>
      <c r="L246" s="6"/>
      <c r="M246" s="6"/>
    </row>
    <row x14ac:dyDescent="0.25" r="247" customHeight="1" ht="15.75">
      <c r="A247" s="6"/>
      <c r="B247" s="65"/>
      <c r="C247" s="65"/>
      <c r="D247" s="66"/>
      <c r="E247" s="65"/>
      <c r="F247" s="66"/>
      <c r="G247" s="6"/>
      <c r="H247" s="6"/>
      <c r="I247" s="6"/>
      <c r="J247" s="6"/>
      <c r="K247" s="6"/>
      <c r="L247" s="6"/>
      <c r="M247" s="6"/>
    </row>
    <row x14ac:dyDescent="0.25" r="248" customHeight="1" ht="15.75">
      <c r="A248" s="6"/>
      <c r="B248" s="65"/>
      <c r="C248" s="65"/>
      <c r="D248" s="66"/>
      <c r="E248" s="65"/>
      <c r="F248" s="66"/>
      <c r="G248" s="6"/>
      <c r="H248" s="6"/>
      <c r="I248" s="6"/>
      <c r="J248" s="6"/>
      <c r="K248" s="6"/>
      <c r="L248" s="6"/>
      <c r="M248" s="6"/>
    </row>
    <row x14ac:dyDescent="0.25" r="249" customHeight="1" ht="15.75">
      <c r="A249" s="6"/>
      <c r="B249" s="65"/>
      <c r="C249" s="65"/>
      <c r="D249" s="66"/>
      <c r="E249" s="65"/>
      <c r="F249" s="66"/>
      <c r="G249" s="6"/>
      <c r="H249" s="6"/>
      <c r="I249" s="6"/>
      <c r="J249" s="6"/>
      <c r="K249" s="6"/>
      <c r="L249" s="6"/>
      <c r="M249" s="6"/>
    </row>
    <row x14ac:dyDescent="0.25" r="250" customHeight="1" ht="15.75">
      <c r="A250" s="6"/>
      <c r="B250" s="65"/>
      <c r="C250" s="65"/>
      <c r="D250" s="66"/>
      <c r="E250" s="65"/>
      <c r="F250" s="66"/>
      <c r="G250" s="6"/>
      <c r="H250" s="6"/>
      <c r="I250" s="6"/>
      <c r="J250" s="6"/>
      <c r="K250" s="6"/>
      <c r="L250" s="6"/>
      <c r="M250" s="6"/>
    </row>
    <row x14ac:dyDescent="0.25" r="251" customHeight="1" ht="15.75">
      <c r="A251" s="6"/>
      <c r="B251" s="65"/>
      <c r="C251" s="65"/>
      <c r="D251" s="66"/>
      <c r="E251" s="65"/>
      <c r="F251" s="66"/>
      <c r="G251" s="6"/>
      <c r="H251" s="6"/>
      <c r="I251" s="6"/>
      <c r="J251" s="6"/>
      <c r="K251" s="6"/>
      <c r="L251" s="6"/>
      <c r="M251" s="6"/>
    </row>
    <row x14ac:dyDescent="0.25" r="252" customHeight="1" ht="15.75">
      <c r="A252" s="6"/>
      <c r="B252" s="65"/>
      <c r="C252" s="65"/>
      <c r="D252" s="66"/>
      <c r="E252" s="65"/>
      <c r="F252" s="66"/>
      <c r="G252" s="6"/>
      <c r="H252" s="6"/>
      <c r="I252" s="6"/>
      <c r="J252" s="6"/>
      <c r="K252" s="6"/>
      <c r="L252" s="6"/>
      <c r="M252" s="6"/>
    </row>
    <row x14ac:dyDescent="0.25" r="253" customHeight="1" ht="15.75">
      <c r="A253" s="6"/>
      <c r="B253" s="65"/>
      <c r="C253" s="65"/>
      <c r="D253" s="66"/>
      <c r="E253" s="65"/>
      <c r="F253" s="66"/>
      <c r="G253" s="6"/>
      <c r="H253" s="6"/>
      <c r="I253" s="6"/>
      <c r="J253" s="6"/>
      <c r="K253" s="6"/>
      <c r="L253" s="6"/>
      <c r="M253" s="6"/>
    </row>
    <row x14ac:dyDescent="0.25" r="254" customHeight="1" ht="15.75">
      <c r="A254" s="6"/>
      <c r="B254" s="65"/>
      <c r="C254" s="65"/>
      <c r="D254" s="66"/>
      <c r="E254" s="65"/>
      <c r="F254" s="66"/>
      <c r="G254" s="6"/>
      <c r="H254" s="6"/>
      <c r="I254" s="6"/>
      <c r="J254" s="6"/>
      <c r="K254" s="6"/>
      <c r="L254" s="6"/>
      <c r="M254" s="6"/>
    </row>
    <row x14ac:dyDescent="0.25" r="255" customHeight="1" ht="15.75">
      <c r="A255" s="6"/>
      <c r="B255" s="65"/>
      <c r="C255" s="65"/>
      <c r="D255" s="66"/>
      <c r="E255" s="65"/>
      <c r="F255" s="66"/>
      <c r="G255" s="6"/>
      <c r="H255" s="6"/>
      <c r="I255" s="6"/>
      <c r="J255" s="6"/>
      <c r="K255" s="6"/>
      <c r="L255" s="6"/>
      <c r="M255" s="6"/>
    </row>
    <row x14ac:dyDescent="0.25" r="256" customHeight="1" ht="15.75">
      <c r="A256" s="6"/>
      <c r="B256" s="65"/>
      <c r="C256" s="65"/>
      <c r="D256" s="66"/>
      <c r="E256" s="65"/>
      <c r="F256" s="66"/>
      <c r="G256" s="6"/>
      <c r="H256" s="6"/>
      <c r="I256" s="6"/>
      <c r="J256" s="6"/>
      <c r="K256" s="6"/>
      <c r="L256" s="6"/>
      <c r="M256" s="6"/>
    </row>
    <row x14ac:dyDescent="0.25" r="257" customHeight="1" ht="15.75">
      <c r="A257" s="6"/>
      <c r="B257" s="65"/>
      <c r="C257" s="65"/>
      <c r="D257" s="66"/>
      <c r="E257" s="65"/>
      <c r="F257" s="66"/>
      <c r="G257" s="6"/>
      <c r="H257" s="6"/>
      <c r="I257" s="6"/>
      <c r="J257" s="6"/>
      <c r="K257" s="6"/>
      <c r="L257" s="6"/>
      <c r="M257" s="6"/>
    </row>
    <row x14ac:dyDescent="0.25" r="258" customHeight="1" ht="15.75">
      <c r="A258" s="6"/>
      <c r="B258" s="65"/>
      <c r="C258" s="65"/>
      <c r="D258" s="66"/>
      <c r="E258" s="65"/>
      <c r="F258" s="66"/>
      <c r="G258" s="6"/>
      <c r="H258" s="6"/>
      <c r="I258" s="6"/>
      <c r="J258" s="6"/>
      <c r="K258" s="6"/>
      <c r="L258" s="6"/>
      <c r="M258" s="6"/>
    </row>
    <row x14ac:dyDescent="0.25" r="259" customHeight="1" ht="15.75">
      <c r="A259" s="6"/>
      <c r="B259" s="65"/>
      <c r="C259" s="65"/>
      <c r="D259" s="66"/>
      <c r="E259" s="65"/>
      <c r="F259" s="66"/>
      <c r="G259" s="6"/>
      <c r="H259" s="6"/>
      <c r="I259" s="6"/>
      <c r="J259" s="6"/>
      <c r="K259" s="6"/>
      <c r="L259" s="6"/>
      <c r="M259" s="6"/>
    </row>
    <row x14ac:dyDescent="0.25" r="260" customHeight="1" ht="15.75">
      <c r="A260" s="6"/>
      <c r="B260" s="65"/>
      <c r="C260" s="65"/>
      <c r="D260" s="66"/>
      <c r="E260" s="65"/>
      <c r="F260" s="66"/>
      <c r="G260" s="6"/>
      <c r="H260" s="6"/>
      <c r="I260" s="6"/>
      <c r="J260" s="6"/>
      <c r="K260" s="6"/>
      <c r="L260" s="6"/>
      <c r="M260" s="6"/>
    </row>
    <row x14ac:dyDescent="0.25" r="261" customHeight="1" ht="15.75">
      <c r="A261" s="6"/>
      <c r="B261" s="65"/>
      <c r="C261" s="65"/>
      <c r="D261" s="66"/>
      <c r="E261" s="65"/>
      <c r="F261" s="66"/>
      <c r="G261" s="6"/>
      <c r="H261" s="6"/>
      <c r="I261" s="6"/>
      <c r="J261" s="6"/>
      <c r="K261" s="6"/>
      <c r="L261" s="6"/>
      <c r="M261" s="6"/>
    </row>
    <row x14ac:dyDescent="0.25" r="262" customHeight="1" ht="15.75">
      <c r="A262" s="6"/>
      <c r="B262" s="65"/>
      <c r="C262" s="65"/>
      <c r="D262" s="66"/>
      <c r="E262" s="65"/>
      <c r="F262" s="66"/>
      <c r="G262" s="6"/>
      <c r="H262" s="6"/>
      <c r="I262" s="6"/>
      <c r="J262" s="6"/>
      <c r="K262" s="6"/>
      <c r="L262" s="6"/>
      <c r="M262" s="6"/>
    </row>
    <row x14ac:dyDescent="0.25" r="263" customHeight="1" ht="15.75">
      <c r="A263" s="6"/>
      <c r="B263" s="65"/>
      <c r="C263" s="65"/>
      <c r="D263" s="66"/>
      <c r="E263" s="65"/>
      <c r="F263" s="66"/>
      <c r="G263" s="6"/>
      <c r="H263" s="6"/>
      <c r="I263" s="6"/>
      <c r="J263" s="6"/>
      <c r="K263" s="6"/>
      <c r="L263" s="6"/>
      <c r="M263" s="6"/>
    </row>
    <row x14ac:dyDescent="0.25" r="264" customHeight="1" ht="15.75">
      <c r="A264" s="6"/>
      <c r="B264" s="65"/>
      <c r="C264" s="65"/>
      <c r="D264" s="66"/>
      <c r="E264" s="65"/>
      <c r="F264" s="66"/>
      <c r="G264" s="6"/>
      <c r="H264" s="6"/>
      <c r="I264" s="6"/>
      <c r="J264" s="6"/>
      <c r="K264" s="6"/>
      <c r="L264" s="6"/>
      <c r="M264" s="6"/>
    </row>
    <row x14ac:dyDescent="0.25" r="265" customHeight="1" ht="15.75">
      <c r="A265" s="6"/>
      <c r="B265" s="65"/>
      <c r="C265" s="65"/>
      <c r="D265" s="66"/>
      <c r="E265" s="65"/>
      <c r="F265" s="66"/>
      <c r="G265" s="6"/>
      <c r="H265" s="6"/>
      <c r="I265" s="6"/>
      <c r="J265" s="6"/>
      <c r="K265" s="6"/>
      <c r="L265" s="6"/>
      <c r="M265" s="6"/>
    </row>
    <row x14ac:dyDescent="0.25" r="266" customHeight="1" ht="15.75">
      <c r="A266" s="6"/>
      <c r="B266" s="65"/>
      <c r="C266" s="65"/>
      <c r="D266" s="66"/>
      <c r="E266" s="65"/>
      <c r="F266" s="66"/>
      <c r="G266" s="6"/>
      <c r="H266" s="6"/>
      <c r="I266" s="6"/>
      <c r="J266" s="6"/>
      <c r="K266" s="6"/>
      <c r="L266" s="6"/>
      <c r="M266" s="6"/>
    </row>
    <row x14ac:dyDescent="0.25" r="267" customHeight="1" ht="15.75">
      <c r="A267" s="6"/>
      <c r="B267" s="65"/>
      <c r="C267" s="65"/>
      <c r="D267" s="66"/>
      <c r="E267" s="65"/>
      <c r="F267" s="66"/>
      <c r="G267" s="6"/>
      <c r="H267" s="6"/>
      <c r="I267" s="6"/>
      <c r="J267" s="6"/>
      <c r="K267" s="6"/>
      <c r="L267" s="6"/>
      <c r="M267" s="6"/>
    </row>
    <row x14ac:dyDescent="0.25" r="268" customHeight="1" ht="15.75">
      <c r="A268" s="6"/>
      <c r="B268" s="65"/>
      <c r="C268" s="65"/>
      <c r="D268" s="66"/>
      <c r="E268" s="65"/>
      <c r="F268" s="66"/>
      <c r="G268" s="6"/>
      <c r="H268" s="6"/>
      <c r="I268" s="6"/>
      <c r="J268" s="6"/>
      <c r="K268" s="6"/>
      <c r="L268" s="6"/>
      <c r="M268" s="6"/>
    </row>
    <row x14ac:dyDescent="0.25" r="269" customHeight="1" ht="15.75">
      <c r="A269" s="6"/>
      <c r="B269" s="65"/>
      <c r="C269" s="65"/>
      <c r="D269" s="66"/>
      <c r="E269" s="65"/>
      <c r="F269" s="66"/>
      <c r="G269" s="6"/>
      <c r="H269" s="6"/>
      <c r="I269" s="6"/>
      <c r="J269" s="6"/>
      <c r="K269" s="6"/>
      <c r="L269" s="6"/>
      <c r="M269" s="6"/>
    </row>
    <row x14ac:dyDescent="0.25" r="270" customHeight="1" ht="15.75">
      <c r="A270" s="6"/>
      <c r="B270" s="65"/>
      <c r="C270" s="65"/>
      <c r="D270" s="66"/>
      <c r="E270" s="65"/>
      <c r="F270" s="66"/>
      <c r="G270" s="6"/>
      <c r="H270" s="6"/>
      <c r="I270" s="6"/>
      <c r="J270" s="6"/>
      <c r="K270" s="6"/>
      <c r="L270" s="6"/>
      <c r="M270" s="6"/>
    </row>
    <row x14ac:dyDescent="0.25" r="271" customHeight="1" ht="15.75">
      <c r="A271" s="6"/>
      <c r="B271" s="65"/>
      <c r="C271" s="65"/>
      <c r="D271" s="66"/>
      <c r="E271" s="65"/>
      <c r="F271" s="66"/>
      <c r="G271" s="6"/>
      <c r="H271" s="6"/>
      <c r="I271" s="6"/>
      <c r="J271" s="6"/>
      <c r="K271" s="6"/>
      <c r="L271" s="6"/>
      <c r="M271" s="6"/>
    </row>
    <row x14ac:dyDescent="0.25" r="272" customHeight="1" ht="15.75">
      <c r="A272" s="6"/>
      <c r="B272" s="65"/>
      <c r="C272" s="65"/>
      <c r="D272" s="66"/>
      <c r="E272" s="65"/>
      <c r="F272" s="66"/>
      <c r="G272" s="6"/>
      <c r="H272" s="6"/>
      <c r="I272" s="6"/>
      <c r="J272" s="6"/>
      <c r="K272" s="6"/>
      <c r="L272" s="6"/>
      <c r="M272" s="6"/>
    </row>
    <row x14ac:dyDescent="0.25" r="273" customHeight="1" ht="15.75">
      <c r="A273" s="6"/>
      <c r="B273" s="65"/>
      <c r="C273" s="65"/>
      <c r="D273" s="66"/>
      <c r="E273" s="65"/>
      <c r="F273" s="66"/>
      <c r="G273" s="6"/>
      <c r="H273" s="6"/>
      <c r="I273" s="6"/>
      <c r="J273" s="6"/>
      <c r="K273" s="6"/>
      <c r="L273" s="6"/>
      <c r="M273" s="6"/>
    </row>
    <row x14ac:dyDescent="0.25" r="274" customHeight="1" ht="15.75">
      <c r="A274" s="6"/>
      <c r="B274" s="65"/>
      <c r="C274" s="65"/>
      <c r="D274" s="66"/>
      <c r="E274" s="65"/>
      <c r="F274" s="66"/>
      <c r="G274" s="6"/>
      <c r="H274" s="6"/>
      <c r="I274" s="6"/>
      <c r="J274" s="6"/>
      <c r="K274" s="6"/>
      <c r="L274" s="6"/>
      <c r="M274" s="6"/>
    </row>
    <row x14ac:dyDescent="0.25" r="275" customHeight="1" ht="15.75">
      <c r="A275" s="6"/>
      <c r="B275" s="65"/>
      <c r="C275" s="65"/>
      <c r="D275" s="66"/>
      <c r="E275" s="65"/>
      <c r="F275" s="66"/>
      <c r="G275" s="6"/>
      <c r="H275" s="6"/>
      <c r="I275" s="6"/>
      <c r="J275" s="6"/>
      <c r="K275" s="6"/>
      <c r="L275" s="6"/>
      <c r="M275" s="6"/>
    </row>
    <row x14ac:dyDescent="0.25" r="276" customHeight="1" ht="15.75">
      <c r="A276" s="6"/>
      <c r="B276" s="65"/>
      <c r="C276" s="65"/>
      <c r="D276" s="66"/>
      <c r="E276" s="65"/>
      <c r="F276" s="66"/>
      <c r="G276" s="6"/>
      <c r="H276" s="6"/>
      <c r="I276" s="6"/>
      <c r="J276" s="6"/>
      <c r="K276" s="6"/>
      <c r="L276" s="6"/>
      <c r="M276" s="6"/>
    </row>
    <row x14ac:dyDescent="0.25" r="277" customHeight="1" ht="15.75">
      <c r="A277" s="6"/>
      <c r="B277" s="65"/>
      <c r="C277" s="65"/>
      <c r="D277" s="66"/>
      <c r="E277" s="65"/>
      <c r="F277" s="66"/>
      <c r="G277" s="6"/>
      <c r="H277" s="6"/>
      <c r="I277" s="6"/>
      <c r="J277" s="6"/>
      <c r="K277" s="6"/>
      <c r="L277" s="6"/>
      <c r="M277" s="6"/>
    </row>
    <row x14ac:dyDescent="0.25" r="278" customHeight="1" ht="15.75">
      <c r="A278" s="6"/>
      <c r="B278" s="65"/>
      <c r="C278" s="65"/>
      <c r="D278" s="66"/>
      <c r="E278" s="65"/>
      <c r="F278" s="66"/>
      <c r="G278" s="6"/>
      <c r="H278" s="6"/>
      <c r="I278" s="6"/>
      <c r="J278" s="6"/>
      <c r="K278" s="6"/>
      <c r="L278" s="6"/>
      <c r="M278" s="6"/>
    </row>
    <row x14ac:dyDescent="0.25" r="279" customHeight="1" ht="15.75">
      <c r="A279" s="6"/>
      <c r="B279" s="65"/>
      <c r="C279" s="65"/>
      <c r="D279" s="66"/>
      <c r="E279" s="65"/>
      <c r="F279" s="66"/>
      <c r="G279" s="6"/>
      <c r="H279" s="6"/>
      <c r="I279" s="6"/>
      <c r="J279" s="6"/>
      <c r="K279" s="6"/>
      <c r="L279" s="6"/>
      <c r="M279" s="6"/>
    </row>
    <row x14ac:dyDescent="0.25" r="280" customHeight="1" ht="15.75">
      <c r="A280" s="6"/>
      <c r="B280" s="65"/>
      <c r="C280" s="65"/>
      <c r="D280" s="66"/>
      <c r="E280" s="65"/>
      <c r="F280" s="66"/>
      <c r="G280" s="6"/>
      <c r="H280" s="6"/>
      <c r="I280" s="6"/>
      <c r="J280" s="6"/>
      <c r="K280" s="6"/>
      <c r="L280" s="6"/>
      <c r="M280" s="6"/>
    </row>
    <row x14ac:dyDescent="0.25" r="281" customHeight="1" ht="15.75">
      <c r="A281" s="6"/>
      <c r="B281" s="65"/>
      <c r="C281" s="65"/>
      <c r="D281" s="66"/>
      <c r="E281" s="65"/>
      <c r="F281" s="66"/>
      <c r="G281" s="6"/>
      <c r="H281" s="6"/>
      <c r="I281" s="6"/>
      <c r="J281" s="6"/>
      <c r="K281" s="6"/>
      <c r="L281" s="6"/>
      <c r="M281" s="6"/>
    </row>
    <row x14ac:dyDescent="0.25" r="282" customHeight="1" ht="15.75">
      <c r="A282" s="6"/>
      <c r="B282" s="65"/>
      <c r="C282" s="65"/>
      <c r="D282" s="66"/>
      <c r="E282" s="65"/>
      <c r="F282" s="66"/>
      <c r="G282" s="6"/>
      <c r="H282" s="6"/>
      <c r="I282" s="6"/>
      <c r="J282" s="6"/>
      <c r="K282" s="6"/>
      <c r="L282" s="6"/>
      <c r="M282" s="6"/>
    </row>
    <row x14ac:dyDescent="0.25" r="283" customHeight="1" ht="15.75">
      <c r="A283" s="6"/>
      <c r="B283" s="65"/>
      <c r="C283" s="65"/>
      <c r="D283" s="66"/>
      <c r="E283" s="65"/>
      <c r="F283" s="66"/>
      <c r="G283" s="6"/>
      <c r="H283" s="6"/>
      <c r="I283" s="6"/>
      <c r="J283" s="6"/>
      <c r="K283" s="6"/>
      <c r="L283" s="6"/>
      <c r="M283" s="6"/>
    </row>
    <row x14ac:dyDescent="0.25" r="284" customHeight="1" ht="15.75">
      <c r="A284" s="6"/>
      <c r="B284" s="65"/>
      <c r="C284" s="65"/>
      <c r="D284" s="66"/>
      <c r="E284" s="65"/>
      <c r="F284" s="66"/>
      <c r="G284" s="6"/>
      <c r="H284" s="6"/>
      <c r="I284" s="6"/>
      <c r="J284" s="6"/>
      <c r="K284" s="6"/>
      <c r="L284" s="6"/>
      <c r="M284" s="6"/>
    </row>
    <row x14ac:dyDescent="0.25" r="285" customHeight="1" ht="15.75">
      <c r="A285" s="6"/>
      <c r="B285" s="65"/>
      <c r="C285" s="65"/>
      <c r="D285" s="66"/>
      <c r="E285" s="65"/>
      <c r="F285" s="66"/>
      <c r="G285" s="6"/>
      <c r="H285" s="6"/>
      <c r="I285" s="6"/>
      <c r="J285" s="6"/>
      <c r="K285" s="6"/>
      <c r="L285" s="6"/>
      <c r="M285" s="6"/>
    </row>
    <row x14ac:dyDescent="0.25" r="286" customHeight="1" ht="15.75">
      <c r="A286" s="6"/>
      <c r="B286" s="65"/>
      <c r="C286" s="65"/>
      <c r="D286" s="66"/>
      <c r="E286" s="65"/>
      <c r="F286" s="66"/>
      <c r="G286" s="6"/>
      <c r="H286" s="6"/>
      <c r="I286" s="6"/>
      <c r="J286" s="6"/>
      <c r="K286" s="6"/>
      <c r="L286" s="6"/>
      <c r="M286" s="6"/>
    </row>
    <row x14ac:dyDescent="0.25" r="287" customHeight="1" ht="15.75">
      <c r="A287" s="6"/>
      <c r="B287" s="65"/>
      <c r="C287" s="65"/>
      <c r="D287" s="66"/>
      <c r="E287" s="65"/>
      <c r="F287" s="66"/>
      <c r="G287" s="6"/>
      <c r="H287" s="6"/>
      <c r="I287" s="6"/>
      <c r="J287" s="6"/>
      <c r="K287" s="6"/>
      <c r="L287" s="6"/>
      <c r="M287" s="6"/>
    </row>
    <row x14ac:dyDescent="0.25" r="288" customHeight="1" ht="15.75">
      <c r="A288" s="6"/>
      <c r="B288" s="65"/>
      <c r="C288" s="65"/>
      <c r="D288" s="66"/>
      <c r="E288" s="65"/>
      <c r="F288" s="66"/>
      <c r="G288" s="6"/>
      <c r="H288" s="6"/>
      <c r="I288" s="6"/>
      <c r="J288" s="6"/>
      <c r="K288" s="6"/>
      <c r="L288" s="6"/>
      <c r="M288" s="6"/>
    </row>
    <row x14ac:dyDescent="0.25" r="289" customHeight="1" ht="15.75">
      <c r="A289" s="6"/>
      <c r="B289" s="65"/>
      <c r="C289" s="65"/>
      <c r="D289" s="66"/>
      <c r="E289" s="65"/>
      <c r="F289" s="66"/>
      <c r="G289" s="6"/>
      <c r="H289" s="6"/>
      <c r="I289" s="6"/>
      <c r="J289" s="6"/>
      <c r="K289" s="6"/>
      <c r="L289" s="6"/>
      <c r="M289" s="6"/>
    </row>
    <row x14ac:dyDescent="0.25" r="290" customHeight="1" ht="15.75">
      <c r="A290" s="6"/>
      <c r="B290" s="65"/>
      <c r="C290" s="65"/>
      <c r="D290" s="66"/>
      <c r="E290" s="65"/>
      <c r="F290" s="66"/>
      <c r="G290" s="6"/>
      <c r="H290" s="6"/>
      <c r="I290" s="6"/>
      <c r="J290" s="6"/>
      <c r="K290" s="6"/>
      <c r="L290" s="6"/>
      <c r="M290" s="6"/>
    </row>
    <row x14ac:dyDescent="0.25" r="291" customHeight="1" ht="15.75">
      <c r="A291" s="6"/>
      <c r="B291" s="65"/>
      <c r="C291" s="65"/>
      <c r="D291" s="66"/>
      <c r="E291" s="65"/>
      <c r="F291" s="66"/>
      <c r="G291" s="6"/>
      <c r="H291" s="6"/>
      <c r="I291" s="6"/>
      <c r="J291" s="6"/>
      <c r="K291" s="6"/>
      <c r="L291" s="6"/>
      <c r="M291" s="6"/>
    </row>
    <row x14ac:dyDescent="0.25" r="292" customHeight="1" ht="15.75">
      <c r="A292" s="6"/>
      <c r="B292" s="65"/>
      <c r="C292" s="65"/>
      <c r="D292" s="66"/>
      <c r="E292" s="65"/>
      <c r="F292" s="66"/>
      <c r="G292" s="6"/>
      <c r="H292" s="6"/>
      <c r="I292" s="6"/>
      <c r="J292" s="6"/>
      <c r="K292" s="6"/>
      <c r="L292" s="6"/>
      <c r="M292" s="6"/>
    </row>
    <row x14ac:dyDescent="0.25" r="293" customHeight="1" ht="15.75">
      <c r="A293" s="6"/>
      <c r="B293" s="65"/>
      <c r="C293" s="65"/>
      <c r="D293" s="66"/>
      <c r="E293" s="65"/>
      <c r="F293" s="66"/>
      <c r="G293" s="6"/>
      <c r="H293" s="6"/>
      <c r="I293" s="6"/>
      <c r="J293" s="6"/>
      <c r="K293" s="6"/>
      <c r="L293" s="6"/>
      <c r="M293" s="6"/>
    </row>
    <row x14ac:dyDescent="0.25" r="294" customHeight="1" ht="15.75">
      <c r="A294" s="6"/>
      <c r="B294" s="65"/>
      <c r="C294" s="65"/>
      <c r="D294" s="66"/>
      <c r="E294" s="65"/>
      <c r="F294" s="66"/>
      <c r="G294" s="6"/>
      <c r="H294" s="6"/>
      <c r="I294" s="6"/>
      <c r="J294" s="6"/>
      <c r="K294" s="6"/>
      <c r="L294" s="6"/>
      <c r="M294" s="6"/>
    </row>
    <row x14ac:dyDescent="0.25" r="295" customHeight="1" ht="15.75">
      <c r="A295" s="6"/>
      <c r="B295" s="65"/>
      <c r="C295" s="65"/>
      <c r="D295" s="66"/>
      <c r="E295" s="65"/>
      <c r="F295" s="66"/>
      <c r="G295" s="6"/>
      <c r="H295" s="6"/>
      <c r="I295" s="6"/>
      <c r="J295" s="6"/>
      <c r="K295" s="6"/>
      <c r="L295" s="6"/>
      <c r="M295" s="6"/>
    </row>
    <row x14ac:dyDescent="0.25" r="296" customHeight="1" ht="15.75">
      <c r="A296" s="6"/>
      <c r="B296" s="65"/>
      <c r="C296" s="65"/>
      <c r="D296" s="66"/>
      <c r="E296" s="65"/>
      <c r="F296" s="66"/>
      <c r="G296" s="6"/>
      <c r="H296" s="6"/>
      <c r="I296" s="6"/>
      <c r="J296" s="6"/>
      <c r="K296" s="6"/>
      <c r="L296" s="6"/>
      <c r="M296" s="6"/>
    </row>
    <row x14ac:dyDescent="0.25" r="297" customHeight="1" ht="15.75">
      <c r="A297" s="6"/>
      <c r="B297" s="65"/>
      <c r="C297" s="65"/>
      <c r="D297" s="66"/>
      <c r="E297" s="65"/>
      <c r="F297" s="66"/>
      <c r="G297" s="6"/>
      <c r="H297" s="6"/>
      <c r="I297" s="6"/>
      <c r="J297" s="6"/>
      <c r="K297" s="6"/>
      <c r="L297" s="6"/>
      <c r="M297" s="6"/>
    </row>
    <row x14ac:dyDescent="0.25" r="298" customHeight="1" ht="15.75">
      <c r="A298" s="6"/>
      <c r="B298" s="65"/>
      <c r="C298" s="65"/>
      <c r="D298" s="66"/>
      <c r="E298" s="65"/>
      <c r="F298" s="66"/>
      <c r="G298" s="6"/>
      <c r="H298" s="6"/>
      <c r="I298" s="6"/>
      <c r="J298" s="6"/>
      <c r="K298" s="6"/>
      <c r="L298" s="6"/>
      <c r="M298" s="6"/>
    </row>
    <row x14ac:dyDescent="0.25" r="299" customHeight="1" ht="15.75">
      <c r="A299" s="6"/>
      <c r="B299" s="65"/>
      <c r="C299" s="65"/>
      <c r="D299" s="66"/>
      <c r="E299" s="65"/>
      <c r="F299" s="66"/>
      <c r="G299" s="6"/>
      <c r="H299" s="6"/>
      <c r="I299" s="6"/>
      <c r="J299" s="6"/>
      <c r="K299" s="6"/>
      <c r="L299" s="6"/>
      <c r="M299" s="6"/>
    </row>
    <row x14ac:dyDescent="0.25" r="300" customHeight="1" ht="15.75">
      <c r="A300" s="6"/>
      <c r="B300" s="65"/>
      <c r="C300" s="65"/>
      <c r="D300" s="66"/>
      <c r="E300" s="65"/>
      <c r="F300" s="66"/>
      <c r="G300" s="6"/>
      <c r="H300" s="6"/>
      <c r="I300" s="6"/>
      <c r="J300" s="6"/>
      <c r="K300" s="6"/>
      <c r="L300" s="6"/>
      <c r="M300" s="6"/>
    </row>
    <row x14ac:dyDescent="0.25" r="301" customHeight="1" ht="15.75">
      <c r="A301" s="6"/>
      <c r="B301" s="65"/>
      <c r="C301" s="65"/>
      <c r="D301" s="66"/>
      <c r="E301" s="65"/>
      <c r="F301" s="66"/>
      <c r="G301" s="6"/>
      <c r="H301" s="6"/>
      <c r="I301" s="6"/>
      <c r="J301" s="6"/>
      <c r="K301" s="6"/>
      <c r="L301" s="6"/>
      <c r="M301" s="6"/>
    </row>
    <row x14ac:dyDescent="0.25" r="302" customHeight="1" ht="15.75">
      <c r="A302" s="6"/>
      <c r="B302" s="65"/>
      <c r="C302" s="65"/>
      <c r="D302" s="66"/>
      <c r="E302" s="65"/>
      <c r="F302" s="66"/>
      <c r="G302" s="6"/>
      <c r="H302" s="6"/>
      <c r="I302" s="6"/>
      <c r="J302" s="6"/>
      <c r="K302" s="6"/>
      <c r="L302" s="6"/>
      <c r="M302" s="6"/>
    </row>
    <row x14ac:dyDescent="0.25" r="303" customHeight="1" ht="15.75">
      <c r="A303" s="6"/>
      <c r="B303" s="65"/>
      <c r="C303" s="65"/>
      <c r="D303" s="66"/>
      <c r="E303" s="65"/>
      <c r="F303" s="66"/>
      <c r="G303" s="6"/>
      <c r="H303" s="6"/>
      <c r="I303" s="6"/>
      <c r="J303" s="6"/>
      <c r="K303" s="6"/>
      <c r="L303" s="6"/>
      <c r="M303" s="6"/>
    </row>
    <row x14ac:dyDescent="0.25" r="304" customHeight="1" ht="15.75">
      <c r="A304" s="6"/>
      <c r="B304" s="65"/>
      <c r="C304" s="65"/>
      <c r="D304" s="66"/>
      <c r="E304" s="65"/>
      <c r="F304" s="66"/>
      <c r="G304" s="6"/>
      <c r="H304" s="6"/>
      <c r="I304" s="6"/>
      <c r="J304" s="6"/>
      <c r="K304" s="6"/>
      <c r="L304" s="6"/>
      <c r="M304" s="6"/>
    </row>
    <row x14ac:dyDescent="0.25" r="305" customHeight="1" ht="15.75">
      <c r="A305" s="6"/>
      <c r="B305" s="65"/>
      <c r="C305" s="65"/>
      <c r="D305" s="66"/>
      <c r="E305" s="65"/>
      <c r="F305" s="66"/>
      <c r="G305" s="6"/>
      <c r="H305" s="6"/>
      <c r="I305" s="6"/>
      <c r="J305" s="6"/>
      <c r="K305" s="6"/>
      <c r="L305" s="6"/>
      <c r="M305" s="6"/>
    </row>
    <row x14ac:dyDescent="0.25" r="306" customHeight="1" ht="15.75">
      <c r="A306" s="6"/>
      <c r="B306" s="65"/>
      <c r="C306" s="65"/>
      <c r="D306" s="66"/>
      <c r="E306" s="65"/>
      <c r="F306" s="66"/>
      <c r="G306" s="6"/>
      <c r="H306" s="6"/>
      <c r="I306" s="6"/>
      <c r="J306" s="6"/>
      <c r="K306" s="6"/>
      <c r="L306" s="6"/>
      <c r="M306" s="6"/>
    </row>
    <row x14ac:dyDescent="0.25" r="307" customHeight="1" ht="15.75">
      <c r="A307" s="6"/>
      <c r="B307" s="65"/>
      <c r="C307" s="65"/>
      <c r="D307" s="66"/>
      <c r="E307" s="65"/>
      <c r="F307" s="66"/>
      <c r="G307" s="6"/>
      <c r="H307" s="6"/>
      <c r="I307" s="6"/>
      <c r="J307" s="6"/>
      <c r="K307" s="6"/>
      <c r="L307" s="6"/>
      <c r="M307" s="6"/>
    </row>
    <row x14ac:dyDescent="0.25" r="308" customHeight="1" ht="15.75">
      <c r="A308" s="6"/>
      <c r="B308" s="65"/>
      <c r="C308" s="65"/>
      <c r="D308" s="66"/>
      <c r="E308" s="65"/>
      <c r="F308" s="66"/>
      <c r="G308" s="6"/>
      <c r="H308" s="6"/>
      <c r="I308" s="6"/>
      <c r="J308" s="6"/>
      <c r="K308" s="6"/>
      <c r="L308" s="6"/>
      <c r="M308" s="6"/>
    </row>
    <row x14ac:dyDescent="0.25" r="309" customHeight="1" ht="15.75">
      <c r="A309" s="6"/>
      <c r="B309" s="65"/>
      <c r="C309" s="65"/>
      <c r="D309" s="66"/>
      <c r="E309" s="65"/>
      <c r="F309" s="66"/>
      <c r="G309" s="6"/>
      <c r="H309" s="6"/>
      <c r="I309" s="6"/>
      <c r="J309" s="6"/>
      <c r="K309" s="6"/>
      <c r="L309" s="6"/>
      <c r="M309" s="6"/>
    </row>
    <row x14ac:dyDescent="0.25" r="310" customHeight="1" ht="15.75">
      <c r="A310" s="6"/>
      <c r="B310" s="65"/>
      <c r="C310" s="65"/>
      <c r="D310" s="66"/>
      <c r="E310" s="65"/>
      <c r="F310" s="66"/>
      <c r="G310" s="6"/>
      <c r="H310" s="6"/>
      <c r="I310" s="6"/>
      <c r="J310" s="6"/>
      <c r="K310" s="6"/>
      <c r="L310" s="6"/>
      <c r="M310" s="6"/>
    </row>
    <row x14ac:dyDescent="0.25" r="311" customHeight="1" ht="15.75">
      <c r="A311" s="6"/>
      <c r="B311" s="65"/>
      <c r="C311" s="65"/>
      <c r="D311" s="66"/>
      <c r="E311" s="65"/>
      <c r="F311" s="66"/>
      <c r="G311" s="6"/>
      <c r="H311" s="6"/>
      <c r="I311" s="6"/>
      <c r="J311" s="6"/>
      <c r="K311" s="6"/>
      <c r="L311" s="6"/>
      <c r="M311" s="6"/>
    </row>
    <row x14ac:dyDescent="0.25" r="312" customHeight="1" ht="15.75">
      <c r="A312" s="6"/>
      <c r="B312" s="65"/>
      <c r="C312" s="65"/>
      <c r="D312" s="66"/>
      <c r="E312" s="65"/>
      <c r="F312" s="66"/>
      <c r="G312" s="6"/>
      <c r="H312" s="6"/>
      <c r="I312" s="6"/>
      <c r="J312" s="6"/>
      <c r="K312" s="6"/>
      <c r="L312" s="6"/>
      <c r="M312" s="6"/>
    </row>
    <row x14ac:dyDescent="0.25" r="313" customHeight="1" ht="15.75">
      <c r="A313" s="6"/>
      <c r="B313" s="65"/>
      <c r="C313" s="65"/>
      <c r="D313" s="66"/>
      <c r="E313" s="65"/>
      <c r="F313" s="66"/>
      <c r="G313" s="6"/>
      <c r="H313" s="6"/>
      <c r="I313" s="6"/>
      <c r="J313" s="6"/>
      <c r="K313" s="6"/>
      <c r="L313" s="6"/>
      <c r="M313" s="6"/>
    </row>
    <row x14ac:dyDescent="0.25" r="314" customHeight="1" ht="15.75">
      <c r="A314" s="6"/>
      <c r="B314" s="65"/>
      <c r="C314" s="65"/>
      <c r="D314" s="66"/>
      <c r="E314" s="65"/>
      <c r="F314" s="66"/>
      <c r="G314" s="6"/>
      <c r="H314" s="6"/>
      <c r="I314" s="6"/>
      <c r="J314" s="6"/>
      <c r="K314" s="6"/>
      <c r="L314" s="6"/>
      <c r="M314" s="6"/>
    </row>
    <row x14ac:dyDescent="0.25" r="315" customHeight="1" ht="15.75">
      <c r="A315" s="6"/>
      <c r="B315" s="65"/>
      <c r="C315" s="65"/>
      <c r="D315" s="66"/>
      <c r="E315" s="65"/>
      <c r="F315" s="66"/>
      <c r="G315" s="6"/>
      <c r="H315" s="6"/>
      <c r="I315" s="6"/>
      <c r="J315" s="6"/>
      <c r="K315" s="6"/>
      <c r="L315" s="6"/>
      <c r="M315" s="6"/>
    </row>
    <row x14ac:dyDescent="0.25" r="316" customHeight="1" ht="15.75">
      <c r="A316" s="6"/>
      <c r="B316" s="65"/>
      <c r="C316" s="65"/>
      <c r="D316" s="66"/>
      <c r="E316" s="65"/>
      <c r="F316" s="66"/>
      <c r="G316" s="6"/>
      <c r="H316" s="6"/>
      <c r="I316" s="6"/>
      <c r="J316" s="6"/>
      <c r="K316" s="6"/>
      <c r="L316" s="6"/>
      <c r="M316" s="6"/>
    </row>
    <row x14ac:dyDescent="0.25" r="317" customHeight="1" ht="15.75">
      <c r="A317" s="6"/>
      <c r="B317" s="65"/>
      <c r="C317" s="65"/>
      <c r="D317" s="66"/>
      <c r="E317" s="65"/>
      <c r="F317" s="66"/>
      <c r="G317" s="6"/>
      <c r="H317" s="6"/>
      <c r="I317" s="6"/>
      <c r="J317" s="6"/>
      <c r="K317" s="6"/>
      <c r="L317" s="6"/>
      <c r="M317" s="6"/>
    </row>
    <row x14ac:dyDescent="0.25" r="318" customHeight="1" ht="15.75">
      <c r="A318" s="6"/>
      <c r="B318" s="65"/>
      <c r="C318" s="65"/>
      <c r="D318" s="66"/>
      <c r="E318" s="65"/>
      <c r="F318" s="66"/>
      <c r="G318" s="6"/>
      <c r="H318" s="6"/>
      <c r="I318" s="6"/>
      <c r="J318" s="6"/>
      <c r="K318" s="6"/>
      <c r="L318" s="6"/>
      <c r="M318" s="6"/>
    </row>
    <row x14ac:dyDescent="0.25" r="319" customHeight="1" ht="15.75">
      <c r="A319" s="6"/>
      <c r="B319" s="65"/>
      <c r="C319" s="65"/>
      <c r="D319" s="66"/>
      <c r="E319" s="65"/>
      <c r="F319" s="66"/>
      <c r="G319" s="6"/>
      <c r="H319" s="6"/>
      <c r="I319" s="6"/>
      <c r="J319" s="6"/>
      <c r="K319" s="6"/>
      <c r="L319" s="6"/>
      <c r="M319" s="6"/>
    </row>
    <row x14ac:dyDescent="0.25" r="320" customHeight="1" ht="15.75">
      <c r="A320" s="6"/>
      <c r="B320" s="65"/>
      <c r="C320" s="65"/>
      <c r="D320" s="66"/>
      <c r="E320" s="65"/>
      <c r="F320" s="66"/>
      <c r="G320" s="6"/>
      <c r="H320" s="6"/>
      <c r="I320" s="6"/>
      <c r="J320" s="6"/>
      <c r="K320" s="6"/>
      <c r="L320" s="6"/>
      <c r="M320" s="6"/>
    </row>
    <row x14ac:dyDescent="0.25" r="321" customHeight="1" ht="15.75">
      <c r="A321" s="6"/>
      <c r="B321" s="65"/>
      <c r="C321" s="65"/>
      <c r="D321" s="66"/>
      <c r="E321" s="65"/>
      <c r="F321" s="66"/>
      <c r="G321" s="6"/>
      <c r="H321" s="6"/>
      <c r="I321" s="6"/>
      <c r="J321" s="6"/>
      <c r="K321" s="6"/>
      <c r="L321" s="6"/>
      <c r="M321" s="6"/>
    </row>
    <row x14ac:dyDescent="0.25" r="322" customHeight="1" ht="15.75">
      <c r="A322" s="6"/>
      <c r="B322" s="65"/>
      <c r="C322" s="65"/>
      <c r="D322" s="66"/>
      <c r="E322" s="65"/>
      <c r="F322" s="66"/>
      <c r="G322" s="6"/>
      <c r="H322" s="6"/>
      <c r="I322" s="6"/>
      <c r="J322" s="6"/>
      <c r="K322" s="6"/>
      <c r="L322" s="6"/>
      <c r="M322" s="6"/>
    </row>
    <row x14ac:dyDescent="0.25" r="323" customHeight="1" ht="15.75">
      <c r="A323" s="6"/>
      <c r="B323" s="65"/>
      <c r="C323" s="65"/>
      <c r="D323" s="66"/>
      <c r="E323" s="65"/>
      <c r="F323" s="66"/>
      <c r="G323" s="6"/>
      <c r="H323" s="6"/>
      <c r="I323" s="6"/>
      <c r="J323" s="6"/>
      <c r="K323" s="6"/>
      <c r="L323" s="6"/>
      <c r="M323" s="6"/>
    </row>
    <row x14ac:dyDescent="0.25" r="324" customHeight="1" ht="15.75">
      <c r="A324" s="6"/>
      <c r="B324" s="65"/>
      <c r="C324" s="65"/>
      <c r="D324" s="66"/>
      <c r="E324" s="65"/>
      <c r="F324" s="66"/>
      <c r="G324" s="6"/>
      <c r="H324" s="6"/>
      <c r="I324" s="6"/>
      <c r="J324" s="6"/>
      <c r="K324" s="6"/>
      <c r="L324" s="6"/>
      <c r="M324" s="6"/>
    </row>
    <row x14ac:dyDescent="0.25" r="325" customHeight="1" ht="15.75">
      <c r="A325" s="6"/>
      <c r="B325" s="65"/>
      <c r="C325" s="65"/>
      <c r="D325" s="66"/>
      <c r="E325" s="65"/>
      <c r="F325" s="66"/>
      <c r="G325" s="6"/>
      <c r="H325" s="6"/>
      <c r="I325" s="6"/>
      <c r="J325" s="6"/>
      <c r="K325" s="6"/>
      <c r="L325" s="6"/>
      <c r="M325" s="6"/>
    </row>
    <row x14ac:dyDescent="0.25" r="326" customHeight="1" ht="15.75">
      <c r="A326" s="6"/>
      <c r="B326" s="65"/>
      <c r="C326" s="65"/>
      <c r="D326" s="66"/>
      <c r="E326" s="65"/>
      <c r="F326" s="66"/>
      <c r="G326" s="6"/>
      <c r="H326" s="6"/>
      <c r="I326" s="6"/>
      <c r="J326" s="6"/>
      <c r="K326" s="6"/>
      <c r="L326" s="6"/>
      <c r="M326" s="6"/>
    </row>
    <row x14ac:dyDescent="0.25" r="327" customHeight="1" ht="15.75">
      <c r="A327" s="6"/>
      <c r="B327" s="65"/>
      <c r="C327" s="65"/>
      <c r="D327" s="66"/>
      <c r="E327" s="65"/>
      <c r="F327" s="66"/>
      <c r="G327" s="6"/>
      <c r="H327" s="6"/>
      <c r="I327" s="6"/>
      <c r="J327" s="6"/>
      <c r="K327" s="6"/>
      <c r="L327" s="6"/>
      <c r="M327" s="6"/>
    </row>
    <row x14ac:dyDescent="0.25" r="328" customHeight="1" ht="15.75">
      <c r="A328" s="6"/>
      <c r="B328" s="65"/>
      <c r="C328" s="65"/>
      <c r="D328" s="66"/>
      <c r="E328" s="65"/>
      <c r="F328" s="66"/>
      <c r="G328" s="6"/>
      <c r="H328" s="6"/>
      <c r="I328" s="6"/>
      <c r="J328" s="6"/>
      <c r="K328" s="6"/>
      <c r="L328" s="6"/>
      <c r="M328" s="6"/>
    </row>
    <row x14ac:dyDescent="0.25" r="329" customHeight="1" ht="15.75">
      <c r="A329" s="6"/>
      <c r="B329" s="65"/>
      <c r="C329" s="65"/>
      <c r="D329" s="66"/>
      <c r="E329" s="65"/>
      <c r="F329" s="66"/>
      <c r="G329" s="6"/>
      <c r="H329" s="6"/>
      <c r="I329" s="6"/>
      <c r="J329" s="6"/>
      <c r="K329" s="6"/>
      <c r="L329" s="6"/>
      <c r="M329" s="6"/>
    </row>
    <row x14ac:dyDescent="0.25" r="330" customHeight="1" ht="15.75">
      <c r="A330" s="6"/>
      <c r="B330" s="65"/>
      <c r="C330" s="65"/>
      <c r="D330" s="66"/>
      <c r="E330" s="65"/>
      <c r="F330" s="66"/>
      <c r="G330" s="6"/>
      <c r="H330" s="6"/>
      <c r="I330" s="6"/>
      <c r="J330" s="6"/>
      <c r="K330" s="6"/>
      <c r="L330" s="6"/>
      <c r="M330" s="6"/>
    </row>
    <row x14ac:dyDescent="0.25" r="331" customHeight="1" ht="15.75">
      <c r="A331" s="6"/>
      <c r="B331" s="65"/>
      <c r="C331" s="65"/>
      <c r="D331" s="66"/>
      <c r="E331" s="65"/>
      <c r="F331" s="66"/>
      <c r="G331" s="6"/>
      <c r="H331" s="6"/>
      <c r="I331" s="6"/>
      <c r="J331" s="6"/>
      <c r="K331" s="6"/>
      <c r="L331" s="6"/>
      <c r="M331" s="6"/>
    </row>
    <row x14ac:dyDescent="0.25" r="332" customHeight="1" ht="15.75">
      <c r="A332" s="6"/>
      <c r="B332" s="65"/>
      <c r="C332" s="65"/>
      <c r="D332" s="66"/>
      <c r="E332" s="65"/>
      <c r="F332" s="66"/>
      <c r="G332" s="6"/>
      <c r="H332" s="6"/>
      <c r="I332" s="6"/>
      <c r="J332" s="6"/>
      <c r="K332" s="6"/>
      <c r="L332" s="6"/>
      <c r="M332" s="6"/>
    </row>
    <row x14ac:dyDescent="0.25" r="333" customHeight="1" ht="15.75">
      <c r="A333" s="6"/>
      <c r="B333" s="65"/>
      <c r="C333" s="65"/>
      <c r="D333" s="66"/>
      <c r="E333" s="65"/>
      <c r="F333" s="66"/>
      <c r="G333" s="6"/>
      <c r="H333" s="6"/>
      <c r="I333" s="6"/>
      <c r="J333" s="6"/>
      <c r="K333" s="6"/>
      <c r="L333" s="6"/>
      <c r="M333" s="6"/>
    </row>
    <row x14ac:dyDescent="0.25" r="334" customHeight="1" ht="15.75">
      <c r="A334" s="6"/>
      <c r="B334" s="65"/>
      <c r="C334" s="65"/>
      <c r="D334" s="66"/>
      <c r="E334" s="65"/>
      <c r="F334" s="66"/>
      <c r="G334" s="6"/>
      <c r="H334" s="6"/>
      <c r="I334" s="6"/>
      <c r="J334" s="6"/>
      <c r="K334" s="6"/>
      <c r="L334" s="6"/>
      <c r="M334" s="6"/>
    </row>
    <row x14ac:dyDescent="0.25" r="335" customHeight="1" ht="15.75">
      <c r="A335" s="6"/>
      <c r="B335" s="65"/>
      <c r="C335" s="65"/>
      <c r="D335" s="66"/>
      <c r="E335" s="65"/>
      <c r="F335" s="66"/>
      <c r="G335" s="6"/>
      <c r="H335" s="6"/>
      <c r="I335" s="6"/>
      <c r="J335" s="6"/>
      <c r="K335" s="6"/>
      <c r="L335" s="6"/>
      <c r="M335" s="6"/>
    </row>
    <row x14ac:dyDescent="0.25" r="336" customHeight="1" ht="15.75">
      <c r="A336" s="6"/>
      <c r="B336" s="65"/>
      <c r="C336" s="65"/>
      <c r="D336" s="66"/>
      <c r="E336" s="65"/>
      <c r="F336" s="66"/>
      <c r="G336" s="6"/>
      <c r="H336" s="6"/>
      <c r="I336" s="6"/>
      <c r="J336" s="6"/>
      <c r="K336" s="6"/>
      <c r="L336" s="6"/>
      <c r="M336" s="6"/>
    </row>
    <row x14ac:dyDescent="0.25" r="337" customHeight="1" ht="15.75">
      <c r="A337" s="6"/>
      <c r="B337" s="65"/>
      <c r="C337" s="65"/>
      <c r="D337" s="66"/>
      <c r="E337" s="65"/>
      <c r="F337" s="66"/>
      <c r="G337" s="6"/>
      <c r="H337" s="6"/>
      <c r="I337" s="6"/>
      <c r="J337" s="6"/>
      <c r="K337" s="6"/>
      <c r="L337" s="6"/>
      <c r="M337" s="6"/>
    </row>
    <row x14ac:dyDescent="0.25" r="338" customHeight="1" ht="15.75">
      <c r="A338" s="6"/>
      <c r="B338" s="65"/>
      <c r="C338" s="65"/>
      <c r="D338" s="66"/>
      <c r="E338" s="65"/>
      <c r="F338" s="66"/>
      <c r="G338" s="6"/>
      <c r="H338" s="6"/>
      <c r="I338" s="6"/>
      <c r="J338" s="6"/>
      <c r="K338" s="6"/>
      <c r="L338" s="6"/>
      <c r="M338" s="6"/>
    </row>
    <row x14ac:dyDescent="0.25" r="339" customHeight="1" ht="15.75">
      <c r="A339" s="6"/>
      <c r="B339" s="65"/>
      <c r="C339" s="65"/>
      <c r="D339" s="66"/>
      <c r="E339" s="65"/>
      <c r="F339" s="66"/>
      <c r="G339" s="6"/>
      <c r="H339" s="6"/>
      <c r="I339" s="6"/>
      <c r="J339" s="6"/>
      <c r="K339" s="6"/>
      <c r="L339" s="6"/>
      <c r="M339" s="6"/>
    </row>
    <row x14ac:dyDescent="0.25" r="340" customHeight="1" ht="15.75">
      <c r="A340" s="6"/>
      <c r="B340" s="65"/>
      <c r="C340" s="65"/>
      <c r="D340" s="66"/>
      <c r="E340" s="65"/>
      <c r="F340" s="66"/>
      <c r="G340" s="6"/>
      <c r="H340" s="6"/>
      <c r="I340" s="6"/>
      <c r="J340" s="6"/>
      <c r="K340" s="6"/>
      <c r="L340" s="6"/>
      <c r="M340" s="6"/>
    </row>
    <row x14ac:dyDescent="0.25" r="341" customHeight="1" ht="15.75">
      <c r="A341" s="6"/>
      <c r="B341" s="65"/>
      <c r="C341" s="65"/>
      <c r="D341" s="66"/>
      <c r="E341" s="65"/>
      <c r="F341" s="66"/>
      <c r="G341" s="6"/>
      <c r="H341" s="6"/>
      <c r="I341" s="6"/>
      <c r="J341" s="6"/>
      <c r="K341" s="6"/>
      <c r="L341" s="6"/>
      <c r="M341" s="6"/>
    </row>
    <row x14ac:dyDescent="0.25" r="342" customHeight="1" ht="15.75">
      <c r="A342" s="6"/>
      <c r="B342" s="65"/>
      <c r="C342" s="65"/>
      <c r="D342" s="66"/>
      <c r="E342" s="65"/>
      <c r="F342" s="66"/>
      <c r="G342" s="6"/>
      <c r="H342" s="6"/>
      <c r="I342" s="6"/>
      <c r="J342" s="6"/>
      <c r="K342" s="6"/>
      <c r="L342" s="6"/>
      <c r="M342" s="6"/>
    </row>
    <row x14ac:dyDescent="0.25" r="343" customHeight="1" ht="15.75">
      <c r="A343" s="6"/>
      <c r="B343" s="65"/>
      <c r="C343" s="65"/>
      <c r="D343" s="66"/>
      <c r="E343" s="65"/>
      <c r="F343" s="66"/>
      <c r="G343" s="6"/>
      <c r="H343" s="6"/>
      <c r="I343" s="6"/>
      <c r="J343" s="6"/>
      <c r="K343" s="6"/>
      <c r="L343" s="6"/>
      <c r="M343" s="6"/>
    </row>
    <row x14ac:dyDescent="0.25" r="344" customHeight="1" ht="15.75">
      <c r="A344" s="6"/>
      <c r="B344" s="65"/>
      <c r="C344" s="65"/>
      <c r="D344" s="66"/>
      <c r="E344" s="65"/>
      <c r="F344" s="66"/>
      <c r="G344" s="6"/>
      <c r="H344" s="6"/>
      <c r="I344" s="6"/>
      <c r="J344" s="6"/>
      <c r="K344" s="6"/>
      <c r="L344" s="6"/>
      <c r="M344" s="6"/>
    </row>
    <row x14ac:dyDescent="0.25" r="345" customHeight="1" ht="15.75">
      <c r="A345" s="6"/>
      <c r="B345" s="65"/>
      <c r="C345" s="65"/>
      <c r="D345" s="66"/>
      <c r="E345" s="65"/>
      <c r="F345" s="66"/>
      <c r="G345" s="6"/>
      <c r="H345" s="6"/>
      <c r="I345" s="6"/>
      <c r="J345" s="6"/>
      <c r="K345" s="6"/>
      <c r="L345" s="6"/>
      <c r="M345" s="6"/>
    </row>
    <row x14ac:dyDescent="0.25" r="346" customHeight="1" ht="15.75">
      <c r="A346" s="6"/>
      <c r="B346" s="65"/>
      <c r="C346" s="65"/>
      <c r="D346" s="66"/>
      <c r="E346" s="65"/>
      <c r="F346" s="66"/>
      <c r="G346" s="6"/>
      <c r="H346" s="6"/>
      <c r="I346" s="6"/>
      <c r="J346" s="6"/>
      <c r="K346" s="6"/>
      <c r="L346" s="6"/>
      <c r="M346" s="6"/>
    </row>
    <row x14ac:dyDescent="0.25" r="347" customHeight="1" ht="15.75">
      <c r="A347" s="6"/>
      <c r="B347" s="65"/>
      <c r="C347" s="65"/>
      <c r="D347" s="66"/>
      <c r="E347" s="65"/>
      <c r="F347" s="66"/>
      <c r="G347" s="6"/>
      <c r="H347" s="6"/>
      <c r="I347" s="6"/>
      <c r="J347" s="6"/>
      <c r="K347" s="6"/>
      <c r="L347" s="6"/>
      <c r="M347" s="6"/>
    </row>
    <row x14ac:dyDescent="0.25" r="348" customHeight="1" ht="15.75">
      <c r="A348" s="6"/>
      <c r="B348" s="65"/>
      <c r="C348" s="65"/>
      <c r="D348" s="66"/>
      <c r="E348" s="65"/>
      <c r="F348" s="66"/>
      <c r="G348" s="6"/>
      <c r="H348" s="6"/>
      <c r="I348" s="6"/>
      <c r="J348" s="6"/>
      <c r="K348" s="6"/>
      <c r="L348" s="6"/>
      <c r="M348" s="6"/>
    </row>
    <row x14ac:dyDescent="0.25" r="349" customHeight="1" ht="15.75">
      <c r="A349" s="6"/>
      <c r="B349" s="65"/>
      <c r="C349" s="65"/>
      <c r="D349" s="66"/>
      <c r="E349" s="65"/>
      <c r="F349" s="66"/>
      <c r="G349" s="6"/>
      <c r="H349" s="6"/>
      <c r="I349" s="6"/>
      <c r="J349" s="6"/>
      <c r="K349" s="6"/>
      <c r="L349" s="6"/>
      <c r="M349" s="6"/>
    </row>
    <row x14ac:dyDescent="0.25" r="350" customHeight="1" ht="15.75">
      <c r="A350" s="6"/>
      <c r="B350" s="65"/>
      <c r="C350" s="65"/>
      <c r="D350" s="66"/>
      <c r="E350" s="65"/>
      <c r="F350" s="66"/>
      <c r="G350" s="6"/>
      <c r="H350" s="6"/>
      <c r="I350" s="6"/>
      <c r="J350" s="6"/>
      <c r="K350" s="6"/>
      <c r="L350" s="6"/>
      <c r="M350" s="6"/>
    </row>
    <row x14ac:dyDescent="0.25" r="351" customHeight="1" ht="15.75">
      <c r="A351" s="6"/>
      <c r="B351" s="65"/>
      <c r="C351" s="65"/>
      <c r="D351" s="66"/>
      <c r="E351" s="65"/>
      <c r="F351" s="66"/>
      <c r="G351" s="6"/>
      <c r="H351" s="6"/>
      <c r="I351" s="6"/>
      <c r="J351" s="6"/>
      <c r="K351" s="6"/>
      <c r="L351" s="6"/>
      <c r="M351" s="6"/>
    </row>
    <row x14ac:dyDescent="0.25" r="352" customHeight="1" ht="15.75">
      <c r="A352" s="6"/>
      <c r="B352" s="65"/>
      <c r="C352" s="65"/>
      <c r="D352" s="66"/>
      <c r="E352" s="65"/>
      <c r="F352" s="66"/>
      <c r="G352" s="6"/>
      <c r="H352" s="6"/>
      <c r="I352" s="6"/>
      <c r="J352" s="6"/>
      <c r="K352" s="6"/>
      <c r="L352" s="6"/>
      <c r="M352" s="6"/>
    </row>
    <row x14ac:dyDescent="0.25" r="353" customHeight="1" ht="15.75">
      <c r="A353" s="6"/>
      <c r="B353" s="65"/>
      <c r="C353" s="65"/>
      <c r="D353" s="66"/>
      <c r="E353" s="65"/>
      <c r="F353" s="66"/>
      <c r="G353" s="6"/>
      <c r="H353" s="6"/>
      <c r="I353" s="6"/>
      <c r="J353" s="6"/>
      <c r="K353" s="6"/>
      <c r="L353" s="6"/>
      <c r="M353" s="6"/>
    </row>
    <row x14ac:dyDescent="0.25" r="354" customHeight="1" ht="15.75">
      <c r="A354" s="6"/>
      <c r="B354" s="65"/>
      <c r="C354" s="65"/>
      <c r="D354" s="66"/>
      <c r="E354" s="65"/>
      <c r="F354" s="66"/>
      <c r="G354" s="6"/>
      <c r="H354" s="6"/>
      <c r="I354" s="6"/>
      <c r="J354" s="6"/>
      <c r="K354" s="6"/>
      <c r="L354" s="6"/>
      <c r="M354" s="6"/>
    </row>
    <row x14ac:dyDescent="0.25" r="355" customHeight="1" ht="15.75">
      <c r="A355" s="6"/>
      <c r="B355" s="65"/>
      <c r="C355" s="65"/>
      <c r="D355" s="66"/>
      <c r="E355" s="65"/>
      <c r="F355" s="66"/>
      <c r="G355" s="6"/>
      <c r="H355" s="6"/>
      <c r="I355" s="6"/>
      <c r="J355" s="6"/>
      <c r="K355" s="6"/>
      <c r="L355" s="6"/>
      <c r="M355" s="6"/>
    </row>
    <row x14ac:dyDescent="0.25" r="356" customHeight="1" ht="15.75">
      <c r="A356" s="6"/>
      <c r="B356" s="65"/>
      <c r="C356" s="65"/>
      <c r="D356" s="66"/>
      <c r="E356" s="65"/>
      <c r="F356" s="66"/>
      <c r="G356" s="6"/>
      <c r="H356" s="6"/>
      <c r="I356" s="6"/>
      <c r="J356" s="6"/>
      <c r="K356" s="6"/>
      <c r="L356" s="6"/>
      <c r="M356" s="6"/>
    </row>
    <row x14ac:dyDescent="0.25" r="357" customHeight="1" ht="15.75">
      <c r="A357" s="6"/>
      <c r="B357" s="65"/>
      <c r="C357" s="65"/>
      <c r="D357" s="66"/>
      <c r="E357" s="65"/>
      <c r="F357" s="66"/>
      <c r="G357" s="6"/>
      <c r="H357" s="6"/>
      <c r="I357" s="6"/>
      <c r="J357" s="6"/>
      <c r="K357" s="6"/>
      <c r="L357" s="6"/>
      <c r="M357" s="6"/>
    </row>
    <row x14ac:dyDescent="0.25" r="358" customHeight="1" ht="15.75">
      <c r="A358" s="6"/>
      <c r="B358" s="65"/>
      <c r="C358" s="65"/>
      <c r="D358" s="66"/>
      <c r="E358" s="65"/>
      <c r="F358" s="66"/>
      <c r="G358" s="6"/>
      <c r="H358" s="6"/>
      <c r="I358" s="6"/>
      <c r="J358" s="6"/>
      <c r="K358" s="6"/>
      <c r="L358" s="6"/>
      <c r="M358" s="6"/>
    </row>
    <row x14ac:dyDescent="0.25" r="359" customHeight="1" ht="15.75">
      <c r="A359" s="6"/>
      <c r="B359" s="65"/>
      <c r="C359" s="65"/>
      <c r="D359" s="66"/>
      <c r="E359" s="65"/>
      <c r="F359" s="66"/>
      <c r="G359" s="6"/>
      <c r="H359" s="6"/>
      <c r="I359" s="6"/>
      <c r="J359" s="6"/>
      <c r="K359" s="6"/>
      <c r="L359" s="6"/>
      <c r="M359" s="6"/>
    </row>
    <row x14ac:dyDescent="0.25" r="360" customHeight="1" ht="15.75">
      <c r="A360" s="6"/>
      <c r="B360" s="65"/>
      <c r="C360" s="65"/>
      <c r="D360" s="66"/>
      <c r="E360" s="65"/>
      <c r="F360" s="66"/>
      <c r="G360" s="6"/>
      <c r="H360" s="6"/>
      <c r="I360" s="6"/>
      <c r="J360" s="6"/>
      <c r="K360" s="6"/>
      <c r="L360" s="6"/>
      <c r="M360" s="6"/>
    </row>
    <row x14ac:dyDescent="0.25" r="361" customHeight="1" ht="15.75">
      <c r="A361" s="6"/>
      <c r="B361" s="65"/>
      <c r="C361" s="65"/>
      <c r="D361" s="66"/>
      <c r="E361" s="65"/>
      <c r="F361" s="66"/>
      <c r="G361" s="6"/>
      <c r="H361" s="6"/>
      <c r="I361" s="6"/>
      <c r="J361" s="6"/>
      <c r="K361" s="6"/>
      <c r="L361" s="6"/>
      <c r="M361" s="6"/>
    </row>
    <row x14ac:dyDescent="0.25" r="362" customHeight="1" ht="15.75">
      <c r="A362" s="6"/>
      <c r="B362" s="65"/>
      <c r="C362" s="65"/>
      <c r="D362" s="66"/>
      <c r="E362" s="65"/>
      <c r="F362" s="66"/>
      <c r="G362" s="6"/>
      <c r="H362" s="6"/>
      <c r="I362" s="6"/>
      <c r="J362" s="6"/>
      <c r="K362" s="6"/>
      <c r="L362" s="6"/>
      <c r="M362" s="6"/>
    </row>
    <row x14ac:dyDescent="0.25" r="363" customHeight="1" ht="15.75">
      <c r="A363" s="6"/>
      <c r="B363" s="65"/>
      <c r="C363" s="65"/>
      <c r="D363" s="66"/>
      <c r="E363" s="65"/>
      <c r="F363" s="66"/>
      <c r="G363" s="6"/>
      <c r="H363" s="6"/>
      <c r="I363" s="6"/>
      <c r="J363" s="6"/>
      <c r="K363" s="6"/>
      <c r="L363" s="6"/>
      <c r="M363" s="6"/>
    </row>
    <row x14ac:dyDescent="0.25" r="364" customHeight="1" ht="15.75">
      <c r="A364" s="6"/>
      <c r="B364" s="65"/>
      <c r="C364" s="65"/>
      <c r="D364" s="66"/>
      <c r="E364" s="65"/>
      <c r="F364" s="66"/>
      <c r="G364" s="6"/>
      <c r="H364" s="6"/>
      <c r="I364" s="6"/>
      <c r="J364" s="6"/>
      <c r="K364" s="6"/>
      <c r="L364" s="6"/>
      <c r="M364" s="6"/>
    </row>
    <row x14ac:dyDescent="0.25" r="365" customHeight="1" ht="15.75">
      <c r="A365" s="6"/>
      <c r="B365" s="65"/>
      <c r="C365" s="65"/>
      <c r="D365" s="66"/>
      <c r="E365" s="65"/>
      <c r="F365" s="66"/>
      <c r="G365" s="6"/>
      <c r="H365" s="6"/>
      <c r="I365" s="6"/>
      <c r="J365" s="6"/>
      <c r="K365" s="6"/>
      <c r="L365" s="6"/>
      <c r="M365" s="6"/>
    </row>
    <row x14ac:dyDescent="0.25" r="366" customHeight="1" ht="15.75">
      <c r="A366" s="6"/>
      <c r="B366" s="65"/>
      <c r="C366" s="65"/>
      <c r="D366" s="66"/>
      <c r="E366" s="65"/>
      <c r="F366" s="66"/>
      <c r="G366" s="6"/>
      <c r="H366" s="6"/>
      <c r="I366" s="6"/>
      <c r="J366" s="6"/>
      <c r="K366" s="6"/>
      <c r="L366" s="6"/>
      <c r="M366" s="6"/>
    </row>
    <row x14ac:dyDescent="0.25" r="367" customHeight="1" ht="15.75">
      <c r="A367" s="6"/>
      <c r="B367" s="65"/>
      <c r="C367" s="65"/>
      <c r="D367" s="66"/>
      <c r="E367" s="65"/>
      <c r="F367" s="66"/>
      <c r="G367" s="6"/>
      <c r="H367" s="6"/>
      <c r="I367" s="6"/>
      <c r="J367" s="6"/>
      <c r="K367" s="6"/>
      <c r="L367" s="6"/>
      <c r="M367" s="6"/>
    </row>
    <row x14ac:dyDescent="0.25" r="368" customHeight="1" ht="15.75">
      <c r="A368" s="6"/>
      <c r="B368" s="65"/>
      <c r="C368" s="65"/>
      <c r="D368" s="66"/>
      <c r="E368" s="65"/>
      <c r="F368" s="66"/>
      <c r="G368" s="6"/>
      <c r="H368" s="6"/>
      <c r="I368" s="6"/>
      <c r="J368" s="6"/>
      <c r="K368" s="6"/>
      <c r="L368" s="6"/>
      <c r="M368" s="6"/>
    </row>
    <row x14ac:dyDescent="0.25" r="369" customHeight="1" ht="15.75">
      <c r="A369" s="6"/>
      <c r="B369" s="65"/>
      <c r="C369" s="65"/>
      <c r="D369" s="66"/>
      <c r="E369" s="65"/>
      <c r="F369" s="66"/>
      <c r="G369" s="6"/>
      <c r="H369" s="6"/>
      <c r="I369" s="6"/>
      <c r="J369" s="6"/>
      <c r="K369" s="6"/>
      <c r="L369" s="6"/>
      <c r="M369" s="6"/>
    </row>
    <row x14ac:dyDescent="0.25" r="370" customHeight="1" ht="15.75">
      <c r="A370" s="6"/>
      <c r="B370" s="65"/>
      <c r="C370" s="65"/>
      <c r="D370" s="66"/>
      <c r="E370" s="65"/>
      <c r="F370" s="66"/>
      <c r="G370" s="6"/>
      <c r="H370" s="6"/>
      <c r="I370" s="6"/>
      <c r="J370" s="6"/>
      <c r="K370" s="6"/>
      <c r="L370" s="6"/>
      <c r="M370" s="6"/>
    </row>
    <row x14ac:dyDescent="0.25" r="371" customHeight="1" ht="15.75">
      <c r="A371" s="6"/>
      <c r="B371" s="65"/>
      <c r="C371" s="65"/>
      <c r="D371" s="66"/>
      <c r="E371" s="65"/>
      <c r="F371" s="66"/>
      <c r="G371" s="6"/>
      <c r="H371" s="6"/>
      <c r="I371" s="6"/>
      <c r="J371" s="6"/>
      <c r="K371" s="6"/>
      <c r="L371" s="6"/>
      <c r="M371" s="6"/>
    </row>
    <row x14ac:dyDescent="0.25" r="372" customHeight="1" ht="15.75">
      <c r="A372" s="6"/>
      <c r="B372" s="65"/>
      <c r="C372" s="65"/>
      <c r="D372" s="66"/>
      <c r="E372" s="65"/>
      <c r="F372" s="66"/>
      <c r="G372" s="6"/>
      <c r="H372" s="6"/>
      <c r="I372" s="6"/>
      <c r="J372" s="6"/>
      <c r="K372" s="6"/>
      <c r="L372" s="6"/>
      <c r="M372" s="6"/>
    </row>
    <row x14ac:dyDescent="0.25" r="373" customHeight="1" ht="15.75">
      <c r="A373" s="6"/>
      <c r="B373" s="65"/>
      <c r="C373" s="65"/>
      <c r="D373" s="66"/>
      <c r="E373" s="65"/>
      <c r="F373" s="66"/>
      <c r="G373" s="6"/>
      <c r="H373" s="6"/>
      <c r="I373" s="6"/>
      <c r="J373" s="6"/>
      <c r="K373" s="6"/>
      <c r="L373" s="6"/>
      <c r="M373" s="6"/>
    </row>
    <row x14ac:dyDescent="0.25" r="374" customHeight="1" ht="15.75">
      <c r="A374" s="6"/>
      <c r="B374" s="65"/>
      <c r="C374" s="65"/>
      <c r="D374" s="66"/>
      <c r="E374" s="65"/>
      <c r="F374" s="66"/>
      <c r="G374" s="6"/>
      <c r="H374" s="6"/>
      <c r="I374" s="6"/>
      <c r="J374" s="6"/>
      <c r="K374" s="6"/>
      <c r="L374" s="6"/>
      <c r="M374" s="6"/>
    </row>
    <row x14ac:dyDescent="0.25" r="375" customHeight="1" ht="15.75">
      <c r="A375" s="6"/>
      <c r="B375" s="65"/>
      <c r="C375" s="65"/>
      <c r="D375" s="66"/>
      <c r="E375" s="65"/>
      <c r="F375" s="66"/>
      <c r="G375" s="6"/>
      <c r="H375" s="6"/>
      <c r="I375" s="6"/>
      <c r="J375" s="6"/>
      <c r="K375" s="6"/>
      <c r="L375" s="6"/>
      <c r="M375" s="6"/>
    </row>
    <row x14ac:dyDescent="0.25" r="376" customHeight="1" ht="15.75">
      <c r="A376" s="6"/>
      <c r="B376" s="65"/>
      <c r="C376" s="65"/>
      <c r="D376" s="66"/>
      <c r="E376" s="65"/>
      <c r="F376" s="66"/>
      <c r="G376" s="6"/>
      <c r="H376" s="6"/>
      <c r="I376" s="6"/>
      <c r="J376" s="6"/>
      <c r="K376" s="6"/>
      <c r="L376" s="6"/>
      <c r="M376" s="6"/>
    </row>
    <row x14ac:dyDescent="0.25" r="377" customHeight="1" ht="15.75">
      <c r="A377" s="6"/>
      <c r="B377" s="65"/>
      <c r="C377" s="65"/>
      <c r="D377" s="66"/>
      <c r="E377" s="65"/>
      <c r="F377" s="66"/>
      <c r="G377" s="6"/>
      <c r="H377" s="6"/>
      <c r="I377" s="6"/>
      <c r="J377" s="6"/>
      <c r="K377" s="6"/>
      <c r="L377" s="6"/>
      <c r="M377" s="6"/>
    </row>
    <row x14ac:dyDescent="0.25" r="378" customHeight="1" ht="15.75">
      <c r="A378" s="6"/>
      <c r="B378" s="65"/>
      <c r="C378" s="65"/>
      <c r="D378" s="66"/>
      <c r="E378" s="65"/>
      <c r="F378" s="66"/>
      <c r="G378" s="6"/>
      <c r="H378" s="6"/>
      <c r="I378" s="6"/>
      <c r="J378" s="6"/>
      <c r="K378" s="6"/>
      <c r="L378" s="6"/>
      <c r="M378" s="6"/>
    </row>
    <row x14ac:dyDescent="0.25" r="379" customHeight="1" ht="15.75">
      <c r="A379" s="6"/>
      <c r="B379" s="65"/>
      <c r="C379" s="65"/>
      <c r="D379" s="66"/>
      <c r="E379" s="65"/>
      <c r="F379" s="66"/>
      <c r="G379" s="6"/>
      <c r="H379" s="6"/>
      <c r="I379" s="6"/>
      <c r="J379" s="6"/>
      <c r="K379" s="6"/>
      <c r="L379" s="6"/>
      <c r="M379" s="6"/>
    </row>
    <row x14ac:dyDescent="0.25" r="380" customHeight="1" ht="15.75">
      <c r="A380" s="6"/>
      <c r="B380" s="65"/>
      <c r="C380" s="65"/>
      <c r="D380" s="66"/>
      <c r="E380" s="65"/>
      <c r="F380" s="66"/>
      <c r="G380" s="6"/>
      <c r="H380" s="6"/>
      <c r="I380" s="6"/>
      <c r="J380" s="6"/>
      <c r="K380" s="6"/>
      <c r="L380" s="6"/>
      <c r="M380" s="6"/>
    </row>
    <row x14ac:dyDescent="0.25" r="381" customHeight="1" ht="15.75">
      <c r="A381" s="6"/>
      <c r="B381" s="65"/>
      <c r="C381" s="65"/>
      <c r="D381" s="66"/>
      <c r="E381" s="65"/>
      <c r="F381" s="66"/>
      <c r="G381" s="6"/>
      <c r="H381" s="6"/>
      <c r="I381" s="6"/>
      <c r="J381" s="6"/>
      <c r="K381" s="6"/>
      <c r="L381" s="6"/>
      <c r="M381" s="6"/>
    </row>
    <row x14ac:dyDescent="0.25" r="382" customHeight="1" ht="15.75">
      <c r="A382" s="6"/>
      <c r="B382" s="65"/>
      <c r="C382" s="65"/>
      <c r="D382" s="66"/>
      <c r="E382" s="65"/>
      <c r="F382" s="66"/>
      <c r="G382" s="6"/>
      <c r="H382" s="6"/>
      <c r="I382" s="6"/>
      <c r="J382" s="6"/>
      <c r="K382" s="6"/>
      <c r="L382" s="6"/>
      <c r="M382" s="6"/>
    </row>
    <row x14ac:dyDescent="0.25" r="383" customHeight="1" ht="15.75">
      <c r="A383" s="6"/>
      <c r="B383" s="65"/>
      <c r="C383" s="65"/>
      <c r="D383" s="66"/>
      <c r="E383" s="65"/>
      <c r="F383" s="66"/>
      <c r="G383" s="6"/>
      <c r="H383" s="6"/>
      <c r="I383" s="6"/>
      <c r="J383" s="6"/>
      <c r="K383" s="6"/>
      <c r="L383" s="6"/>
      <c r="M383" s="6"/>
    </row>
    <row x14ac:dyDescent="0.25" r="384" customHeight="1" ht="15.75">
      <c r="A384" s="6"/>
      <c r="B384" s="65"/>
      <c r="C384" s="65"/>
      <c r="D384" s="66"/>
      <c r="E384" s="65"/>
      <c r="F384" s="66"/>
      <c r="G384" s="6"/>
      <c r="H384" s="6"/>
      <c r="I384" s="6"/>
      <c r="J384" s="6"/>
      <c r="K384" s="6"/>
      <c r="L384" s="6"/>
      <c r="M384" s="6"/>
    </row>
    <row x14ac:dyDescent="0.25" r="385" customHeight="1" ht="15.75">
      <c r="A385" s="6"/>
      <c r="B385" s="65"/>
      <c r="C385" s="65"/>
      <c r="D385" s="66"/>
      <c r="E385" s="65"/>
      <c r="F385" s="66"/>
      <c r="G385" s="6"/>
      <c r="H385" s="6"/>
      <c r="I385" s="6"/>
      <c r="J385" s="6"/>
      <c r="K385" s="6"/>
      <c r="L385" s="6"/>
      <c r="M385" s="6"/>
    </row>
    <row x14ac:dyDescent="0.25" r="386" customHeight="1" ht="15.75">
      <c r="A386" s="6"/>
      <c r="B386" s="65"/>
      <c r="C386" s="65"/>
      <c r="D386" s="66"/>
      <c r="E386" s="65"/>
      <c r="F386" s="66"/>
      <c r="G386" s="6"/>
      <c r="H386" s="6"/>
      <c r="I386" s="6"/>
      <c r="J386" s="6"/>
      <c r="K386" s="6"/>
      <c r="L386" s="6"/>
      <c r="M386" s="6"/>
    </row>
    <row x14ac:dyDescent="0.25" r="387" customHeight="1" ht="15.75">
      <c r="A387" s="6"/>
      <c r="B387" s="65"/>
      <c r="C387" s="65"/>
      <c r="D387" s="66"/>
      <c r="E387" s="65"/>
      <c r="F387" s="66"/>
      <c r="G387" s="6"/>
      <c r="H387" s="6"/>
      <c r="I387" s="6"/>
      <c r="J387" s="6"/>
      <c r="K387" s="6"/>
      <c r="L387" s="6"/>
      <c r="M387" s="6"/>
    </row>
    <row x14ac:dyDescent="0.25" r="388" customHeight="1" ht="15.75">
      <c r="A388" s="6"/>
      <c r="B388" s="65"/>
      <c r="C388" s="65"/>
      <c r="D388" s="66"/>
      <c r="E388" s="65"/>
      <c r="F388" s="66"/>
      <c r="G388" s="6"/>
      <c r="H388" s="6"/>
      <c r="I388" s="6"/>
      <c r="J388" s="6"/>
      <c r="K388" s="6"/>
      <c r="L388" s="6"/>
      <c r="M388" s="6"/>
    </row>
    <row x14ac:dyDescent="0.25" r="389" customHeight="1" ht="15.75">
      <c r="A389" s="6"/>
      <c r="B389" s="65"/>
      <c r="C389" s="65"/>
      <c r="D389" s="66"/>
      <c r="E389" s="65"/>
      <c r="F389" s="66"/>
      <c r="G389" s="6"/>
      <c r="H389" s="6"/>
      <c r="I389" s="6"/>
      <c r="J389" s="6"/>
      <c r="K389" s="6"/>
      <c r="L389" s="6"/>
      <c r="M389" s="6"/>
    </row>
    <row x14ac:dyDescent="0.25" r="390" customHeight="1" ht="15.75">
      <c r="A390" s="6"/>
      <c r="B390" s="65"/>
      <c r="C390" s="65"/>
      <c r="D390" s="66"/>
      <c r="E390" s="65"/>
      <c r="F390" s="66"/>
      <c r="G390" s="6"/>
      <c r="H390" s="6"/>
      <c r="I390" s="6"/>
      <c r="J390" s="6"/>
      <c r="K390" s="6"/>
      <c r="L390" s="6"/>
      <c r="M390" s="6"/>
    </row>
    <row x14ac:dyDescent="0.25" r="391" customHeight="1" ht="15.75">
      <c r="A391" s="6"/>
      <c r="B391" s="65"/>
      <c r="C391" s="65"/>
      <c r="D391" s="66"/>
      <c r="E391" s="65"/>
      <c r="F391" s="66"/>
      <c r="G391" s="6"/>
      <c r="H391" s="6"/>
      <c r="I391" s="6"/>
      <c r="J391" s="6"/>
      <c r="K391" s="6"/>
      <c r="L391" s="6"/>
      <c r="M391" s="6"/>
    </row>
    <row x14ac:dyDescent="0.25" r="392" customHeight="1" ht="15.75">
      <c r="A392" s="6"/>
      <c r="B392" s="65"/>
      <c r="C392" s="65"/>
      <c r="D392" s="66"/>
      <c r="E392" s="65"/>
      <c r="F392" s="66"/>
      <c r="G392" s="6"/>
      <c r="H392" s="6"/>
      <c r="I392" s="6"/>
      <c r="J392" s="6"/>
      <c r="K392" s="6"/>
      <c r="L392" s="6"/>
      <c r="M392" s="6"/>
    </row>
    <row x14ac:dyDescent="0.25" r="393" customHeight="1" ht="15.75">
      <c r="A393" s="6"/>
      <c r="B393" s="65"/>
      <c r="C393" s="65"/>
      <c r="D393" s="66"/>
      <c r="E393" s="65"/>
      <c r="F393" s="66"/>
      <c r="G393" s="6"/>
      <c r="H393" s="6"/>
      <c r="I393" s="6"/>
      <c r="J393" s="6"/>
      <c r="K393" s="6"/>
      <c r="L393" s="6"/>
      <c r="M393" s="6"/>
    </row>
    <row x14ac:dyDescent="0.25" r="394" customHeight="1" ht="15.75">
      <c r="A394" s="6"/>
      <c r="B394" s="65"/>
      <c r="C394" s="65"/>
      <c r="D394" s="66"/>
      <c r="E394" s="65"/>
      <c r="F394" s="66"/>
      <c r="G394" s="6"/>
      <c r="H394" s="6"/>
      <c r="I394" s="6"/>
      <c r="J394" s="6"/>
      <c r="K394" s="6"/>
      <c r="L394" s="6"/>
      <c r="M394" s="6"/>
    </row>
    <row x14ac:dyDescent="0.25" r="395" customHeight="1" ht="15.75">
      <c r="A395" s="6"/>
      <c r="B395" s="65"/>
      <c r="C395" s="65"/>
      <c r="D395" s="66"/>
      <c r="E395" s="65"/>
      <c r="F395" s="66"/>
      <c r="G395" s="6"/>
      <c r="H395" s="6"/>
      <c r="I395" s="6"/>
      <c r="J395" s="6"/>
      <c r="K395" s="6"/>
      <c r="L395" s="6"/>
      <c r="M395" s="6"/>
    </row>
    <row x14ac:dyDescent="0.25" r="396" customHeight="1" ht="15.75">
      <c r="A396" s="6"/>
      <c r="B396" s="65"/>
      <c r="C396" s="65"/>
      <c r="D396" s="66"/>
      <c r="E396" s="65"/>
      <c r="F396" s="66"/>
      <c r="G396" s="6"/>
      <c r="H396" s="6"/>
      <c r="I396" s="6"/>
      <c r="J396" s="6"/>
      <c r="K396" s="6"/>
      <c r="L396" s="6"/>
      <c r="M396" s="6"/>
    </row>
    <row x14ac:dyDescent="0.25" r="397" customHeight="1" ht="15.75">
      <c r="A397" s="6"/>
      <c r="B397" s="65"/>
      <c r="C397" s="65"/>
      <c r="D397" s="66"/>
      <c r="E397" s="65"/>
      <c r="F397" s="66"/>
      <c r="G397" s="6"/>
      <c r="H397" s="6"/>
      <c r="I397" s="6"/>
      <c r="J397" s="6"/>
      <c r="K397" s="6"/>
      <c r="L397" s="6"/>
      <c r="M397" s="6"/>
    </row>
    <row x14ac:dyDescent="0.25" r="398" customHeight="1" ht="15.75">
      <c r="A398" s="6"/>
      <c r="B398" s="65"/>
      <c r="C398" s="65"/>
      <c r="D398" s="66"/>
      <c r="E398" s="65"/>
      <c r="F398" s="66"/>
      <c r="G398" s="6"/>
      <c r="H398" s="6"/>
      <c r="I398" s="6"/>
      <c r="J398" s="6"/>
      <c r="K398" s="6"/>
      <c r="L398" s="6"/>
      <c r="M398" s="6"/>
    </row>
    <row x14ac:dyDescent="0.25" r="399" customHeight="1" ht="15.75">
      <c r="A399" s="6"/>
      <c r="B399" s="65"/>
      <c r="C399" s="65"/>
      <c r="D399" s="66"/>
      <c r="E399" s="65"/>
      <c r="F399" s="66"/>
      <c r="G399" s="6"/>
      <c r="H399" s="6"/>
      <c r="I399" s="6"/>
      <c r="J399" s="6"/>
      <c r="K399" s="6"/>
      <c r="L399" s="6"/>
      <c r="M399" s="6"/>
    </row>
    <row x14ac:dyDescent="0.25" r="400" customHeight="1" ht="15.75">
      <c r="A400" s="6"/>
      <c r="B400" s="65"/>
      <c r="C400" s="65"/>
      <c r="D400" s="66"/>
      <c r="E400" s="65"/>
      <c r="F400" s="66"/>
      <c r="G400" s="6"/>
      <c r="H400" s="6"/>
      <c r="I400" s="6"/>
      <c r="J400" s="6"/>
      <c r="K400" s="6"/>
      <c r="L400" s="6"/>
      <c r="M400" s="6"/>
    </row>
    <row x14ac:dyDescent="0.25" r="401" customHeight="1" ht="15.75">
      <c r="A401" s="6"/>
      <c r="B401" s="65"/>
      <c r="C401" s="65"/>
      <c r="D401" s="66"/>
      <c r="E401" s="65"/>
      <c r="F401" s="66"/>
      <c r="G401" s="6"/>
      <c r="H401" s="6"/>
      <c r="I401" s="6"/>
      <c r="J401" s="6"/>
      <c r="K401" s="6"/>
      <c r="L401" s="6"/>
      <c r="M401" s="6"/>
    </row>
    <row x14ac:dyDescent="0.25" r="402" customHeight="1" ht="15.75">
      <c r="A402" s="6"/>
      <c r="B402" s="65"/>
      <c r="C402" s="65"/>
      <c r="D402" s="66"/>
      <c r="E402" s="65"/>
      <c r="F402" s="66"/>
      <c r="G402" s="6"/>
      <c r="H402" s="6"/>
      <c r="I402" s="6"/>
      <c r="J402" s="6"/>
      <c r="K402" s="6"/>
      <c r="L402" s="6"/>
      <c r="M402" s="6"/>
    </row>
    <row x14ac:dyDescent="0.25" r="403" customHeight="1" ht="15.75">
      <c r="A403" s="6"/>
      <c r="B403" s="65"/>
      <c r="C403" s="65"/>
      <c r="D403" s="66"/>
      <c r="E403" s="65"/>
      <c r="F403" s="66"/>
      <c r="G403" s="6"/>
      <c r="H403" s="6"/>
      <c r="I403" s="6"/>
      <c r="J403" s="6"/>
      <c r="K403" s="6"/>
      <c r="L403" s="6"/>
      <c r="M403" s="6"/>
    </row>
    <row x14ac:dyDescent="0.25" r="404" customHeight="1" ht="15.75">
      <c r="A404" s="6"/>
      <c r="B404" s="65"/>
      <c r="C404" s="65"/>
      <c r="D404" s="66"/>
      <c r="E404" s="65"/>
      <c r="F404" s="66"/>
      <c r="G404" s="6"/>
      <c r="H404" s="6"/>
      <c r="I404" s="6"/>
      <c r="J404" s="6"/>
      <c r="K404" s="6"/>
      <c r="L404" s="6"/>
      <c r="M404" s="6"/>
    </row>
    <row x14ac:dyDescent="0.25" r="405" customHeight="1" ht="15.75">
      <c r="A405" s="6"/>
      <c r="B405" s="65"/>
      <c r="C405" s="65"/>
      <c r="D405" s="66"/>
      <c r="E405" s="65"/>
      <c r="F405" s="66"/>
      <c r="G405" s="6"/>
      <c r="H405" s="6"/>
      <c r="I405" s="6"/>
      <c r="J405" s="6"/>
      <c r="K405" s="6"/>
      <c r="L405" s="6"/>
      <c r="M405" s="6"/>
    </row>
    <row x14ac:dyDescent="0.25" r="406" customHeight="1" ht="15.75">
      <c r="A406" s="6"/>
      <c r="B406" s="65"/>
      <c r="C406" s="65"/>
      <c r="D406" s="66"/>
      <c r="E406" s="65"/>
      <c r="F406" s="66"/>
      <c r="G406" s="6"/>
      <c r="H406" s="6"/>
      <c r="I406" s="6"/>
      <c r="J406" s="6"/>
      <c r="K406" s="6"/>
      <c r="L406" s="6"/>
      <c r="M406" s="6"/>
    </row>
    <row x14ac:dyDescent="0.25" r="407" customHeight="1" ht="15.75">
      <c r="A407" s="6"/>
      <c r="B407" s="65"/>
      <c r="C407" s="65"/>
      <c r="D407" s="66"/>
      <c r="E407" s="65"/>
      <c r="F407" s="66"/>
      <c r="G407" s="6"/>
      <c r="H407" s="6"/>
      <c r="I407" s="6"/>
      <c r="J407" s="6"/>
      <c r="K407" s="6"/>
      <c r="L407" s="6"/>
      <c r="M407" s="6"/>
    </row>
    <row x14ac:dyDescent="0.25" r="408" customHeight="1" ht="15.75">
      <c r="A408" s="6"/>
      <c r="B408" s="65"/>
      <c r="C408" s="65"/>
      <c r="D408" s="66"/>
      <c r="E408" s="65"/>
      <c r="F408" s="66"/>
      <c r="G408" s="6"/>
      <c r="H408" s="6"/>
      <c r="I408" s="6"/>
      <c r="J408" s="6"/>
      <c r="K408" s="6"/>
      <c r="L408" s="6"/>
      <c r="M408" s="6"/>
    </row>
    <row x14ac:dyDescent="0.25" r="409" customHeight="1" ht="15.75">
      <c r="A409" s="6"/>
      <c r="B409" s="65"/>
      <c r="C409" s="65"/>
      <c r="D409" s="66"/>
      <c r="E409" s="65"/>
      <c r="F409" s="66"/>
      <c r="G409" s="6"/>
      <c r="H409" s="6"/>
      <c r="I409" s="6"/>
      <c r="J409" s="6"/>
      <c r="K409" s="6"/>
      <c r="L409" s="6"/>
      <c r="M409" s="6"/>
    </row>
    <row x14ac:dyDescent="0.25" r="410" customHeight="1" ht="15.75">
      <c r="A410" s="6"/>
      <c r="B410" s="65"/>
      <c r="C410" s="65"/>
      <c r="D410" s="66"/>
      <c r="E410" s="65"/>
      <c r="F410" s="66"/>
      <c r="G410" s="6"/>
      <c r="H410" s="6"/>
      <c r="I410" s="6"/>
      <c r="J410" s="6"/>
      <c r="K410" s="6"/>
      <c r="L410" s="6"/>
      <c r="M410" s="6"/>
    </row>
    <row x14ac:dyDescent="0.25" r="411" customHeight="1" ht="15.75">
      <c r="A411" s="6"/>
      <c r="B411" s="65"/>
      <c r="C411" s="65"/>
      <c r="D411" s="66"/>
      <c r="E411" s="65"/>
      <c r="F411" s="66"/>
      <c r="G411" s="6"/>
      <c r="H411" s="6"/>
      <c r="I411" s="6"/>
      <c r="J411" s="6"/>
      <c r="K411" s="6"/>
      <c r="L411" s="6"/>
      <c r="M411" s="6"/>
    </row>
    <row x14ac:dyDescent="0.25" r="412" customHeight="1" ht="15.75">
      <c r="A412" s="6"/>
      <c r="B412" s="65"/>
      <c r="C412" s="65"/>
      <c r="D412" s="66"/>
      <c r="E412" s="65"/>
      <c r="F412" s="66"/>
      <c r="G412" s="6"/>
      <c r="H412" s="6"/>
      <c r="I412" s="6"/>
      <c r="J412" s="6"/>
      <c r="K412" s="6"/>
      <c r="L412" s="6"/>
      <c r="M412" s="6"/>
    </row>
    <row x14ac:dyDescent="0.25" r="413" customHeight="1" ht="15.75">
      <c r="A413" s="6"/>
      <c r="B413" s="65"/>
      <c r="C413" s="65"/>
      <c r="D413" s="66"/>
      <c r="E413" s="65"/>
      <c r="F413" s="66"/>
      <c r="G413" s="6"/>
      <c r="H413" s="6"/>
      <c r="I413" s="6"/>
      <c r="J413" s="6"/>
      <c r="K413" s="6"/>
      <c r="L413" s="6"/>
      <c r="M413" s="6"/>
    </row>
    <row x14ac:dyDescent="0.25" r="414" customHeight="1" ht="15.75">
      <c r="A414" s="6"/>
      <c r="B414" s="65"/>
      <c r="C414" s="65"/>
      <c r="D414" s="66"/>
      <c r="E414" s="65"/>
      <c r="F414" s="66"/>
      <c r="G414" s="6"/>
      <c r="H414" s="6"/>
      <c r="I414" s="6"/>
      <c r="J414" s="6"/>
      <c r="K414" s="6"/>
      <c r="L414" s="6"/>
      <c r="M414" s="6"/>
    </row>
    <row x14ac:dyDescent="0.25" r="415" customHeight="1" ht="15.75">
      <c r="A415" s="6"/>
      <c r="B415" s="65"/>
      <c r="C415" s="65"/>
      <c r="D415" s="66"/>
      <c r="E415" s="65"/>
      <c r="F415" s="66"/>
      <c r="G415" s="6"/>
      <c r="H415" s="6"/>
      <c r="I415" s="6"/>
      <c r="J415" s="6"/>
      <c r="K415" s="6"/>
      <c r="L415" s="6"/>
      <c r="M415" s="6"/>
    </row>
    <row x14ac:dyDescent="0.25" r="416" customHeight="1" ht="15.75">
      <c r="A416" s="6"/>
      <c r="B416" s="65"/>
      <c r="C416" s="65"/>
      <c r="D416" s="66"/>
      <c r="E416" s="65"/>
      <c r="F416" s="66"/>
      <c r="G416" s="6"/>
      <c r="H416" s="6"/>
      <c r="I416" s="6"/>
      <c r="J416" s="6"/>
      <c r="K416" s="6"/>
      <c r="L416" s="6"/>
      <c r="M416" s="6"/>
    </row>
    <row x14ac:dyDescent="0.25" r="417" customHeight="1" ht="15.75">
      <c r="A417" s="6"/>
      <c r="B417" s="65"/>
      <c r="C417" s="65"/>
      <c r="D417" s="66"/>
      <c r="E417" s="65"/>
      <c r="F417" s="66"/>
      <c r="G417" s="6"/>
      <c r="H417" s="6"/>
      <c r="I417" s="6"/>
      <c r="J417" s="6"/>
      <c r="K417" s="6"/>
      <c r="L417" s="6"/>
      <c r="M417" s="6"/>
    </row>
    <row x14ac:dyDescent="0.25" r="418" customHeight="1" ht="15.75">
      <c r="A418" s="6"/>
      <c r="B418" s="65"/>
      <c r="C418" s="65"/>
      <c r="D418" s="66"/>
      <c r="E418" s="65"/>
      <c r="F418" s="66"/>
      <c r="G418" s="6"/>
      <c r="H418" s="6"/>
      <c r="I418" s="6"/>
      <c r="J418" s="6"/>
      <c r="K418" s="6"/>
      <c r="L418" s="6"/>
      <c r="M418" s="6"/>
    </row>
    <row x14ac:dyDescent="0.25" r="419" customHeight="1" ht="15.75">
      <c r="A419" s="6"/>
      <c r="B419" s="65"/>
      <c r="C419" s="65"/>
      <c r="D419" s="66"/>
      <c r="E419" s="65"/>
      <c r="F419" s="66"/>
      <c r="G419" s="6"/>
      <c r="H419" s="6"/>
      <c r="I419" s="6"/>
      <c r="J419" s="6"/>
      <c r="K419" s="6"/>
      <c r="L419" s="6"/>
      <c r="M419" s="6"/>
    </row>
    <row x14ac:dyDescent="0.25" r="420" customHeight="1" ht="15.75">
      <c r="A420" s="6"/>
      <c r="B420" s="65"/>
      <c r="C420" s="65"/>
      <c r="D420" s="66"/>
      <c r="E420" s="65"/>
      <c r="F420" s="66"/>
      <c r="G420" s="6"/>
      <c r="H420" s="6"/>
      <c r="I420" s="6"/>
      <c r="J420" s="6"/>
      <c r="K420" s="6"/>
      <c r="L420" s="6"/>
      <c r="M420" s="6"/>
    </row>
    <row x14ac:dyDescent="0.25" r="421" customHeight="1" ht="15.75">
      <c r="A421" s="6"/>
      <c r="B421" s="65"/>
      <c r="C421" s="65"/>
      <c r="D421" s="66"/>
      <c r="E421" s="65"/>
      <c r="F421" s="66"/>
      <c r="G421" s="6"/>
      <c r="H421" s="6"/>
      <c r="I421" s="6"/>
      <c r="J421" s="6"/>
      <c r="K421" s="6"/>
      <c r="L421" s="6"/>
      <c r="M421" s="6"/>
    </row>
    <row x14ac:dyDescent="0.25" r="422" customHeight="1" ht="15.75">
      <c r="A422" s="6"/>
      <c r="B422" s="65"/>
      <c r="C422" s="65"/>
      <c r="D422" s="66"/>
      <c r="E422" s="65"/>
      <c r="F422" s="66"/>
      <c r="G422" s="6"/>
      <c r="H422" s="6"/>
      <c r="I422" s="6"/>
      <c r="J422" s="6"/>
      <c r="K422" s="6"/>
      <c r="L422" s="6"/>
      <c r="M422" s="6"/>
    </row>
    <row x14ac:dyDescent="0.25" r="423" customHeight="1" ht="15.75">
      <c r="A423" s="6"/>
      <c r="B423" s="65"/>
      <c r="C423" s="65"/>
      <c r="D423" s="66"/>
      <c r="E423" s="65"/>
      <c r="F423" s="66"/>
      <c r="G423" s="6"/>
      <c r="H423" s="6"/>
      <c r="I423" s="6"/>
      <c r="J423" s="6"/>
      <c r="K423" s="6"/>
      <c r="L423" s="6"/>
      <c r="M423" s="6"/>
    </row>
    <row x14ac:dyDescent="0.25" r="424" customHeight="1" ht="15.75">
      <c r="A424" s="6"/>
      <c r="B424" s="65"/>
      <c r="C424" s="65"/>
      <c r="D424" s="66"/>
      <c r="E424" s="65"/>
      <c r="F424" s="66"/>
      <c r="G424" s="6"/>
      <c r="H424" s="6"/>
      <c r="I424" s="6"/>
      <c r="J424" s="6"/>
      <c r="K424" s="6"/>
      <c r="L424" s="6"/>
      <c r="M424" s="6"/>
    </row>
    <row x14ac:dyDescent="0.25" r="425" customHeight="1" ht="15.75">
      <c r="A425" s="6"/>
      <c r="B425" s="65"/>
      <c r="C425" s="65"/>
      <c r="D425" s="66"/>
      <c r="E425" s="65"/>
      <c r="F425" s="66"/>
      <c r="G425" s="6"/>
      <c r="H425" s="6"/>
      <c r="I425" s="6"/>
      <c r="J425" s="6"/>
      <c r="K425" s="6"/>
      <c r="L425" s="6"/>
      <c r="M425" s="6"/>
    </row>
    <row x14ac:dyDescent="0.25" r="426" customHeight="1" ht="15.75">
      <c r="A426" s="6"/>
      <c r="B426" s="65"/>
      <c r="C426" s="65"/>
      <c r="D426" s="66"/>
      <c r="E426" s="65"/>
      <c r="F426" s="66"/>
      <c r="G426" s="6"/>
      <c r="H426" s="6"/>
      <c r="I426" s="6"/>
      <c r="J426" s="6"/>
      <c r="K426" s="6"/>
      <c r="L426" s="6"/>
      <c r="M426" s="6"/>
    </row>
    <row x14ac:dyDescent="0.25" r="427" customHeight="1" ht="15.75">
      <c r="A427" s="6"/>
      <c r="B427" s="65"/>
      <c r="C427" s="65"/>
      <c r="D427" s="66"/>
      <c r="E427" s="65"/>
      <c r="F427" s="66"/>
      <c r="G427" s="6"/>
      <c r="H427" s="6"/>
      <c r="I427" s="6"/>
      <c r="J427" s="6"/>
      <c r="K427" s="6"/>
      <c r="L427" s="6"/>
      <c r="M427" s="6"/>
    </row>
    <row x14ac:dyDescent="0.25" r="428" customHeight="1" ht="15.75">
      <c r="A428" s="6"/>
      <c r="B428" s="65"/>
      <c r="C428" s="65"/>
      <c r="D428" s="66"/>
      <c r="E428" s="65"/>
      <c r="F428" s="66"/>
      <c r="G428" s="6"/>
      <c r="H428" s="6"/>
      <c r="I428" s="6"/>
      <c r="J428" s="6"/>
      <c r="K428" s="6"/>
      <c r="L428" s="6"/>
      <c r="M428" s="6"/>
    </row>
    <row x14ac:dyDescent="0.25" r="429" customHeight="1" ht="15.75">
      <c r="A429" s="6"/>
      <c r="B429" s="65"/>
      <c r="C429" s="65"/>
      <c r="D429" s="66"/>
      <c r="E429" s="65"/>
      <c r="F429" s="66"/>
      <c r="G429" s="6"/>
      <c r="H429" s="6"/>
      <c r="I429" s="6"/>
      <c r="J429" s="6"/>
      <c r="K429" s="6"/>
      <c r="L429" s="6"/>
      <c r="M429" s="6"/>
    </row>
    <row x14ac:dyDescent="0.25" r="430" customHeight="1" ht="15.75">
      <c r="A430" s="6"/>
      <c r="B430" s="65"/>
      <c r="C430" s="65"/>
      <c r="D430" s="66"/>
      <c r="E430" s="65"/>
      <c r="F430" s="66"/>
      <c r="G430" s="6"/>
      <c r="H430" s="6"/>
      <c r="I430" s="6"/>
      <c r="J430" s="6"/>
      <c r="K430" s="6"/>
      <c r="L430" s="6"/>
      <c r="M430" s="6"/>
    </row>
    <row x14ac:dyDescent="0.25" r="431" customHeight="1" ht="15.75">
      <c r="A431" s="6"/>
      <c r="B431" s="65"/>
      <c r="C431" s="65"/>
      <c r="D431" s="66"/>
      <c r="E431" s="65"/>
      <c r="F431" s="66"/>
      <c r="G431" s="6"/>
      <c r="H431" s="6"/>
      <c r="I431" s="6"/>
      <c r="J431" s="6"/>
      <c r="K431" s="6"/>
      <c r="L431" s="6"/>
      <c r="M431" s="6"/>
    </row>
    <row x14ac:dyDescent="0.25" r="432" customHeight="1" ht="15.75">
      <c r="A432" s="6"/>
      <c r="B432" s="65"/>
      <c r="C432" s="65"/>
      <c r="D432" s="66"/>
      <c r="E432" s="65"/>
      <c r="F432" s="66"/>
      <c r="G432" s="6"/>
      <c r="H432" s="6"/>
      <c r="I432" s="6"/>
      <c r="J432" s="6"/>
      <c r="K432" s="6"/>
      <c r="L432" s="6"/>
      <c r="M432" s="6"/>
    </row>
    <row x14ac:dyDescent="0.25" r="433" customHeight="1" ht="15.75">
      <c r="A433" s="6"/>
      <c r="B433" s="65"/>
      <c r="C433" s="65"/>
      <c r="D433" s="66"/>
      <c r="E433" s="65"/>
      <c r="F433" s="66"/>
      <c r="G433" s="6"/>
      <c r="H433" s="6"/>
      <c r="I433" s="6"/>
      <c r="J433" s="6"/>
      <c r="K433" s="6"/>
      <c r="L433" s="6"/>
      <c r="M433" s="6"/>
    </row>
    <row x14ac:dyDescent="0.25" r="434" customHeight="1" ht="15.75">
      <c r="A434" s="6"/>
      <c r="B434" s="65"/>
      <c r="C434" s="65"/>
      <c r="D434" s="66"/>
      <c r="E434" s="65"/>
      <c r="F434" s="66"/>
      <c r="G434" s="6"/>
      <c r="H434" s="6"/>
      <c r="I434" s="6"/>
      <c r="J434" s="6"/>
      <c r="K434" s="6"/>
      <c r="L434" s="6"/>
      <c r="M434" s="6"/>
    </row>
    <row x14ac:dyDescent="0.25" r="435" customHeight="1" ht="15.75">
      <c r="A435" s="6"/>
      <c r="B435" s="65"/>
      <c r="C435" s="65"/>
      <c r="D435" s="66"/>
      <c r="E435" s="65"/>
      <c r="F435" s="66"/>
      <c r="G435" s="6"/>
      <c r="H435" s="6"/>
      <c r="I435" s="6"/>
      <c r="J435" s="6"/>
      <c r="K435" s="6"/>
      <c r="L435" s="6"/>
      <c r="M435" s="6"/>
    </row>
    <row x14ac:dyDescent="0.25" r="436" customHeight="1" ht="15.75">
      <c r="A436" s="6"/>
      <c r="B436" s="65"/>
      <c r="C436" s="65"/>
      <c r="D436" s="66"/>
      <c r="E436" s="65"/>
      <c r="F436" s="66"/>
      <c r="G436" s="6"/>
      <c r="H436" s="6"/>
      <c r="I436" s="6"/>
      <c r="J436" s="6"/>
      <c r="K436" s="6"/>
      <c r="L436" s="6"/>
      <c r="M436" s="6"/>
    </row>
    <row x14ac:dyDescent="0.25" r="437" customHeight="1" ht="15.75">
      <c r="A437" s="6"/>
      <c r="B437" s="65"/>
      <c r="C437" s="65"/>
      <c r="D437" s="66"/>
      <c r="E437" s="65"/>
      <c r="F437" s="66"/>
      <c r="G437" s="6"/>
      <c r="H437" s="6"/>
      <c r="I437" s="6"/>
      <c r="J437" s="6"/>
      <c r="K437" s="6"/>
      <c r="L437" s="6"/>
      <c r="M437" s="6"/>
    </row>
    <row x14ac:dyDescent="0.25" r="438" customHeight="1" ht="15.75">
      <c r="A438" s="6"/>
      <c r="B438" s="65"/>
      <c r="C438" s="65"/>
      <c r="D438" s="66"/>
      <c r="E438" s="65"/>
      <c r="F438" s="66"/>
      <c r="G438" s="6"/>
      <c r="H438" s="6"/>
      <c r="I438" s="6"/>
      <c r="J438" s="6"/>
      <c r="K438" s="6"/>
      <c r="L438" s="6"/>
      <c r="M438" s="6"/>
    </row>
    <row x14ac:dyDescent="0.25" r="439" customHeight="1" ht="15.75">
      <c r="A439" s="6"/>
      <c r="B439" s="65"/>
      <c r="C439" s="65"/>
      <c r="D439" s="66"/>
      <c r="E439" s="65"/>
      <c r="F439" s="66"/>
      <c r="G439" s="6"/>
      <c r="H439" s="6"/>
      <c r="I439" s="6"/>
      <c r="J439" s="6"/>
      <c r="K439" s="6"/>
      <c r="L439" s="6"/>
      <c r="M439" s="6"/>
    </row>
    <row x14ac:dyDescent="0.25" r="440" customHeight="1" ht="15.75">
      <c r="A440" s="6"/>
      <c r="B440" s="65"/>
      <c r="C440" s="65"/>
      <c r="D440" s="66"/>
      <c r="E440" s="65"/>
      <c r="F440" s="66"/>
      <c r="G440" s="6"/>
      <c r="H440" s="6"/>
      <c r="I440" s="6"/>
      <c r="J440" s="6"/>
      <c r="K440" s="6"/>
      <c r="L440" s="6"/>
      <c r="M440" s="6"/>
    </row>
    <row x14ac:dyDescent="0.25" r="441" customHeight="1" ht="15.75">
      <c r="A441" s="6"/>
      <c r="B441" s="65"/>
      <c r="C441" s="65"/>
      <c r="D441" s="66"/>
      <c r="E441" s="65"/>
      <c r="F441" s="66"/>
      <c r="G441" s="6"/>
      <c r="H441" s="6"/>
      <c r="I441" s="6"/>
      <c r="J441" s="6"/>
      <c r="K441" s="6"/>
      <c r="L441" s="6"/>
      <c r="M441" s="6"/>
    </row>
    <row x14ac:dyDescent="0.25" r="442" customHeight="1" ht="15.75">
      <c r="A442" s="6"/>
      <c r="B442" s="65"/>
      <c r="C442" s="65"/>
      <c r="D442" s="66"/>
      <c r="E442" s="65"/>
      <c r="F442" s="66"/>
      <c r="G442" s="6"/>
      <c r="H442" s="6"/>
      <c r="I442" s="6"/>
      <c r="J442" s="6"/>
      <c r="K442" s="6"/>
      <c r="L442" s="6"/>
      <c r="M442" s="6"/>
    </row>
    <row x14ac:dyDescent="0.25" r="443" customHeight="1" ht="15.75">
      <c r="A443" s="6"/>
      <c r="B443" s="65"/>
      <c r="C443" s="65"/>
      <c r="D443" s="66"/>
      <c r="E443" s="65"/>
      <c r="F443" s="66"/>
      <c r="G443" s="6"/>
      <c r="H443" s="6"/>
      <c r="I443" s="6"/>
      <c r="J443" s="6"/>
      <c r="K443" s="6"/>
      <c r="L443" s="6"/>
      <c r="M443" s="6"/>
    </row>
    <row x14ac:dyDescent="0.25" r="444" customHeight="1" ht="15.75">
      <c r="A444" s="6"/>
      <c r="B444" s="65"/>
      <c r="C444" s="65"/>
      <c r="D444" s="66"/>
      <c r="E444" s="65"/>
      <c r="F444" s="66"/>
      <c r="G444" s="6"/>
      <c r="H444" s="6"/>
      <c r="I444" s="6"/>
      <c r="J444" s="6"/>
      <c r="K444" s="6"/>
      <c r="L444" s="6"/>
      <c r="M444" s="6"/>
    </row>
    <row x14ac:dyDescent="0.25" r="445" customHeight="1" ht="15.75">
      <c r="A445" s="6"/>
      <c r="B445" s="65"/>
      <c r="C445" s="65"/>
      <c r="D445" s="66"/>
      <c r="E445" s="65"/>
      <c r="F445" s="66"/>
      <c r="G445" s="6"/>
      <c r="H445" s="6"/>
      <c r="I445" s="6"/>
      <c r="J445" s="6"/>
      <c r="K445" s="6"/>
      <c r="L445" s="6"/>
      <c r="M445" s="6"/>
    </row>
    <row x14ac:dyDescent="0.25" r="446" customHeight="1" ht="15.75">
      <c r="A446" s="6"/>
      <c r="B446" s="65"/>
      <c r="C446" s="65"/>
      <c r="D446" s="66"/>
      <c r="E446" s="65"/>
      <c r="F446" s="66"/>
      <c r="G446" s="6"/>
      <c r="H446" s="6"/>
      <c r="I446" s="6"/>
      <c r="J446" s="6"/>
      <c r="K446" s="6"/>
      <c r="L446" s="6"/>
      <c r="M446" s="6"/>
    </row>
    <row x14ac:dyDescent="0.25" r="447" customHeight="1" ht="15.75">
      <c r="A447" s="6"/>
      <c r="B447" s="65"/>
      <c r="C447" s="65"/>
      <c r="D447" s="66"/>
      <c r="E447" s="65"/>
      <c r="F447" s="66"/>
      <c r="G447" s="6"/>
      <c r="H447" s="6"/>
      <c r="I447" s="6"/>
      <c r="J447" s="6"/>
      <c r="K447" s="6"/>
      <c r="L447" s="6"/>
      <c r="M447" s="6"/>
    </row>
    <row x14ac:dyDescent="0.25" r="448" customHeight="1" ht="15.75">
      <c r="A448" s="6"/>
      <c r="B448" s="65"/>
      <c r="C448" s="65"/>
      <c r="D448" s="66"/>
      <c r="E448" s="65"/>
      <c r="F448" s="66"/>
      <c r="G448" s="6"/>
      <c r="H448" s="6"/>
      <c r="I448" s="6"/>
      <c r="J448" s="6"/>
      <c r="K448" s="6"/>
      <c r="L448" s="6"/>
      <c r="M448" s="6"/>
    </row>
    <row x14ac:dyDescent="0.25" r="449" customHeight="1" ht="15.75">
      <c r="A449" s="6"/>
      <c r="B449" s="65"/>
      <c r="C449" s="65"/>
      <c r="D449" s="66"/>
      <c r="E449" s="65"/>
      <c r="F449" s="66"/>
      <c r="G449" s="6"/>
      <c r="H449" s="6"/>
      <c r="I449" s="6"/>
      <c r="J449" s="6"/>
      <c r="K449" s="6"/>
      <c r="L449" s="6"/>
      <c r="M449" s="6"/>
    </row>
    <row x14ac:dyDescent="0.25" r="450" customHeight="1" ht="15.75">
      <c r="A450" s="6"/>
      <c r="B450" s="65"/>
      <c r="C450" s="65"/>
      <c r="D450" s="66"/>
      <c r="E450" s="65"/>
      <c r="F450" s="66"/>
      <c r="G450" s="6"/>
      <c r="H450" s="6"/>
      <c r="I450" s="6"/>
      <c r="J450" s="6"/>
      <c r="K450" s="6"/>
      <c r="L450" s="6"/>
      <c r="M450" s="6"/>
    </row>
    <row x14ac:dyDescent="0.25" r="451" customHeight="1" ht="15.75">
      <c r="A451" s="6"/>
      <c r="B451" s="65"/>
      <c r="C451" s="65"/>
      <c r="D451" s="66"/>
      <c r="E451" s="65"/>
      <c r="F451" s="66"/>
      <c r="G451" s="6"/>
      <c r="H451" s="6"/>
      <c r="I451" s="6"/>
      <c r="J451" s="6"/>
      <c r="K451" s="6"/>
      <c r="L451" s="6"/>
      <c r="M451" s="6"/>
    </row>
    <row x14ac:dyDescent="0.25" r="452" customHeight="1" ht="15.75">
      <c r="A452" s="6"/>
      <c r="B452" s="65"/>
      <c r="C452" s="65"/>
      <c r="D452" s="66"/>
      <c r="E452" s="65"/>
      <c r="F452" s="66"/>
      <c r="G452" s="6"/>
      <c r="H452" s="6"/>
      <c r="I452" s="6"/>
      <c r="J452" s="6"/>
      <c r="K452" s="6"/>
      <c r="L452" s="6"/>
      <c r="M452" s="6"/>
    </row>
    <row x14ac:dyDescent="0.25" r="453" customHeight="1" ht="15.75">
      <c r="A453" s="6"/>
      <c r="B453" s="65"/>
      <c r="C453" s="65"/>
      <c r="D453" s="66"/>
      <c r="E453" s="65"/>
      <c r="F453" s="66"/>
      <c r="G453" s="6"/>
      <c r="H453" s="6"/>
      <c r="I453" s="6"/>
      <c r="J453" s="6"/>
      <c r="K453" s="6"/>
      <c r="L453" s="6"/>
      <c r="M453" s="6"/>
    </row>
    <row x14ac:dyDescent="0.25" r="454" customHeight="1" ht="15.75">
      <c r="A454" s="6"/>
      <c r="B454" s="65"/>
      <c r="C454" s="65"/>
      <c r="D454" s="66"/>
      <c r="E454" s="65"/>
      <c r="F454" s="66"/>
      <c r="G454" s="6"/>
      <c r="H454" s="6"/>
      <c r="I454" s="6"/>
      <c r="J454" s="6"/>
      <c r="K454" s="6"/>
      <c r="L454" s="6"/>
      <c r="M454" s="6"/>
    </row>
    <row x14ac:dyDescent="0.25" r="455" customHeight="1" ht="15.75">
      <c r="A455" s="6"/>
      <c r="B455" s="65"/>
      <c r="C455" s="65"/>
      <c r="D455" s="66"/>
      <c r="E455" s="65"/>
      <c r="F455" s="66"/>
      <c r="G455" s="6"/>
      <c r="H455" s="6"/>
      <c r="I455" s="6"/>
      <c r="J455" s="6"/>
      <c r="K455" s="6"/>
      <c r="L455" s="6"/>
      <c r="M455" s="6"/>
    </row>
    <row x14ac:dyDescent="0.25" r="456" customHeight="1" ht="15.75">
      <c r="A456" s="6"/>
      <c r="B456" s="65"/>
      <c r="C456" s="65"/>
      <c r="D456" s="66"/>
      <c r="E456" s="65"/>
      <c r="F456" s="66"/>
      <c r="G456" s="6"/>
      <c r="H456" s="6"/>
      <c r="I456" s="6"/>
      <c r="J456" s="6"/>
      <c r="K456" s="6"/>
      <c r="L456" s="6"/>
      <c r="M456" s="6"/>
    </row>
    <row x14ac:dyDescent="0.25" r="457" customHeight="1" ht="15.75">
      <c r="A457" s="6"/>
      <c r="B457" s="65"/>
      <c r="C457" s="65"/>
      <c r="D457" s="66"/>
      <c r="E457" s="65"/>
      <c r="F457" s="66"/>
      <c r="G457" s="6"/>
      <c r="H457" s="6"/>
      <c r="I457" s="6"/>
      <c r="J457" s="6"/>
      <c r="K457" s="6"/>
      <c r="L457" s="6"/>
      <c r="M457" s="6"/>
    </row>
    <row x14ac:dyDescent="0.25" r="458" customHeight="1" ht="15.75">
      <c r="A458" s="6"/>
      <c r="B458" s="65"/>
      <c r="C458" s="65"/>
      <c r="D458" s="66"/>
      <c r="E458" s="65"/>
      <c r="F458" s="66"/>
      <c r="G458" s="6"/>
      <c r="H458" s="6"/>
      <c r="I458" s="6"/>
      <c r="J458" s="6"/>
      <c r="K458" s="6"/>
      <c r="L458" s="6"/>
      <c r="M458" s="6"/>
    </row>
    <row x14ac:dyDescent="0.25" r="459" customHeight="1" ht="15.75">
      <c r="A459" s="6"/>
      <c r="B459" s="65"/>
      <c r="C459" s="65"/>
      <c r="D459" s="66"/>
      <c r="E459" s="65"/>
      <c r="F459" s="66"/>
      <c r="G459" s="6"/>
      <c r="H459" s="6"/>
      <c r="I459" s="6"/>
      <c r="J459" s="6"/>
      <c r="K459" s="6"/>
      <c r="L459" s="6"/>
      <c r="M459" s="6"/>
    </row>
    <row x14ac:dyDescent="0.25" r="460" customHeight="1" ht="15.75">
      <c r="A460" s="6"/>
      <c r="B460" s="65"/>
      <c r="C460" s="65"/>
      <c r="D460" s="66"/>
      <c r="E460" s="65"/>
      <c r="F460" s="66"/>
      <c r="G460" s="6"/>
      <c r="H460" s="6"/>
      <c r="I460" s="6"/>
      <c r="J460" s="6"/>
      <c r="K460" s="6"/>
      <c r="L460" s="6"/>
      <c r="M460" s="6"/>
    </row>
    <row x14ac:dyDescent="0.25" r="461" customHeight="1" ht="15.75">
      <c r="A461" s="6"/>
      <c r="B461" s="65"/>
      <c r="C461" s="65"/>
      <c r="D461" s="66"/>
      <c r="E461" s="65"/>
      <c r="F461" s="66"/>
      <c r="G461" s="6"/>
      <c r="H461" s="6"/>
      <c r="I461" s="6"/>
      <c r="J461" s="6"/>
      <c r="K461" s="6"/>
      <c r="L461" s="6"/>
      <c r="M461" s="6"/>
    </row>
    <row x14ac:dyDescent="0.25" r="462" customHeight="1" ht="15.75">
      <c r="A462" s="6"/>
      <c r="B462" s="65"/>
      <c r="C462" s="65"/>
      <c r="D462" s="66"/>
      <c r="E462" s="65"/>
      <c r="F462" s="66"/>
      <c r="G462" s="6"/>
      <c r="H462" s="6"/>
      <c r="I462" s="6"/>
      <c r="J462" s="6"/>
      <c r="K462" s="6"/>
      <c r="L462" s="6"/>
      <c r="M462" s="6"/>
    </row>
    <row x14ac:dyDescent="0.25" r="463" customHeight="1" ht="15.75">
      <c r="A463" s="6"/>
      <c r="B463" s="65"/>
      <c r="C463" s="65"/>
      <c r="D463" s="66"/>
      <c r="E463" s="65"/>
      <c r="F463" s="66"/>
      <c r="G463" s="6"/>
      <c r="H463" s="6"/>
      <c r="I463" s="6"/>
      <c r="J463" s="6"/>
      <c r="K463" s="6"/>
      <c r="L463" s="6"/>
      <c r="M463" s="6"/>
    </row>
    <row x14ac:dyDescent="0.25" r="464" customHeight="1" ht="15.75">
      <c r="A464" s="6"/>
      <c r="B464" s="65"/>
      <c r="C464" s="65"/>
      <c r="D464" s="66"/>
      <c r="E464" s="65"/>
      <c r="F464" s="66"/>
      <c r="G464" s="6"/>
      <c r="H464" s="6"/>
      <c r="I464" s="6"/>
      <c r="J464" s="6"/>
      <c r="K464" s="6"/>
      <c r="L464" s="6"/>
      <c r="M464" s="6"/>
    </row>
    <row x14ac:dyDescent="0.25" r="465" customHeight="1" ht="15.75">
      <c r="A465" s="6"/>
      <c r="B465" s="65"/>
      <c r="C465" s="65"/>
      <c r="D465" s="66"/>
      <c r="E465" s="65"/>
      <c r="F465" s="66"/>
      <c r="G465" s="6"/>
      <c r="H465" s="6"/>
      <c r="I465" s="6"/>
      <c r="J465" s="6"/>
      <c r="K465" s="6"/>
      <c r="L465" s="6"/>
      <c r="M465" s="6"/>
    </row>
    <row x14ac:dyDescent="0.25" r="466" customHeight="1" ht="15.75">
      <c r="A466" s="6"/>
      <c r="B466" s="65"/>
      <c r="C466" s="65"/>
      <c r="D466" s="66"/>
      <c r="E466" s="65"/>
      <c r="F466" s="66"/>
      <c r="G466" s="6"/>
      <c r="H466" s="6"/>
      <c r="I466" s="6"/>
      <c r="J466" s="6"/>
      <c r="K466" s="6"/>
      <c r="L466" s="6"/>
      <c r="M466" s="6"/>
    </row>
    <row x14ac:dyDescent="0.25" r="467" customHeight="1" ht="15.75">
      <c r="A467" s="6"/>
      <c r="B467" s="65"/>
      <c r="C467" s="65"/>
      <c r="D467" s="66"/>
      <c r="E467" s="65"/>
      <c r="F467" s="66"/>
      <c r="G467" s="6"/>
      <c r="H467" s="6"/>
      <c r="I467" s="6"/>
      <c r="J467" s="6"/>
      <c r="K467" s="6"/>
      <c r="L467" s="6"/>
      <c r="M467" s="6"/>
    </row>
    <row x14ac:dyDescent="0.25" r="468" customHeight="1" ht="15.75">
      <c r="A468" s="6"/>
      <c r="B468" s="65"/>
      <c r="C468" s="65"/>
      <c r="D468" s="66"/>
      <c r="E468" s="65"/>
      <c r="F468" s="66"/>
      <c r="G468" s="6"/>
      <c r="H468" s="6"/>
      <c r="I468" s="6"/>
      <c r="J468" s="6"/>
      <c r="K468" s="6"/>
      <c r="L468" s="6"/>
      <c r="M468" s="6"/>
    </row>
    <row x14ac:dyDescent="0.25" r="469" customHeight="1" ht="15.75">
      <c r="A469" s="6"/>
      <c r="B469" s="65"/>
      <c r="C469" s="65"/>
      <c r="D469" s="66"/>
      <c r="E469" s="65"/>
      <c r="F469" s="66"/>
      <c r="G469" s="6"/>
      <c r="H469" s="6"/>
      <c r="I469" s="6"/>
      <c r="J469" s="6"/>
      <c r="K469" s="6"/>
      <c r="L469" s="6"/>
      <c r="M469" s="6"/>
    </row>
    <row x14ac:dyDescent="0.25" r="470" customHeight="1" ht="15.75">
      <c r="A470" s="6"/>
      <c r="B470" s="65"/>
      <c r="C470" s="65"/>
      <c r="D470" s="66"/>
      <c r="E470" s="65"/>
      <c r="F470" s="66"/>
      <c r="G470" s="6"/>
      <c r="H470" s="6"/>
      <c r="I470" s="6"/>
      <c r="J470" s="6"/>
      <c r="K470" s="6"/>
      <c r="L470" s="6"/>
      <c r="M470" s="6"/>
    </row>
    <row x14ac:dyDescent="0.25" r="471" customHeight="1" ht="15.75">
      <c r="A471" s="6"/>
      <c r="B471" s="65"/>
      <c r="C471" s="65"/>
      <c r="D471" s="66"/>
      <c r="E471" s="65"/>
      <c r="F471" s="66"/>
      <c r="G471" s="6"/>
      <c r="H471" s="6"/>
      <c r="I471" s="6"/>
      <c r="J471" s="6"/>
      <c r="K471" s="6"/>
      <c r="L471" s="6"/>
      <c r="M471" s="6"/>
    </row>
    <row x14ac:dyDescent="0.25" r="472" customHeight="1" ht="15.75">
      <c r="A472" s="6"/>
      <c r="B472" s="65"/>
      <c r="C472" s="65"/>
      <c r="D472" s="66"/>
      <c r="E472" s="65"/>
      <c r="F472" s="66"/>
      <c r="G472" s="6"/>
      <c r="H472" s="6"/>
      <c r="I472" s="6"/>
      <c r="J472" s="6"/>
      <c r="K472" s="6"/>
      <c r="L472" s="6"/>
      <c r="M472" s="6"/>
    </row>
    <row x14ac:dyDescent="0.25" r="473" customHeight="1" ht="15.75">
      <c r="A473" s="6"/>
      <c r="B473" s="65"/>
      <c r="C473" s="65"/>
      <c r="D473" s="66"/>
      <c r="E473" s="65"/>
      <c r="F473" s="66"/>
      <c r="G473" s="6"/>
      <c r="H473" s="6"/>
      <c r="I473" s="6"/>
      <c r="J473" s="6"/>
      <c r="K473" s="6"/>
      <c r="L473" s="6"/>
      <c r="M473" s="6"/>
    </row>
    <row x14ac:dyDescent="0.25" r="474" customHeight="1" ht="15.75">
      <c r="A474" s="6"/>
      <c r="B474" s="65"/>
      <c r="C474" s="65"/>
      <c r="D474" s="66"/>
      <c r="E474" s="65"/>
      <c r="F474" s="66"/>
      <c r="G474" s="6"/>
      <c r="H474" s="6"/>
      <c r="I474" s="6"/>
      <c r="J474" s="6"/>
      <c r="K474" s="6"/>
      <c r="L474" s="6"/>
      <c r="M474" s="6"/>
    </row>
    <row x14ac:dyDescent="0.25" r="475" customHeight="1" ht="15.75">
      <c r="A475" s="6"/>
      <c r="B475" s="65"/>
      <c r="C475" s="65"/>
      <c r="D475" s="66"/>
      <c r="E475" s="65"/>
      <c r="F475" s="66"/>
      <c r="G475" s="6"/>
      <c r="H475" s="6"/>
      <c r="I475" s="6"/>
      <c r="J475" s="6"/>
      <c r="K475" s="6"/>
      <c r="L475" s="6"/>
      <c r="M475" s="6"/>
    </row>
    <row x14ac:dyDescent="0.25" r="476" customHeight="1" ht="15.75">
      <c r="A476" s="6"/>
      <c r="B476" s="65"/>
      <c r="C476" s="65"/>
      <c r="D476" s="66"/>
      <c r="E476" s="65"/>
      <c r="F476" s="66"/>
      <c r="G476" s="6"/>
      <c r="H476" s="6"/>
      <c r="I476" s="6"/>
      <c r="J476" s="6"/>
      <c r="K476" s="6"/>
      <c r="L476" s="6"/>
      <c r="M476" s="6"/>
    </row>
    <row x14ac:dyDescent="0.25" r="477" customHeight="1" ht="15.75">
      <c r="A477" s="6"/>
      <c r="B477" s="65"/>
      <c r="C477" s="65"/>
      <c r="D477" s="66"/>
      <c r="E477" s="65"/>
      <c r="F477" s="66"/>
      <c r="G477" s="6"/>
      <c r="H477" s="6"/>
      <c r="I477" s="6"/>
      <c r="J477" s="6"/>
      <c r="K477" s="6"/>
      <c r="L477" s="6"/>
      <c r="M477" s="6"/>
    </row>
    <row x14ac:dyDescent="0.25" r="478" customHeight="1" ht="15.75">
      <c r="A478" s="6"/>
      <c r="B478" s="65"/>
      <c r="C478" s="65"/>
      <c r="D478" s="66"/>
      <c r="E478" s="65"/>
      <c r="F478" s="66"/>
      <c r="G478" s="6"/>
      <c r="H478" s="6"/>
      <c r="I478" s="6"/>
      <c r="J478" s="6"/>
      <c r="K478" s="6"/>
      <c r="L478" s="6"/>
      <c r="M478" s="6"/>
    </row>
    <row x14ac:dyDescent="0.25" r="479" customHeight="1" ht="15.75">
      <c r="A479" s="6"/>
      <c r="B479" s="65"/>
      <c r="C479" s="65"/>
      <c r="D479" s="66"/>
      <c r="E479" s="65"/>
      <c r="F479" s="66"/>
      <c r="G479" s="6"/>
      <c r="H479" s="6"/>
      <c r="I479" s="6"/>
      <c r="J479" s="6"/>
      <c r="K479" s="6"/>
      <c r="L479" s="6"/>
      <c r="M479" s="6"/>
    </row>
    <row x14ac:dyDescent="0.25" r="480" customHeight="1" ht="15.75">
      <c r="A480" s="6"/>
      <c r="B480" s="65"/>
      <c r="C480" s="65"/>
      <c r="D480" s="66"/>
      <c r="E480" s="65"/>
      <c r="F480" s="66"/>
      <c r="G480" s="6"/>
      <c r="H480" s="6"/>
      <c r="I480" s="6"/>
      <c r="J480" s="6"/>
      <c r="K480" s="6"/>
      <c r="L480" s="6"/>
      <c r="M480" s="6"/>
    </row>
    <row x14ac:dyDescent="0.25" r="481" customHeight="1" ht="15.75">
      <c r="A481" s="6"/>
      <c r="B481" s="65"/>
      <c r="C481" s="65"/>
      <c r="D481" s="66"/>
      <c r="E481" s="65"/>
      <c r="F481" s="66"/>
      <c r="G481" s="6"/>
      <c r="H481" s="6"/>
      <c r="I481" s="6"/>
      <c r="J481" s="6"/>
      <c r="K481" s="6"/>
      <c r="L481" s="6"/>
      <c r="M481" s="6"/>
    </row>
    <row x14ac:dyDescent="0.25" r="482" customHeight="1" ht="15.75">
      <c r="A482" s="6"/>
      <c r="B482" s="65"/>
      <c r="C482" s="65"/>
      <c r="D482" s="66"/>
      <c r="E482" s="65"/>
      <c r="F482" s="66"/>
      <c r="G482" s="6"/>
      <c r="H482" s="6"/>
      <c r="I482" s="6"/>
      <c r="J482" s="6"/>
      <c r="K482" s="6"/>
      <c r="L482" s="6"/>
      <c r="M482" s="6"/>
    </row>
    <row x14ac:dyDescent="0.25" r="483" customHeight="1" ht="15.75">
      <c r="A483" s="6"/>
      <c r="B483" s="65"/>
      <c r="C483" s="65"/>
      <c r="D483" s="66"/>
      <c r="E483" s="65"/>
      <c r="F483" s="66"/>
      <c r="G483" s="6"/>
      <c r="H483" s="6"/>
      <c r="I483" s="6"/>
      <c r="J483" s="6"/>
      <c r="K483" s="6"/>
      <c r="L483" s="6"/>
      <c r="M483" s="6"/>
    </row>
    <row x14ac:dyDescent="0.25" r="484" customHeight="1" ht="15.75">
      <c r="A484" s="6"/>
      <c r="B484" s="65"/>
      <c r="C484" s="65"/>
      <c r="D484" s="66"/>
      <c r="E484" s="65"/>
      <c r="F484" s="66"/>
      <c r="G484" s="6"/>
      <c r="H484" s="6"/>
      <c r="I484" s="6"/>
      <c r="J484" s="6"/>
      <c r="K484" s="6"/>
      <c r="L484" s="6"/>
      <c r="M484" s="6"/>
    </row>
    <row x14ac:dyDescent="0.25" r="485" customHeight="1" ht="15.75">
      <c r="A485" s="6"/>
      <c r="B485" s="65"/>
      <c r="C485" s="65"/>
      <c r="D485" s="66"/>
      <c r="E485" s="65"/>
      <c r="F485" s="66"/>
      <c r="G485" s="6"/>
      <c r="H485" s="6"/>
      <c r="I485" s="6"/>
      <c r="J485" s="6"/>
      <c r="K485" s="6"/>
      <c r="L485" s="6"/>
      <c r="M485" s="6"/>
    </row>
    <row x14ac:dyDescent="0.25" r="486" customHeight="1" ht="15.75">
      <c r="A486" s="6"/>
      <c r="B486" s="65"/>
      <c r="C486" s="65"/>
      <c r="D486" s="66"/>
      <c r="E486" s="65"/>
      <c r="F486" s="66"/>
      <c r="G486" s="6"/>
      <c r="H486" s="6"/>
      <c r="I486" s="6"/>
      <c r="J486" s="6"/>
      <c r="K486" s="6"/>
      <c r="L486" s="6"/>
      <c r="M486" s="6"/>
    </row>
    <row x14ac:dyDescent="0.25" r="487" customHeight="1" ht="15.75">
      <c r="A487" s="6"/>
      <c r="B487" s="65"/>
      <c r="C487" s="65"/>
      <c r="D487" s="66"/>
      <c r="E487" s="65"/>
      <c r="F487" s="66"/>
      <c r="G487" s="6"/>
      <c r="H487" s="6"/>
      <c r="I487" s="6"/>
      <c r="J487" s="6"/>
      <c r="K487" s="6"/>
      <c r="L487" s="6"/>
      <c r="M487" s="6"/>
    </row>
    <row x14ac:dyDescent="0.25" r="488" customHeight="1" ht="15.75">
      <c r="A488" s="6"/>
      <c r="B488" s="65"/>
      <c r="C488" s="65"/>
      <c r="D488" s="66"/>
      <c r="E488" s="65"/>
      <c r="F488" s="66"/>
      <c r="G488" s="6"/>
      <c r="H488" s="6"/>
      <c r="I488" s="6"/>
      <c r="J488" s="6"/>
      <c r="K488" s="6"/>
      <c r="L488" s="6"/>
      <c r="M488" s="6"/>
    </row>
    <row x14ac:dyDescent="0.25" r="489" customHeight="1" ht="15.75">
      <c r="A489" s="6"/>
      <c r="B489" s="65"/>
      <c r="C489" s="65"/>
      <c r="D489" s="66"/>
      <c r="E489" s="65"/>
      <c r="F489" s="66"/>
      <c r="G489" s="6"/>
      <c r="H489" s="6"/>
      <c r="I489" s="6"/>
      <c r="J489" s="6"/>
      <c r="K489" s="6"/>
      <c r="L489" s="6"/>
      <c r="M489" s="6"/>
    </row>
    <row x14ac:dyDescent="0.25" r="490" customHeight="1" ht="15.75">
      <c r="A490" s="6"/>
      <c r="B490" s="65"/>
      <c r="C490" s="65"/>
      <c r="D490" s="66"/>
      <c r="E490" s="65"/>
      <c r="F490" s="66"/>
      <c r="G490" s="6"/>
      <c r="H490" s="6"/>
      <c r="I490" s="6"/>
      <c r="J490" s="6"/>
      <c r="K490" s="6"/>
      <c r="L490" s="6"/>
      <c r="M490" s="6"/>
    </row>
    <row x14ac:dyDescent="0.25" r="491" customHeight="1" ht="15.75">
      <c r="A491" s="6"/>
      <c r="B491" s="65"/>
      <c r="C491" s="65"/>
      <c r="D491" s="66"/>
      <c r="E491" s="65"/>
      <c r="F491" s="66"/>
      <c r="G491" s="6"/>
      <c r="H491" s="6"/>
      <c r="I491" s="6"/>
      <c r="J491" s="6"/>
      <c r="K491" s="6"/>
      <c r="L491" s="6"/>
      <c r="M491" s="6"/>
    </row>
    <row x14ac:dyDescent="0.25" r="492" customHeight="1" ht="15.75">
      <c r="A492" s="6"/>
      <c r="B492" s="65"/>
      <c r="C492" s="65"/>
      <c r="D492" s="66"/>
      <c r="E492" s="65"/>
      <c r="F492" s="66"/>
      <c r="G492" s="6"/>
      <c r="H492" s="6"/>
      <c r="I492" s="6"/>
      <c r="J492" s="6"/>
      <c r="K492" s="6"/>
      <c r="L492" s="6"/>
      <c r="M492" s="6"/>
    </row>
    <row x14ac:dyDescent="0.25" r="493" customHeight="1" ht="15.75">
      <c r="A493" s="6"/>
      <c r="B493" s="65"/>
      <c r="C493" s="65"/>
      <c r="D493" s="66"/>
      <c r="E493" s="65"/>
      <c r="F493" s="66"/>
      <c r="G493" s="6"/>
      <c r="H493" s="6"/>
      <c r="I493" s="6"/>
      <c r="J493" s="6"/>
      <c r="K493" s="6"/>
      <c r="L493" s="6"/>
      <c r="M493" s="6"/>
    </row>
    <row x14ac:dyDescent="0.25" r="494" customHeight="1" ht="15.75">
      <c r="A494" s="6"/>
      <c r="B494" s="65"/>
      <c r="C494" s="65"/>
      <c r="D494" s="66"/>
      <c r="E494" s="65"/>
      <c r="F494" s="66"/>
      <c r="G494" s="6"/>
      <c r="H494" s="6"/>
      <c r="I494" s="6"/>
      <c r="J494" s="6"/>
      <c r="K494" s="6"/>
      <c r="L494" s="6"/>
      <c r="M494" s="6"/>
    </row>
    <row x14ac:dyDescent="0.25" r="495" customHeight="1" ht="15.75">
      <c r="A495" s="6"/>
      <c r="B495" s="65"/>
      <c r="C495" s="65"/>
      <c r="D495" s="66"/>
      <c r="E495" s="65"/>
      <c r="F495" s="66"/>
      <c r="G495" s="6"/>
      <c r="H495" s="6"/>
      <c r="I495" s="6"/>
      <c r="J495" s="6"/>
      <c r="K495" s="6"/>
      <c r="L495" s="6"/>
      <c r="M495" s="6"/>
    </row>
    <row x14ac:dyDescent="0.25" r="496" customHeight="1" ht="15.75">
      <c r="A496" s="6"/>
      <c r="B496" s="65"/>
      <c r="C496" s="65"/>
      <c r="D496" s="66"/>
      <c r="E496" s="65"/>
      <c r="F496" s="66"/>
      <c r="G496" s="6"/>
      <c r="H496" s="6"/>
      <c r="I496" s="6"/>
      <c r="J496" s="6"/>
      <c r="K496" s="6"/>
      <c r="L496" s="6"/>
      <c r="M496" s="6"/>
    </row>
    <row x14ac:dyDescent="0.25" r="497" customHeight="1" ht="15.75">
      <c r="A497" s="6"/>
      <c r="B497" s="65"/>
      <c r="C497" s="65"/>
      <c r="D497" s="66"/>
      <c r="E497" s="65"/>
      <c r="F497" s="66"/>
      <c r="G497" s="6"/>
      <c r="H497" s="6"/>
      <c r="I497" s="6"/>
      <c r="J497" s="6"/>
      <c r="K497" s="6"/>
      <c r="L497" s="6"/>
      <c r="M497" s="6"/>
    </row>
    <row x14ac:dyDescent="0.25" r="498" customHeight="1" ht="15.75">
      <c r="A498" s="6"/>
      <c r="B498" s="65"/>
      <c r="C498" s="65"/>
      <c r="D498" s="66"/>
      <c r="E498" s="65"/>
      <c r="F498" s="66"/>
      <c r="G498" s="6"/>
      <c r="H498" s="6"/>
      <c r="I498" s="6"/>
      <c r="J498" s="6"/>
      <c r="K498" s="6"/>
      <c r="L498" s="6"/>
      <c r="M498" s="6"/>
    </row>
    <row x14ac:dyDescent="0.25" r="499" customHeight="1" ht="15.75">
      <c r="A499" s="6"/>
      <c r="B499" s="65"/>
      <c r="C499" s="65"/>
      <c r="D499" s="66"/>
      <c r="E499" s="65"/>
      <c r="F499" s="66"/>
      <c r="G499" s="6"/>
      <c r="H499" s="6"/>
      <c r="I499" s="6"/>
      <c r="J499" s="6"/>
      <c r="K499" s="6"/>
      <c r="L499" s="6"/>
      <c r="M499" s="6"/>
    </row>
    <row x14ac:dyDescent="0.25" r="500" customHeight="1" ht="15.75">
      <c r="A500" s="6"/>
      <c r="B500" s="65"/>
      <c r="C500" s="65"/>
      <c r="D500" s="66"/>
      <c r="E500" s="65"/>
      <c r="F500" s="66"/>
      <c r="G500" s="6"/>
      <c r="H500" s="6"/>
      <c r="I500" s="6"/>
      <c r="J500" s="6"/>
      <c r="K500" s="6"/>
      <c r="L500" s="6"/>
      <c r="M500" s="6"/>
    </row>
    <row x14ac:dyDescent="0.25" r="501" customHeight="1" ht="15.75">
      <c r="A501" s="6"/>
      <c r="B501" s="65"/>
      <c r="C501" s="65"/>
      <c r="D501" s="66"/>
      <c r="E501" s="65"/>
      <c r="F501" s="66"/>
      <c r="G501" s="6"/>
      <c r="H501" s="6"/>
      <c r="I501" s="6"/>
      <c r="J501" s="6"/>
      <c r="K501" s="6"/>
      <c r="L501" s="6"/>
      <c r="M501" s="6"/>
    </row>
    <row x14ac:dyDescent="0.25" r="502" customHeight="1" ht="15.75">
      <c r="A502" s="6"/>
      <c r="B502" s="65"/>
      <c r="C502" s="65"/>
      <c r="D502" s="66"/>
      <c r="E502" s="65"/>
      <c r="F502" s="66"/>
      <c r="G502" s="6"/>
      <c r="H502" s="6"/>
      <c r="I502" s="6"/>
      <c r="J502" s="6"/>
      <c r="K502" s="6"/>
      <c r="L502" s="6"/>
      <c r="M502" s="6"/>
    </row>
    <row x14ac:dyDescent="0.25" r="503" customHeight="1" ht="15.75">
      <c r="A503" s="6"/>
      <c r="B503" s="65"/>
      <c r="C503" s="65"/>
      <c r="D503" s="66"/>
      <c r="E503" s="65"/>
      <c r="F503" s="66"/>
      <c r="G503" s="6"/>
      <c r="H503" s="6"/>
      <c r="I503" s="6"/>
      <c r="J503" s="6"/>
      <c r="K503" s="6"/>
      <c r="L503" s="6"/>
      <c r="M503" s="6"/>
    </row>
    <row x14ac:dyDescent="0.25" r="504" customHeight="1" ht="15.75">
      <c r="A504" s="6"/>
      <c r="B504" s="65"/>
      <c r="C504" s="65"/>
      <c r="D504" s="66"/>
      <c r="E504" s="65"/>
      <c r="F504" s="66"/>
      <c r="G504" s="6"/>
      <c r="H504" s="6"/>
      <c r="I504" s="6"/>
      <c r="J504" s="6"/>
      <c r="K504" s="6"/>
      <c r="L504" s="6"/>
      <c r="M504" s="6"/>
    </row>
    <row x14ac:dyDescent="0.25" r="505" customHeight="1" ht="15.75">
      <c r="A505" s="6"/>
      <c r="B505" s="65"/>
      <c r="C505" s="65"/>
      <c r="D505" s="66"/>
      <c r="E505" s="65"/>
      <c r="F505" s="66"/>
      <c r="G505" s="6"/>
      <c r="H505" s="6"/>
      <c r="I505" s="6"/>
      <c r="J505" s="6"/>
      <c r="K505" s="6"/>
      <c r="L505" s="6"/>
      <c r="M505" s="6"/>
    </row>
    <row x14ac:dyDescent="0.25" r="506" customHeight="1" ht="15.75">
      <c r="A506" s="6"/>
      <c r="B506" s="65"/>
      <c r="C506" s="65"/>
      <c r="D506" s="66"/>
      <c r="E506" s="65"/>
      <c r="F506" s="66"/>
      <c r="G506" s="6"/>
      <c r="H506" s="6"/>
      <c r="I506" s="6"/>
      <c r="J506" s="6"/>
      <c r="K506" s="6"/>
      <c r="L506" s="6"/>
      <c r="M506" s="6"/>
    </row>
    <row x14ac:dyDescent="0.25" r="507" customHeight="1" ht="15.75">
      <c r="A507" s="6"/>
      <c r="B507" s="65"/>
      <c r="C507" s="65"/>
      <c r="D507" s="66"/>
      <c r="E507" s="65"/>
      <c r="F507" s="66"/>
      <c r="G507" s="6"/>
      <c r="H507" s="6"/>
      <c r="I507" s="6"/>
      <c r="J507" s="6"/>
      <c r="K507" s="6"/>
      <c r="L507" s="6"/>
      <c r="M507" s="6"/>
    </row>
    <row x14ac:dyDescent="0.25" r="508" customHeight="1" ht="15.75">
      <c r="A508" s="6"/>
      <c r="B508" s="65"/>
      <c r="C508" s="65"/>
      <c r="D508" s="66"/>
      <c r="E508" s="65"/>
      <c r="F508" s="66"/>
      <c r="G508" s="6"/>
      <c r="H508" s="6"/>
      <c r="I508" s="6"/>
      <c r="J508" s="6"/>
      <c r="K508" s="6"/>
      <c r="L508" s="6"/>
      <c r="M508" s="6"/>
    </row>
    <row x14ac:dyDescent="0.25" r="509" customHeight="1" ht="15.75">
      <c r="A509" s="6"/>
      <c r="B509" s="65"/>
      <c r="C509" s="65"/>
      <c r="D509" s="66"/>
      <c r="E509" s="65"/>
      <c r="F509" s="66"/>
      <c r="G509" s="6"/>
      <c r="H509" s="6"/>
      <c r="I509" s="6"/>
      <c r="J509" s="6"/>
      <c r="K509" s="6"/>
      <c r="L509" s="6"/>
      <c r="M509" s="6"/>
    </row>
    <row x14ac:dyDescent="0.25" r="510" customHeight="1" ht="15.75">
      <c r="A510" s="6"/>
      <c r="B510" s="65"/>
      <c r="C510" s="65"/>
      <c r="D510" s="66"/>
      <c r="E510" s="65"/>
      <c r="F510" s="66"/>
      <c r="G510" s="6"/>
      <c r="H510" s="6"/>
      <c r="I510" s="6"/>
      <c r="J510" s="6"/>
      <c r="K510" s="6"/>
      <c r="L510" s="6"/>
      <c r="M510" s="6"/>
    </row>
    <row x14ac:dyDescent="0.25" r="511" customHeight="1" ht="15.75">
      <c r="A511" s="6"/>
      <c r="B511" s="65"/>
      <c r="C511" s="65"/>
      <c r="D511" s="66"/>
      <c r="E511" s="65"/>
      <c r="F511" s="66"/>
      <c r="G511" s="6"/>
      <c r="H511" s="6"/>
      <c r="I511" s="6"/>
      <c r="J511" s="6"/>
      <c r="K511" s="6"/>
      <c r="L511" s="6"/>
      <c r="M511" s="6"/>
    </row>
    <row x14ac:dyDescent="0.25" r="512" customHeight="1" ht="15.75">
      <c r="A512" s="6"/>
      <c r="B512" s="65"/>
      <c r="C512" s="65"/>
      <c r="D512" s="66"/>
      <c r="E512" s="65"/>
      <c r="F512" s="66"/>
      <c r="G512" s="6"/>
      <c r="H512" s="6"/>
      <c r="I512" s="6"/>
      <c r="J512" s="6"/>
      <c r="K512" s="6"/>
      <c r="L512" s="6"/>
      <c r="M512" s="6"/>
    </row>
    <row x14ac:dyDescent="0.25" r="513" customHeight="1" ht="15.75">
      <c r="A513" s="6"/>
      <c r="B513" s="65"/>
      <c r="C513" s="65"/>
      <c r="D513" s="66"/>
      <c r="E513" s="65"/>
      <c r="F513" s="66"/>
      <c r="G513" s="6"/>
      <c r="H513" s="6"/>
      <c r="I513" s="6"/>
      <c r="J513" s="6"/>
      <c r="K513" s="6"/>
      <c r="L513" s="6"/>
      <c r="M513" s="6"/>
    </row>
    <row x14ac:dyDescent="0.25" r="514" customHeight="1" ht="15.75">
      <c r="A514" s="6"/>
      <c r="B514" s="65"/>
      <c r="C514" s="65"/>
      <c r="D514" s="66"/>
      <c r="E514" s="65"/>
      <c r="F514" s="66"/>
      <c r="G514" s="6"/>
      <c r="H514" s="6"/>
      <c r="I514" s="6"/>
      <c r="J514" s="6"/>
      <c r="K514" s="6"/>
      <c r="L514" s="6"/>
      <c r="M514" s="6"/>
    </row>
    <row x14ac:dyDescent="0.25" r="515" customHeight="1" ht="15.75">
      <c r="A515" s="6"/>
      <c r="B515" s="65"/>
      <c r="C515" s="65"/>
      <c r="D515" s="66"/>
      <c r="E515" s="65"/>
      <c r="F515" s="66"/>
      <c r="G515" s="6"/>
      <c r="H515" s="6"/>
      <c r="I515" s="6"/>
      <c r="J515" s="6"/>
      <c r="K515" s="6"/>
      <c r="L515" s="6"/>
      <c r="M515" s="6"/>
    </row>
    <row x14ac:dyDescent="0.25" r="516" customHeight="1" ht="15.75">
      <c r="A516" s="6"/>
      <c r="B516" s="65"/>
      <c r="C516" s="65"/>
      <c r="D516" s="66"/>
      <c r="E516" s="65"/>
      <c r="F516" s="66"/>
      <c r="G516" s="6"/>
      <c r="H516" s="6"/>
      <c r="I516" s="6"/>
      <c r="J516" s="6"/>
      <c r="K516" s="6"/>
      <c r="L516" s="6"/>
      <c r="M516" s="6"/>
    </row>
    <row x14ac:dyDescent="0.25" r="517" customHeight="1" ht="15.75">
      <c r="A517" s="6"/>
      <c r="B517" s="65"/>
      <c r="C517" s="65"/>
      <c r="D517" s="66"/>
      <c r="E517" s="65"/>
      <c r="F517" s="66"/>
      <c r="G517" s="6"/>
      <c r="H517" s="6"/>
      <c r="I517" s="6"/>
      <c r="J517" s="6"/>
      <c r="K517" s="6"/>
      <c r="L517" s="6"/>
      <c r="M517" s="6"/>
    </row>
    <row x14ac:dyDescent="0.25" r="518" customHeight="1" ht="15.75">
      <c r="A518" s="6"/>
      <c r="B518" s="65"/>
      <c r="C518" s="65"/>
      <c r="D518" s="66"/>
      <c r="E518" s="65"/>
      <c r="F518" s="66"/>
      <c r="G518" s="6"/>
      <c r="H518" s="6"/>
      <c r="I518" s="6"/>
      <c r="J518" s="6"/>
      <c r="K518" s="6"/>
      <c r="L518" s="6"/>
      <c r="M518" s="6"/>
    </row>
    <row x14ac:dyDescent="0.25" r="519" customHeight="1" ht="15.75">
      <c r="A519" s="6"/>
      <c r="B519" s="65"/>
      <c r="C519" s="65"/>
      <c r="D519" s="66"/>
      <c r="E519" s="65"/>
      <c r="F519" s="66"/>
      <c r="G519" s="6"/>
      <c r="H519" s="6"/>
      <c r="I519" s="6"/>
      <c r="J519" s="6"/>
      <c r="K519" s="6"/>
      <c r="L519" s="6"/>
      <c r="M519" s="6"/>
    </row>
    <row x14ac:dyDescent="0.25" r="520" customHeight="1" ht="15.75">
      <c r="A520" s="6"/>
      <c r="B520" s="65"/>
      <c r="C520" s="65"/>
      <c r="D520" s="66"/>
      <c r="E520" s="65"/>
      <c r="F520" s="66"/>
      <c r="G520" s="6"/>
      <c r="H520" s="6"/>
      <c r="I520" s="6"/>
      <c r="J520" s="6"/>
      <c r="K520" s="6"/>
      <c r="L520" s="6"/>
      <c r="M520" s="6"/>
    </row>
    <row x14ac:dyDescent="0.25" r="521" customHeight="1" ht="15.75">
      <c r="A521" s="6"/>
      <c r="B521" s="65"/>
      <c r="C521" s="65"/>
      <c r="D521" s="66"/>
      <c r="E521" s="65"/>
      <c r="F521" s="66"/>
      <c r="G521" s="6"/>
      <c r="H521" s="6"/>
      <c r="I521" s="6"/>
      <c r="J521" s="6"/>
      <c r="K521" s="6"/>
      <c r="L521" s="6"/>
      <c r="M521" s="6"/>
    </row>
    <row x14ac:dyDescent="0.25" r="522" customHeight="1" ht="15.75">
      <c r="A522" s="6"/>
      <c r="B522" s="65"/>
      <c r="C522" s="65"/>
      <c r="D522" s="66"/>
      <c r="E522" s="65"/>
      <c r="F522" s="66"/>
      <c r="G522" s="6"/>
      <c r="H522" s="6"/>
      <c r="I522" s="6"/>
      <c r="J522" s="6"/>
      <c r="K522" s="6"/>
      <c r="L522" s="6"/>
      <c r="M522" s="6"/>
    </row>
    <row x14ac:dyDescent="0.25" r="523" customHeight="1" ht="15.75">
      <c r="A523" s="6"/>
      <c r="B523" s="65"/>
      <c r="C523" s="65"/>
      <c r="D523" s="66"/>
      <c r="E523" s="65"/>
      <c r="F523" s="66"/>
      <c r="G523" s="6"/>
      <c r="H523" s="6"/>
      <c r="I523" s="6"/>
      <c r="J523" s="6"/>
      <c r="K523" s="6"/>
      <c r="L523" s="6"/>
      <c r="M523" s="6"/>
    </row>
    <row x14ac:dyDescent="0.25" r="524" customHeight="1" ht="15.75">
      <c r="A524" s="6"/>
      <c r="B524" s="65"/>
      <c r="C524" s="65"/>
      <c r="D524" s="66"/>
      <c r="E524" s="65"/>
      <c r="F524" s="66"/>
      <c r="G524" s="6"/>
      <c r="H524" s="6"/>
      <c r="I524" s="6"/>
      <c r="J524" s="6"/>
      <c r="K524" s="6"/>
      <c r="L524" s="6"/>
      <c r="M524" s="6"/>
    </row>
    <row x14ac:dyDescent="0.25" r="525" customHeight="1" ht="15.75">
      <c r="A525" s="6"/>
      <c r="B525" s="65"/>
      <c r="C525" s="65"/>
      <c r="D525" s="66"/>
      <c r="E525" s="65"/>
      <c r="F525" s="66"/>
      <c r="G525" s="6"/>
      <c r="H525" s="6"/>
      <c r="I525" s="6"/>
      <c r="J525" s="6"/>
      <c r="K525" s="6"/>
      <c r="L525" s="6"/>
      <c r="M525" s="6"/>
    </row>
    <row x14ac:dyDescent="0.25" r="526" customHeight="1" ht="15.75">
      <c r="A526" s="6"/>
      <c r="B526" s="65"/>
      <c r="C526" s="65"/>
      <c r="D526" s="66"/>
      <c r="E526" s="65"/>
      <c r="F526" s="66"/>
      <c r="G526" s="6"/>
      <c r="H526" s="6"/>
      <c r="I526" s="6"/>
      <c r="J526" s="6"/>
      <c r="K526" s="6"/>
      <c r="L526" s="6"/>
      <c r="M526" s="6"/>
    </row>
    <row x14ac:dyDescent="0.25" r="527" customHeight="1" ht="15.75">
      <c r="A527" s="6"/>
      <c r="B527" s="65"/>
      <c r="C527" s="65"/>
      <c r="D527" s="66"/>
      <c r="E527" s="65"/>
      <c r="F527" s="66"/>
      <c r="G527" s="6"/>
      <c r="H527" s="6"/>
      <c r="I527" s="6"/>
      <c r="J527" s="6"/>
      <c r="K527" s="6"/>
      <c r="L527" s="6"/>
      <c r="M527" s="6"/>
    </row>
    <row x14ac:dyDescent="0.25" r="528" customHeight="1" ht="15.75">
      <c r="A528" s="6"/>
      <c r="B528" s="65"/>
      <c r="C528" s="65"/>
      <c r="D528" s="66"/>
      <c r="E528" s="65"/>
      <c r="F528" s="66"/>
      <c r="G528" s="6"/>
      <c r="H528" s="6"/>
      <c r="I528" s="6"/>
      <c r="J528" s="6"/>
      <c r="K528" s="6"/>
      <c r="L528" s="6"/>
      <c r="M528" s="6"/>
    </row>
    <row x14ac:dyDescent="0.25" r="529" customHeight="1" ht="15.75">
      <c r="A529" s="6"/>
      <c r="B529" s="65"/>
      <c r="C529" s="65"/>
      <c r="D529" s="66"/>
      <c r="E529" s="65"/>
      <c r="F529" s="66"/>
      <c r="G529" s="6"/>
      <c r="H529" s="6"/>
      <c r="I529" s="6"/>
      <c r="J529" s="6"/>
      <c r="K529" s="6"/>
      <c r="L529" s="6"/>
      <c r="M529" s="6"/>
    </row>
    <row x14ac:dyDescent="0.25" r="530" customHeight="1" ht="15.75">
      <c r="A530" s="6"/>
      <c r="B530" s="65"/>
      <c r="C530" s="65"/>
      <c r="D530" s="66"/>
      <c r="E530" s="65"/>
      <c r="F530" s="66"/>
      <c r="G530" s="6"/>
      <c r="H530" s="6"/>
      <c r="I530" s="6"/>
      <c r="J530" s="6"/>
      <c r="K530" s="6"/>
      <c r="L530" s="6"/>
      <c r="M530" s="6"/>
    </row>
    <row x14ac:dyDescent="0.25" r="531" customHeight="1" ht="15.75">
      <c r="A531" s="6"/>
      <c r="B531" s="65"/>
      <c r="C531" s="65"/>
      <c r="D531" s="66"/>
      <c r="E531" s="65"/>
      <c r="F531" s="66"/>
      <c r="G531" s="6"/>
      <c r="H531" s="6"/>
      <c r="I531" s="6"/>
      <c r="J531" s="6"/>
      <c r="K531" s="6"/>
      <c r="L531" s="6"/>
      <c r="M531" s="6"/>
    </row>
    <row x14ac:dyDescent="0.25" r="532" customHeight="1" ht="15.75">
      <c r="A532" s="6"/>
      <c r="B532" s="65"/>
      <c r="C532" s="65"/>
      <c r="D532" s="66"/>
      <c r="E532" s="65"/>
      <c r="F532" s="66"/>
      <c r="G532" s="6"/>
      <c r="H532" s="6"/>
      <c r="I532" s="6"/>
      <c r="J532" s="6"/>
      <c r="K532" s="6"/>
      <c r="L532" s="6"/>
      <c r="M532" s="6"/>
    </row>
    <row x14ac:dyDescent="0.25" r="533" customHeight="1" ht="15.75">
      <c r="A533" s="6"/>
      <c r="B533" s="65"/>
      <c r="C533" s="65"/>
      <c r="D533" s="66"/>
      <c r="E533" s="65"/>
      <c r="F533" s="66"/>
      <c r="G533" s="6"/>
      <c r="H533" s="6"/>
      <c r="I533" s="6"/>
      <c r="J533" s="6"/>
      <c r="K533" s="6"/>
      <c r="L533" s="6"/>
      <c r="M533" s="6"/>
    </row>
    <row x14ac:dyDescent="0.25" r="534" customHeight="1" ht="15.75">
      <c r="A534" s="6"/>
      <c r="B534" s="65"/>
      <c r="C534" s="65"/>
      <c r="D534" s="66"/>
      <c r="E534" s="65"/>
      <c r="F534" s="66"/>
      <c r="G534" s="6"/>
      <c r="H534" s="6"/>
      <c r="I534" s="6"/>
      <c r="J534" s="6"/>
      <c r="K534" s="6"/>
      <c r="L534" s="6"/>
      <c r="M534" s="6"/>
    </row>
    <row x14ac:dyDescent="0.25" r="535" customHeight="1" ht="15.75">
      <c r="A535" s="6"/>
      <c r="B535" s="65"/>
      <c r="C535" s="65"/>
      <c r="D535" s="66"/>
      <c r="E535" s="65"/>
      <c r="F535" s="66"/>
      <c r="G535" s="6"/>
      <c r="H535" s="6"/>
      <c r="I535" s="6"/>
      <c r="J535" s="6"/>
      <c r="K535" s="6"/>
      <c r="L535" s="6"/>
      <c r="M535" s="6"/>
    </row>
    <row x14ac:dyDescent="0.25" r="536" customHeight="1" ht="15.75">
      <c r="A536" s="6"/>
      <c r="B536" s="65"/>
      <c r="C536" s="65"/>
      <c r="D536" s="66"/>
      <c r="E536" s="65"/>
      <c r="F536" s="66"/>
      <c r="G536" s="6"/>
      <c r="H536" s="6"/>
      <c r="I536" s="6"/>
      <c r="J536" s="6"/>
      <c r="K536" s="6"/>
      <c r="L536" s="6"/>
      <c r="M536" s="6"/>
    </row>
    <row x14ac:dyDescent="0.25" r="537" customHeight="1" ht="15.75">
      <c r="A537" s="6"/>
      <c r="B537" s="65"/>
      <c r="C537" s="65"/>
      <c r="D537" s="66"/>
      <c r="E537" s="65"/>
      <c r="F537" s="66"/>
      <c r="G537" s="6"/>
      <c r="H537" s="6"/>
      <c r="I537" s="6"/>
      <c r="J537" s="6"/>
      <c r="K537" s="6"/>
      <c r="L537" s="6"/>
      <c r="M537" s="6"/>
    </row>
    <row x14ac:dyDescent="0.25" r="538" customHeight="1" ht="15.75">
      <c r="A538" s="6"/>
      <c r="B538" s="65"/>
      <c r="C538" s="65"/>
      <c r="D538" s="66"/>
      <c r="E538" s="65"/>
      <c r="F538" s="66"/>
      <c r="G538" s="6"/>
      <c r="H538" s="6"/>
      <c r="I538" s="6"/>
      <c r="J538" s="6"/>
      <c r="K538" s="6"/>
      <c r="L538" s="6"/>
      <c r="M538" s="6"/>
    </row>
    <row x14ac:dyDescent="0.25" r="539" customHeight="1" ht="15.75">
      <c r="A539" s="6"/>
      <c r="B539" s="65"/>
      <c r="C539" s="65"/>
      <c r="D539" s="66"/>
      <c r="E539" s="65"/>
      <c r="F539" s="66"/>
      <c r="G539" s="6"/>
      <c r="H539" s="6"/>
      <c r="I539" s="6"/>
      <c r="J539" s="6"/>
      <c r="K539" s="6"/>
      <c r="L539" s="6"/>
      <c r="M539" s="6"/>
    </row>
    <row x14ac:dyDescent="0.25" r="540" customHeight="1" ht="15.75">
      <c r="A540" s="6"/>
      <c r="B540" s="65"/>
      <c r="C540" s="65"/>
      <c r="D540" s="66"/>
      <c r="E540" s="65"/>
      <c r="F540" s="66"/>
      <c r="G540" s="6"/>
      <c r="H540" s="6"/>
      <c r="I540" s="6"/>
      <c r="J540" s="6"/>
      <c r="K540" s="6"/>
      <c r="L540" s="6"/>
      <c r="M540" s="6"/>
    </row>
    <row x14ac:dyDescent="0.25" r="541" customHeight="1" ht="15.75">
      <c r="A541" s="6"/>
      <c r="B541" s="65"/>
      <c r="C541" s="65"/>
      <c r="D541" s="66"/>
      <c r="E541" s="65"/>
      <c r="F541" s="66"/>
      <c r="G541" s="6"/>
      <c r="H541" s="6"/>
      <c r="I541" s="6"/>
      <c r="J541" s="6"/>
      <c r="K541" s="6"/>
      <c r="L541" s="6"/>
      <c r="M541" s="6"/>
    </row>
    <row x14ac:dyDescent="0.25" r="542" customHeight="1" ht="15.75">
      <c r="A542" s="6"/>
      <c r="B542" s="65"/>
      <c r="C542" s="65"/>
      <c r="D542" s="66"/>
      <c r="E542" s="65"/>
      <c r="F542" s="66"/>
      <c r="G542" s="6"/>
      <c r="H542" s="6"/>
      <c r="I542" s="6"/>
      <c r="J542" s="6"/>
      <c r="K542" s="6"/>
      <c r="L542" s="6"/>
      <c r="M542" s="6"/>
    </row>
    <row x14ac:dyDescent="0.25" r="543" customHeight="1" ht="15.75">
      <c r="A543" s="6"/>
      <c r="B543" s="65"/>
      <c r="C543" s="65"/>
      <c r="D543" s="66"/>
      <c r="E543" s="65"/>
      <c r="F543" s="66"/>
      <c r="G543" s="6"/>
      <c r="H543" s="6"/>
      <c r="I543" s="6"/>
      <c r="J543" s="6"/>
      <c r="K543" s="6"/>
      <c r="L543" s="6"/>
      <c r="M543" s="6"/>
    </row>
    <row x14ac:dyDescent="0.25" r="544" customHeight="1" ht="15.75">
      <c r="A544" s="6"/>
      <c r="B544" s="65"/>
      <c r="C544" s="65"/>
      <c r="D544" s="66"/>
      <c r="E544" s="65"/>
      <c r="F544" s="66"/>
      <c r="G544" s="6"/>
      <c r="H544" s="6"/>
      <c r="I544" s="6"/>
      <c r="J544" s="6"/>
      <c r="K544" s="6"/>
      <c r="L544" s="6"/>
      <c r="M544" s="6"/>
    </row>
    <row x14ac:dyDescent="0.25" r="545" customHeight="1" ht="15.75">
      <c r="A545" s="6"/>
      <c r="B545" s="65"/>
      <c r="C545" s="65"/>
      <c r="D545" s="66"/>
      <c r="E545" s="65"/>
      <c r="F545" s="66"/>
      <c r="G545" s="6"/>
      <c r="H545" s="6"/>
      <c r="I545" s="6"/>
      <c r="J545" s="6"/>
      <c r="K545" s="6"/>
      <c r="L545" s="6"/>
      <c r="M545" s="6"/>
    </row>
    <row x14ac:dyDescent="0.25" r="546" customHeight="1" ht="15.75">
      <c r="A546" s="6"/>
      <c r="B546" s="65"/>
      <c r="C546" s="65"/>
      <c r="D546" s="66"/>
      <c r="E546" s="65"/>
      <c r="F546" s="66"/>
      <c r="G546" s="6"/>
      <c r="H546" s="6"/>
      <c r="I546" s="6"/>
      <c r="J546" s="6"/>
      <c r="K546" s="6"/>
      <c r="L546" s="6"/>
      <c r="M546" s="6"/>
    </row>
    <row x14ac:dyDescent="0.25" r="547" customHeight="1" ht="15.75">
      <c r="A547" s="6"/>
      <c r="B547" s="65"/>
      <c r="C547" s="65"/>
      <c r="D547" s="66"/>
      <c r="E547" s="65"/>
      <c r="F547" s="66"/>
      <c r="G547" s="6"/>
      <c r="H547" s="6"/>
      <c r="I547" s="6"/>
      <c r="J547" s="6"/>
      <c r="K547" s="6"/>
      <c r="L547" s="6"/>
      <c r="M547" s="6"/>
    </row>
    <row x14ac:dyDescent="0.25" r="548" customHeight="1" ht="15.75">
      <c r="A548" s="6"/>
      <c r="B548" s="65"/>
      <c r="C548" s="65"/>
      <c r="D548" s="66"/>
      <c r="E548" s="65"/>
      <c r="F548" s="66"/>
      <c r="G548" s="6"/>
      <c r="H548" s="6"/>
      <c r="I548" s="6"/>
      <c r="J548" s="6"/>
      <c r="K548" s="6"/>
      <c r="L548" s="6"/>
      <c r="M548" s="6"/>
    </row>
    <row x14ac:dyDescent="0.25" r="549" customHeight="1" ht="15.75">
      <c r="A549" s="6"/>
      <c r="B549" s="65"/>
      <c r="C549" s="65"/>
      <c r="D549" s="66"/>
      <c r="E549" s="65"/>
      <c r="F549" s="66"/>
      <c r="G549" s="6"/>
      <c r="H549" s="6"/>
      <c r="I549" s="6"/>
      <c r="J549" s="6"/>
      <c r="K549" s="6"/>
      <c r="L549" s="6"/>
      <c r="M549" s="6"/>
    </row>
    <row x14ac:dyDescent="0.25" r="550" customHeight="1" ht="15.75">
      <c r="A550" s="6"/>
      <c r="B550" s="65"/>
      <c r="C550" s="65"/>
      <c r="D550" s="66"/>
      <c r="E550" s="65"/>
      <c r="F550" s="66"/>
      <c r="G550" s="6"/>
      <c r="H550" s="6"/>
      <c r="I550" s="6"/>
      <c r="J550" s="6"/>
      <c r="K550" s="6"/>
      <c r="L550" s="6"/>
      <c r="M550" s="6"/>
    </row>
    <row x14ac:dyDescent="0.25" r="551" customHeight="1" ht="15.75">
      <c r="A551" s="6"/>
      <c r="B551" s="65"/>
      <c r="C551" s="65"/>
      <c r="D551" s="66"/>
      <c r="E551" s="65"/>
      <c r="F551" s="66"/>
      <c r="G551" s="6"/>
      <c r="H551" s="6"/>
      <c r="I551" s="6"/>
      <c r="J551" s="6"/>
      <c r="K551" s="6"/>
      <c r="L551" s="6"/>
      <c r="M551" s="6"/>
    </row>
    <row x14ac:dyDescent="0.25" r="552" customHeight="1" ht="15.75">
      <c r="A552" s="6"/>
      <c r="B552" s="65"/>
      <c r="C552" s="65"/>
      <c r="D552" s="66"/>
      <c r="E552" s="65"/>
      <c r="F552" s="66"/>
      <c r="G552" s="6"/>
      <c r="H552" s="6"/>
      <c r="I552" s="6"/>
      <c r="J552" s="6"/>
      <c r="K552" s="6"/>
      <c r="L552" s="6"/>
      <c r="M552" s="6"/>
    </row>
    <row x14ac:dyDescent="0.25" r="553" customHeight="1" ht="15.75">
      <c r="A553" s="6"/>
      <c r="B553" s="65"/>
      <c r="C553" s="65"/>
      <c r="D553" s="66"/>
      <c r="E553" s="65"/>
      <c r="F553" s="66"/>
      <c r="G553" s="6"/>
      <c r="H553" s="6"/>
      <c r="I553" s="6"/>
      <c r="J553" s="6"/>
      <c r="K553" s="6"/>
      <c r="L553" s="6"/>
      <c r="M553" s="6"/>
    </row>
    <row x14ac:dyDescent="0.25" r="554" customHeight="1" ht="15.75">
      <c r="A554" s="6"/>
      <c r="B554" s="65"/>
      <c r="C554" s="65"/>
      <c r="D554" s="66"/>
      <c r="E554" s="65"/>
      <c r="F554" s="66"/>
      <c r="G554" s="6"/>
      <c r="H554" s="6"/>
      <c r="I554" s="6"/>
      <c r="J554" s="6"/>
      <c r="K554" s="6"/>
      <c r="L554" s="6"/>
      <c r="M554" s="6"/>
    </row>
    <row x14ac:dyDescent="0.25" r="555" customHeight="1" ht="15.75">
      <c r="A555" s="6"/>
      <c r="B555" s="65"/>
      <c r="C555" s="65"/>
      <c r="D555" s="66"/>
      <c r="E555" s="65"/>
      <c r="F555" s="66"/>
      <c r="G555" s="6"/>
      <c r="H555" s="6"/>
      <c r="I555" s="6"/>
      <c r="J555" s="6"/>
      <c r="K555" s="6"/>
      <c r="L555" s="6"/>
      <c r="M555" s="6"/>
    </row>
    <row x14ac:dyDescent="0.25" r="556" customHeight="1" ht="15.75">
      <c r="A556" s="6"/>
      <c r="B556" s="65"/>
      <c r="C556" s="65"/>
      <c r="D556" s="66"/>
      <c r="E556" s="65"/>
      <c r="F556" s="66"/>
      <c r="G556" s="6"/>
      <c r="H556" s="6"/>
      <c r="I556" s="6"/>
      <c r="J556" s="6"/>
      <c r="K556" s="6"/>
      <c r="L556" s="6"/>
      <c r="M556" s="6"/>
    </row>
    <row x14ac:dyDescent="0.25" r="557" customHeight="1" ht="15.75">
      <c r="A557" s="6"/>
      <c r="B557" s="65"/>
      <c r="C557" s="65"/>
      <c r="D557" s="66"/>
      <c r="E557" s="65"/>
      <c r="F557" s="66"/>
      <c r="G557" s="6"/>
      <c r="H557" s="6"/>
      <c r="I557" s="6"/>
      <c r="J557" s="6"/>
      <c r="K557" s="6"/>
      <c r="L557" s="6"/>
      <c r="M557" s="6"/>
    </row>
    <row x14ac:dyDescent="0.25" r="558" customHeight="1" ht="15.75">
      <c r="A558" s="6"/>
      <c r="B558" s="65"/>
      <c r="C558" s="65"/>
      <c r="D558" s="66"/>
      <c r="E558" s="65"/>
      <c r="F558" s="66"/>
      <c r="G558" s="6"/>
      <c r="H558" s="6"/>
      <c r="I558" s="6"/>
      <c r="J558" s="6"/>
      <c r="K558" s="6"/>
      <c r="L558" s="6"/>
      <c r="M558" s="6"/>
    </row>
    <row x14ac:dyDescent="0.25" r="559" customHeight="1" ht="15.75">
      <c r="A559" s="6"/>
      <c r="B559" s="65"/>
      <c r="C559" s="65"/>
      <c r="D559" s="66"/>
      <c r="E559" s="65"/>
      <c r="F559" s="66"/>
      <c r="G559" s="6"/>
      <c r="H559" s="6"/>
      <c r="I559" s="6"/>
      <c r="J559" s="6"/>
      <c r="K559" s="6"/>
      <c r="L559" s="6"/>
      <c r="M559" s="6"/>
    </row>
    <row x14ac:dyDescent="0.25" r="560" customHeight="1" ht="15.75">
      <c r="A560" s="6"/>
      <c r="B560" s="65"/>
      <c r="C560" s="65"/>
      <c r="D560" s="66"/>
      <c r="E560" s="65"/>
      <c r="F560" s="66"/>
      <c r="G560" s="6"/>
      <c r="H560" s="6"/>
      <c r="I560" s="6"/>
      <c r="J560" s="6"/>
      <c r="K560" s="6"/>
      <c r="L560" s="6"/>
      <c r="M560" s="6"/>
    </row>
    <row x14ac:dyDescent="0.25" r="561" customHeight="1" ht="15.75">
      <c r="A561" s="6"/>
      <c r="B561" s="65"/>
      <c r="C561" s="65"/>
      <c r="D561" s="66"/>
      <c r="E561" s="65"/>
      <c r="F561" s="66"/>
      <c r="G561" s="6"/>
      <c r="H561" s="6"/>
      <c r="I561" s="6"/>
      <c r="J561" s="6"/>
      <c r="K561" s="6"/>
      <c r="L561" s="6"/>
      <c r="M561" s="6"/>
    </row>
    <row x14ac:dyDescent="0.25" r="562" customHeight="1" ht="15.75">
      <c r="A562" s="6"/>
      <c r="B562" s="65"/>
      <c r="C562" s="65"/>
      <c r="D562" s="66"/>
      <c r="E562" s="65"/>
      <c r="F562" s="66"/>
      <c r="G562" s="6"/>
      <c r="H562" s="6"/>
      <c r="I562" s="6"/>
      <c r="J562" s="6"/>
      <c r="K562" s="6"/>
      <c r="L562" s="6"/>
      <c r="M562" s="6"/>
    </row>
    <row x14ac:dyDescent="0.25" r="563" customHeight="1" ht="15.75">
      <c r="A563" s="6"/>
      <c r="B563" s="65"/>
      <c r="C563" s="65"/>
      <c r="D563" s="66"/>
      <c r="E563" s="65"/>
      <c r="F563" s="66"/>
      <c r="G563" s="6"/>
      <c r="H563" s="6"/>
      <c r="I563" s="6"/>
      <c r="J563" s="6"/>
      <c r="K563" s="6"/>
      <c r="L563" s="6"/>
      <c r="M563" s="6"/>
    </row>
    <row x14ac:dyDescent="0.25" r="564" customHeight="1" ht="15.75">
      <c r="A564" s="6"/>
      <c r="B564" s="65"/>
      <c r="C564" s="65"/>
      <c r="D564" s="66"/>
      <c r="E564" s="65"/>
      <c r="F564" s="66"/>
      <c r="G564" s="6"/>
      <c r="H564" s="6"/>
      <c r="I564" s="6"/>
      <c r="J564" s="6"/>
      <c r="K564" s="6"/>
      <c r="L564" s="6"/>
      <c r="M564" s="6"/>
    </row>
    <row x14ac:dyDescent="0.25" r="565" customHeight="1" ht="15.75">
      <c r="A565" s="6"/>
      <c r="B565" s="65"/>
      <c r="C565" s="65"/>
      <c r="D565" s="66"/>
      <c r="E565" s="65"/>
      <c r="F565" s="66"/>
      <c r="G565" s="6"/>
      <c r="H565" s="6"/>
      <c r="I565" s="6"/>
      <c r="J565" s="6"/>
      <c r="K565" s="6"/>
      <c r="L565" s="6"/>
      <c r="M565" s="6"/>
    </row>
    <row x14ac:dyDescent="0.25" r="566" customHeight="1" ht="15.75">
      <c r="A566" s="6"/>
      <c r="B566" s="65"/>
      <c r="C566" s="65"/>
      <c r="D566" s="66"/>
      <c r="E566" s="65"/>
      <c r="F566" s="66"/>
      <c r="G566" s="6"/>
      <c r="H566" s="6"/>
      <c r="I566" s="6"/>
      <c r="J566" s="6"/>
      <c r="K566" s="6"/>
      <c r="L566" s="6"/>
      <c r="M566" s="6"/>
    </row>
    <row x14ac:dyDescent="0.25" r="567" customHeight="1" ht="15.75">
      <c r="A567" s="6"/>
      <c r="B567" s="65"/>
      <c r="C567" s="65"/>
      <c r="D567" s="66"/>
      <c r="E567" s="65"/>
      <c r="F567" s="66"/>
      <c r="G567" s="6"/>
      <c r="H567" s="6"/>
      <c r="I567" s="6"/>
      <c r="J567" s="6"/>
      <c r="K567" s="6"/>
      <c r="L567" s="6"/>
      <c r="M567" s="6"/>
    </row>
    <row x14ac:dyDescent="0.25" r="568" customHeight="1" ht="15.75">
      <c r="A568" s="6"/>
      <c r="B568" s="65"/>
      <c r="C568" s="65"/>
      <c r="D568" s="66"/>
      <c r="E568" s="65"/>
      <c r="F568" s="66"/>
      <c r="G568" s="6"/>
      <c r="H568" s="6"/>
      <c r="I568" s="6"/>
      <c r="J568" s="6"/>
      <c r="K568" s="6"/>
      <c r="L568" s="6"/>
      <c r="M568" s="6"/>
    </row>
    <row x14ac:dyDescent="0.25" r="569" customHeight="1" ht="15.75">
      <c r="A569" s="6"/>
      <c r="B569" s="65"/>
      <c r="C569" s="65"/>
      <c r="D569" s="66"/>
      <c r="E569" s="65"/>
      <c r="F569" s="66"/>
      <c r="G569" s="6"/>
      <c r="H569" s="6"/>
      <c r="I569" s="6"/>
      <c r="J569" s="6"/>
      <c r="K569" s="6"/>
      <c r="L569" s="6"/>
      <c r="M569" s="6"/>
    </row>
    <row x14ac:dyDescent="0.25" r="570" customHeight="1" ht="15.75">
      <c r="A570" s="6"/>
      <c r="B570" s="65"/>
      <c r="C570" s="65"/>
      <c r="D570" s="66"/>
      <c r="E570" s="65"/>
      <c r="F570" s="66"/>
      <c r="G570" s="6"/>
      <c r="H570" s="6"/>
      <c r="I570" s="6"/>
      <c r="J570" s="6"/>
      <c r="K570" s="6"/>
      <c r="L570" s="6"/>
      <c r="M570" s="6"/>
    </row>
    <row x14ac:dyDescent="0.25" r="571" customHeight="1" ht="15.75">
      <c r="A571" s="6"/>
      <c r="B571" s="65"/>
      <c r="C571" s="65"/>
      <c r="D571" s="66"/>
      <c r="E571" s="65"/>
      <c r="F571" s="66"/>
      <c r="G571" s="6"/>
      <c r="H571" s="6"/>
      <c r="I571" s="6"/>
      <c r="J571" s="6"/>
      <c r="K571" s="6"/>
      <c r="L571" s="6"/>
      <c r="M571" s="6"/>
    </row>
    <row x14ac:dyDescent="0.25" r="572" customHeight="1" ht="15.75">
      <c r="A572" s="6"/>
      <c r="B572" s="65"/>
      <c r="C572" s="65"/>
      <c r="D572" s="66"/>
      <c r="E572" s="65"/>
      <c r="F572" s="66"/>
      <c r="G572" s="6"/>
      <c r="H572" s="6"/>
      <c r="I572" s="6"/>
      <c r="J572" s="6"/>
      <c r="K572" s="6"/>
      <c r="L572" s="6"/>
      <c r="M572" s="6"/>
    </row>
    <row x14ac:dyDescent="0.25" r="573" customHeight="1" ht="15.75">
      <c r="A573" s="6"/>
      <c r="B573" s="65"/>
      <c r="C573" s="65"/>
      <c r="D573" s="66"/>
      <c r="E573" s="65"/>
      <c r="F573" s="66"/>
      <c r="G573" s="6"/>
      <c r="H573" s="6"/>
      <c r="I573" s="6"/>
      <c r="J573" s="6"/>
      <c r="K573" s="6"/>
      <c r="L573" s="6"/>
      <c r="M573" s="6"/>
    </row>
    <row x14ac:dyDescent="0.25" r="574" customHeight="1" ht="15.75">
      <c r="A574" s="6"/>
      <c r="B574" s="65"/>
      <c r="C574" s="65"/>
      <c r="D574" s="66"/>
      <c r="E574" s="65"/>
      <c r="F574" s="66"/>
      <c r="G574" s="6"/>
      <c r="H574" s="6"/>
      <c r="I574" s="6"/>
      <c r="J574" s="6"/>
      <c r="K574" s="6"/>
      <c r="L574" s="6"/>
      <c r="M574" s="6"/>
    </row>
    <row x14ac:dyDescent="0.25" r="575" customHeight="1" ht="15.75">
      <c r="A575" s="6"/>
      <c r="B575" s="65"/>
      <c r="C575" s="65"/>
      <c r="D575" s="66"/>
      <c r="E575" s="65"/>
      <c r="F575" s="66"/>
      <c r="G575" s="6"/>
      <c r="H575" s="6"/>
      <c r="I575" s="6"/>
      <c r="J575" s="6"/>
      <c r="K575" s="6"/>
      <c r="L575" s="6"/>
      <c r="M575" s="6"/>
    </row>
    <row x14ac:dyDescent="0.25" r="576" customHeight="1" ht="15.75">
      <c r="A576" s="6"/>
      <c r="B576" s="65"/>
      <c r="C576" s="65"/>
      <c r="D576" s="66"/>
      <c r="E576" s="65"/>
      <c r="F576" s="66"/>
      <c r="G576" s="6"/>
      <c r="H576" s="6"/>
      <c r="I576" s="6"/>
      <c r="J576" s="6"/>
      <c r="K576" s="6"/>
      <c r="L576" s="6"/>
      <c r="M576" s="6"/>
    </row>
    <row x14ac:dyDescent="0.25" r="577" customHeight="1" ht="15.75">
      <c r="A577" s="6"/>
      <c r="B577" s="65"/>
      <c r="C577" s="65"/>
      <c r="D577" s="66"/>
      <c r="E577" s="65"/>
      <c r="F577" s="66"/>
      <c r="G577" s="6"/>
      <c r="H577" s="6"/>
      <c r="I577" s="6"/>
      <c r="J577" s="6"/>
      <c r="K577" s="6"/>
      <c r="L577" s="6"/>
      <c r="M577" s="6"/>
    </row>
    <row x14ac:dyDescent="0.25" r="578" customHeight="1" ht="15.75">
      <c r="A578" s="6"/>
      <c r="B578" s="65"/>
      <c r="C578" s="65"/>
      <c r="D578" s="66"/>
      <c r="E578" s="65"/>
      <c r="F578" s="66"/>
      <c r="G578" s="6"/>
      <c r="H578" s="6"/>
      <c r="I578" s="6"/>
      <c r="J578" s="6"/>
      <c r="K578" s="6"/>
      <c r="L578" s="6"/>
      <c r="M578" s="6"/>
    </row>
    <row x14ac:dyDescent="0.25" r="579" customHeight="1" ht="15.75">
      <c r="A579" s="6"/>
      <c r="B579" s="65"/>
      <c r="C579" s="65"/>
      <c r="D579" s="66"/>
      <c r="E579" s="65"/>
      <c r="F579" s="66"/>
      <c r="G579" s="6"/>
      <c r="H579" s="6"/>
      <c r="I579" s="6"/>
      <c r="J579" s="6"/>
      <c r="K579" s="6"/>
      <c r="L579" s="6"/>
      <c r="M579" s="6"/>
    </row>
    <row x14ac:dyDescent="0.25" r="580" customHeight="1" ht="15.75">
      <c r="A580" s="6"/>
      <c r="B580" s="65"/>
      <c r="C580" s="65"/>
      <c r="D580" s="66"/>
      <c r="E580" s="65"/>
      <c r="F580" s="66"/>
      <c r="G580" s="6"/>
      <c r="H580" s="6"/>
      <c r="I580" s="6"/>
      <c r="J580" s="6"/>
      <c r="K580" s="6"/>
      <c r="L580" s="6"/>
      <c r="M580" s="6"/>
    </row>
    <row x14ac:dyDescent="0.25" r="581" customHeight="1" ht="15.75">
      <c r="A581" s="6"/>
      <c r="B581" s="65"/>
      <c r="C581" s="65"/>
      <c r="D581" s="66"/>
      <c r="E581" s="65"/>
      <c r="F581" s="66"/>
      <c r="G581" s="6"/>
      <c r="H581" s="6"/>
      <c r="I581" s="6"/>
      <c r="J581" s="6"/>
      <c r="K581" s="6"/>
      <c r="L581" s="6"/>
      <c r="M581" s="6"/>
    </row>
    <row x14ac:dyDescent="0.25" r="582" customHeight="1" ht="15.75">
      <c r="A582" s="6"/>
      <c r="B582" s="65"/>
      <c r="C582" s="65"/>
      <c r="D582" s="66"/>
      <c r="E582" s="65"/>
      <c r="F582" s="66"/>
      <c r="G582" s="6"/>
      <c r="H582" s="6"/>
      <c r="I582" s="6"/>
      <c r="J582" s="6"/>
      <c r="K582" s="6"/>
      <c r="L582" s="6"/>
      <c r="M582" s="6"/>
    </row>
    <row x14ac:dyDescent="0.25" r="583" customHeight="1" ht="15.75">
      <c r="A583" s="6"/>
      <c r="B583" s="65"/>
      <c r="C583" s="65"/>
      <c r="D583" s="66"/>
      <c r="E583" s="65"/>
      <c r="F583" s="66"/>
      <c r="G583" s="6"/>
      <c r="H583" s="6"/>
      <c r="I583" s="6"/>
      <c r="J583" s="6"/>
      <c r="K583" s="6"/>
      <c r="L583" s="6"/>
      <c r="M583" s="6"/>
    </row>
    <row x14ac:dyDescent="0.25" r="584" customHeight="1" ht="15.75">
      <c r="A584" s="6"/>
      <c r="B584" s="65"/>
      <c r="C584" s="65"/>
      <c r="D584" s="66"/>
      <c r="E584" s="65"/>
      <c r="F584" s="66"/>
      <c r="G584" s="6"/>
      <c r="H584" s="6"/>
      <c r="I584" s="6"/>
      <c r="J584" s="6"/>
      <c r="K584" s="6"/>
      <c r="L584" s="6"/>
      <c r="M584" s="6"/>
    </row>
    <row x14ac:dyDescent="0.25" r="585" customHeight="1" ht="15.75">
      <c r="A585" s="6"/>
      <c r="B585" s="65"/>
      <c r="C585" s="65"/>
      <c r="D585" s="66"/>
      <c r="E585" s="65"/>
      <c r="F585" s="66"/>
      <c r="G585" s="6"/>
      <c r="H585" s="6"/>
      <c r="I585" s="6"/>
      <c r="J585" s="6"/>
      <c r="K585" s="6"/>
      <c r="L585" s="6"/>
      <c r="M585" s="6"/>
    </row>
    <row x14ac:dyDescent="0.25" r="586" customHeight="1" ht="15.75">
      <c r="A586" s="6"/>
      <c r="B586" s="65"/>
      <c r="C586" s="65"/>
      <c r="D586" s="66"/>
      <c r="E586" s="65"/>
      <c r="F586" s="66"/>
      <c r="G586" s="6"/>
      <c r="H586" s="6"/>
      <c r="I586" s="6"/>
      <c r="J586" s="6"/>
      <c r="K586" s="6"/>
      <c r="L586" s="6"/>
      <c r="M586" s="6"/>
    </row>
    <row x14ac:dyDescent="0.25" r="587" customHeight="1" ht="15.75">
      <c r="A587" s="6"/>
      <c r="B587" s="65"/>
      <c r="C587" s="65"/>
      <c r="D587" s="66"/>
      <c r="E587" s="65"/>
      <c r="F587" s="66"/>
      <c r="G587" s="6"/>
      <c r="H587" s="6"/>
      <c r="I587" s="6"/>
      <c r="J587" s="6"/>
      <c r="K587" s="6"/>
      <c r="L587" s="6"/>
      <c r="M587" s="6"/>
    </row>
    <row x14ac:dyDescent="0.25" r="588" customHeight="1" ht="15.75">
      <c r="A588" s="6"/>
      <c r="B588" s="65"/>
      <c r="C588" s="65"/>
      <c r="D588" s="66"/>
      <c r="E588" s="65"/>
      <c r="F588" s="66"/>
      <c r="G588" s="6"/>
      <c r="H588" s="6"/>
      <c r="I588" s="6"/>
      <c r="J588" s="6"/>
      <c r="K588" s="6"/>
      <c r="L588" s="6"/>
      <c r="M588" s="6"/>
    </row>
    <row x14ac:dyDescent="0.25" r="589" customHeight="1" ht="15.75">
      <c r="A589" s="6"/>
      <c r="B589" s="65"/>
      <c r="C589" s="65"/>
      <c r="D589" s="66"/>
      <c r="E589" s="65"/>
      <c r="F589" s="66"/>
      <c r="G589" s="6"/>
      <c r="H589" s="6"/>
      <c r="I589" s="6"/>
      <c r="J589" s="6"/>
      <c r="K589" s="6"/>
      <c r="L589" s="6"/>
      <c r="M589" s="6"/>
    </row>
    <row x14ac:dyDescent="0.25" r="590" customHeight="1" ht="15.75">
      <c r="A590" s="6"/>
      <c r="B590" s="65"/>
      <c r="C590" s="65"/>
      <c r="D590" s="66"/>
      <c r="E590" s="65"/>
      <c r="F590" s="66"/>
      <c r="G590" s="6"/>
      <c r="H590" s="6"/>
      <c r="I590" s="6"/>
      <c r="J590" s="6"/>
      <c r="K590" s="6"/>
      <c r="L590" s="6"/>
      <c r="M590" s="6"/>
    </row>
    <row x14ac:dyDescent="0.25" r="591" customHeight="1" ht="15.75">
      <c r="A591" s="6"/>
      <c r="B591" s="65"/>
      <c r="C591" s="65"/>
      <c r="D591" s="66"/>
      <c r="E591" s="65"/>
      <c r="F591" s="66"/>
      <c r="G591" s="6"/>
      <c r="H591" s="6"/>
      <c r="I591" s="6"/>
      <c r="J591" s="6"/>
      <c r="K591" s="6"/>
      <c r="L591" s="6"/>
      <c r="M591" s="6"/>
    </row>
    <row x14ac:dyDescent="0.25" r="592" customHeight="1" ht="15.75">
      <c r="A592" s="6"/>
      <c r="B592" s="65"/>
      <c r="C592" s="65"/>
      <c r="D592" s="66"/>
      <c r="E592" s="65"/>
      <c r="F592" s="66"/>
      <c r="G592" s="6"/>
      <c r="H592" s="6"/>
      <c r="I592" s="6"/>
      <c r="J592" s="6"/>
      <c r="K592" s="6"/>
      <c r="L592" s="6"/>
      <c r="M592" s="6"/>
    </row>
    <row x14ac:dyDescent="0.25" r="593" customHeight="1" ht="15.75">
      <c r="A593" s="6"/>
      <c r="B593" s="65"/>
      <c r="C593" s="65"/>
      <c r="D593" s="66"/>
      <c r="E593" s="65"/>
      <c r="F593" s="66"/>
      <c r="G593" s="6"/>
      <c r="H593" s="6"/>
      <c r="I593" s="6"/>
      <c r="J593" s="6"/>
      <c r="K593" s="6"/>
      <c r="L593" s="6"/>
      <c r="M593" s="6"/>
    </row>
    <row x14ac:dyDescent="0.25" r="594" customHeight="1" ht="15.75">
      <c r="A594" s="6"/>
      <c r="B594" s="65"/>
      <c r="C594" s="65"/>
      <c r="D594" s="66"/>
      <c r="E594" s="65"/>
      <c r="F594" s="66"/>
      <c r="G594" s="6"/>
      <c r="H594" s="6"/>
      <c r="I594" s="6"/>
      <c r="J594" s="6"/>
      <c r="K594" s="6"/>
      <c r="L594" s="6"/>
      <c r="M594" s="6"/>
    </row>
    <row x14ac:dyDescent="0.25" r="595" customHeight="1" ht="15.75">
      <c r="A595" s="6"/>
      <c r="B595" s="65"/>
      <c r="C595" s="65"/>
      <c r="D595" s="66"/>
      <c r="E595" s="65"/>
      <c r="F595" s="66"/>
      <c r="G595" s="6"/>
      <c r="H595" s="6"/>
      <c r="I595" s="6"/>
      <c r="J595" s="6"/>
      <c r="K595" s="6"/>
      <c r="L595" s="6"/>
      <c r="M595" s="6"/>
    </row>
    <row x14ac:dyDescent="0.25" r="596" customHeight="1" ht="15.75">
      <c r="A596" s="6"/>
      <c r="B596" s="65"/>
      <c r="C596" s="65"/>
      <c r="D596" s="66"/>
      <c r="E596" s="65"/>
      <c r="F596" s="66"/>
      <c r="G596" s="6"/>
      <c r="H596" s="6"/>
      <c r="I596" s="6"/>
      <c r="J596" s="6"/>
      <c r="K596" s="6"/>
      <c r="L596" s="6"/>
      <c r="M596" s="6"/>
    </row>
    <row x14ac:dyDescent="0.25" r="597" customHeight="1" ht="15.75">
      <c r="A597" s="6"/>
      <c r="B597" s="65"/>
      <c r="C597" s="65"/>
      <c r="D597" s="66"/>
      <c r="E597" s="65"/>
      <c r="F597" s="66"/>
      <c r="G597" s="6"/>
      <c r="H597" s="6"/>
      <c r="I597" s="6"/>
      <c r="J597" s="6"/>
      <c r="K597" s="6"/>
      <c r="L597" s="6"/>
      <c r="M597" s="6"/>
    </row>
    <row x14ac:dyDescent="0.25" r="598" customHeight="1" ht="15.75">
      <c r="A598" s="6"/>
      <c r="B598" s="65"/>
      <c r="C598" s="65"/>
      <c r="D598" s="66"/>
      <c r="E598" s="65"/>
      <c r="F598" s="66"/>
      <c r="G598" s="6"/>
      <c r="H598" s="6"/>
      <c r="I598" s="6"/>
      <c r="J598" s="6"/>
      <c r="K598" s="6"/>
      <c r="L598" s="6"/>
      <c r="M598" s="6"/>
    </row>
    <row x14ac:dyDescent="0.25" r="599" customHeight="1" ht="15.75">
      <c r="A599" s="6"/>
      <c r="B599" s="65"/>
      <c r="C599" s="65"/>
      <c r="D599" s="66"/>
      <c r="E599" s="65"/>
      <c r="F599" s="66"/>
      <c r="G599" s="6"/>
      <c r="H599" s="6"/>
      <c r="I599" s="6"/>
      <c r="J599" s="6"/>
      <c r="K599" s="6"/>
      <c r="L599" s="6"/>
      <c r="M599" s="6"/>
    </row>
    <row x14ac:dyDescent="0.25" r="600" customHeight="1" ht="15.75">
      <c r="A600" s="6"/>
      <c r="B600" s="65"/>
      <c r="C600" s="65"/>
      <c r="D600" s="66"/>
      <c r="E600" s="65"/>
      <c r="F600" s="66"/>
      <c r="G600" s="6"/>
      <c r="H600" s="6"/>
      <c r="I600" s="6"/>
      <c r="J600" s="6"/>
      <c r="K600" s="6"/>
      <c r="L600" s="6"/>
      <c r="M600" s="6"/>
    </row>
    <row x14ac:dyDescent="0.25" r="601" customHeight="1" ht="15.75">
      <c r="A601" s="6"/>
      <c r="B601" s="65"/>
      <c r="C601" s="65"/>
      <c r="D601" s="66"/>
      <c r="E601" s="65"/>
      <c r="F601" s="66"/>
      <c r="G601" s="6"/>
      <c r="H601" s="6"/>
      <c r="I601" s="6"/>
      <c r="J601" s="6"/>
      <c r="K601" s="6"/>
      <c r="L601" s="6"/>
      <c r="M601" s="6"/>
    </row>
    <row x14ac:dyDescent="0.25" r="602" customHeight="1" ht="15.75">
      <c r="A602" s="6"/>
      <c r="B602" s="65"/>
      <c r="C602" s="65"/>
      <c r="D602" s="66"/>
      <c r="E602" s="65"/>
      <c r="F602" s="66"/>
      <c r="G602" s="6"/>
      <c r="H602" s="6"/>
      <c r="I602" s="6"/>
      <c r="J602" s="6"/>
      <c r="K602" s="6"/>
      <c r="L602" s="6"/>
      <c r="M602" s="6"/>
    </row>
    <row x14ac:dyDescent="0.25" r="603" customHeight="1" ht="15.75">
      <c r="A603" s="6"/>
      <c r="B603" s="65"/>
      <c r="C603" s="65"/>
      <c r="D603" s="66"/>
      <c r="E603" s="65"/>
      <c r="F603" s="66"/>
      <c r="G603" s="6"/>
      <c r="H603" s="6"/>
      <c r="I603" s="6"/>
      <c r="J603" s="6"/>
      <c r="K603" s="6"/>
      <c r="L603" s="6"/>
      <c r="M603" s="6"/>
    </row>
    <row x14ac:dyDescent="0.25" r="604" customHeight="1" ht="15.75">
      <c r="A604" s="6"/>
      <c r="B604" s="65"/>
      <c r="C604" s="65"/>
      <c r="D604" s="66"/>
      <c r="E604" s="65"/>
      <c r="F604" s="66"/>
      <c r="G604" s="6"/>
      <c r="H604" s="6"/>
      <c r="I604" s="6"/>
      <c r="J604" s="6"/>
      <c r="K604" s="6"/>
      <c r="L604" s="6"/>
      <c r="M604" s="6"/>
    </row>
    <row x14ac:dyDescent="0.25" r="605" customHeight="1" ht="15.75">
      <c r="A605" s="6"/>
      <c r="B605" s="65"/>
      <c r="C605" s="65"/>
      <c r="D605" s="66"/>
      <c r="E605" s="65"/>
      <c r="F605" s="66"/>
      <c r="G605" s="6"/>
      <c r="H605" s="6"/>
      <c r="I605" s="6"/>
      <c r="J605" s="6"/>
      <c r="K605" s="6"/>
      <c r="L605" s="6"/>
      <c r="M605" s="6"/>
    </row>
    <row x14ac:dyDescent="0.25" r="606" customHeight="1" ht="15.75">
      <c r="A606" s="6"/>
      <c r="B606" s="65"/>
      <c r="C606" s="65"/>
      <c r="D606" s="66"/>
      <c r="E606" s="65"/>
      <c r="F606" s="66"/>
      <c r="G606" s="6"/>
      <c r="H606" s="6"/>
      <c r="I606" s="6"/>
      <c r="J606" s="6"/>
      <c r="K606" s="6"/>
      <c r="L606" s="6"/>
      <c r="M606" s="6"/>
    </row>
    <row x14ac:dyDescent="0.25" r="607" customHeight="1" ht="15.75">
      <c r="A607" s="6"/>
      <c r="B607" s="65"/>
      <c r="C607" s="65"/>
      <c r="D607" s="66"/>
      <c r="E607" s="65"/>
      <c r="F607" s="66"/>
      <c r="G607" s="6"/>
      <c r="H607" s="6"/>
      <c r="I607" s="6"/>
      <c r="J607" s="6"/>
      <c r="K607" s="6"/>
      <c r="L607" s="6"/>
      <c r="M607" s="6"/>
    </row>
    <row x14ac:dyDescent="0.25" r="608" customHeight="1" ht="15.75">
      <c r="A608" s="6"/>
      <c r="B608" s="65"/>
      <c r="C608" s="65"/>
      <c r="D608" s="66"/>
      <c r="E608" s="65"/>
      <c r="F608" s="66"/>
      <c r="G608" s="6"/>
      <c r="H608" s="6"/>
      <c r="I608" s="6"/>
      <c r="J608" s="6"/>
      <c r="K608" s="6"/>
      <c r="L608" s="6"/>
      <c r="M608" s="6"/>
    </row>
    <row x14ac:dyDescent="0.25" r="609" customHeight="1" ht="15.75">
      <c r="A609" s="6"/>
      <c r="B609" s="65"/>
      <c r="C609" s="65"/>
      <c r="D609" s="66"/>
      <c r="E609" s="65"/>
      <c r="F609" s="66"/>
      <c r="G609" s="6"/>
      <c r="H609" s="6"/>
      <c r="I609" s="6"/>
      <c r="J609" s="6"/>
      <c r="K609" s="6"/>
      <c r="L609" s="6"/>
      <c r="M609" s="6"/>
    </row>
    <row x14ac:dyDescent="0.25" r="610" customHeight="1" ht="15.75">
      <c r="A610" s="6"/>
      <c r="B610" s="65"/>
      <c r="C610" s="65"/>
      <c r="D610" s="66"/>
      <c r="E610" s="65"/>
      <c r="F610" s="66"/>
      <c r="G610" s="6"/>
      <c r="H610" s="6"/>
      <c r="I610" s="6"/>
      <c r="J610" s="6"/>
      <c r="K610" s="6"/>
      <c r="L610" s="6"/>
      <c r="M610" s="6"/>
    </row>
    <row x14ac:dyDescent="0.25" r="611" customHeight="1" ht="15.75">
      <c r="A611" s="6"/>
      <c r="B611" s="65"/>
      <c r="C611" s="65"/>
      <c r="D611" s="66"/>
      <c r="E611" s="65"/>
      <c r="F611" s="66"/>
      <c r="G611" s="6"/>
      <c r="H611" s="6"/>
      <c r="I611" s="6"/>
      <c r="J611" s="6"/>
      <c r="K611" s="6"/>
      <c r="L611" s="6"/>
      <c r="M611" s="6"/>
    </row>
    <row x14ac:dyDescent="0.25" r="612" customHeight="1" ht="15.75">
      <c r="A612" s="6"/>
      <c r="B612" s="65"/>
      <c r="C612" s="65"/>
      <c r="D612" s="66"/>
      <c r="E612" s="65"/>
      <c r="F612" s="66"/>
      <c r="G612" s="6"/>
      <c r="H612" s="6"/>
      <c r="I612" s="6"/>
      <c r="J612" s="6"/>
      <c r="K612" s="6"/>
      <c r="L612" s="6"/>
      <c r="M612" s="6"/>
    </row>
    <row x14ac:dyDescent="0.25" r="613" customHeight="1" ht="15.75">
      <c r="A613" s="6"/>
      <c r="B613" s="65"/>
      <c r="C613" s="65"/>
      <c r="D613" s="66"/>
      <c r="E613" s="65"/>
      <c r="F613" s="66"/>
      <c r="G613" s="6"/>
      <c r="H613" s="6"/>
      <c r="I613" s="6"/>
      <c r="J613" s="6"/>
      <c r="K613" s="6"/>
      <c r="L613" s="6"/>
      <c r="M613" s="6"/>
    </row>
    <row x14ac:dyDescent="0.25" r="614" customHeight="1" ht="15.75">
      <c r="A614" s="6"/>
      <c r="B614" s="65"/>
      <c r="C614" s="65"/>
      <c r="D614" s="66"/>
      <c r="E614" s="65"/>
      <c r="F614" s="66"/>
      <c r="G614" s="6"/>
      <c r="H614" s="6"/>
      <c r="I614" s="6"/>
      <c r="J614" s="6"/>
      <c r="K614" s="6"/>
      <c r="L614" s="6"/>
      <c r="M614" s="6"/>
    </row>
    <row x14ac:dyDescent="0.25" r="615" customHeight="1" ht="15.75">
      <c r="A615" s="6"/>
      <c r="B615" s="65"/>
      <c r="C615" s="65"/>
      <c r="D615" s="66"/>
      <c r="E615" s="65"/>
      <c r="F615" s="66"/>
      <c r="G615" s="6"/>
      <c r="H615" s="6"/>
      <c r="I615" s="6"/>
      <c r="J615" s="6"/>
      <c r="K615" s="6"/>
      <c r="L615" s="6"/>
      <c r="M615" s="6"/>
    </row>
    <row x14ac:dyDescent="0.25" r="616" customHeight="1" ht="15.75">
      <c r="A616" s="6"/>
      <c r="B616" s="65"/>
      <c r="C616" s="65"/>
      <c r="D616" s="66"/>
      <c r="E616" s="65"/>
      <c r="F616" s="66"/>
      <c r="G616" s="6"/>
      <c r="H616" s="6"/>
      <c r="I616" s="6"/>
      <c r="J616" s="6"/>
      <c r="K616" s="6"/>
      <c r="L616" s="6"/>
      <c r="M616" s="6"/>
    </row>
    <row x14ac:dyDescent="0.25" r="617" customHeight="1" ht="15.75">
      <c r="A617" s="6"/>
      <c r="B617" s="65"/>
      <c r="C617" s="65"/>
      <c r="D617" s="66"/>
      <c r="E617" s="65"/>
      <c r="F617" s="66"/>
      <c r="G617" s="6"/>
      <c r="H617" s="6"/>
      <c r="I617" s="6"/>
      <c r="J617" s="6"/>
      <c r="K617" s="6"/>
      <c r="L617" s="6"/>
      <c r="M617" s="6"/>
    </row>
    <row x14ac:dyDescent="0.25" r="618" customHeight="1" ht="15.75">
      <c r="A618" s="6"/>
      <c r="B618" s="65"/>
      <c r="C618" s="65"/>
      <c r="D618" s="66"/>
      <c r="E618" s="65"/>
      <c r="F618" s="66"/>
      <c r="G618" s="6"/>
      <c r="H618" s="6"/>
      <c r="I618" s="6"/>
      <c r="J618" s="6"/>
      <c r="K618" s="6"/>
      <c r="L618" s="6"/>
      <c r="M618" s="6"/>
    </row>
    <row x14ac:dyDescent="0.25" r="619" customHeight="1" ht="15.75">
      <c r="A619" s="6"/>
      <c r="B619" s="65"/>
      <c r="C619" s="65"/>
      <c r="D619" s="66"/>
      <c r="E619" s="65"/>
      <c r="F619" s="66"/>
      <c r="G619" s="6"/>
      <c r="H619" s="6"/>
      <c r="I619" s="6"/>
      <c r="J619" s="6"/>
      <c r="K619" s="6"/>
      <c r="L619" s="6"/>
      <c r="M619" s="6"/>
    </row>
    <row x14ac:dyDescent="0.25" r="620" customHeight="1" ht="15.75">
      <c r="A620" s="6"/>
      <c r="B620" s="65"/>
      <c r="C620" s="65"/>
      <c r="D620" s="66"/>
      <c r="E620" s="65"/>
      <c r="F620" s="66"/>
      <c r="G620" s="6"/>
      <c r="H620" s="6"/>
      <c r="I620" s="6"/>
      <c r="J620" s="6"/>
      <c r="K620" s="6"/>
      <c r="L620" s="6"/>
      <c r="M620" s="6"/>
    </row>
    <row x14ac:dyDescent="0.25" r="621" customHeight="1" ht="15.75">
      <c r="A621" s="6"/>
      <c r="B621" s="65"/>
      <c r="C621" s="65"/>
      <c r="D621" s="66"/>
      <c r="E621" s="65"/>
      <c r="F621" s="66"/>
      <c r="G621" s="6"/>
      <c r="H621" s="6"/>
      <c r="I621" s="6"/>
      <c r="J621" s="6"/>
      <c r="K621" s="6"/>
      <c r="L621" s="6"/>
      <c r="M621" s="6"/>
    </row>
    <row x14ac:dyDescent="0.25" r="622" customHeight="1" ht="15.75">
      <c r="A622" s="6"/>
      <c r="B622" s="65"/>
      <c r="C622" s="65"/>
      <c r="D622" s="66"/>
      <c r="E622" s="65"/>
      <c r="F622" s="66"/>
      <c r="G622" s="6"/>
      <c r="H622" s="6"/>
      <c r="I622" s="6"/>
      <c r="J622" s="6"/>
      <c r="K622" s="6"/>
      <c r="L622" s="6"/>
      <c r="M622" s="6"/>
    </row>
    <row x14ac:dyDescent="0.25" r="623" customHeight="1" ht="15.75">
      <c r="A623" s="6"/>
      <c r="B623" s="65"/>
      <c r="C623" s="65"/>
      <c r="D623" s="66"/>
      <c r="E623" s="65"/>
      <c r="F623" s="66"/>
      <c r="G623" s="6"/>
      <c r="H623" s="6"/>
      <c r="I623" s="6"/>
      <c r="J623" s="6"/>
      <c r="K623" s="6"/>
      <c r="L623" s="6"/>
      <c r="M623" s="6"/>
    </row>
    <row x14ac:dyDescent="0.25" r="624" customHeight="1" ht="15.75">
      <c r="A624" s="6"/>
      <c r="B624" s="65"/>
      <c r="C624" s="65"/>
      <c r="D624" s="66"/>
      <c r="E624" s="65"/>
      <c r="F624" s="66"/>
      <c r="G624" s="6"/>
      <c r="H624" s="6"/>
      <c r="I624" s="6"/>
      <c r="J624" s="6"/>
      <c r="K624" s="6"/>
      <c r="L624" s="6"/>
      <c r="M624" s="6"/>
    </row>
    <row x14ac:dyDescent="0.25" r="625" customHeight="1" ht="15.75">
      <c r="A625" s="6"/>
      <c r="B625" s="65"/>
      <c r="C625" s="65"/>
      <c r="D625" s="66"/>
      <c r="E625" s="65"/>
      <c r="F625" s="66"/>
      <c r="G625" s="6"/>
      <c r="H625" s="6"/>
      <c r="I625" s="6"/>
      <c r="J625" s="6"/>
      <c r="K625" s="6"/>
      <c r="L625" s="6"/>
      <c r="M625" s="6"/>
    </row>
    <row x14ac:dyDescent="0.25" r="626" customHeight="1" ht="15.75">
      <c r="A626" s="6"/>
      <c r="B626" s="65"/>
      <c r="C626" s="65"/>
      <c r="D626" s="66"/>
      <c r="E626" s="65"/>
      <c r="F626" s="66"/>
      <c r="G626" s="6"/>
      <c r="H626" s="6"/>
      <c r="I626" s="6"/>
      <c r="J626" s="6"/>
      <c r="K626" s="6"/>
      <c r="L626" s="6"/>
      <c r="M626" s="6"/>
    </row>
    <row x14ac:dyDescent="0.25" r="627" customHeight="1" ht="15.75">
      <c r="A627" s="6"/>
      <c r="B627" s="65"/>
      <c r="C627" s="65"/>
      <c r="D627" s="66"/>
      <c r="E627" s="65"/>
      <c r="F627" s="66"/>
      <c r="G627" s="6"/>
      <c r="H627" s="6"/>
      <c r="I627" s="6"/>
      <c r="J627" s="6"/>
      <c r="K627" s="6"/>
      <c r="L627" s="6"/>
      <c r="M627" s="6"/>
    </row>
    <row x14ac:dyDescent="0.25" r="628" customHeight="1" ht="15.75">
      <c r="A628" s="6"/>
      <c r="B628" s="65"/>
      <c r="C628" s="65"/>
      <c r="D628" s="66"/>
      <c r="E628" s="65"/>
      <c r="F628" s="66"/>
      <c r="G628" s="6"/>
      <c r="H628" s="6"/>
      <c r="I628" s="6"/>
      <c r="J628" s="6"/>
      <c r="K628" s="6"/>
      <c r="L628" s="6"/>
      <c r="M628" s="6"/>
    </row>
    <row x14ac:dyDescent="0.25" r="629" customHeight="1" ht="15.75">
      <c r="A629" s="6"/>
      <c r="B629" s="65"/>
      <c r="C629" s="65"/>
      <c r="D629" s="66"/>
      <c r="E629" s="65"/>
      <c r="F629" s="66"/>
      <c r="G629" s="6"/>
      <c r="H629" s="6"/>
      <c r="I629" s="6"/>
      <c r="J629" s="6"/>
      <c r="K629" s="6"/>
      <c r="L629" s="6"/>
      <c r="M629" s="6"/>
    </row>
    <row x14ac:dyDescent="0.25" r="630" customHeight="1" ht="15.75">
      <c r="A630" s="6"/>
      <c r="B630" s="65"/>
      <c r="C630" s="65"/>
      <c r="D630" s="66"/>
      <c r="E630" s="65"/>
      <c r="F630" s="66"/>
      <c r="G630" s="6"/>
      <c r="H630" s="6"/>
      <c r="I630" s="6"/>
      <c r="J630" s="6"/>
      <c r="K630" s="6"/>
      <c r="L630" s="6"/>
      <c r="M630" s="6"/>
    </row>
    <row x14ac:dyDescent="0.25" r="631" customHeight="1" ht="15.75">
      <c r="A631" s="6"/>
      <c r="B631" s="65"/>
      <c r="C631" s="65"/>
      <c r="D631" s="66"/>
      <c r="E631" s="65"/>
      <c r="F631" s="66"/>
      <c r="G631" s="6"/>
      <c r="H631" s="6"/>
      <c r="I631" s="6"/>
      <c r="J631" s="6"/>
      <c r="K631" s="6"/>
      <c r="L631" s="6"/>
      <c r="M631" s="6"/>
    </row>
    <row x14ac:dyDescent="0.25" r="632" customHeight="1" ht="15.75">
      <c r="A632" s="6"/>
      <c r="B632" s="65"/>
      <c r="C632" s="65"/>
      <c r="D632" s="66"/>
      <c r="E632" s="65"/>
      <c r="F632" s="66"/>
      <c r="G632" s="6"/>
      <c r="H632" s="6"/>
      <c r="I632" s="6"/>
      <c r="J632" s="6"/>
      <c r="K632" s="6"/>
      <c r="L632" s="6"/>
      <c r="M632" s="6"/>
    </row>
    <row x14ac:dyDescent="0.25" r="633" customHeight="1" ht="15.75">
      <c r="A633" s="6"/>
      <c r="B633" s="65"/>
      <c r="C633" s="65"/>
      <c r="D633" s="66"/>
      <c r="E633" s="65"/>
      <c r="F633" s="66"/>
      <c r="G633" s="6"/>
      <c r="H633" s="6"/>
      <c r="I633" s="6"/>
      <c r="J633" s="6"/>
      <c r="K633" s="6"/>
      <c r="L633" s="6"/>
      <c r="M633" s="6"/>
    </row>
    <row x14ac:dyDescent="0.25" r="634" customHeight="1" ht="15.75">
      <c r="A634" s="6"/>
      <c r="B634" s="65"/>
      <c r="C634" s="65"/>
      <c r="D634" s="66"/>
      <c r="E634" s="65"/>
      <c r="F634" s="66"/>
      <c r="G634" s="6"/>
      <c r="H634" s="6"/>
      <c r="I634" s="6"/>
      <c r="J634" s="6"/>
      <c r="K634" s="6"/>
      <c r="L634" s="6"/>
      <c r="M634" s="6"/>
    </row>
    <row x14ac:dyDescent="0.25" r="635" customHeight="1" ht="15.75">
      <c r="A635" s="6"/>
      <c r="B635" s="65"/>
      <c r="C635" s="65"/>
      <c r="D635" s="66"/>
      <c r="E635" s="65"/>
      <c r="F635" s="66"/>
      <c r="G635" s="6"/>
      <c r="H635" s="6"/>
      <c r="I635" s="6"/>
      <c r="J635" s="6"/>
      <c r="K635" s="6"/>
      <c r="L635" s="6"/>
      <c r="M635" s="6"/>
    </row>
    <row x14ac:dyDescent="0.25" r="636" customHeight="1" ht="15.75">
      <c r="A636" s="6"/>
      <c r="B636" s="65"/>
      <c r="C636" s="65"/>
      <c r="D636" s="66"/>
      <c r="E636" s="65"/>
      <c r="F636" s="66"/>
      <c r="G636" s="6"/>
      <c r="H636" s="6"/>
      <c r="I636" s="6"/>
      <c r="J636" s="6"/>
      <c r="K636" s="6"/>
      <c r="L636" s="6"/>
      <c r="M636" s="6"/>
    </row>
    <row x14ac:dyDescent="0.25" r="637" customHeight="1" ht="15.75">
      <c r="A637" s="6"/>
      <c r="B637" s="65"/>
      <c r="C637" s="65"/>
      <c r="D637" s="66"/>
      <c r="E637" s="65"/>
      <c r="F637" s="66"/>
      <c r="G637" s="6"/>
      <c r="H637" s="6"/>
      <c r="I637" s="6"/>
      <c r="J637" s="6"/>
      <c r="K637" s="6"/>
      <c r="L637" s="6"/>
      <c r="M637" s="6"/>
    </row>
    <row x14ac:dyDescent="0.25" r="638" customHeight="1" ht="15.75">
      <c r="A638" s="6"/>
      <c r="B638" s="65"/>
      <c r="C638" s="65"/>
      <c r="D638" s="66"/>
      <c r="E638" s="65"/>
      <c r="F638" s="66"/>
      <c r="G638" s="6"/>
      <c r="H638" s="6"/>
      <c r="I638" s="6"/>
      <c r="J638" s="6"/>
      <c r="K638" s="6"/>
      <c r="L638" s="6"/>
      <c r="M638" s="6"/>
    </row>
    <row x14ac:dyDescent="0.25" r="639" customHeight="1" ht="15.75">
      <c r="A639" s="6"/>
      <c r="B639" s="65"/>
      <c r="C639" s="65"/>
      <c r="D639" s="66"/>
      <c r="E639" s="65"/>
      <c r="F639" s="66"/>
      <c r="G639" s="6"/>
      <c r="H639" s="6"/>
      <c r="I639" s="6"/>
      <c r="J639" s="6"/>
      <c r="K639" s="6"/>
      <c r="L639" s="6"/>
      <c r="M639" s="6"/>
    </row>
    <row x14ac:dyDescent="0.25" r="640" customHeight="1" ht="15.75">
      <c r="A640" s="6"/>
      <c r="B640" s="65"/>
      <c r="C640" s="65"/>
      <c r="D640" s="66"/>
      <c r="E640" s="65"/>
      <c r="F640" s="66"/>
      <c r="G640" s="6"/>
      <c r="H640" s="6"/>
      <c r="I640" s="6"/>
      <c r="J640" s="6"/>
      <c r="K640" s="6"/>
      <c r="L640" s="6"/>
      <c r="M640" s="6"/>
    </row>
    <row x14ac:dyDescent="0.25" r="641" customHeight="1" ht="15.75">
      <c r="A641" s="6"/>
      <c r="B641" s="65"/>
      <c r="C641" s="65"/>
      <c r="D641" s="66"/>
      <c r="E641" s="65"/>
      <c r="F641" s="66"/>
      <c r="G641" s="6"/>
      <c r="H641" s="6"/>
      <c r="I641" s="6"/>
      <c r="J641" s="6"/>
      <c r="K641" s="6"/>
      <c r="L641" s="6"/>
      <c r="M641" s="6"/>
    </row>
    <row x14ac:dyDescent="0.25" r="642" customHeight="1" ht="15.75">
      <c r="A642" s="6"/>
      <c r="B642" s="65"/>
      <c r="C642" s="65"/>
      <c r="D642" s="66"/>
      <c r="E642" s="65"/>
      <c r="F642" s="66"/>
      <c r="G642" s="6"/>
      <c r="H642" s="6"/>
      <c r="I642" s="6"/>
      <c r="J642" s="6"/>
      <c r="K642" s="6"/>
      <c r="L642" s="6"/>
      <c r="M642" s="6"/>
    </row>
    <row x14ac:dyDescent="0.25" r="643" customHeight="1" ht="15.75">
      <c r="A643" s="6"/>
      <c r="B643" s="65"/>
      <c r="C643" s="65"/>
      <c r="D643" s="66"/>
      <c r="E643" s="65"/>
      <c r="F643" s="66"/>
      <c r="G643" s="6"/>
      <c r="H643" s="6"/>
      <c r="I643" s="6"/>
      <c r="J643" s="6"/>
      <c r="K643" s="6"/>
      <c r="L643" s="6"/>
      <c r="M643" s="6"/>
    </row>
    <row x14ac:dyDescent="0.25" r="644" customHeight="1" ht="15.75">
      <c r="A644" s="6"/>
      <c r="B644" s="65"/>
      <c r="C644" s="65"/>
      <c r="D644" s="66"/>
      <c r="E644" s="65"/>
      <c r="F644" s="66"/>
      <c r="G644" s="6"/>
      <c r="H644" s="6"/>
      <c r="I644" s="6"/>
      <c r="J644" s="6"/>
      <c r="K644" s="6"/>
      <c r="L644" s="6"/>
      <c r="M644" s="6"/>
    </row>
    <row x14ac:dyDescent="0.25" r="645" customHeight="1" ht="15.75">
      <c r="A645" s="6"/>
      <c r="B645" s="65"/>
      <c r="C645" s="65"/>
      <c r="D645" s="66"/>
      <c r="E645" s="65"/>
      <c r="F645" s="66"/>
      <c r="G645" s="6"/>
      <c r="H645" s="6"/>
      <c r="I645" s="6"/>
      <c r="J645" s="6"/>
      <c r="K645" s="6"/>
      <c r="L645" s="6"/>
      <c r="M645" s="6"/>
    </row>
    <row x14ac:dyDescent="0.25" r="646" customHeight="1" ht="15.75">
      <c r="A646" s="6"/>
      <c r="B646" s="65"/>
      <c r="C646" s="65"/>
      <c r="D646" s="66"/>
      <c r="E646" s="65"/>
      <c r="F646" s="66"/>
      <c r="G646" s="6"/>
      <c r="H646" s="6"/>
      <c r="I646" s="6"/>
      <c r="J646" s="6"/>
      <c r="K646" s="6"/>
      <c r="L646" s="6"/>
      <c r="M646" s="6"/>
    </row>
    <row x14ac:dyDescent="0.25" r="647" customHeight="1" ht="15.75">
      <c r="A647" s="6"/>
      <c r="B647" s="65"/>
      <c r="C647" s="65"/>
      <c r="D647" s="66"/>
      <c r="E647" s="65"/>
      <c r="F647" s="66"/>
      <c r="G647" s="6"/>
      <c r="H647" s="6"/>
      <c r="I647" s="6"/>
      <c r="J647" s="6"/>
      <c r="K647" s="6"/>
      <c r="L647" s="6"/>
      <c r="M647" s="6"/>
    </row>
    <row x14ac:dyDescent="0.25" r="648" customHeight="1" ht="15.75">
      <c r="A648" s="6"/>
      <c r="B648" s="65"/>
      <c r="C648" s="65"/>
      <c r="D648" s="66"/>
      <c r="E648" s="65"/>
      <c r="F648" s="66"/>
      <c r="G648" s="6"/>
      <c r="H648" s="6"/>
      <c r="I648" s="6"/>
      <c r="J648" s="6"/>
      <c r="K648" s="6"/>
      <c r="L648" s="6"/>
      <c r="M648" s="6"/>
    </row>
    <row x14ac:dyDescent="0.25" r="649" customHeight="1" ht="15.75">
      <c r="A649" s="6"/>
      <c r="B649" s="65"/>
      <c r="C649" s="65"/>
      <c r="D649" s="66"/>
      <c r="E649" s="65"/>
      <c r="F649" s="66"/>
      <c r="G649" s="6"/>
      <c r="H649" s="6"/>
      <c r="I649" s="6"/>
      <c r="J649" s="6"/>
      <c r="K649" s="6"/>
      <c r="L649" s="6"/>
      <c r="M649" s="6"/>
    </row>
    <row x14ac:dyDescent="0.25" r="650" customHeight="1" ht="15.75">
      <c r="A650" s="6"/>
      <c r="B650" s="65"/>
      <c r="C650" s="65"/>
      <c r="D650" s="66"/>
      <c r="E650" s="65"/>
      <c r="F650" s="66"/>
      <c r="G650" s="6"/>
      <c r="H650" s="6"/>
      <c r="I650" s="6"/>
      <c r="J650" s="6"/>
      <c r="K650" s="6"/>
      <c r="L650" s="6"/>
      <c r="M650" s="6"/>
    </row>
    <row x14ac:dyDescent="0.25" r="651" customHeight="1" ht="15.75">
      <c r="A651" s="6"/>
      <c r="B651" s="65"/>
      <c r="C651" s="65"/>
      <c r="D651" s="66"/>
      <c r="E651" s="65"/>
      <c r="F651" s="66"/>
      <c r="G651" s="6"/>
      <c r="H651" s="6"/>
      <c r="I651" s="6"/>
      <c r="J651" s="6"/>
      <c r="K651" s="6"/>
      <c r="L651" s="6"/>
      <c r="M651" s="6"/>
    </row>
    <row x14ac:dyDescent="0.25" r="652" customHeight="1" ht="15.75">
      <c r="A652" s="6"/>
      <c r="B652" s="65"/>
      <c r="C652" s="65"/>
      <c r="D652" s="66"/>
      <c r="E652" s="65"/>
      <c r="F652" s="66"/>
      <c r="G652" s="6"/>
      <c r="H652" s="6"/>
      <c r="I652" s="6"/>
      <c r="J652" s="6"/>
      <c r="K652" s="6"/>
      <c r="L652" s="6"/>
      <c r="M652" s="6"/>
    </row>
    <row x14ac:dyDescent="0.25" r="653" customHeight="1" ht="15.75">
      <c r="A653" s="6"/>
      <c r="B653" s="65"/>
      <c r="C653" s="65"/>
      <c r="D653" s="66"/>
      <c r="E653" s="65"/>
      <c r="F653" s="66"/>
      <c r="G653" s="6"/>
      <c r="H653" s="6"/>
      <c r="I653" s="6"/>
      <c r="J653" s="6"/>
      <c r="K653" s="6"/>
      <c r="L653" s="6"/>
      <c r="M653" s="6"/>
    </row>
    <row x14ac:dyDescent="0.25" r="654" customHeight="1" ht="15.75">
      <c r="A654" s="6"/>
      <c r="B654" s="65"/>
      <c r="C654" s="65"/>
      <c r="D654" s="66"/>
      <c r="E654" s="65"/>
      <c r="F654" s="66"/>
      <c r="G654" s="6"/>
      <c r="H654" s="6"/>
      <c r="I654" s="6"/>
      <c r="J654" s="6"/>
      <c r="K654" s="6"/>
      <c r="L654" s="6"/>
      <c r="M654" s="6"/>
    </row>
    <row x14ac:dyDescent="0.25" r="655" customHeight="1" ht="15.75">
      <c r="A655" s="6"/>
      <c r="B655" s="65"/>
      <c r="C655" s="65"/>
      <c r="D655" s="66"/>
      <c r="E655" s="65"/>
      <c r="F655" s="66"/>
      <c r="G655" s="6"/>
      <c r="H655" s="6"/>
      <c r="I655" s="6"/>
      <c r="J655" s="6"/>
      <c r="K655" s="6"/>
      <c r="L655" s="6"/>
      <c r="M655" s="6"/>
    </row>
    <row x14ac:dyDescent="0.25" r="656" customHeight="1" ht="15.75">
      <c r="A656" s="6"/>
      <c r="B656" s="65"/>
      <c r="C656" s="65"/>
      <c r="D656" s="66"/>
      <c r="E656" s="65"/>
      <c r="F656" s="66"/>
      <c r="G656" s="6"/>
      <c r="H656" s="6"/>
      <c r="I656" s="6"/>
      <c r="J656" s="6"/>
      <c r="K656" s="6"/>
      <c r="L656" s="6"/>
      <c r="M656" s="6"/>
    </row>
    <row x14ac:dyDescent="0.25" r="657" customHeight="1" ht="15.75">
      <c r="A657" s="6"/>
      <c r="B657" s="65"/>
      <c r="C657" s="65"/>
      <c r="D657" s="66"/>
      <c r="E657" s="65"/>
      <c r="F657" s="66"/>
      <c r="G657" s="6"/>
      <c r="H657" s="6"/>
      <c r="I657" s="6"/>
      <c r="J657" s="6"/>
      <c r="K657" s="6"/>
      <c r="L657" s="6"/>
      <c r="M657" s="6"/>
    </row>
    <row x14ac:dyDescent="0.25" r="658" customHeight="1" ht="15.75">
      <c r="A658" s="6"/>
      <c r="B658" s="65"/>
      <c r="C658" s="65"/>
      <c r="D658" s="66"/>
      <c r="E658" s="65"/>
      <c r="F658" s="66"/>
      <c r="G658" s="6"/>
      <c r="H658" s="6"/>
      <c r="I658" s="6"/>
      <c r="J658" s="6"/>
      <c r="K658" s="6"/>
      <c r="L658" s="6"/>
      <c r="M658" s="6"/>
    </row>
    <row x14ac:dyDescent="0.25" r="659" customHeight="1" ht="15.75">
      <c r="A659" s="6"/>
      <c r="B659" s="65"/>
      <c r="C659" s="65"/>
      <c r="D659" s="66"/>
      <c r="E659" s="65"/>
      <c r="F659" s="66"/>
      <c r="G659" s="6"/>
      <c r="H659" s="6"/>
      <c r="I659" s="6"/>
      <c r="J659" s="6"/>
      <c r="K659" s="6"/>
      <c r="L659" s="6"/>
      <c r="M659" s="6"/>
    </row>
    <row x14ac:dyDescent="0.25" r="660" customHeight="1" ht="15.75">
      <c r="A660" s="6"/>
      <c r="B660" s="65"/>
      <c r="C660" s="65"/>
      <c r="D660" s="66"/>
      <c r="E660" s="65"/>
      <c r="F660" s="66"/>
      <c r="G660" s="6"/>
      <c r="H660" s="6"/>
      <c r="I660" s="6"/>
      <c r="J660" s="6"/>
      <c r="K660" s="6"/>
      <c r="L660" s="6"/>
      <c r="M660" s="6"/>
    </row>
    <row x14ac:dyDescent="0.25" r="661" customHeight="1" ht="15.75">
      <c r="A661" s="6"/>
      <c r="B661" s="65"/>
      <c r="C661" s="65"/>
      <c r="D661" s="66"/>
      <c r="E661" s="65"/>
      <c r="F661" s="66"/>
      <c r="G661" s="6"/>
      <c r="H661" s="6"/>
      <c r="I661" s="6"/>
      <c r="J661" s="6"/>
      <c r="K661" s="6"/>
      <c r="L661" s="6"/>
      <c r="M661" s="6"/>
    </row>
    <row x14ac:dyDescent="0.25" r="662" customHeight="1" ht="15.75">
      <c r="A662" s="6"/>
      <c r="B662" s="65"/>
      <c r="C662" s="65"/>
      <c r="D662" s="66"/>
      <c r="E662" s="65"/>
      <c r="F662" s="66"/>
      <c r="G662" s="6"/>
      <c r="H662" s="6"/>
      <c r="I662" s="6"/>
      <c r="J662" s="6"/>
      <c r="K662" s="6"/>
      <c r="L662" s="6"/>
      <c r="M662" s="6"/>
    </row>
    <row x14ac:dyDescent="0.25" r="663" customHeight="1" ht="15.75">
      <c r="A663" s="6"/>
      <c r="B663" s="65"/>
      <c r="C663" s="65"/>
      <c r="D663" s="66"/>
      <c r="E663" s="65"/>
      <c r="F663" s="66"/>
      <c r="G663" s="6"/>
      <c r="H663" s="6"/>
      <c r="I663" s="6"/>
      <c r="J663" s="6"/>
      <c r="K663" s="6"/>
      <c r="L663" s="6"/>
      <c r="M663" s="6"/>
    </row>
    <row x14ac:dyDescent="0.25" r="664" customHeight="1" ht="15.75">
      <c r="A664" s="6"/>
      <c r="B664" s="65"/>
      <c r="C664" s="65"/>
      <c r="D664" s="66"/>
      <c r="E664" s="65"/>
      <c r="F664" s="66"/>
      <c r="G664" s="6"/>
      <c r="H664" s="6"/>
      <c r="I664" s="6"/>
      <c r="J664" s="6"/>
      <c r="K664" s="6"/>
      <c r="L664" s="6"/>
      <c r="M664" s="6"/>
    </row>
    <row x14ac:dyDescent="0.25" r="665" customHeight="1" ht="15.75">
      <c r="A665" s="6"/>
      <c r="B665" s="65"/>
      <c r="C665" s="65"/>
      <c r="D665" s="66"/>
      <c r="E665" s="65"/>
      <c r="F665" s="66"/>
      <c r="G665" s="6"/>
      <c r="H665" s="6"/>
      <c r="I665" s="6"/>
      <c r="J665" s="6"/>
      <c r="K665" s="6"/>
      <c r="L665" s="6"/>
      <c r="M665" s="6"/>
    </row>
    <row x14ac:dyDescent="0.25" r="666" customHeight="1" ht="15.75">
      <c r="A666" s="6"/>
      <c r="B666" s="65"/>
      <c r="C666" s="65"/>
      <c r="D666" s="66"/>
      <c r="E666" s="65"/>
      <c r="F666" s="66"/>
      <c r="G666" s="6"/>
      <c r="H666" s="6"/>
      <c r="I666" s="6"/>
      <c r="J666" s="6"/>
      <c r="K666" s="6"/>
      <c r="L666" s="6"/>
      <c r="M666" s="6"/>
    </row>
    <row x14ac:dyDescent="0.25" r="667" customHeight="1" ht="15.75">
      <c r="A667" s="6"/>
      <c r="B667" s="65"/>
      <c r="C667" s="65"/>
      <c r="D667" s="66"/>
      <c r="E667" s="65"/>
      <c r="F667" s="66"/>
      <c r="G667" s="6"/>
      <c r="H667" s="6"/>
      <c r="I667" s="6"/>
      <c r="J667" s="6"/>
      <c r="K667" s="6"/>
      <c r="L667" s="6"/>
      <c r="M667" s="6"/>
    </row>
    <row x14ac:dyDescent="0.25" r="668" customHeight="1" ht="15.75">
      <c r="A668" s="6"/>
      <c r="B668" s="65"/>
      <c r="C668" s="65"/>
      <c r="D668" s="66"/>
      <c r="E668" s="65"/>
      <c r="F668" s="66"/>
      <c r="G668" s="6"/>
      <c r="H668" s="6"/>
      <c r="I668" s="6"/>
      <c r="J668" s="6"/>
      <c r="K668" s="6"/>
      <c r="L668" s="6"/>
      <c r="M668" s="6"/>
    </row>
    <row x14ac:dyDescent="0.25" r="669" customHeight="1" ht="15.75">
      <c r="A669" s="6"/>
      <c r="B669" s="65"/>
      <c r="C669" s="65"/>
      <c r="D669" s="66"/>
      <c r="E669" s="65"/>
      <c r="F669" s="66"/>
      <c r="G669" s="6"/>
      <c r="H669" s="6"/>
      <c r="I669" s="6"/>
      <c r="J669" s="6"/>
      <c r="K669" s="6"/>
      <c r="L669" s="6"/>
      <c r="M669" s="6"/>
    </row>
    <row x14ac:dyDescent="0.25" r="670" customHeight="1" ht="15.75">
      <c r="A670" s="6"/>
      <c r="B670" s="65"/>
      <c r="C670" s="65"/>
      <c r="D670" s="66"/>
      <c r="E670" s="65"/>
      <c r="F670" s="66"/>
      <c r="G670" s="6"/>
      <c r="H670" s="6"/>
      <c r="I670" s="6"/>
      <c r="J670" s="6"/>
      <c r="K670" s="6"/>
      <c r="L670" s="6"/>
      <c r="M670" s="6"/>
    </row>
    <row x14ac:dyDescent="0.25" r="671" customHeight="1" ht="15.75">
      <c r="A671" s="6"/>
      <c r="B671" s="65"/>
      <c r="C671" s="65"/>
      <c r="D671" s="66"/>
      <c r="E671" s="65"/>
      <c r="F671" s="66"/>
      <c r="G671" s="6"/>
      <c r="H671" s="6"/>
      <c r="I671" s="6"/>
      <c r="J671" s="6"/>
      <c r="K671" s="6"/>
      <c r="L671" s="6"/>
      <c r="M671" s="6"/>
    </row>
    <row x14ac:dyDescent="0.25" r="672" customHeight="1" ht="15.75">
      <c r="A672" s="6"/>
      <c r="B672" s="65"/>
      <c r="C672" s="65"/>
      <c r="D672" s="66"/>
      <c r="E672" s="65"/>
      <c r="F672" s="66"/>
      <c r="G672" s="6"/>
      <c r="H672" s="6"/>
      <c r="I672" s="6"/>
      <c r="J672" s="6"/>
      <c r="K672" s="6"/>
      <c r="L672" s="6"/>
      <c r="M672" s="6"/>
    </row>
    <row x14ac:dyDescent="0.25" r="673" customHeight="1" ht="15.75">
      <c r="A673" s="6"/>
      <c r="B673" s="65"/>
      <c r="C673" s="65"/>
      <c r="D673" s="66"/>
      <c r="E673" s="65"/>
      <c r="F673" s="66"/>
      <c r="G673" s="6"/>
      <c r="H673" s="6"/>
      <c r="I673" s="6"/>
      <c r="J673" s="6"/>
      <c r="K673" s="6"/>
      <c r="L673" s="6"/>
      <c r="M673" s="6"/>
    </row>
    <row x14ac:dyDescent="0.25" r="674" customHeight="1" ht="15.75">
      <c r="A674" s="6"/>
      <c r="B674" s="65"/>
      <c r="C674" s="65"/>
      <c r="D674" s="66"/>
      <c r="E674" s="65"/>
      <c r="F674" s="66"/>
      <c r="G674" s="6"/>
      <c r="H674" s="6"/>
      <c r="I674" s="6"/>
      <c r="J674" s="6"/>
      <c r="K674" s="6"/>
      <c r="L674" s="6"/>
      <c r="M674" s="6"/>
    </row>
    <row x14ac:dyDescent="0.25" r="675" customHeight="1" ht="15.75">
      <c r="A675" s="6"/>
      <c r="B675" s="65"/>
      <c r="C675" s="65"/>
      <c r="D675" s="66"/>
      <c r="E675" s="65"/>
      <c r="F675" s="66"/>
      <c r="G675" s="6"/>
      <c r="H675" s="6"/>
      <c r="I675" s="6"/>
      <c r="J675" s="6"/>
      <c r="K675" s="6"/>
      <c r="L675" s="6"/>
      <c r="M675" s="6"/>
    </row>
    <row x14ac:dyDescent="0.25" r="676" customHeight="1" ht="15.75">
      <c r="A676" s="6"/>
      <c r="B676" s="65"/>
      <c r="C676" s="65"/>
      <c r="D676" s="66"/>
      <c r="E676" s="65"/>
      <c r="F676" s="66"/>
      <c r="G676" s="6"/>
      <c r="H676" s="6"/>
      <c r="I676" s="6"/>
      <c r="J676" s="6"/>
      <c r="K676" s="6"/>
      <c r="L676" s="6"/>
      <c r="M676" s="6"/>
    </row>
    <row x14ac:dyDescent="0.25" r="677" customHeight="1" ht="15.75">
      <c r="A677" s="6"/>
      <c r="B677" s="65"/>
      <c r="C677" s="65"/>
      <c r="D677" s="66"/>
      <c r="E677" s="65"/>
      <c r="F677" s="66"/>
      <c r="G677" s="6"/>
      <c r="H677" s="6"/>
      <c r="I677" s="6"/>
      <c r="J677" s="6"/>
      <c r="K677" s="6"/>
      <c r="L677" s="6"/>
      <c r="M677" s="6"/>
    </row>
    <row x14ac:dyDescent="0.25" r="678" customHeight="1" ht="15.75">
      <c r="A678" s="6"/>
      <c r="B678" s="65"/>
      <c r="C678" s="65"/>
      <c r="D678" s="66"/>
      <c r="E678" s="65"/>
      <c r="F678" s="66"/>
      <c r="G678" s="6"/>
      <c r="H678" s="6"/>
      <c r="I678" s="6"/>
      <c r="J678" s="6"/>
      <c r="K678" s="6"/>
      <c r="L678" s="6"/>
      <c r="M678" s="6"/>
    </row>
    <row x14ac:dyDescent="0.25" r="679" customHeight="1" ht="15.75">
      <c r="A679" s="6"/>
      <c r="B679" s="65"/>
      <c r="C679" s="65"/>
      <c r="D679" s="66"/>
      <c r="E679" s="65"/>
      <c r="F679" s="66"/>
      <c r="G679" s="6"/>
      <c r="H679" s="6"/>
      <c r="I679" s="6"/>
      <c r="J679" s="6"/>
      <c r="K679" s="6"/>
      <c r="L679" s="6"/>
      <c r="M679" s="6"/>
    </row>
    <row x14ac:dyDescent="0.25" r="680" customHeight="1" ht="15.75">
      <c r="A680" s="6"/>
      <c r="B680" s="65"/>
      <c r="C680" s="65"/>
      <c r="D680" s="66"/>
      <c r="E680" s="65"/>
      <c r="F680" s="66"/>
      <c r="G680" s="6"/>
      <c r="H680" s="6"/>
      <c r="I680" s="6"/>
      <c r="J680" s="6"/>
      <c r="K680" s="6"/>
      <c r="L680" s="6"/>
      <c r="M680" s="6"/>
    </row>
    <row x14ac:dyDescent="0.25" r="681" customHeight="1" ht="15.75">
      <c r="A681" s="6"/>
      <c r="B681" s="65"/>
      <c r="C681" s="65"/>
      <c r="D681" s="66"/>
      <c r="E681" s="65"/>
      <c r="F681" s="66"/>
      <c r="G681" s="6"/>
      <c r="H681" s="6"/>
      <c r="I681" s="6"/>
      <c r="J681" s="6"/>
      <c r="K681" s="6"/>
      <c r="L681" s="6"/>
      <c r="M681" s="6"/>
    </row>
    <row x14ac:dyDescent="0.25" r="682" customHeight="1" ht="15.75">
      <c r="A682" s="6"/>
      <c r="B682" s="65"/>
      <c r="C682" s="65"/>
      <c r="D682" s="66"/>
      <c r="E682" s="65"/>
      <c r="F682" s="66"/>
      <c r="G682" s="6"/>
      <c r="H682" s="6"/>
      <c r="I682" s="6"/>
      <c r="J682" s="6"/>
      <c r="K682" s="6"/>
      <c r="L682" s="6"/>
      <c r="M682" s="6"/>
    </row>
    <row x14ac:dyDescent="0.25" r="683" customHeight="1" ht="15.75">
      <c r="A683" s="6"/>
      <c r="B683" s="65"/>
      <c r="C683" s="65"/>
      <c r="D683" s="66"/>
      <c r="E683" s="65"/>
      <c r="F683" s="66"/>
      <c r="G683" s="6"/>
      <c r="H683" s="6"/>
      <c r="I683" s="6"/>
      <c r="J683" s="6"/>
      <c r="K683" s="6"/>
      <c r="L683" s="6"/>
      <c r="M683" s="6"/>
    </row>
    <row x14ac:dyDescent="0.25" r="684" customHeight="1" ht="15.75">
      <c r="A684" s="6"/>
      <c r="B684" s="65"/>
      <c r="C684" s="65"/>
      <c r="D684" s="66"/>
      <c r="E684" s="65"/>
      <c r="F684" s="66"/>
      <c r="G684" s="6"/>
      <c r="H684" s="6"/>
      <c r="I684" s="6"/>
      <c r="J684" s="6"/>
      <c r="K684" s="6"/>
      <c r="L684" s="6"/>
      <c r="M684" s="6"/>
    </row>
    <row x14ac:dyDescent="0.25" r="685" customHeight="1" ht="15.75">
      <c r="A685" s="6"/>
      <c r="B685" s="65"/>
      <c r="C685" s="65"/>
      <c r="D685" s="66"/>
      <c r="E685" s="65"/>
      <c r="F685" s="66"/>
      <c r="G685" s="6"/>
      <c r="H685" s="6"/>
      <c r="I685" s="6"/>
      <c r="J685" s="6"/>
      <c r="K685" s="6"/>
      <c r="L685" s="6"/>
      <c r="M685" s="6"/>
    </row>
    <row x14ac:dyDescent="0.25" r="686" customHeight="1" ht="15.75">
      <c r="A686" s="6"/>
      <c r="B686" s="65"/>
      <c r="C686" s="65"/>
      <c r="D686" s="66"/>
      <c r="E686" s="65"/>
      <c r="F686" s="66"/>
      <c r="G686" s="6"/>
      <c r="H686" s="6"/>
      <c r="I686" s="6"/>
      <c r="J686" s="6"/>
      <c r="K686" s="6"/>
      <c r="L686" s="6"/>
      <c r="M686" s="6"/>
    </row>
    <row x14ac:dyDescent="0.25" r="687" customHeight="1" ht="15.75">
      <c r="A687" s="6"/>
      <c r="B687" s="65"/>
      <c r="C687" s="65"/>
      <c r="D687" s="66"/>
      <c r="E687" s="65"/>
      <c r="F687" s="66"/>
      <c r="G687" s="6"/>
      <c r="H687" s="6"/>
      <c r="I687" s="6"/>
      <c r="J687" s="6"/>
      <c r="K687" s="6"/>
      <c r="L687" s="6"/>
      <c r="M687" s="6"/>
    </row>
    <row x14ac:dyDescent="0.25" r="688" customHeight="1" ht="15.75">
      <c r="A688" s="6"/>
      <c r="B688" s="65"/>
      <c r="C688" s="65"/>
      <c r="D688" s="66"/>
      <c r="E688" s="65"/>
      <c r="F688" s="66"/>
      <c r="G688" s="6"/>
      <c r="H688" s="6"/>
      <c r="I688" s="6"/>
      <c r="J688" s="6"/>
      <c r="K688" s="6"/>
      <c r="L688" s="6"/>
      <c r="M688" s="6"/>
    </row>
    <row x14ac:dyDescent="0.25" r="689" customHeight="1" ht="15.75">
      <c r="A689" s="6"/>
      <c r="B689" s="65"/>
      <c r="C689" s="65"/>
      <c r="D689" s="66"/>
      <c r="E689" s="65"/>
      <c r="F689" s="66"/>
      <c r="G689" s="6"/>
      <c r="H689" s="6"/>
      <c r="I689" s="6"/>
      <c r="J689" s="6"/>
      <c r="K689" s="6"/>
      <c r="L689" s="6"/>
      <c r="M689" s="6"/>
    </row>
    <row x14ac:dyDescent="0.25" r="690" customHeight="1" ht="15.75">
      <c r="A690" s="6"/>
      <c r="B690" s="65"/>
      <c r="C690" s="65"/>
      <c r="D690" s="66"/>
      <c r="E690" s="65"/>
      <c r="F690" s="66"/>
      <c r="G690" s="6"/>
      <c r="H690" s="6"/>
      <c r="I690" s="6"/>
      <c r="J690" s="6"/>
      <c r="K690" s="6"/>
      <c r="L690" s="6"/>
      <c r="M690" s="6"/>
    </row>
    <row x14ac:dyDescent="0.25" r="691" customHeight="1" ht="15.75">
      <c r="A691" s="6"/>
      <c r="B691" s="65"/>
      <c r="C691" s="65"/>
      <c r="D691" s="66"/>
      <c r="E691" s="65"/>
      <c r="F691" s="66"/>
      <c r="G691" s="6"/>
      <c r="H691" s="6"/>
      <c r="I691" s="6"/>
      <c r="J691" s="6"/>
      <c r="K691" s="6"/>
      <c r="L691" s="6"/>
      <c r="M691" s="6"/>
    </row>
    <row x14ac:dyDescent="0.25" r="692" customHeight="1" ht="15.75">
      <c r="A692" s="6"/>
      <c r="B692" s="65"/>
      <c r="C692" s="65"/>
      <c r="D692" s="66"/>
      <c r="E692" s="65"/>
      <c r="F692" s="66"/>
      <c r="G692" s="6"/>
      <c r="H692" s="6"/>
      <c r="I692" s="6"/>
      <c r="J692" s="6"/>
      <c r="K692" s="6"/>
      <c r="L692" s="6"/>
      <c r="M692" s="6"/>
    </row>
    <row x14ac:dyDescent="0.25" r="693" customHeight="1" ht="15.75">
      <c r="A693" s="6"/>
      <c r="B693" s="65"/>
      <c r="C693" s="65"/>
      <c r="D693" s="66"/>
      <c r="E693" s="65"/>
      <c r="F693" s="66"/>
      <c r="G693" s="6"/>
      <c r="H693" s="6"/>
      <c r="I693" s="6"/>
      <c r="J693" s="6"/>
      <c r="K693" s="6"/>
      <c r="L693" s="6"/>
      <c r="M693" s="6"/>
    </row>
    <row x14ac:dyDescent="0.25" r="694" customHeight="1" ht="15.75">
      <c r="A694" s="6"/>
      <c r="B694" s="65"/>
      <c r="C694" s="65"/>
      <c r="D694" s="66"/>
      <c r="E694" s="65"/>
      <c r="F694" s="66"/>
      <c r="G694" s="6"/>
      <c r="H694" s="6"/>
      <c r="I694" s="6"/>
      <c r="J694" s="6"/>
      <c r="K694" s="6"/>
      <c r="L694" s="6"/>
      <c r="M694" s="6"/>
    </row>
    <row x14ac:dyDescent="0.25" r="695" customHeight="1" ht="15.75">
      <c r="A695" s="6"/>
      <c r="B695" s="65"/>
      <c r="C695" s="65"/>
      <c r="D695" s="66"/>
      <c r="E695" s="65"/>
      <c r="F695" s="66"/>
      <c r="G695" s="6"/>
      <c r="H695" s="6"/>
      <c r="I695" s="6"/>
      <c r="J695" s="6"/>
      <c r="K695" s="6"/>
      <c r="L695" s="6"/>
      <c r="M695" s="6"/>
    </row>
    <row x14ac:dyDescent="0.25" r="696" customHeight="1" ht="15.75">
      <c r="A696" s="6"/>
      <c r="B696" s="65"/>
      <c r="C696" s="65"/>
      <c r="D696" s="66"/>
      <c r="E696" s="65"/>
      <c r="F696" s="66"/>
      <c r="G696" s="6"/>
      <c r="H696" s="6"/>
      <c r="I696" s="6"/>
      <c r="J696" s="6"/>
      <c r="K696" s="6"/>
      <c r="L696" s="6"/>
      <c r="M696" s="6"/>
    </row>
    <row x14ac:dyDescent="0.25" r="697" customHeight="1" ht="15.75">
      <c r="A697" s="6"/>
      <c r="B697" s="65"/>
      <c r="C697" s="65"/>
      <c r="D697" s="66"/>
      <c r="E697" s="65"/>
      <c r="F697" s="66"/>
      <c r="G697" s="6"/>
      <c r="H697" s="6"/>
      <c r="I697" s="6"/>
      <c r="J697" s="6"/>
      <c r="K697" s="6"/>
      <c r="L697" s="6"/>
      <c r="M697" s="6"/>
    </row>
    <row x14ac:dyDescent="0.25" r="698" customHeight="1" ht="15.75">
      <c r="A698" s="6"/>
      <c r="B698" s="65"/>
      <c r="C698" s="65"/>
      <c r="D698" s="66"/>
      <c r="E698" s="65"/>
      <c r="F698" s="66"/>
      <c r="G698" s="6"/>
      <c r="H698" s="6"/>
      <c r="I698" s="6"/>
      <c r="J698" s="6"/>
      <c r="K698" s="6"/>
      <c r="L698" s="6"/>
      <c r="M698" s="6"/>
    </row>
    <row x14ac:dyDescent="0.25" r="699" customHeight="1" ht="15.75">
      <c r="A699" s="6"/>
      <c r="B699" s="65"/>
      <c r="C699" s="65"/>
      <c r="D699" s="66"/>
      <c r="E699" s="65"/>
      <c r="F699" s="66"/>
      <c r="G699" s="6"/>
      <c r="H699" s="6"/>
      <c r="I699" s="6"/>
      <c r="J699" s="6"/>
      <c r="K699" s="6"/>
      <c r="L699" s="6"/>
      <c r="M699" s="6"/>
    </row>
    <row x14ac:dyDescent="0.25" r="700" customHeight="1" ht="15.75">
      <c r="A700" s="6"/>
      <c r="B700" s="65"/>
      <c r="C700" s="65"/>
      <c r="D700" s="66"/>
      <c r="E700" s="65"/>
      <c r="F700" s="66"/>
      <c r="G700" s="6"/>
      <c r="H700" s="6"/>
      <c r="I700" s="6"/>
      <c r="J700" s="6"/>
      <c r="K700" s="6"/>
      <c r="L700" s="6"/>
      <c r="M700" s="6"/>
    </row>
    <row x14ac:dyDescent="0.25" r="701" customHeight="1" ht="15.75">
      <c r="A701" s="6"/>
      <c r="B701" s="65"/>
      <c r="C701" s="65"/>
      <c r="D701" s="66"/>
      <c r="E701" s="65"/>
      <c r="F701" s="66"/>
      <c r="G701" s="6"/>
      <c r="H701" s="6"/>
      <c r="I701" s="6"/>
      <c r="J701" s="6"/>
      <c r="K701" s="6"/>
      <c r="L701" s="6"/>
      <c r="M701" s="6"/>
    </row>
    <row x14ac:dyDescent="0.25" r="702" customHeight="1" ht="15.75">
      <c r="A702" s="6"/>
      <c r="B702" s="65"/>
      <c r="C702" s="65"/>
      <c r="D702" s="66"/>
      <c r="E702" s="65"/>
      <c r="F702" s="66"/>
      <c r="G702" s="6"/>
      <c r="H702" s="6"/>
      <c r="I702" s="6"/>
      <c r="J702" s="6"/>
      <c r="K702" s="6"/>
      <c r="L702" s="6"/>
      <c r="M702" s="6"/>
    </row>
    <row x14ac:dyDescent="0.25" r="703" customHeight="1" ht="15.75">
      <c r="A703" s="6"/>
      <c r="B703" s="65"/>
      <c r="C703" s="65"/>
      <c r="D703" s="66"/>
      <c r="E703" s="65"/>
      <c r="F703" s="66"/>
      <c r="G703" s="6"/>
      <c r="H703" s="6"/>
      <c r="I703" s="6"/>
      <c r="J703" s="6"/>
      <c r="K703" s="6"/>
      <c r="L703" s="6"/>
      <c r="M703" s="6"/>
    </row>
    <row x14ac:dyDescent="0.25" r="704" customHeight="1" ht="15.75">
      <c r="A704" s="6"/>
      <c r="B704" s="65"/>
      <c r="C704" s="65"/>
      <c r="D704" s="66"/>
      <c r="E704" s="65"/>
      <c r="F704" s="66"/>
      <c r="G704" s="6"/>
      <c r="H704" s="6"/>
      <c r="I704" s="6"/>
      <c r="J704" s="6"/>
      <c r="K704" s="6"/>
      <c r="L704" s="6"/>
      <c r="M704" s="6"/>
    </row>
    <row x14ac:dyDescent="0.25" r="705" customHeight="1" ht="15.75">
      <c r="A705" s="6"/>
      <c r="B705" s="65"/>
      <c r="C705" s="65"/>
      <c r="D705" s="66"/>
      <c r="E705" s="65"/>
      <c r="F705" s="66"/>
      <c r="G705" s="6"/>
      <c r="H705" s="6"/>
      <c r="I705" s="6"/>
      <c r="J705" s="6"/>
      <c r="K705" s="6"/>
      <c r="L705" s="6"/>
      <c r="M705" s="6"/>
    </row>
    <row x14ac:dyDescent="0.25" r="706" customHeight="1" ht="15.75">
      <c r="A706" s="6"/>
      <c r="B706" s="65"/>
      <c r="C706" s="65"/>
      <c r="D706" s="66"/>
      <c r="E706" s="65"/>
      <c r="F706" s="66"/>
      <c r="G706" s="6"/>
      <c r="H706" s="6"/>
      <c r="I706" s="6"/>
      <c r="J706" s="6"/>
      <c r="K706" s="6"/>
      <c r="L706" s="6"/>
      <c r="M706" s="6"/>
    </row>
    <row x14ac:dyDescent="0.25" r="707" customHeight="1" ht="15.75">
      <c r="A707" s="6"/>
      <c r="B707" s="65"/>
      <c r="C707" s="65"/>
      <c r="D707" s="66"/>
      <c r="E707" s="65"/>
      <c r="F707" s="66"/>
      <c r="G707" s="6"/>
      <c r="H707" s="6"/>
      <c r="I707" s="6"/>
      <c r="J707" s="6"/>
      <c r="K707" s="6"/>
      <c r="L707" s="6"/>
      <c r="M707" s="6"/>
    </row>
    <row x14ac:dyDescent="0.25" r="708" customHeight="1" ht="15.75">
      <c r="A708" s="6"/>
      <c r="B708" s="65"/>
      <c r="C708" s="65"/>
      <c r="D708" s="66"/>
      <c r="E708" s="65"/>
      <c r="F708" s="66"/>
      <c r="G708" s="6"/>
      <c r="H708" s="6"/>
      <c r="I708" s="6"/>
      <c r="J708" s="6"/>
      <c r="K708" s="6"/>
      <c r="L708" s="6"/>
      <c r="M708" s="6"/>
    </row>
    <row x14ac:dyDescent="0.25" r="709" customHeight="1" ht="15.75">
      <c r="A709" s="6"/>
      <c r="B709" s="65"/>
      <c r="C709" s="65"/>
      <c r="D709" s="66"/>
      <c r="E709" s="65"/>
      <c r="F709" s="66"/>
      <c r="G709" s="6"/>
      <c r="H709" s="6"/>
      <c r="I709" s="6"/>
      <c r="J709" s="6"/>
      <c r="K709" s="6"/>
      <c r="L709" s="6"/>
      <c r="M709" s="6"/>
    </row>
    <row x14ac:dyDescent="0.25" r="710" customHeight="1" ht="15.75">
      <c r="A710" s="6"/>
      <c r="B710" s="65"/>
      <c r="C710" s="65"/>
      <c r="D710" s="66"/>
      <c r="E710" s="65"/>
      <c r="F710" s="66"/>
      <c r="G710" s="6"/>
      <c r="H710" s="6"/>
      <c r="I710" s="6"/>
      <c r="J710" s="6"/>
      <c r="K710" s="6"/>
      <c r="L710" s="6"/>
      <c r="M710" s="6"/>
    </row>
    <row x14ac:dyDescent="0.25" r="711" customHeight="1" ht="15.75">
      <c r="A711" s="6"/>
      <c r="B711" s="65"/>
      <c r="C711" s="65"/>
      <c r="D711" s="66"/>
      <c r="E711" s="65"/>
      <c r="F711" s="66"/>
      <c r="G711" s="6"/>
      <c r="H711" s="6"/>
      <c r="I711" s="6"/>
      <c r="J711" s="6"/>
      <c r="K711" s="6"/>
      <c r="L711" s="6"/>
      <c r="M711" s="6"/>
    </row>
    <row x14ac:dyDescent="0.25" r="712" customHeight="1" ht="15.75">
      <c r="A712" s="6"/>
      <c r="B712" s="65"/>
      <c r="C712" s="65"/>
      <c r="D712" s="66"/>
      <c r="E712" s="65"/>
      <c r="F712" s="66"/>
      <c r="G712" s="6"/>
      <c r="H712" s="6"/>
      <c r="I712" s="6"/>
      <c r="J712" s="6"/>
      <c r="K712" s="6"/>
      <c r="L712" s="6"/>
      <c r="M712" s="6"/>
    </row>
    <row x14ac:dyDescent="0.25" r="713" customHeight="1" ht="15.75">
      <c r="A713" s="6"/>
      <c r="B713" s="65"/>
      <c r="C713" s="65"/>
      <c r="D713" s="66"/>
      <c r="E713" s="65"/>
      <c r="F713" s="66"/>
      <c r="G713" s="6"/>
      <c r="H713" s="6"/>
      <c r="I713" s="6"/>
      <c r="J713" s="6"/>
      <c r="K713" s="6"/>
      <c r="L713" s="6"/>
      <c r="M713" s="6"/>
    </row>
    <row x14ac:dyDescent="0.25" r="714" customHeight="1" ht="15.75">
      <c r="A714" s="6"/>
      <c r="B714" s="65"/>
      <c r="C714" s="65"/>
      <c r="D714" s="66"/>
      <c r="E714" s="65"/>
      <c r="F714" s="66"/>
      <c r="G714" s="6"/>
      <c r="H714" s="6"/>
      <c r="I714" s="6"/>
      <c r="J714" s="6"/>
      <c r="K714" s="6"/>
      <c r="L714" s="6"/>
      <c r="M714" s="6"/>
    </row>
    <row x14ac:dyDescent="0.25" r="715" customHeight="1" ht="15.75">
      <c r="A715" s="6"/>
      <c r="B715" s="65"/>
      <c r="C715" s="65"/>
      <c r="D715" s="66"/>
      <c r="E715" s="65"/>
      <c r="F715" s="66"/>
      <c r="G715" s="6"/>
      <c r="H715" s="6"/>
      <c r="I715" s="6"/>
      <c r="J715" s="6"/>
      <c r="K715" s="6"/>
      <c r="L715" s="6"/>
      <c r="M715" s="6"/>
    </row>
    <row x14ac:dyDescent="0.25" r="716" customHeight="1" ht="15.75">
      <c r="A716" s="6"/>
      <c r="B716" s="65"/>
      <c r="C716" s="65"/>
      <c r="D716" s="66"/>
      <c r="E716" s="65"/>
      <c r="F716" s="66"/>
      <c r="G716" s="6"/>
      <c r="H716" s="6"/>
      <c r="I716" s="6"/>
      <c r="J716" s="6"/>
      <c r="K716" s="6"/>
      <c r="L716" s="6"/>
      <c r="M716" s="6"/>
    </row>
    <row x14ac:dyDescent="0.25" r="717" customHeight="1" ht="15.75">
      <c r="A717" s="6"/>
      <c r="B717" s="65"/>
      <c r="C717" s="65"/>
      <c r="D717" s="66"/>
      <c r="E717" s="65"/>
      <c r="F717" s="66"/>
      <c r="G717" s="6"/>
      <c r="H717" s="6"/>
      <c r="I717" s="6"/>
      <c r="J717" s="6"/>
      <c r="K717" s="6"/>
      <c r="L717" s="6"/>
      <c r="M717" s="6"/>
    </row>
    <row x14ac:dyDescent="0.25" r="718" customHeight="1" ht="15.75">
      <c r="A718" s="6"/>
      <c r="B718" s="65"/>
      <c r="C718" s="65"/>
      <c r="D718" s="66"/>
      <c r="E718" s="65"/>
      <c r="F718" s="66"/>
      <c r="G718" s="6"/>
      <c r="H718" s="6"/>
      <c r="I718" s="6"/>
      <c r="J718" s="6"/>
      <c r="K718" s="6"/>
      <c r="L718" s="6"/>
      <c r="M718" s="6"/>
    </row>
    <row x14ac:dyDescent="0.25" r="719" customHeight="1" ht="15.75">
      <c r="A719" s="6"/>
      <c r="B719" s="65"/>
      <c r="C719" s="65"/>
      <c r="D719" s="66"/>
      <c r="E719" s="65"/>
      <c r="F719" s="66"/>
      <c r="G719" s="6"/>
      <c r="H719" s="6"/>
      <c r="I719" s="6"/>
      <c r="J719" s="6"/>
      <c r="K719" s="6"/>
      <c r="L719" s="6"/>
      <c r="M719" s="6"/>
    </row>
    <row x14ac:dyDescent="0.25" r="720" customHeight="1" ht="15.75">
      <c r="A720" s="6"/>
      <c r="B720" s="65"/>
      <c r="C720" s="65"/>
      <c r="D720" s="66"/>
      <c r="E720" s="65"/>
      <c r="F720" s="66"/>
      <c r="G720" s="6"/>
      <c r="H720" s="6"/>
      <c r="I720" s="6"/>
      <c r="J720" s="6"/>
      <c r="K720" s="6"/>
      <c r="L720" s="6"/>
      <c r="M720" s="6"/>
    </row>
    <row x14ac:dyDescent="0.25" r="721" customHeight="1" ht="15.75">
      <c r="A721" s="6"/>
      <c r="B721" s="65"/>
      <c r="C721" s="65"/>
      <c r="D721" s="66"/>
      <c r="E721" s="65"/>
      <c r="F721" s="66"/>
      <c r="G721" s="6"/>
      <c r="H721" s="6"/>
      <c r="I721" s="6"/>
      <c r="J721" s="6"/>
      <c r="K721" s="6"/>
      <c r="L721" s="6"/>
      <c r="M721" s="6"/>
    </row>
    <row x14ac:dyDescent="0.25" r="722" customHeight="1" ht="15.75">
      <c r="A722" s="6"/>
      <c r="B722" s="65"/>
      <c r="C722" s="65"/>
      <c r="D722" s="66"/>
      <c r="E722" s="65"/>
      <c r="F722" s="66"/>
      <c r="G722" s="6"/>
      <c r="H722" s="6"/>
      <c r="I722" s="6"/>
      <c r="J722" s="6"/>
      <c r="K722" s="6"/>
      <c r="L722" s="6"/>
      <c r="M722" s="6"/>
    </row>
    <row x14ac:dyDescent="0.25" r="723" customHeight="1" ht="15.75">
      <c r="A723" s="6"/>
      <c r="B723" s="65"/>
      <c r="C723" s="65"/>
      <c r="D723" s="66"/>
      <c r="E723" s="65"/>
      <c r="F723" s="66"/>
      <c r="G723" s="6"/>
      <c r="H723" s="6"/>
      <c r="I723" s="6"/>
      <c r="J723" s="6"/>
      <c r="K723" s="6"/>
      <c r="L723" s="6"/>
      <c r="M723" s="6"/>
    </row>
    <row x14ac:dyDescent="0.25" r="724" customHeight="1" ht="15.75">
      <c r="A724" s="6"/>
      <c r="B724" s="65"/>
      <c r="C724" s="65"/>
      <c r="D724" s="66"/>
      <c r="E724" s="65"/>
      <c r="F724" s="66"/>
      <c r="G724" s="6"/>
      <c r="H724" s="6"/>
      <c r="I724" s="6"/>
      <c r="J724" s="6"/>
      <c r="K724" s="6"/>
      <c r="L724" s="6"/>
      <c r="M724" s="6"/>
    </row>
    <row x14ac:dyDescent="0.25" r="725" customHeight="1" ht="15.75">
      <c r="A725" s="6"/>
      <c r="B725" s="65"/>
      <c r="C725" s="65"/>
      <c r="D725" s="66"/>
      <c r="E725" s="65"/>
      <c r="F725" s="66"/>
      <c r="G725" s="6"/>
      <c r="H725" s="6"/>
      <c r="I725" s="6"/>
      <c r="J725" s="6"/>
      <c r="K725" s="6"/>
      <c r="L725" s="6"/>
      <c r="M725" s="6"/>
    </row>
    <row x14ac:dyDescent="0.25" r="726" customHeight="1" ht="15.75">
      <c r="A726" s="6"/>
      <c r="B726" s="65"/>
      <c r="C726" s="65"/>
      <c r="D726" s="66"/>
      <c r="E726" s="65"/>
      <c r="F726" s="66"/>
      <c r="G726" s="6"/>
      <c r="H726" s="6"/>
      <c r="I726" s="6"/>
      <c r="J726" s="6"/>
      <c r="K726" s="6"/>
      <c r="L726" s="6"/>
      <c r="M726" s="6"/>
    </row>
    <row x14ac:dyDescent="0.25" r="727" customHeight="1" ht="15.75">
      <c r="A727" s="6"/>
      <c r="B727" s="65"/>
      <c r="C727" s="65"/>
      <c r="D727" s="66"/>
      <c r="E727" s="65"/>
      <c r="F727" s="66"/>
      <c r="G727" s="6"/>
      <c r="H727" s="6"/>
      <c r="I727" s="6"/>
      <c r="J727" s="6"/>
      <c r="K727" s="6"/>
      <c r="L727" s="6"/>
      <c r="M727" s="6"/>
    </row>
    <row x14ac:dyDescent="0.25" r="728" customHeight="1" ht="15.75">
      <c r="A728" s="6"/>
      <c r="B728" s="65"/>
      <c r="C728" s="65"/>
      <c r="D728" s="66"/>
      <c r="E728" s="65"/>
      <c r="F728" s="66"/>
      <c r="G728" s="6"/>
      <c r="H728" s="6"/>
      <c r="I728" s="6"/>
      <c r="J728" s="6"/>
      <c r="K728" s="6"/>
      <c r="L728" s="6"/>
      <c r="M728" s="6"/>
    </row>
    <row x14ac:dyDescent="0.25" r="729" customHeight="1" ht="15.75">
      <c r="A729" s="6"/>
      <c r="B729" s="65"/>
      <c r="C729" s="65"/>
      <c r="D729" s="66"/>
      <c r="E729" s="65"/>
      <c r="F729" s="66"/>
      <c r="G729" s="6"/>
      <c r="H729" s="6"/>
      <c r="I729" s="6"/>
      <c r="J729" s="6"/>
      <c r="K729" s="6"/>
      <c r="L729" s="6"/>
      <c r="M729" s="6"/>
    </row>
    <row x14ac:dyDescent="0.25" r="730" customHeight="1" ht="15.75">
      <c r="A730" s="6"/>
      <c r="B730" s="65"/>
      <c r="C730" s="65"/>
      <c r="D730" s="66"/>
      <c r="E730" s="65"/>
      <c r="F730" s="66"/>
      <c r="G730" s="6"/>
      <c r="H730" s="6"/>
      <c r="I730" s="6"/>
      <c r="J730" s="6"/>
      <c r="K730" s="6"/>
      <c r="L730" s="6"/>
      <c r="M730" s="6"/>
    </row>
    <row x14ac:dyDescent="0.25" r="731" customHeight="1" ht="15.75">
      <c r="A731" s="6"/>
      <c r="B731" s="65"/>
      <c r="C731" s="65"/>
      <c r="D731" s="66"/>
      <c r="E731" s="65"/>
      <c r="F731" s="66"/>
      <c r="G731" s="6"/>
      <c r="H731" s="6"/>
      <c r="I731" s="6"/>
      <c r="J731" s="6"/>
      <c r="K731" s="6"/>
      <c r="L731" s="6"/>
      <c r="M731" s="6"/>
    </row>
    <row x14ac:dyDescent="0.25" r="732" customHeight="1" ht="15.75">
      <c r="A732" s="6"/>
      <c r="B732" s="65"/>
      <c r="C732" s="65"/>
      <c r="D732" s="66"/>
      <c r="E732" s="65"/>
      <c r="F732" s="66"/>
      <c r="G732" s="6"/>
      <c r="H732" s="6"/>
      <c r="I732" s="6"/>
      <c r="J732" s="6"/>
      <c r="K732" s="6"/>
      <c r="L732" s="6"/>
      <c r="M732" s="6"/>
    </row>
    <row x14ac:dyDescent="0.25" r="733" customHeight="1" ht="15.75">
      <c r="A733" s="6"/>
      <c r="B733" s="65"/>
      <c r="C733" s="65"/>
      <c r="D733" s="66"/>
      <c r="E733" s="65"/>
      <c r="F733" s="66"/>
      <c r="G733" s="6"/>
      <c r="H733" s="6"/>
      <c r="I733" s="6"/>
      <c r="J733" s="6"/>
      <c r="K733" s="6"/>
      <c r="L733" s="6"/>
      <c r="M733" s="6"/>
    </row>
    <row x14ac:dyDescent="0.25" r="734" customHeight="1" ht="15.75">
      <c r="A734" s="6"/>
      <c r="B734" s="65"/>
      <c r="C734" s="65"/>
      <c r="D734" s="66"/>
      <c r="E734" s="65"/>
      <c r="F734" s="66"/>
      <c r="G734" s="6"/>
      <c r="H734" s="6"/>
      <c r="I734" s="6"/>
      <c r="J734" s="6"/>
      <c r="K734" s="6"/>
      <c r="L734" s="6"/>
      <c r="M734" s="6"/>
    </row>
    <row x14ac:dyDescent="0.25" r="735" customHeight="1" ht="15.75">
      <c r="A735" s="6"/>
      <c r="B735" s="65"/>
      <c r="C735" s="65"/>
      <c r="D735" s="66"/>
      <c r="E735" s="65"/>
      <c r="F735" s="66"/>
      <c r="G735" s="6"/>
      <c r="H735" s="6"/>
      <c r="I735" s="6"/>
      <c r="J735" s="6"/>
      <c r="K735" s="6"/>
      <c r="L735" s="6"/>
      <c r="M735" s="6"/>
    </row>
    <row x14ac:dyDescent="0.25" r="736" customHeight="1" ht="15.75">
      <c r="A736" s="6"/>
      <c r="B736" s="65"/>
      <c r="C736" s="65"/>
      <c r="D736" s="66"/>
      <c r="E736" s="65"/>
      <c r="F736" s="66"/>
      <c r="G736" s="6"/>
      <c r="H736" s="6"/>
      <c r="I736" s="6"/>
      <c r="J736" s="6"/>
      <c r="K736" s="6"/>
      <c r="L736" s="6"/>
      <c r="M736" s="6"/>
    </row>
    <row x14ac:dyDescent="0.25" r="737" customHeight="1" ht="15.75">
      <c r="A737" s="6"/>
      <c r="B737" s="65"/>
      <c r="C737" s="65"/>
      <c r="D737" s="66"/>
      <c r="E737" s="65"/>
      <c r="F737" s="66"/>
      <c r="G737" s="6"/>
      <c r="H737" s="6"/>
      <c r="I737" s="6"/>
      <c r="J737" s="6"/>
      <c r="K737" s="6"/>
      <c r="L737" s="6"/>
      <c r="M737" s="6"/>
    </row>
    <row x14ac:dyDescent="0.25" r="738" customHeight="1" ht="15.75">
      <c r="A738" s="6"/>
      <c r="B738" s="65"/>
      <c r="C738" s="65"/>
      <c r="D738" s="66"/>
      <c r="E738" s="65"/>
      <c r="F738" s="66"/>
      <c r="G738" s="6"/>
      <c r="H738" s="6"/>
      <c r="I738" s="6"/>
      <c r="J738" s="6"/>
      <c r="K738" s="6"/>
      <c r="L738" s="6"/>
      <c r="M738" s="6"/>
    </row>
    <row x14ac:dyDescent="0.25" r="739" customHeight="1" ht="15.75">
      <c r="A739" s="6"/>
      <c r="B739" s="65"/>
      <c r="C739" s="65"/>
      <c r="D739" s="66"/>
      <c r="E739" s="65"/>
      <c r="F739" s="66"/>
      <c r="G739" s="6"/>
      <c r="H739" s="6"/>
      <c r="I739" s="6"/>
      <c r="J739" s="6"/>
      <c r="K739" s="6"/>
      <c r="L739" s="6"/>
      <c r="M739" s="6"/>
    </row>
    <row x14ac:dyDescent="0.25" r="740" customHeight="1" ht="15.75">
      <c r="A740" s="6"/>
      <c r="B740" s="65"/>
      <c r="C740" s="65"/>
      <c r="D740" s="66"/>
      <c r="E740" s="65"/>
      <c r="F740" s="66"/>
      <c r="G740" s="6"/>
      <c r="H740" s="6"/>
      <c r="I740" s="6"/>
      <c r="J740" s="6"/>
      <c r="K740" s="6"/>
      <c r="L740" s="6"/>
      <c r="M740" s="6"/>
    </row>
    <row x14ac:dyDescent="0.25" r="741" customHeight="1" ht="15.75">
      <c r="A741" s="6"/>
      <c r="B741" s="65"/>
      <c r="C741" s="65"/>
      <c r="D741" s="66"/>
      <c r="E741" s="65"/>
      <c r="F741" s="66"/>
      <c r="G741" s="6"/>
      <c r="H741" s="6"/>
      <c r="I741" s="6"/>
      <c r="J741" s="6"/>
      <c r="K741" s="6"/>
      <c r="L741" s="6"/>
      <c r="M741" s="6"/>
    </row>
    <row x14ac:dyDescent="0.25" r="742" customHeight="1" ht="15.75">
      <c r="A742" s="6"/>
      <c r="B742" s="65"/>
      <c r="C742" s="65"/>
      <c r="D742" s="66"/>
      <c r="E742" s="65"/>
      <c r="F742" s="66"/>
      <c r="G742" s="6"/>
      <c r="H742" s="6"/>
      <c r="I742" s="6"/>
      <c r="J742" s="6"/>
      <c r="K742" s="6"/>
      <c r="L742" s="6"/>
      <c r="M742" s="6"/>
    </row>
    <row x14ac:dyDescent="0.25" r="743" customHeight="1" ht="15.75">
      <c r="A743" s="6"/>
      <c r="B743" s="65"/>
      <c r="C743" s="65"/>
      <c r="D743" s="66"/>
      <c r="E743" s="65"/>
      <c r="F743" s="66"/>
      <c r="G743" s="6"/>
      <c r="H743" s="6"/>
      <c r="I743" s="6"/>
      <c r="J743" s="6"/>
      <c r="K743" s="6"/>
      <c r="L743" s="6"/>
      <c r="M743" s="6"/>
    </row>
    <row x14ac:dyDescent="0.25" r="744" customHeight="1" ht="15.75">
      <c r="A744" s="6"/>
      <c r="B744" s="65"/>
      <c r="C744" s="65"/>
      <c r="D744" s="66"/>
      <c r="E744" s="65"/>
      <c r="F744" s="66"/>
      <c r="G744" s="6"/>
      <c r="H744" s="6"/>
      <c r="I744" s="6"/>
      <c r="J744" s="6"/>
      <c r="K744" s="6"/>
      <c r="L744" s="6"/>
      <c r="M744" s="6"/>
    </row>
    <row x14ac:dyDescent="0.25" r="745" customHeight="1" ht="15.75">
      <c r="A745" s="6"/>
      <c r="B745" s="65"/>
      <c r="C745" s="65"/>
      <c r="D745" s="66"/>
      <c r="E745" s="65"/>
      <c r="F745" s="66"/>
      <c r="G745" s="6"/>
      <c r="H745" s="6"/>
      <c r="I745" s="6"/>
      <c r="J745" s="6"/>
      <c r="K745" s="6"/>
      <c r="L745" s="6"/>
      <c r="M745" s="6"/>
    </row>
    <row x14ac:dyDescent="0.25" r="746" customHeight="1" ht="15.75">
      <c r="A746" s="6"/>
      <c r="B746" s="65"/>
      <c r="C746" s="65"/>
      <c r="D746" s="66"/>
      <c r="E746" s="65"/>
      <c r="F746" s="66"/>
      <c r="G746" s="6"/>
      <c r="H746" s="6"/>
      <c r="I746" s="6"/>
      <c r="J746" s="6"/>
      <c r="K746" s="6"/>
      <c r="L746" s="6"/>
      <c r="M746" s="6"/>
    </row>
    <row x14ac:dyDescent="0.25" r="747" customHeight="1" ht="15.75">
      <c r="A747" s="6"/>
      <c r="B747" s="65"/>
      <c r="C747" s="65"/>
      <c r="D747" s="66"/>
      <c r="E747" s="65"/>
      <c r="F747" s="66"/>
      <c r="G747" s="6"/>
      <c r="H747" s="6"/>
      <c r="I747" s="6"/>
      <c r="J747" s="6"/>
      <c r="K747" s="6"/>
      <c r="L747" s="6"/>
      <c r="M747" s="6"/>
    </row>
    <row x14ac:dyDescent="0.25" r="748" customHeight="1" ht="15.75">
      <c r="A748" s="6"/>
      <c r="B748" s="65"/>
      <c r="C748" s="65"/>
      <c r="D748" s="66"/>
      <c r="E748" s="65"/>
      <c r="F748" s="66"/>
      <c r="G748" s="6"/>
      <c r="H748" s="6"/>
      <c r="I748" s="6"/>
      <c r="J748" s="6"/>
      <c r="K748" s="6"/>
      <c r="L748" s="6"/>
      <c r="M748" s="6"/>
    </row>
    <row x14ac:dyDescent="0.25" r="749" customHeight="1" ht="15.75">
      <c r="A749" s="6"/>
      <c r="B749" s="65"/>
      <c r="C749" s="65"/>
      <c r="D749" s="66"/>
      <c r="E749" s="65"/>
      <c r="F749" s="66"/>
      <c r="G749" s="6"/>
      <c r="H749" s="6"/>
      <c r="I749" s="6"/>
      <c r="J749" s="6"/>
      <c r="K749" s="6"/>
      <c r="L749" s="6"/>
      <c r="M749" s="6"/>
    </row>
    <row x14ac:dyDescent="0.25" r="750" customHeight="1" ht="15.75">
      <c r="A750" s="6"/>
      <c r="B750" s="65"/>
      <c r="C750" s="65"/>
      <c r="D750" s="66"/>
      <c r="E750" s="65"/>
      <c r="F750" s="66"/>
      <c r="G750" s="6"/>
      <c r="H750" s="6"/>
      <c r="I750" s="6"/>
      <c r="J750" s="6"/>
      <c r="K750" s="6"/>
      <c r="L750" s="6"/>
      <c r="M750" s="6"/>
    </row>
    <row x14ac:dyDescent="0.25" r="751" customHeight="1" ht="15.75">
      <c r="A751" s="6"/>
      <c r="B751" s="65"/>
      <c r="C751" s="65"/>
      <c r="D751" s="66"/>
      <c r="E751" s="65"/>
      <c r="F751" s="66"/>
      <c r="G751" s="6"/>
      <c r="H751" s="6"/>
      <c r="I751" s="6"/>
      <c r="J751" s="6"/>
      <c r="K751" s="6"/>
      <c r="L751" s="6"/>
      <c r="M751" s="6"/>
    </row>
    <row x14ac:dyDescent="0.25" r="752" customHeight="1" ht="15.75">
      <c r="A752" s="6"/>
      <c r="B752" s="65"/>
      <c r="C752" s="65"/>
      <c r="D752" s="66"/>
      <c r="E752" s="65"/>
      <c r="F752" s="66"/>
      <c r="G752" s="6"/>
      <c r="H752" s="6"/>
      <c r="I752" s="6"/>
      <c r="J752" s="6"/>
      <c r="K752" s="6"/>
      <c r="L752" s="6"/>
      <c r="M752" s="6"/>
    </row>
    <row x14ac:dyDescent="0.25" r="753" customHeight="1" ht="15.75">
      <c r="A753" s="6"/>
      <c r="B753" s="65"/>
      <c r="C753" s="65"/>
      <c r="D753" s="66"/>
      <c r="E753" s="65"/>
      <c r="F753" s="66"/>
      <c r="G753" s="6"/>
      <c r="H753" s="6"/>
      <c r="I753" s="6"/>
      <c r="J753" s="6"/>
      <c r="K753" s="6"/>
      <c r="L753" s="6"/>
      <c r="M753" s="6"/>
    </row>
    <row x14ac:dyDescent="0.25" r="754" customHeight="1" ht="15.75">
      <c r="A754" s="6"/>
      <c r="B754" s="65"/>
      <c r="C754" s="65"/>
      <c r="D754" s="66"/>
      <c r="E754" s="65"/>
      <c r="F754" s="66"/>
      <c r="G754" s="6"/>
      <c r="H754" s="6"/>
      <c r="I754" s="6"/>
      <c r="J754" s="6"/>
      <c r="K754" s="6"/>
      <c r="L754" s="6"/>
      <c r="M754" s="6"/>
    </row>
    <row x14ac:dyDescent="0.25" r="755" customHeight="1" ht="15.75">
      <c r="A755" s="6"/>
      <c r="B755" s="65"/>
      <c r="C755" s="65"/>
      <c r="D755" s="66"/>
      <c r="E755" s="65"/>
      <c r="F755" s="66"/>
      <c r="G755" s="6"/>
      <c r="H755" s="6"/>
      <c r="I755" s="6"/>
      <c r="J755" s="6"/>
      <c r="K755" s="6"/>
      <c r="L755" s="6"/>
      <c r="M755" s="6"/>
    </row>
    <row x14ac:dyDescent="0.25" r="756" customHeight="1" ht="15.75">
      <c r="A756" s="6"/>
      <c r="B756" s="65"/>
      <c r="C756" s="65"/>
      <c r="D756" s="66"/>
      <c r="E756" s="65"/>
      <c r="F756" s="66"/>
      <c r="G756" s="6"/>
      <c r="H756" s="6"/>
      <c r="I756" s="6"/>
      <c r="J756" s="6"/>
      <c r="K756" s="6"/>
      <c r="L756" s="6"/>
      <c r="M756" s="6"/>
    </row>
    <row x14ac:dyDescent="0.25" r="757" customHeight="1" ht="15.75">
      <c r="A757" s="6"/>
      <c r="B757" s="65"/>
      <c r="C757" s="65"/>
      <c r="D757" s="66"/>
      <c r="E757" s="65"/>
      <c r="F757" s="66"/>
      <c r="G757" s="6"/>
      <c r="H757" s="6"/>
      <c r="I757" s="6"/>
      <c r="J757" s="6"/>
      <c r="K757" s="6"/>
      <c r="L757" s="6"/>
      <c r="M757" s="6"/>
    </row>
    <row x14ac:dyDescent="0.25" r="758" customHeight="1" ht="15.75">
      <c r="A758" s="6"/>
      <c r="B758" s="65"/>
      <c r="C758" s="65"/>
      <c r="D758" s="66"/>
      <c r="E758" s="65"/>
      <c r="F758" s="66"/>
      <c r="G758" s="6"/>
      <c r="H758" s="6"/>
      <c r="I758" s="6"/>
      <c r="J758" s="6"/>
      <c r="K758" s="6"/>
      <c r="L758" s="6"/>
      <c r="M758" s="6"/>
    </row>
    <row x14ac:dyDescent="0.25" r="759" customHeight="1" ht="15.75">
      <c r="A759" s="6"/>
      <c r="B759" s="65"/>
      <c r="C759" s="65"/>
      <c r="D759" s="66"/>
      <c r="E759" s="65"/>
      <c r="F759" s="66"/>
      <c r="G759" s="6"/>
      <c r="H759" s="6"/>
      <c r="I759" s="6"/>
      <c r="J759" s="6"/>
      <c r="K759" s="6"/>
      <c r="L759" s="6"/>
      <c r="M759" s="6"/>
    </row>
    <row x14ac:dyDescent="0.25" r="760" customHeight="1" ht="15.75">
      <c r="A760" s="6"/>
      <c r="B760" s="65"/>
      <c r="C760" s="65"/>
      <c r="D760" s="66"/>
      <c r="E760" s="65"/>
      <c r="F760" s="66"/>
      <c r="G760" s="6"/>
      <c r="H760" s="6"/>
      <c r="I760" s="6"/>
      <c r="J760" s="6"/>
      <c r="K760" s="6"/>
      <c r="L760" s="6"/>
      <c r="M760" s="6"/>
    </row>
    <row x14ac:dyDescent="0.25" r="761" customHeight="1" ht="15.75">
      <c r="A761" s="6"/>
      <c r="B761" s="65"/>
      <c r="C761" s="65"/>
      <c r="D761" s="66"/>
      <c r="E761" s="65"/>
      <c r="F761" s="66"/>
      <c r="G761" s="6"/>
      <c r="H761" s="6"/>
      <c r="I761" s="6"/>
      <c r="J761" s="6"/>
      <c r="K761" s="6"/>
      <c r="L761" s="6"/>
      <c r="M761" s="6"/>
    </row>
    <row x14ac:dyDescent="0.25" r="762" customHeight="1" ht="15.75">
      <c r="A762" s="6"/>
      <c r="B762" s="65"/>
      <c r="C762" s="65"/>
      <c r="D762" s="66"/>
      <c r="E762" s="65"/>
      <c r="F762" s="66"/>
      <c r="G762" s="6"/>
      <c r="H762" s="6"/>
      <c r="I762" s="6"/>
      <c r="J762" s="6"/>
      <c r="K762" s="6"/>
      <c r="L762" s="6"/>
      <c r="M762" s="6"/>
    </row>
    <row x14ac:dyDescent="0.25" r="763" customHeight="1" ht="15.75">
      <c r="A763" s="6"/>
      <c r="B763" s="65"/>
      <c r="C763" s="65"/>
      <c r="D763" s="66"/>
      <c r="E763" s="65"/>
      <c r="F763" s="66"/>
      <c r="G763" s="6"/>
      <c r="H763" s="6"/>
      <c r="I763" s="6"/>
      <c r="J763" s="6"/>
      <c r="K763" s="6"/>
      <c r="L763" s="6"/>
      <c r="M763" s="6"/>
    </row>
    <row x14ac:dyDescent="0.25" r="764" customHeight="1" ht="15.75">
      <c r="A764" s="6"/>
      <c r="B764" s="65"/>
      <c r="C764" s="65"/>
      <c r="D764" s="66"/>
      <c r="E764" s="65"/>
      <c r="F764" s="66"/>
      <c r="G764" s="6"/>
      <c r="H764" s="6"/>
      <c r="I764" s="6"/>
      <c r="J764" s="6"/>
      <c r="K764" s="6"/>
      <c r="L764" s="6"/>
      <c r="M764" s="6"/>
    </row>
    <row x14ac:dyDescent="0.25" r="765" customHeight="1" ht="15.75">
      <c r="A765" s="6"/>
      <c r="B765" s="65"/>
      <c r="C765" s="65"/>
      <c r="D765" s="66"/>
      <c r="E765" s="65"/>
      <c r="F765" s="66"/>
      <c r="G765" s="6"/>
      <c r="H765" s="6"/>
      <c r="I765" s="6"/>
      <c r="J765" s="6"/>
      <c r="K765" s="6"/>
      <c r="L765" s="6"/>
      <c r="M765" s="6"/>
    </row>
    <row x14ac:dyDescent="0.25" r="766" customHeight="1" ht="15.75">
      <c r="A766" s="6"/>
      <c r="B766" s="65"/>
      <c r="C766" s="65"/>
      <c r="D766" s="66"/>
      <c r="E766" s="65"/>
      <c r="F766" s="66"/>
      <c r="G766" s="6"/>
      <c r="H766" s="6"/>
      <c r="I766" s="6"/>
      <c r="J766" s="6"/>
      <c r="K766" s="6"/>
      <c r="L766" s="6"/>
      <c r="M766" s="6"/>
    </row>
    <row x14ac:dyDescent="0.25" r="767" customHeight="1" ht="15.75">
      <c r="A767" s="6"/>
      <c r="B767" s="65"/>
      <c r="C767" s="65"/>
      <c r="D767" s="66"/>
      <c r="E767" s="65"/>
      <c r="F767" s="66"/>
      <c r="G767" s="6"/>
      <c r="H767" s="6"/>
      <c r="I767" s="6"/>
      <c r="J767" s="6"/>
      <c r="K767" s="6"/>
      <c r="L767" s="6"/>
      <c r="M767" s="6"/>
    </row>
    <row x14ac:dyDescent="0.25" r="768" customHeight="1" ht="15.75">
      <c r="A768" s="6"/>
      <c r="B768" s="65"/>
      <c r="C768" s="65"/>
      <c r="D768" s="66"/>
      <c r="E768" s="65"/>
      <c r="F768" s="66"/>
      <c r="G768" s="6"/>
      <c r="H768" s="6"/>
      <c r="I768" s="6"/>
      <c r="J768" s="6"/>
      <c r="K768" s="6"/>
      <c r="L768" s="6"/>
      <c r="M768" s="6"/>
    </row>
    <row x14ac:dyDescent="0.25" r="769" customHeight="1" ht="15.75">
      <c r="A769" s="6"/>
      <c r="B769" s="65"/>
      <c r="C769" s="65"/>
      <c r="D769" s="66"/>
      <c r="E769" s="65"/>
      <c r="F769" s="66"/>
      <c r="G769" s="6"/>
      <c r="H769" s="6"/>
      <c r="I769" s="6"/>
      <c r="J769" s="6"/>
      <c r="K769" s="6"/>
      <c r="L769" s="6"/>
      <c r="M769" s="6"/>
    </row>
    <row x14ac:dyDescent="0.25" r="770" customHeight="1" ht="15.75">
      <c r="A770" s="6"/>
      <c r="B770" s="65"/>
      <c r="C770" s="65"/>
      <c r="D770" s="66"/>
      <c r="E770" s="65"/>
      <c r="F770" s="66"/>
      <c r="G770" s="6"/>
      <c r="H770" s="6"/>
      <c r="I770" s="6"/>
      <c r="J770" s="6"/>
      <c r="K770" s="6"/>
      <c r="L770" s="6"/>
      <c r="M770" s="6"/>
    </row>
    <row x14ac:dyDescent="0.25" r="771" customHeight="1" ht="15.75">
      <c r="A771" s="6"/>
      <c r="B771" s="65"/>
      <c r="C771" s="65"/>
      <c r="D771" s="66"/>
      <c r="E771" s="65"/>
      <c r="F771" s="66"/>
      <c r="G771" s="6"/>
      <c r="H771" s="6"/>
      <c r="I771" s="6"/>
      <c r="J771" s="6"/>
      <c r="K771" s="6"/>
      <c r="L771" s="6"/>
      <c r="M771" s="6"/>
    </row>
    <row x14ac:dyDescent="0.25" r="772" customHeight="1" ht="15.75">
      <c r="A772" s="6"/>
      <c r="B772" s="65"/>
      <c r="C772" s="65"/>
      <c r="D772" s="66"/>
      <c r="E772" s="65"/>
      <c r="F772" s="66"/>
      <c r="G772" s="6"/>
      <c r="H772" s="6"/>
      <c r="I772" s="6"/>
      <c r="J772" s="6"/>
      <c r="K772" s="6"/>
      <c r="L772" s="6"/>
      <c r="M772" s="6"/>
    </row>
    <row x14ac:dyDescent="0.25" r="773" customHeight="1" ht="15.75">
      <c r="A773" s="6"/>
      <c r="B773" s="65"/>
      <c r="C773" s="65"/>
      <c r="D773" s="66"/>
      <c r="E773" s="65"/>
      <c r="F773" s="66"/>
      <c r="G773" s="6"/>
      <c r="H773" s="6"/>
      <c r="I773" s="6"/>
      <c r="J773" s="6"/>
      <c r="K773" s="6"/>
      <c r="L773" s="6"/>
      <c r="M773" s="6"/>
    </row>
    <row x14ac:dyDescent="0.25" r="774" customHeight="1" ht="15.75">
      <c r="A774" s="6"/>
      <c r="B774" s="65"/>
      <c r="C774" s="65"/>
      <c r="D774" s="66"/>
      <c r="E774" s="65"/>
      <c r="F774" s="66"/>
      <c r="G774" s="6"/>
      <c r="H774" s="6"/>
      <c r="I774" s="6"/>
      <c r="J774" s="6"/>
      <c r="K774" s="6"/>
      <c r="L774" s="6"/>
      <c r="M774" s="6"/>
    </row>
    <row x14ac:dyDescent="0.25" r="775" customHeight="1" ht="15.75">
      <c r="A775" s="6"/>
      <c r="B775" s="65"/>
      <c r="C775" s="65"/>
      <c r="D775" s="66"/>
      <c r="E775" s="65"/>
      <c r="F775" s="66"/>
      <c r="G775" s="6"/>
      <c r="H775" s="6"/>
      <c r="I775" s="6"/>
      <c r="J775" s="6"/>
      <c r="K775" s="6"/>
      <c r="L775" s="6"/>
      <c r="M775" s="6"/>
    </row>
    <row x14ac:dyDescent="0.25" r="776" customHeight="1" ht="15.75">
      <c r="A776" s="6"/>
      <c r="B776" s="65"/>
      <c r="C776" s="65"/>
      <c r="D776" s="66"/>
      <c r="E776" s="65"/>
      <c r="F776" s="66"/>
      <c r="G776" s="6"/>
      <c r="H776" s="6"/>
      <c r="I776" s="6"/>
      <c r="J776" s="6"/>
      <c r="K776" s="6"/>
      <c r="L776" s="6"/>
      <c r="M776" s="6"/>
    </row>
    <row x14ac:dyDescent="0.25" r="777" customHeight="1" ht="15.75">
      <c r="A777" s="6"/>
      <c r="B777" s="65"/>
      <c r="C777" s="65"/>
      <c r="D777" s="66"/>
      <c r="E777" s="65"/>
      <c r="F777" s="66"/>
      <c r="G777" s="6"/>
      <c r="H777" s="6"/>
      <c r="I777" s="6"/>
      <c r="J777" s="6"/>
      <c r="K777" s="6"/>
      <c r="L777" s="6"/>
      <c r="M777" s="6"/>
    </row>
    <row x14ac:dyDescent="0.25" r="778" customHeight="1" ht="15.75">
      <c r="A778" s="6"/>
      <c r="B778" s="65"/>
      <c r="C778" s="65"/>
      <c r="D778" s="66"/>
      <c r="E778" s="65"/>
      <c r="F778" s="66"/>
      <c r="G778" s="6"/>
      <c r="H778" s="6"/>
      <c r="I778" s="6"/>
      <c r="J778" s="6"/>
      <c r="K778" s="6"/>
      <c r="L778" s="6"/>
      <c r="M778" s="6"/>
    </row>
    <row x14ac:dyDescent="0.25" r="779" customHeight="1" ht="15.75">
      <c r="A779" s="6"/>
      <c r="B779" s="65"/>
      <c r="C779" s="65"/>
      <c r="D779" s="66"/>
      <c r="E779" s="65"/>
      <c r="F779" s="66"/>
      <c r="G779" s="6"/>
      <c r="H779" s="6"/>
      <c r="I779" s="6"/>
      <c r="J779" s="6"/>
      <c r="K779" s="6"/>
      <c r="L779" s="6"/>
      <c r="M779" s="6"/>
    </row>
    <row x14ac:dyDescent="0.25" r="780" customHeight="1" ht="15.75">
      <c r="A780" s="6"/>
      <c r="B780" s="65"/>
      <c r="C780" s="65"/>
      <c r="D780" s="66"/>
      <c r="E780" s="65"/>
      <c r="F780" s="66"/>
      <c r="G780" s="6"/>
      <c r="H780" s="6"/>
      <c r="I780" s="6"/>
      <c r="J780" s="6"/>
      <c r="K780" s="6"/>
      <c r="L780" s="6"/>
      <c r="M780" s="6"/>
    </row>
    <row x14ac:dyDescent="0.25" r="781" customHeight="1" ht="15.75">
      <c r="A781" s="6"/>
      <c r="B781" s="65"/>
      <c r="C781" s="65"/>
      <c r="D781" s="66"/>
      <c r="E781" s="65"/>
      <c r="F781" s="66"/>
      <c r="G781" s="6"/>
      <c r="H781" s="6"/>
      <c r="I781" s="6"/>
      <c r="J781" s="6"/>
      <c r="K781" s="6"/>
      <c r="L781" s="6"/>
      <c r="M781" s="6"/>
    </row>
    <row x14ac:dyDescent="0.25" r="782" customHeight="1" ht="15.75">
      <c r="A782" s="6"/>
      <c r="B782" s="65"/>
      <c r="C782" s="65"/>
      <c r="D782" s="66"/>
      <c r="E782" s="65"/>
      <c r="F782" s="66"/>
      <c r="G782" s="6"/>
      <c r="H782" s="6"/>
      <c r="I782" s="6"/>
      <c r="J782" s="6"/>
      <c r="K782" s="6"/>
      <c r="L782" s="6"/>
      <c r="M782" s="6"/>
    </row>
    <row x14ac:dyDescent="0.25" r="783" customHeight="1" ht="15.75">
      <c r="A783" s="6"/>
      <c r="B783" s="65"/>
      <c r="C783" s="65"/>
      <c r="D783" s="66"/>
      <c r="E783" s="65"/>
      <c r="F783" s="66"/>
      <c r="G783" s="6"/>
      <c r="H783" s="6"/>
      <c r="I783" s="6"/>
      <c r="J783" s="6"/>
      <c r="K783" s="6"/>
      <c r="L783" s="6"/>
      <c r="M783" s="6"/>
    </row>
    <row x14ac:dyDescent="0.25" r="784" customHeight="1" ht="15.75">
      <c r="A784" s="6"/>
      <c r="B784" s="65"/>
      <c r="C784" s="65"/>
      <c r="D784" s="66"/>
      <c r="E784" s="65"/>
      <c r="F784" s="66"/>
      <c r="G784" s="6"/>
      <c r="H784" s="6"/>
      <c r="I784" s="6"/>
      <c r="J784" s="6"/>
      <c r="K784" s="6"/>
      <c r="L784" s="6"/>
      <c r="M784" s="6"/>
    </row>
    <row x14ac:dyDescent="0.25" r="785" customHeight="1" ht="15.75">
      <c r="A785" s="6"/>
      <c r="B785" s="65"/>
      <c r="C785" s="65"/>
      <c r="D785" s="66"/>
      <c r="E785" s="65"/>
      <c r="F785" s="66"/>
      <c r="G785" s="6"/>
      <c r="H785" s="6"/>
      <c r="I785" s="6"/>
      <c r="J785" s="6"/>
      <c r="K785" s="6"/>
      <c r="L785" s="6"/>
      <c r="M785" s="6"/>
    </row>
    <row x14ac:dyDescent="0.25" r="786" customHeight="1" ht="15.75">
      <c r="A786" s="6"/>
      <c r="B786" s="65"/>
      <c r="C786" s="65"/>
      <c r="D786" s="66"/>
      <c r="E786" s="65"/>
      <c r="F786" s="66"/>
      <c r="G786" s="6"/>
      <c r="H786" s="6"/>
      <c r="I786" s="6"/>
      <c r="J786" s="6"/>
      <c r="K786" s="6"/>
      <c r="L786" s="6"/>
      <c r="M786" s="6"/>
    </row>
    <row x14ac:dyDescent="0.25" r="787" customHeight="1" ht="15.75">
      <c r="A787" s="6"/>
      <c r="B787" s="65"/>
      <c r="C787" s="65"/>
      <c r="D787" s="66"/>
      <c r="E787" s="65"/>
      <c r="F787" s="66"/>
      <c r="G787" s="6"/>
      <c r="H787" s="6"/>
      <c r="I787" s="6"/>
      <c r="J787" s="6"/>
      <c r="K787" s="6"/>
      <c r="L787" s="6"/>
      <c r="M787" s="6"/>
    </row>
    <row x14ac:dyDescent="0.25" r="788" customHeight="1" ht="15.75">
      <c r="A788" s="6"/>
      <c r="B788" s="65"/>
      <c r="C788" s="65"/>
      <c r="D788" s="66"/>
      <c r="E788" s="65"/>
      <c r="F788" s="66"/>
      <c r="G788" s="6"/>
      <c r="H788" s="6"/>
      <c r="I788" s="6"/>
      <c r="J788" s="6"/>
      <c r="K788" s="6"/>
      <c r="L788" s="6"/>
      <c r="M788" s="6"/>
    </row>
    <row x14ac:dyDescent="0.25" r="789" customHeight="1" ht="15.75">
      <c r="A789" s="6"/>
      <c r="B789" s="65"/>
      <c r="C789" s="65"/>
      <c r="D789" s="66"/>
      <c r="E789" s="65"/>
      <c r="F789" s="66"/>
      <c r="G789" s="6"/>
      <c r="H789" s="6"/>
      <c r="I789" s="6"/>
      <c r="J789" s="6"/>
      <c r="K789" s="6"/>
      <c r="L789" s="6"/>
      <c r="M789" s="6"/>
    </row>
    <row x14ac:dyDescent="0.25" r="790" customHeight="1" ht="15.75">
      <c r="A790" s="6"/>
      <c r="B790" s="65"/>
      <c r="C790" s="65"/>
      <c r="D790" s="66"/>
      <c r="E790" s="65"/>
      <c r="F790" s="66"/>
      <c r="G790" s="6"/>
      <c r="H790" s="6"/>
      <c r="I790" s="6"/>
      <c r="J790" s="6"/>
      <c r="K790" s="6"/>
      <c r="L790" s="6"/>
      <c r="M790" s="6"/>
    </row>
    <row x14ac:dyDescent="0.25" r="791" customHeight="1" ht="15.75">
      <c r="A791" s="6"/>
      <c r="B791" s="65"/>
      <c r="C791" s="65"/>
      <c r="D791" s="66"/>
      <c r="E791" s="65"/>
      <c r="F791" s="66"/>
      <c r="G791" s="6"/>
      <c r="H791" s="6"/>
      <c r="I791" s="6"/>
      <c r="J791" s="6"/>
      <c r="K791" s="6"/>
      <c r="L791" s="6"/>
      <c r="M791" s="6"/>
    </row>
    <row x14ac:dyDescent="0.25" r="792" customHeight="1" ht="15.75">
      <c r="A792" s="6"/>
      <c r="B792" s="65"/>
      <c r="C792" s="65"/>
      <c r="D792" s="66"/>
      <c r="E792" s="65"/>
      <c r="F792" s="66"/>
      <c r="G792" s="6"/>
      <c r="H792" s="6"/>
      <c r="I792" s="6"/>
      <c r="J792" s="6"/>
      <c r="K792" s="6"/>
      <c r="L792" s="6"/>
      <c r="M792" s="6"/>
    </row>
    <row x14ac:dyDescent="0.25" r="793" customHeight="1" ht="15.75">
      <c r="A793" s="6"/>
      <c r="B793" s="65"/>
      <c r="C793" s="65"/>
      <c r="D793" s="66"/>
      <c r="E793" s="65"/>
      <c r="F793" s="66"/>
      <c r="G793" s="6"/>
      <c r="H793" s="6"/>
      <c r="I793" s="6"/>
      <c r="J793" s="6"/>
      <c r="K793" s="6"/>
      <c r="L793" s="6"/>
      <c r="M793" s="6"/>
    </row>
    <row x14ac:dyDescent="0.25" r="794" customHeight="1" ht="15.75">
      <c r="A794" s="6"/>
      <c r="B794" s="65"/>
      <c r="C794" s="65"/>
      <c r="D794" s="66"/>
      <c r="E794" s="65"/>
      <c r="F794" s="66"/>
      <c r="G794" s="6"/>
      <c r="H794" s="6"/>
      <c r="I794" s="6"/>
      <c r="J794" s="6"/>
      <c r="K794" s="6"/>
      <c r="L794" s="6"/>
      <c r="M794" s="6"/>
    </row>
    <row x14ac:dyDescent="0.25" r="795" customHeight="1" ht="15.75">
      <c r="A795" s="6"/>
      <c r="B795" s="65"/>
      <c r="C795" s="65"/>
      <c r="D795" s="66"/>
      <c r="E795" s="65"/>
      <c r="F795" s="66"/>
      <c r="G795" s="6"/>
      <c r="H795" s="6"/>
      <c r="I795" s="6"/>
      <c r="J795" s="6"/>
      <c r="K795" s="6"/>
      <c r="L795" s="6"/>
      <c r="M795" s="6"/>
    </row>
    <row x14ac:dyDescent="0.25" r="796" customHeight="1" ht="15.75">
      <c r="A796" s="6"/>
      <c r="B796" s="65"/>
      <c r="C796" s="65"/>
      <c r="D796" s="66"/>
      <c r="E796" s="65"/>
      <c r="F796" s="66"/>
      <c r="G796" s="6"/>
      <c r="H796" s="6"/>
      <c r="I796" s="6"/>
      <c r="J796" s="6"/>
      <c r="K796" s="6"/>
      <c r="L796" s="6"/>
      <c r="M796" s="6"/>
    </row>
    <row x14ac:dyDescent="0.25" r="797" customHeight="1" ht="15.75">
      <c r="A797" s="6"/>
      <c r="B797" s="65"/>
      <c r="C797" s="65"/>
      <c r="D797" s="66"/>
      <c r="E797" s="65"/>
      <c r="F797" s="66"/>
      <c r="G797" s="6"/>
      <c r="H797" s="6"/>
      <c r="I797" s="6"/>
      <c r="J797" s="6"/>
      <c r="K797" s="6"/>
      <c r="L797" s="6"/>
      <c r="M797" s="6"/>
    </row>
    <row x14ac:dyDescent="0.25" r="798" customHeight="1" ht="15.75">
      <c r="A798" s="6"/>
      <c r="B798" s="65"/>
      <c r="C798" s="65"/>
      <c r="D798" s="66"/>
      <c r="E798" s="65"/>
      <c r="F798" s="66"/>
      <c r="G798" s="6"/>
      <c r="H798" s="6"/>
      <c r="I798" s="6"/>
      <c r="J798" s="6"/>
      <c r="K798" s="6"/>
      <c r="L798" s="6"/>
      <c r="M798" s="6"/>
    </row>
    <row x14ac:dyDescent="0.25" r="799" customHeight="1" ht="15.75">
      <c r="A799" s="6"/>
      <c r="B799" s="65"/>
      <c r="C799" s="65"/>
      <c r="D799" s="66"/>
      <c r="E799" s="65"/>
      <c r="F799" s="66"/>
      <c r="G799" s="6"/>
      <c r="H799" s="6"/>
      <c r="I799" s="6"/>
      <c r="J799" s="6"/>
      <c r="K799" s="6"/>
      <c r="L799" s="6"/>
      <c r="M799" s="6"/>
    </row>
    <row x14ac:dyDescent="0.25" r="800" customHeight="1" ht="15.75">
      <c r="A800" s="6"/>
      <c r="B800" s="65"/>
      <c r="C800" s="65"/>
      <c r="D800" s="66"/>
      <c r="E800" s="65"/>
      <c r="F800" s="66"/>
      <c r="G800" s="6"/>
      <c r="H800" s="6"/>
      <c r="I800" s="6"/>
      <c r="J800" s="6"/>
      <c r="K800" s="6"/>
      <c r="L800" s="6"/>
      <c r="M800" s="6"/>
    </row>
    <row x14ac:dyDescent="0.25" r="801" customHeight="1" ht="15.75">
      <c r="A801" s="6"/>
      <c r="B801" s="65"/>
      <c r="C801" s="65"/>
      <c r="D801" s="66"/>
      <c r="E801" s="65"/>
      <c r="F801" s="66"/>
      <c r="G801" s="6"/>
      <c r="H801" s="6"/>
      <c r="I801" s="6"/>
      <c r="J801" s="6"/>
      <c r="K801" s="6"/>
      <c r="L801" s="6"/>
      <c r="M801" s="6"/>
    </row>
    <row x14ac:dyDescent="0.25" r="802" customHeight="1" ht="15.75">
      <c r="A802" s="6"/>
      <c r="B802" s="65"/>
      <c r="C802" s="65"/>
      <c r="D802" s="66"/>
      <c r="E802" s="65"/>
      <c r="F802" s="66"/>
      <c r="G802" s="6"/>
      <c r="H802" s="6"/>
      <c r="I802" s="6"/>
      <c r="J802" s="6"/>
      <c r="K802" s="6"/>
      <c r="L802" s="6"/>
      <c r="M802" s="6"/>
    </row>
    <row x14ac:dyDescent="0.25" r="803" customHeight="1" ht="15.75">
      <c r="A803" s="6"/>
      <c r="B803" s="65"/>
      <c r="C803" s="65"/>
      <c r="D803" s="66"/>
      <c r="E803" s="65"/>
      <c r="F803" s="66"/>
      <c r="G803" s="6"/>
      <c r="H803" s="6"/>
      <c r="I803" s="6"/>
      <c r="J803" s="6"/>
      <c r="K803" s="6"/>
      <c r="L803" s="6"/>
      <c r="M803" s="6"/>
    </row>
    <row x14ac:dyDescent="0.25" r="804" customHeight="1" ht="15.75">
      <c r="A804" s="6"/>
      <c r="B804" s="65"/>
      <c r="C804" s="65"/>
      <c r="D804" s="66"/>
      <c r="E804" s="65"/>
      <c r="F804" s="66"/>
      <c r="G804" s="6"/>
      <c r="H804" s="6"/>
      <c r="I804" s="6"/>
      <c r="J804" s="6"/>
      <c r="K804" s="6"/>
      <c r="L804" s="6"/>
      <c r="M804" s="6"/>
    </row>
    <row x14ac:dyDescent="0.25" r="805" customHeight="1" ht="15.75">
      <c r="A805" s="6"/>
      <c r="B805" s="65"/>
      <c r="C805" s="65"/>
      <c r="D805" s="66"/>
      <c r="E805" s="65"/>
      <c r="F805" s="66"/>
      <c r="G805" s="6"/>
      <c r="H805" s="6"/>
      <c r="I805" s="6"/>
      <c r="J805" s="6"/>
      <c r="K805" s="6"/>
      <c r="L805" s="6"/>
      <c r="M805" s="6"/>
    </row>
    <row x14ac:dyDescent="0.25" r="806" customHeight="1" ht="15.75">
      <c r="A806" s="6"/>
      <c r="B806" s="65"/>
      <c r="C806" s="65"/>
      <c r="D806" s="66"/>
      <c r="E806" s="65"/>
      <c r="F806" s="66"/>
      <c r="G806" s="6"/>
      <c r="H806" s="6"/>
      <c r="I806" s="6"/>
      <c r="J806" s="6"/>
      <c r="K806" s="6"/>
      <c r="L806" s="6"/>
      <c r="M806" s="6"/>
    </row>
    <row x14ac:dyDescent="0.25" r="807" customHeight="1" ht="15.75">
      <c r="A807" s="6"/>
      <c r="B807" s="65"/>
      <c r="C807" s="65"/>
      <c r="D807" s="66"/>
      <c r="E807" s="65"/>
      <c r="F807" s="66"/>
      <c r="G807" s="6"/>
      <c r="H807" s="6"/>
      <c r="I807" s="6"/>
      <c r="J807" s="6"/>
      <c r="K807" s="6"/>
      <c r="L807" s="6"/>
      <c r="M807" s="6"/>
    </row>
    <row x14ac:dyDescent="0.25" r="808" customHeight="1" ht="15.75">
      <c r="A808" s="6"/>
      <c r="B808" s="65"/>
      <c r="C808" s="65"/>
      <c r="D808" s="66"/>
      <c r="E808" s="65"/>
      <c r="F808" s="66"/>
      <c r="G808" s="6"/>
      <c r="H808" s="6"/>
      <c r="I808" s="6"/>
      <c r="J808" s="6"/>
      <c r="K808" s="6"/>
      <c r="L808" s="6"/>
      <c r="M808" s="6"/>
    </row>
    <row x14ac:dyDescent="0.25" r="809" customHeight="1" ht="15.75">
      <c r="A809" s="6"/>
      <c r="B809" s="65"/>
      <c r="C809" s="65"/>
      <c r="D809" s="66"/>
      <c r="E809" s="65"/>
      <c r="F809" s="66"/>
      <c r="G809" s="6"/>
      <c r="H809" s="6"/>
      <c r="I809" s="6"/>
      <c r="J809" s="6"/>
      <c r="K809" s="6"/>
      <c r="L809" s="6"/>
      <c r="M809" s="6"/>
    </row>
    <row x14ac:dyDescent="0.25" r="810" customHeight="1" ht="15.75">
      <c r="A810" s="6"/>
      <c r="B810" s="65"/>
      <c r="C810" s="65"/>
      <c r="D810" s="66"/>
      <c r="E810" s="65"/>
      <c r="F810" s="66"/>
      <c r="G810" s="6"/>
      <c r="H810" s="6"/>
      <c r="I810" s="6"/>
      <c r="J810" s="6"/>
      <c r="K810" s="6"/>
      <c r="L810" s="6"/>
      <c r="M810" s="6"/>
    </row>
    <row x14ac:dyDescent="0.25" r="811" customHeight="1" ht="15.75">
      <c r="A811" s="6"/>
      <c r="B811" s="65"/>
      <c r="C811" s="65"/>
      <c r="D811" s="66"/>
      <c r="E811" s="65"/>
      <c r="F811" s="66"/>
      <c r="G811" s="6"/>
      <c r="H811" s="6"/>
      <c r="I811" s="6"/>
      <c r="J811" s="6"/>
      <c r="K811" s="6"/>
      <c r="L811" s="6"/>
      <c r="M811" s="6"/>
    </row>
    <row x14ac:dyDescent="0.25" r="812" customHeight="1" ht="15.75">
      <c r="A812" s="6"/>
      <c r="B812" s="65"/>
      <c r="C812" s="65"/>
      <c r="D812" s="66"/>
      <c r="E812" s="65"/>
      <c r="F812" s="66"/>
      <c r="G812" s="6"/>
      <c r="H812" s="6"/>
      <c r="I812" s="6"/>
      <c r="J812" s="6"/>
      <c r="K812" s="6"/>
      <c r="L812" s="6"/>
      <c r="M812" s="6"/>
    </row>
    <row x14ac:dyDescent="0.25" r="813" customHeight="1" ht="15.75">
      <c r="A813" s="6"/>
      <c r="B813" s="65"/>
      <c r="C813" s="65"/>
      <c r="D813" s="66"/>
      <c r="E813" s="65"/>
      <c r="F813" s="66"/>
      <c r="G813" s="6"/>
      <c r="H813" s="6"/>
      <c r="I813" s="6"/>
      <c r="J813" s="6"/>
      <c r="K813" s="6"/>
      <c r="L813" s="6"/>
      <c r="M813" s="6"/>
    </row>
    <row x14ac:dyDescent="0.25" r="814" customHeight="1" ht="15.75">
      <c r="A814" s="6"/>
      <c r="B814" s="65"/>
      <c r="C814" s="65"/>
      <c r="D814" s="66"/>
      <c r="E814" s="65"/>
      <c r="F814" s="66"/>
      <c r="G814" s="6"/>
      <c r="H814" s="6"/>
      <c r="I814" s="6"/>
      <c r="J814" s="6"/>
      <c r="K814" s="6"/>
      <c r="L814" s="6"/>
      <c r="M814" s="6"/>
    </row>
    <row x14ac:dyDescent="0.25" r="815" customHeight="1" ht="15.75">
      <c r="A815" s="6"/>
      <c r="B815" s="65"/>
      <c r="C815" s="65"/>
      <c r="D815" s="66"/>
      <c r="E815" s="65"/>
      <c r="F815" s="66"/>
      <c r="G815" s="6"/>
      <c r="H815" s="6"/>
      <c r="I815" s="6"/>
      <c r="J815" s="6"/>
      <c r="K815" s="6"/>
      <c r="L815" s="6"/>
      <c r="M815" s="6"/>
    </row>
    <row x14ac:dyDescent="0.25" r="816" customHeight="1" ht="15.75">
      <c r="A816" s="6"/>
      <c r="B816" s="65"/>
      <c r="C816" s="65"/>
      <c r="D816" s="66"/>
      <c r="E816" s="65"/>
      <c r="F816" s="66"/>
      <c r="G816" s="6"/>
      <c r="H816" s="6"/>
      <c r="I816" s="6"/>
      <c r="J816" s="6"/>
      <c r="K816" s="6"/>
      <c r="L816" s="6"/>
      <c r="M816" s="6"/>
    </row>
    <row x14ac:dyDescent="0.25" r="817" customHeight="1" ht="15.75">
      <c r="A817" s="6"/>
      <c r="B817" s="65"/>
      <c r="C817" s="65"/>
      <c r="D817" s="66"/>
      <c r="E817" s="65"/>
      <c r="F817" s="66"/>
      <c r="G817" s="6"/>
      <c r="H817" s="6"/>
      <c r="I817" s="6"/>
      <c r="J817" s="6"/>
      <c r="K817" s="6"/>
      <c r="L817" s="6"/>
      <c r="M817" s="6"/>
    </row>
    <row x14ac:dyDescent="0.25" r="818" customHeight="1" ht="15.75">
      <c r="A818" s="6"/>
      <c r="B818" s="65"/>
      <c r="C818" s="65"/>
      <c r="D818" s="66"/>
      <c r="E818" s="65"/>
      <c r="F818" s="66"/>
      <c r="G818" s="6"/>
      <c r="H818" s="6"/>
      <c r="I818" s="6"/>
      <c r="J818" s="6"/>
      <c r="K818" s="6"/>
      <c r="L818" s="6"/>
      <c r="M818" s="6"/>
    </row>
    <row x14ac:dyDescent="0.25" r="819" customHeight="1" ht="15.75">
      <c r="A819" s="6"/>
      <c r="B819" s="65"/>
      <c r="C819" s="65"/>
      <c r="D819" s="66"/>
      <c r="E819" s="65"/>
      <c r="F819" s="66"/>
      <c r="G819" s="6"/>
      <c r="H819" s="6"/>
      <c r="I819" s="6"/>
      <c r="J819" s="6"/>
      <c r="K819" s="6"/>
      <c r="L819" s="6"/>
      <c r="M819" s="6"/>
    </row>
    <row x14ac:dyDescent="0.25" r="820" customHeight="1" ht="15.75">
      <c r="A820" s="6"/>
      <c r="B820" s="65"/>
      <c r="C820" s="65"/>
      <c r="D820" s="66"/>
      <c r="E820" s="65"/>
      <c r="F820" s="66"/>
      <c r="G820" s="6"/>
      <c r="H820" s="6"/>
      <c r="I820" s="6"/>
      <c r="J820" s="6"/>
      <c r="K820" s="6"/>
      <c r="L820" s="6"/>
      <c r="M820" s="6"/>
    </row>
    <row x14ac:dyDescent="0.25" r="821" customHeight="1" ht="15.75">
      <c r="A821" s="6"/>
      <c r="B821" s="65"/>
      <c r="C821" s="65"/>
      <c r="D821" s="66"/>
      <c r="E821" s="65"/>
      <c r="F821" s="66"/>
      <c r="G821" s="6"/>
      <c r="H821" s="6"/>
      <c r="I821" s="6"/>
      <c r="J821" s="6"/>
      <c r="K821" s="6"/>
      <c r="L821" s="6"/>
      <c r="M821" s="6"/>
    </row>
    <row x14ac:dyDescent="0.25" r="822" customHeight="1" ht="15.75">
      <c r="A822" s="6"/>
      <c r="B822" s="65"/>
      <c r="C822" s="65"/>
      <c r="D822" s="66"/>
      <c r="E822" s="65"/>
      <c r="F822" s="66"/>
      <c r="G822" s="6"/>
      <c r="H822" s="6"/>
      <c r="I822" s="6"/>
      <c r="J822" s="6"/>
      <c r="K822" s="6"/>
      <c r="L822" s="6"/>
      <c r="M822" s="6"/>
    </row>
    <row x14ac:dyDescent="0.25" r="823" customHeight="1" ht="15.75">
      <c r="A823" s="6"/>
      <c r="B823" s="65"/>
      <c r="C823" s="65"/>
      <c r="D823" s="66"/>
      <c r="E823" s="65"/>
      <c r="F823" s="66"/>
      <c r="G823" s="6"/>
      <c r="H823" s="6"/>
      <c r="I823" s="6"/>
      <c r="J823" s="6"/>
      <c r="K823" s="6"/>
      <c r="L823" s="6"/>
      <c r="M823" s="6"/>
    </row>
    <row x14ac:dyDescent="0.25" r="824" customHeight="1" ht="15.75">
      <c r="A824" s="6"/>
      <c r="B824" s="65"/>
      <c r="C824" s="65"/>
      <c r="D824" s="66"/>
      <c r="E824" s="65"/>
      <c r="F824" s="66"/>
      <c r="G824" s="6"/>
      <c r="H824" s="6"/>
      <c r="I824" s="6"/>
      <c r="J824" s="6"/>
      <c r="K824" s="6"/>
      <c r="L824" s="6"/>
      <c r="M824" s="6"/>
    </row>
    <row x14ac:dyDescent="0.25" r="825" customHeight="1" ht="15.75">
      <c r="A825" s="6"/>
      <c r="B825" s="65"/>
      <c r="C825" s="65"/>
      <c r="D825" s="66"/>
      <c r="E825" s="65"/>
      <c r="F825" s="66"/>
      <c r="G825" s="6"/>
      <c r="H825" s="6"/>
      <c r="I825" s="6"/>
      <c r="J825" s="6"/>
      <c r="K825" s="6"/>
      <c r="L825" s="6"/>
      <c r="M825" s="6"/>
    </row>
    <row x14ac:dyDescent="0.25" r="826" customHeight="1" ht="15.75">
      <c r="A826" s="6"/>
      <c r="B826" s="65"/>
      <c r="C826" s="65"/>
      <c r="D826" s="66"/>
      <c r="E826" s="65"/>
      <c r="F826" s="66"/>
      <c r="G826" s="6"/>
      <c r="H826" s="6"/>
      <c r="I826" s="6"/>
      <c r="J826" s="6"/>
      <c r="K826" s="6"/>
      <c r="L826" s="6"/>
      <c r="M826" s="6"/>
    </row>
    <row x14ac:dyDescent="0.25" r="827" customHeight="1" ht="15.75">
      <c r="A827" s="6"/>
      <c r="B827" s="65"/>
      <c r="C827" s="65"/>
      <c r="D827" s="66"/>
      <c r="E827" s="65"/>
      <c r="F827" s="66"/>
      <c r="G827" s="6"/>
      <c r="H827" s="6"/>
      <c r="I827" s="6"/>
      <c r="J827" s="6"/>
      <c r="K827" s="6"/>
      <c r="L827" s="6"/>
      <c r="M827" s="6"/>
    </row>
    <row x14ac:dyDescent="0.25" r="828" customHeight="1" ht="15.75">
      <c r="A828" s="6"/>
      <c r="B828" s="65"/>
      <c r="C828" s="65"/>
      <c r="D828" s="66"/>
      <c r="E828" s="65"/>
      <c r="F828" s="66"/>
      <c r="G828" s="6"/>
      <c r="H828" s="6"/>
      <c r="I828" s="6"/>
      <c r="J828" s="6"/>
      <c r="K828" s="6"/>
      <c r="L828" s="6"/>
      <c r="M828" s="6"/>
    </row>
    <row x14ac:dyDescent="0.25" r="829" customHeight="1" ht="15.75">
      <c r="A829" s="6"/>
      <c r="B829" s="65"/>
      <c r="C829" s="65"/>
      <c r="D829" s="66"/>
      <c r="E829" s="65"/>
      <c r="F829" s="66"/>
      <c r="G829" s="6"/>
      <c r="H829" s="6"/>
      <c r="I829" s="6"/>
      <c r="J829" s="6"/>
      <c r="K829" s="6"/>
      <c r="L829" s="6"/>
      <c r="M829" s="6"/>
    </row>
    <row x14ac:dyDescent="0.25" r="830" customHeight="1" ht="15.75">
      <c r="A830" s="6"/>
      <c r="B830" s="65"/>
      <c r="C830" s="65"/>
      <c r="D830" s="66"/>
      <c r="E830" s="65"/>
      <c r="F830" s="66"/>
      <c r="G830" s="6"/>
      <c r="H830" s="6"/>
      <c r="I830" s="6"/>
      <c r="J830" s="6"/>
      <c r="K830" s="6"/>
      <c r="L830" s="6"/>
      <c r="M830" s="6"/>
    </row>
    <row x14ac:dyDescent="0.25" r="831" customHeight="1" ht="15.75">
      <c r="A831" s="6"/>
      <c r="B831" s="65"/>
      <c r="C831" s="65"/>
      <c r="D831" s="66"/>
      <c r="E831" s="65"/>
      <c r="F831" s="66"/>
      <c r="G831" s="6"/>
      <c r="H831" s="6"/>
      <c r="I831" s="6"/>
      <c r="J831" s="6"/>
      <c r="K831" s="6"/>
      <c r="L831" s="6"/>
      <c r="M831" s="6"/>
    </row>
    <row x14ac:dyDescent="0.25" r="832" customHeight="1" ht="15.75">
      <c r="A832" s="6"/>
      <c r="B832" s="65"/>
      <c r="C832" s="65"/>
      <c r="D832" s="66"/>
      <c r="E832" s="65"/>
      <c r="F832" s="66"/>
      <c r="G832" s="6"/>
      <c r="H832" s="6"/>
      <c r="I832" s="6"/>
      <c r="J832" s="6"/>
      <c r="K832" s="6"/>
      <c r="L832" s="6"/>
      <c r="M832" s="6"/>
    </row>
    <row x14ac:dyDescent="0.25" r="833" customHeight="1" ht="15.75">
      <c r="A833" s="6"/>
      <c r="B833" s="65"/>
      <c r="C833" s="65"/>
      <c r="D833" s="66"/>
      <c r="E833" s="65"/>
      <c r="F833" s="66"/>
      <c r="G833" s="6"/>
      <c r="H833" s="6"/>
      <c r="I833" s="6"/>
      <c r="J833" s="6"/>
      <c r="K833" s="6"/>
      <c r="L833" s="6"/>
      <c r="M833" s="6"/>
    </row>
    <row x14ac:dyDescent="0.25" r="834" customHeight="1" ht="15.75">
      <c r="A834" s="6"/>
      <c r="B834" s="65"/>
      <c r="C834" s="65"/>
      <c r="D834" s="66"/>
      <c r="E834" s="65"/>
      <c r="F834" s="66"/>
      <c r="G834" s="6"/>
      <c r="H834" s="6"/>
      <c r="I834" s="6"/>
      <c r="J834" s="6"/>
      <c r="K834" s="6"/>
      <c r="L834" s="6"/>
      <c r="M834" s="6"/>
    </row>
    <row x14ac:dyDescent="0.25" r="835" customHeight="1" ht="15.75">
      <c r="A835" s="6"/>
      <c r="B835" s="65"/>
      <c r="C835" s="65"/>
      <c r="D835" s="66"/>
      <c r="E835" s="65"/>
      <c r="F835" s="66"/>
      <c r="G835" s="6"/>
      <c r="H835" s="6"/>
      <c r="I835" s="6"/>
      <c r="J835" s="6"/>
      <c r="K835" s="6"/>
      <c r="L835" s="6"/>
      <c r="M835" s="6"/>
    </row>
    <row x14ac:dyDescent="0.25" r="836" customHeight="1" ht="15.75">
      <c r="A836" s="6"/>
      <c r="B836" s="65"/>
      <c r="C836" s="65"/>
      <c r="D836" s="66"/>
      <c r="E836" s="65"/>
      <c r="F836" s="66"/>
      <c r="G836" s="6"/>
      <c r="H836" s="6"/>
      <c r="I836" s="6"/>
      <c r="J836" s="6"/>
      <c r="K836" s="6"/>
      <c r="L836" s="6"/>
      <c r="M836" s="6"/>
    </row>
    <row x14ac:dyDescent="0.25" r="837" customHeight="1" ht="15.75">
      <c r="A837" s="6"/>
      <c r="B837" s="65"/>
      <c r="C837" s="65"/>
      <c r="D837" s="66"/>
      <c r="E837" s="65"/>
      <c r="F837" s="66"/>
      <c r="G837" s="6"/>
      <c r="H837" s="6"/>
      <c r="I837" s="6"/>
      <c r="J837" s="6"/>
      <c r="K837" s="6"/>
      <c r="L837" s="6"/>
      <c r="M837" s="6"/>
    </row>
    <row x14ac:dyDescent="0.25" r="838" customHeight="1" ht="15.75">
      <c r="A838" s="6"/>
      <c r="B838" s="65"/>
      <c r="C838" s="65"/>
      <c r="D838" s="66"/>
      <c r="E838" s="65"/>
      <c r="F838" s="66"/>
      <c r="G838" s="6"/>
      <c r="H838" s="6"/>
      <c r="I838" s="6"/>
      <c r="J838" s="6"/>
      <c r="K838" s="6"/>
      <c r="L838" s="6"/>
      <c r="M838" s="6"/>
    </row>
    <row x14ac:dyDescent="0.25" r="839" customHeight="1" ht="15.75">
      <c r="A839" s="6"/>
      <c r="B839" s="65"/>
      <c r="C839" s="65"/>
      <c r="D839" s="66"/>
      <c r="E839" s="65"/>
      <c r="F839" s="66"/>
      <c r="G839" s="6"/>
      <c r="H839" s="6"/>
      <c r="I839" s="6"/>
      <c r="J839" s="6"/>
      <c r="K839" s="6"/>
      <c r="L839" s="6"/>
      <c r="M839" s="6"/>
    </row>
    <row x14ac:dyDescent="0.25" r="840" customHeight="1" ht="15.75">
      <c r="A840" s="6"/>
      <c r="B840" s="65"/>
      <c r="C840" s="65"/>
      <c r="D840" s="66"/>
      <c r="E840" s="65"/>
      <c r="F840" s="66"/>
      <c r="G840" s="6"/>
      <c r="H840" s="6"/>
      <c r="I840" s="6"/>
      <c r="J840" s="6"/>
      <c r="K840" s="6"/>
      <c r="L840" s="6"/>
      <c r="M840" s="6"/>
    </row>
    <row x14ac:dyDescent="0.25" r="841" customHeight="1" ht="15.75">
      <c r="A841" s="6"/>
      <c r="B841" s="65"/>
      <c r="C841" s="65"/>
      <c r="D841" s="66"/>
      <c r="E841" s="65"/>
      <c r="F841" s="66"/>
      <c r="G841" s="6"/>
      <c r="H841" s="6"/>
      <c r="I841" s="6"/>
      <c r="J841" s="6"/>
      <c r="K841" s="6"/>
      <c r="L841" s="6"/>
      <c r="M841" s="6"/>
    </row>
    <row x14ac:dyDescent="0.25" r="842" customHeight="1" ht="15.75">
      <c r="A842" s="6"/>
      <c r="B842" s="65"/>
      <c r="C842" s="65"/>
      <c r="D842" s="66"/>
      <c r="E842" s="65"/>
      <c r="F842" s="66"/>
      <c r="G842" s="6"/>
      <c r="H842" s="6"/>
      <c r="I842" s="6"/>
      <c r="J842" s="6"/>
      <c r="K842" s="6"/>
      <c r="L842" s="6"/>
      <c r="M842" s="6"/>
    </row>
    <row x14ac:dyDescent="0.25" r="843" customHeight="1" ht="15.75">
      <c r="A843" s="6"/>
      <c r="B843" s="65"/>
      <c r="C843" s="65"/>
      <c r="D843" s="66"/>
      <c r="E843" s="65"/>
      <c r="F843" s="66"/>
      <c r="G843" s="6"/>
      <c r="H843" s="6"/>
      <c r="I843" s="6"/>
      <c r="J843" s="6"/>
      <c r="K843" s="6"/>
      <c r="L843" s="6"/>
      <c r="M843" s="6"/>
    </row>
    <row x14ac:dyDescent="0.25" r="844" customHeight="1" ht="15.75">
      <c r="A844" s="6"/>
      <c r="B844" s="65"/>
      <c r="C844" s="65"/>
      <c r="D844" s="66"/>
      <c r="E844" s="65"/>
      <c r="F844" s="66"/>
      <c r="G844" s="6"/>
      <c r="H844" s="6"/>
      <c r="I844" s="6"/>
      <c r="J844" s="6"/>
      <c r="K844" s="6"/>
      <c r="L844" s="6"/>
      <c r="M844" s="6"/>
    </row>
    <row x14ac:dyDescent="0.25" r="845" customHeight="1" ht="15.75">
      <c r="A845" s="6"/>
      <c r="B845" s="65"/>
      <c r="C845" s="65"/>
      <c r="D845" s="66"/>
      <c r="E845" s="65"/>
      <c r="F845" s="66"/>
      <c r="G845" s="6"/>
      <c r="H845" s="6"/>
      <c r="I845" s="6"/>
      <c r="J845" s="6"/>
      <c r="K845" s="6"/>
      <c r="L845" s="6"/>
      <c r="M845" s="6"/>
    </row>
    <row x14ac:dyDescent="0.25" r="846" customHeight="1" ht="15.75">
      <c r="A846" s="6"/>
      <c r="B846" s="65"/>
      <c r="C846" s="65"/>
      <c r="D846" s="66"/>
      <c r="E846" s="65"/>
      <c r="F846" s="66"/>
      <c r="G846" s="6"/>
      <c r="H846" s="6"/>
      <c r="I846" s="6"/>
      <c r="J846" s="6"/>
      <c r="K846" s="6"/>
      <c r="L846" s="6"/>
      <c r="M846" s="6"/>
    </row>
    <row x14ac:dyDescent="0.25" r="847" customHeight="1" ht="15.75">
      <c r="A847" s="6"/>
      <c r="B847" s="65"/>
      <c r="C847" s="65"/>
      <c r="D847" s="66"/>
      <c r="E847" s="65"/>
      <c r="F847" s="66"/>
      <c r="G847" s="6"/>
      <c r="H847" s="6"/>
      <c r="I847" s="6"/>
      <c r="J847" s="6"/>
      <c r="K847" s="6"/>
      <c r="L847" s="6"/>
      <c r="M847" s="6"/>
    </row>
    <row x14ac:dyDescent="0.25" r="848" customHeight="1" ht="15.75">
      <c r="A848" s="6"/>
      <c r="B848" s="65"/>
      <c r="C848" s="65"/>
      <c r="D848" s="66"/>
      <c r="E848" s="65"/>
      <c r="F848" s="66"/>
      <c r="G848" s="6"/>
      <c r="H848" s="6"/>
      <c r="I848" s="6"/>
      <c r="J848" s="6"/>
      <c r="K848" s="6"/>
      <c r="L848" s="6"/>
      <c r="M848" s="6"/>
    </row>
    <row x14ac:dyDescent="0.25" r="849" customHeight="1" ht="15.75">
      <c r="A849" s="6"/>
      <c r="B849" s="65"/>
      <c r="C849" s="65"/>
      <c r="D849" s="66"/>
      <c r="E849" s="65"/>
      <c r="F849" s="66"/>
      <c r="G849" s="6"/>
      <c r="H849" s="6"/>
      <c r="I849" s="6"/>
      <c r="J849" s="6"/>
      <c r="K849" s="6"/>
      <c r="L849" s="6"/>
      <c r="M849" s="6"/>
    </row>
    <row x14ac:dyDescent="0.25" r="850" customHeight="1" ht="15.75">
      <c r="A850" s="6"/>
      <c r="B850" s="65"/>
      <c r="C850" s="65"/>
      <c r="D850" s="66"/>
      <c r="E850" s="65"/>
      <c r="F850" s="66"/>
      <c r="G850" s="6"/>
      <c r="H850" s="6"/>
      <c r="I850" s="6"/>
      <c r="J850" s="6"/>
      <c r="K850" s="6"/>
      <c r="L850" s="6"/>
      <c r="M850" s="6"/>
    </row>
    <row x14ac:dyDescent="0.25" r="851" customHeight="1" ht="15.75">
      <c r="A851" s="6"/>
      <c r="B851" s="65"/>
      <c r="C851" s="65"/>
      <c r="D851" s="66"/>
      <c r="E851" s="65"/>
      <c r="F851" s="66"/>
      <c r="G851" s="6"/>
      <c r="H851" s="6"/>
      <c r="I851" s="6"/>
      <c r="J851" s="6"/>
      <c r="K851" s="6"/>
      <c r="L851" s="6"/>
      <c r="M851" s="6"/>
    </row>
    <row x14ac:dyDescent="0.25" r="852" customHeight="1" ht="15.75">
      <c r="A852" s="6"/>
      <c r="B852" s="65"/>
      <c r="C852" s="65"/>
      <c r="D852" s="66"/>
      <c r="E852" s="65"/>
      <c r="F852" s="66"/>
      <c r="G852" s="6"/>
      <c r="H852" s="6"/>
      <c r="I852" s="6"/>
      <c r="J852" s="6"/>
      <c r="K852" s="6"/>
      <c r="L852" s="6"/>
      <c r="M852" s="6"/>
    </row>
    <row x14ac:dyDescent="0.25" r="853" customHeight="1" ht="15.75">
      <c r="A853" s="6"/>
      <c r="B853" s="65"/>
      <c r="C853" s="65"/>
      <c r="D853" s="66"/>
      <c r="E853" s="65"/>
      <c r="F853" s="66"/>
      <c r="G853" s="6"/>
      <c r="H853" s="6"/>
      <c r="I853" s="6"/>
      <c r="J853" s="6"/>
      <c r="K853" s="6"/>
      <c r="L853" s="6"/>
      <c r="M853" s="6"/>
    </row>
    <row x14ac:dyDescent="0.25" r="854" customHeight="1" ht="15.75">
      <c r="A854" s="6"/>
      <c r="B854" s="65"/>
      <c r="C854" s="65"/>
      <c r="D854" s="66"/>
      <c r="E854" s="65"/>
      <c r="F854" s="66"/>
      <c r="G854" s="6"/>
      <c r="H854" s="6"/>
      <c r="I854" s="6"/>
      <c r="J854" s="6"/>
      <c r="K854" s="6"/>
      <c r="L854" s="6"/>
      <c r="M854" s="6"/>
    </row>
    <row x14ac:dyDescent="0.25" r="855" customHeight="1" ht="15.75">
      <c r="A855" s="6"/>
      <c r="B855" s="65"/>
      <c r="C855" s="65"/>
      <c r="D855" s="66"/>
      <c r="E855" s="65"/>
      <c r="F855" s="66"/>
      <c r="G855" s="6"/>
      <c r="H855" s="6"/>
      <c r="I855" s="6"/>
      <c r="J855" s="6"/>
      <c r="K855" s="6"/>
      <c r="L855" s="6"/>
      <c r="M855" s="6"/>
    </row>
    <row x14ac:dyDescent="0.25" r="856" customHeight="1" ht="15.75">
      <c r="A856" s="6"/>
      <c r="B856" s="65"/>
      <c r="C856" s="65"/>
      <c r="D856" s="66"/>
      <c r="E856" s="65"/>
      <c r="F856" s="66"/>
      <c r="G856" s="6"/>
      <c r="H856" s="6"/>
      <c r="I856" s="6"/>
      <c r="J856" s="6"/>
      <c r="K856" s="6"/>
      <c r="L856" s="6"/>
      <c r="M856" s="6"/>
    </row>
    <row x14ac:dyDescent="0.25" r="857" customHeight="1" ht="15.75">
      <c r="A857" s="6"/>
      <c r="B857" s="65"/>
      <c r="C857" s="65"/>
      <c r="D857" s="66"/>
      <c r="E857" s="65"/>
      <c r="F857" s="66"/>
      <c r="G857" s="6"/>
      <c r="H857" s="6"/>
      <c r="I857" s="6"/>
      <c r="J857" s="6"/>
      <c r="K857" s="6"/>
      <c r="L857" s="6"/>
      <c r="M857" s="6"/>
    </row>
    <row x14ac:dyDescent="0.25" r="858" customHeight="1" ht="15.75">
      <c r="A858" s="6"/>
      <c r="B858" s="65"/>
      <c r="C858" s="65"/>
      <c r="D858" s="66"/>
      <c r="E858" s="65"/>
      <c r="F858" s="66"/>
      <c r="G858" s="6"/>
      <c r="H858" s="6"/>
      <c r="I858" s="6"/>
      <c r="J858" s="6"/>
      <c r="K858" s="6"/>
      <c r="L858" s="6"/>
      <c r="M858" s="6"/>
    </row>
    <row x14ac:dyDescent="0.25" r="859" customHeight="1" ht="15.75">
      <c r="A859" s="6"/>
      <c r="B859" s="65"/>
      <c r="C859" s="65"/>
      <c r="D859" s="66"/>
      <c r="E859" s="65"/>
      <c r="F859" s="66"/>
      <c r="G859" s="6"/>
      <c r="H859" s="6"/>
      <c r="I859" s="6"/>
      <c r="J859" s="6"/>
      <c r="K859" s="6"/>
      <c r="L859" s="6"/>
      <c r="M859" s="6"/>
    </row>
    <row x14ac:dyDescent="0.25" r="860" customHeight="1" ht="15.75">
      <c r="A860" s="6"/>
      <c r="B860" s="65"/>
      <c r="C860" s="65"/>
      <c r="D860" s="66"/>
      <c r="E860" s="65"/>
      <c r="F860" s="66"/>
      <c r="G860" s="6"/>
      <c r="H860" s="6"/>
      <c r="I860" s="6"/>
      <c r="J860" s="6"/>
      <c r="K860" s="6"/>
      <c r="L860" s="6"/>
      <c r="M860" s="6"/>
    </row>
    <row x14ac:dyDescent="0.25" r="861" customHeight="1" ht="15.75">
      <c r="A861" s="6"/>
      <c r="B861" s="65"/>
      <c r="C861" s="65"/>
      <c r="D861" s="66"/>
      <c r="E861" s="65"/>
      <c r="F861" s="66"/>
      <c r="G861" s="6"/>
      <c r="H861" s="6"/>
      <c r="I861" s="6"/>
      <c r="J861" s="6"/>
      <c r="K861" s="6"/>
      <c r="L861" s="6"/>
      <c r="M861" s="6"/>
    </row>
    <row x14ac:dyDescent="0.25" r="862" customHeight="1" ht="15.75">
      <c r="A862" s="6"/>
      <c r="B862" s="65"/>
      <c r="C862" s="65"/>
      <c r="D862" s="66"/>
      <c r="E862" s="65"/>
      <c r="F862" s="66"/>
      <c r="G862" s="6"/>
      <c r="H862" s="6"/>
      <c r="I862" s="6"/>
      <c r="J862" s="6"/>
      <c r="K862" s="6"/>
      <c r="L862" s="6"/>
      <c r="M862" s="6"/>
    </row>
    <row x14ac:dyDescent="0.25" r="863" customHeight="1" ht="15.75">
      <c r="A863" s="6"/>
      <c r="B863" s="65"/>
      <c r="C863" s="65"/>
      <c r="D863" s="66"/>
      <c r="E863" s="65"/>
      <c r="F863" s="66"/>
      <c r="G863" s="6"/>
      <c r="H863" s="6"/>
      <c r="I863" s="6"/>
      <c r="J863" s="6"/>
      <c r="K863" s="6"/>
      <c r="L863" s="6"/>
      <c r="M863" s="6"/>
    </row>
    <row x14ac:dyDescent="0.25" r="864" customHeight="1" ht="15.75">
      <c r="A864" s="6"/>
      <c r="B864" s="65"/>
      <c r="C864" s="65"/>
      <c r="D864" s="66"/>
      <c r="E864" s="65"/>
      <c r="F864" s="66"/>
      <c r="G864" s="6"/>
      <c r="H864" s="6"/>
      <c r="I864" s="6"/>
      <c r="J864" s="6"/>
      <c r="K864" s="6"/>
      <c r="L864" s="6"/>
      <c r="M864" s="6"/>
    </row>
    <row x14ac:dyDescent="0.25" r="865" customHeight="1" ht="15.75">
      <c r="A865" s="6"/>
      <c r="B865" s="65"/>
      <c r="C865" s="65"/>
      <c r="D865" s="66"/>
      <c r="E865" s="65"/>
      <c r="F865" s="66"/>
      <c r="G865" s="6"/>
      <c r="H865" s="6"/>
      <c r="I865" s="6"/>
      <c r="J865" s="6"/>
      <c r="K865" s="6"/>
      <c r="L865" s="6"/>
      <c r="M865" s="6"/>
    </row>
    <row x14ac:dyDescent="0.25" r="866" customHeight="1" ht="15.75">
      <c r="A866" s="6"/>
      <c r="B866" s="65"/>
      <c r="C866" s="65"/>
      <c r="D866" s="66"/>
      <c r="E866" s="65"/>
      <c r="F866" s="66"/>
      <c r="G866" s="6"/>
      <c r="H866" s="6"/>
      <c r="I866" s="6"/>
      <c r="J866" s="6"/>
      <c r="K866" s="6"/>
      <c r="L866" s="6"/>
      <c r="M866" s="6"/>
    </row>
    <row x14ac:dyDescent="0.25" r="867" customHeight="1" ht="15.75">
      <c r="A867" s="6"/>
      <c r="B867" s="65"/>
      <c r="C867" s="65"/>
      <c r="D867" s="66"/>
      <c r="E867" s="65"/>
      <c r="F867" s="66"/>
      <c r="G867" s="6"/>
      <c r="H867" s="6"/>
      <c r="I867" s="6"/>
      <c r="J867" s="6"/>
      <c r="K867" s="6"/>
      <c r="L867" s="6"/>
      <c r="M867" s="6"/>
    </row>
    <row x14ac:dyDescent="0.25" r="868" customHeight="1" ht="15.75">
      <c r="A868" s="6"/>
      <c r="B868" s="65"/>
      <c r="C868" s="65"/>
      <c r="D868" s="66"/>
      <c r="E868" s="65"/>
      <c r="F868" s="66"/>
      <c r="G868" s="6"/>
      <c r="H868" s="6"/>
      <c r="I868" s="6"/>
      <c r="J868" s="6"/>
      <c r="K868" s="6"/>
      <c r="L868" s="6"/>
      <c r="M868" s="6"/>
    </row>
    <row x14ac:dyDescent="0.25" r="869" customHeight="1" ht="15.75">
      <c r="A869" s="6"/>
      <c r="B869" s="65"/>
      <c r="C869" s="65"/>
      <c r="D869" s="66"/>
      <c r="E869" s="65"/>
      <c r="F869" s="66"/>
      <c r="G869" s="6"/>
      <c r="H869" s="6"/>
      <c r="I869" s="6"/>
      <c r="J869" s="6"/>
      <c r="K869" s="6"/>
      <c r="L869" s="6"/>
      <c r="M869" s="6"/>
    </row>
    <row x14ac:dyDescent="0.25" r="870" customHeight="1" ht="15.75">
      <c r="A870" s="6"/>
      <c r="B870" s="65"/>
      <c r="C870" s="65"/>
      <c r="D870" s="66"/>
      <c r="E870" s="65"/>
      <c r="F870" s="66"/>
      <c r="G870" s="6"/>
      <c r="H870" s="6"/>
      <c r="I870" s="6"/>
      <c r="J870" s="6"/>
      <c r="K870" s="6"/>
      <c r="L870" s="6"/>
      <c r="M870" s="6"/>
    </row>
    <row x14ac:dyDescent="0.25" r="871" customHeight="1" ht="15.75">
      <c r="A871" s="6"/>
      <c r="B871" s="65"/>
      <c r="C871" s="65"/>
      <c r="D871" s="66"/>
      <c r="E871" s="65"/>
      <c r="F871" s="66"/>
      <c r="G871" s="6"/>
      <c r="H871" s="6"/>
      <c r="I871" s="6"/>
      <c r="J871" s="6"/>
      <c r="K871" s="6"/>
      <c r="L871" s="6"/>
      <c r="M871" s="6"/>
    </row>
    <row x14ac:dyDescent="0.25" r="872" customHeight="1" ht="15.75">
      <c r="A872" s="6"/>
      <c r="B872" s="65"/>
      <c r="C872" s="65"/>
      <c r="D872" s="66"/>
      <c r="E872" s="65"/>
      <c r="F872" s="66"/>
      <c r="G872" s="6"/>
      <c r="H872" s="6"/>
      <c r="I872" s="6"/>
      <c r="J872" s="6"/>
      <c r="K872" s="6"/>
      <c r="L872" s="6"/>
      <c r="M872" s="6"/>
    </row>
    <row x14ac:dyDescent="0.25" r="873" customHeight="1" ht="15.75">
      <c r="A873" s="6"/>
      <c r="B873" s="65"/>
      <c r="C873" s="65"/>
      <c r="D873" s="66"/>
      <c r="E873" s="65"/>
      <c r="F873" s="66"/>
      <c r="G873" s="6"/>
      <c r="H873" s="6"/>
      <c r="I873" s="6"/>
      <c r="J873" s="6"/>
      <c r="K873" s="6"/>
      <c r="L873" s="6"/>
      <c r="M873" s="6"/>
    </row>
    <row x14ac:dyDescent="0.25" r="874" customHeight="1" ht="15.75">
      <c r="A874" s="6"/>
      <c r="B874" s="65"/>
      <c r="C874" s="65"/>
      <c r="D874" s="66"/>
      <c r="E874" s="65"/>
      <c r="F874" s="66"/>
      <c r="G874" s="6"/>
      <c r="H874" s="6"/>
      <c r="I874" s="6"/>
      <c r="J874" s="6"/>
      <c r="K874" s="6"/>
      <c r="L874" s="6"/>
      <c r="M874" s="6"/>
    </row>
    <row x14ac:dyDescent="0.25" r="875" customHeight="1" ht="15.75">
      <c r="A875" s="6"/>
      <c r="B875" s="65"/>
      <c r="C875" s="65"/>
      <c r="D875" s="66"/>
      <c r="E875" s="65"/>
      <c r="F875" s="66"/>
      <c r="G875" s="6"/>
      <c r="H875" s="6"/>
      <c r="I875" s="6"/>
      <c r="J875" s="6"/>
      <c r="K875" s="6"/>
      <c r="L875" s="6"/>
      <c r="M875" s="6"/>
    </row>
    <row x14ac:dyDescent="0.25" r="876" customHeight="1" ht="15.75">
      <c r="A876" s="6"/>
      <c r="B876" s="65"/>
      <c r="C876" s="65"/>
      <c r="D876" s="66"/>
      <c r="E876" s="65"/>
      <c r="F876" s="66"/>
      <c r="G876" s="6"/>
      <c r="H876" s="6"/>
      <c r="I876" s="6"/>
      <c r="J876" s="6"/>
      <c r="K876" s="6"/>
      <c r="L876" s="6"/>
      <c r="M876" s="6"/>
    </row>
    <row x14ac:dyDescent="0.25" r="877" customHeight="1" ht="15.75">
      <c r="A877" s="6"/>
      <c r="B877" s="65"/>
      <c r="C877" s="65"/>
      <c r="D877" s="66"/>
      <c r="E877" s="65"/>
      <c r="F877" s="66"/>
      <c r="G877" s="6"/>
      <c r="H877" s="6"/>
      <c r="I877" s="6"/>
      <c r="J877" s="6"/>
      <c r="K877" s="6"/>
      <c r="L877" s="6"/>
      <c r="M877" s="6"/>
    </row>
    <row x14ac:dyDescent="0.25" r="878" customHeight="1" ht="15.75">
      <c r="A878" s="6"/>
      <c r="B878" s="65"/>
      <c r="C878" s="65"/>
      <c r="D878" s="66"/>
      <c r="E878" s="65"/>
      <c r="F878" s="66"/>
      <c r="G878" s="6"/>
      <c r="H878" s="6"/>
      <c r="I878" s="6"/>
      <c r="J878" s="6"/>
      <c r="K878" s="6"/>
      <c r="L878" s="6"/>
      <c r="M878" s="6"/>
    </row>
    <row x14ac:dyDescent="0.25" r="879" customHeight="1" ht="15.75">
      <c r="A879" s="6"/>
      <c r="B879" s="65"/>
      <c r="C879" s="65"/>
      <c r="D879" s="66"/>
      <c r="E879" s="65"/>
      <c r="F879" s="66"/>
      <c r="G879" s="6"/>
      <c r="H879" s="6"/>
      <c r="I879" s="6"/>
      <c r="J879" s="6"/>
      <c r="K879" s="6"/>
      <c r="L879" s="6"/>
      <c r="M879" s="6"/>
    </row>
    <row x14ac:dyDescent="0.25" r="880" customHeight="1" ht="15.75">
      <c r="A880" s="6"/>
      <c r="B880" s="65"/>
      <c r="C880" s="65"/>
      <c r="D880" s="66"/>
      <c r="E880" s="65"/>
      <c r="F880" s="66"/>
      <c r="G880" s="6"/>
      <c r="H880" s="6"/>
      <c r="I880" s="6"/>
      <c r="J880" s="6"/>
      <c r="K880" s="6"/>
      <c r="L880" s="6"/>
      <c r="M880" s="6"/>
    </row>
    <row x14ac:dyDescent="0.25" r="881" customHeight="1" ht="15.75">
      <c r="A881" s="6"/>
      <c r="B881" s="65"/>
      <c r="C881" s="65"/>
      <c r="D881" s="66"/>
      <c r="E881" s="65"/>
      <c r="F881" s="66"/>
      <c r="G881" s="6"/>
      <c r="H881" s="6"/>
      <c r="I881" s="6"/>
      <c r="J881" s="6"/>
      <c r="K881" s="6"/>
      <c r="L881" s="6"/>
      <c r="M881" s="6"/>
    </row>
    <row x14ac:dyDescent="0.25" r="882" customHeight="1" ht="15.75">
      <c r="A882" s="6"/>
      <c r="B882" s="65"/>
      <c r="C882" s="65"/>
      <c r="D882" s="66"/>
      <c r="E882" s="65"/>
      <c r="F882" s="66"/>
      <c r="G882" s="6"/>
      <c r="H882" s="6"/>
      <c r="I882" s="6"/>
      <c r="J882" s="6"/>
      <c r="K882" s="6"/>
      <c r="L882" s="6"/>
      <c r="M882" s="6"/>
    </row>
    <row x14ac:dyDescent="0.25" r="883" customHeight="1" ht="15.75">
      <c r="A883" s="6"/>
      <c r="B883" s="65"/>
      <c r="C883" s="65"/>
      <c r="D883" s="66"/>
      <c r="E883" s="65"/>
      <c r="F883" s="66"/>
      <c r="G883" s="6"/>
      <c r="H883" s="6"/>
      <c r="I883" s="6"/>
      <c r="J883" s="6"/>
      <c r="K883" s="6"/>
      <c r="L883" s="6"/>
      <c r="M883" s="6"/>
    </row>
    <row x14ac:dyDescent="0.25" r="884" customHeight="1" ht="15.75">
      <c r="A884" s="6"/>
      <c r="B884" s="65"/>
      <c r="C884" s="65"/>
      <c r="D884" s="66"/>
      <c r="E884" s="65"/>
      <c r="F884" s="66"/>
      <c r="G884" s="6"/>
      <c r="H884" s="6"/>
      <c r="I884" s="6"/>
      <c r="J884" s="6"/>
      <c r="K884" s="6"/>
      <c r="L884" s="6"/>
      <c r="M884" s="6"/>
    </row>
    <row x14ac:dyDescent="0.25" r="885" customHeight="1" ht="15.75">
      <c r="A885" s="6"/>
      <c r="B885" s="65"/>
      <c r="C885" s="65"/>
      <c r="D885" s="66"/>
      <c r="E885" s="65"/>
      <c r="F885" s="66"/>
      <c r="G885" s="6"/>
      <c r="H885" s="6"/>
      <c r="I885" s="6"/>
      <c r="J885" s="6"/>
      <c r="K885" s="6"/>
      <c r="L885" s="6"/>
      <c r="M885" s="6"/>
    </row>
    <row x14ac:dyDescent="0.25" r="886" customHeight="1" ht="15.75">
      <c r="A886" s="6"/>
      <c r="B886" s="65"/>
      <c r="C886" s="65"/>
      <c r="D886" s="66"/>
      <c r="E886" s="65"/>
      <c r="F886" s="66"/>
      <c r="G886" s="6"/>
      <c r="H886" s="6"/>
      <c r="I886" s="6"/>
      <c r="J886" s="6"/>
      <c r="K886" s="6"/>
      <c r="L886" s="6"/>
      <c r="M886" s="6"/>
    </row>
    <row x14ac:dyDescent="0.25" r="887" customHeight="1" ht="15.75">
      <c r="A887" s="6"/>
      <c r="B887" s="65"/>
      <c r="C887" s="65"/>
      <c r="D887" s="66"/>
      <c r="E887" s="65"/>
      <c r="F887" s="66"/>
      <c r="G887" s="6"/>
      <c r="H887" s="6"/>
      <c r="I887" s="6"/>
      <c r="J887" s="6"/>
      <c r="K887" s="6"/>
      <c r="L887" s="6"/>
      <c r="M887" s="6"/>
    </row>
    <row x14ac:dyDescent="0.25" r="888" customHeight="1" ht="15.75">
      <c r="A888" s="6"/>
      <c r="B888" s="65"/>
      <c r="C888" s="65"/>
      <c r="D888" s="66"/>
      <c r="E888" s="65"/>
      <c r="F888" s="66"/>
      <c r="G888" s="6"/>
      <c r="H888" s="6"/>
      <c r="I888" s="6"/>
      <c r="J888" s="6"/>
      <c r="K888" s="6"/>
      <c r="L888" s="6"/>
      <c r="M888" s="6"/>
    </row>
    <row x14ac:dyDescent="0.25" r="889" customHeight="1" ht="15.75">
      <c r="A889" s="6"/>
      <c r="B889" s="65"/>
      <c r="C889" s="65"/>
      <c r="D889" s="66"/>
      <c r="E889" s="65"/>
      <c r="F889" s="66"/>
      <c r="G889" s="6"/>
      <c r="H889" s="6"/>
      <c r="I889" s="6"/>
      <c r="J889" s="6"/>
      <c r="K889" s="6"/>
      <c r="L889" s="6"/>
      <c r="M889" s="6"/>
    </row>
    <row x14ac:dyDescent="0.25" r="890" customHeight="1" ht="15.75">
      <c r="A890" s="6"/>
      <c r="B890" s="65"/>
      <c r="C890" s="65"/>
      <c r="D890" s="66"/>
      <c r="E890" s="65"/>
      <c r="F890" s="66"/>
      <c r="G890" s="6"/>
      <c r="H890" s="6"/>
      <c r="I890" s="6"/>
      <c r="J890" s="6"/>
      <c r="K890" s="6"/>
      <c r="L890" s="6"/>
      <c r="M890" s="6"/>
    </row>
    <row x14ac:dyDescent="0.25" r="891" customHeight="1" ht="15.75">
      <c r="A891" s="6"/>
      <c r="B891" s="65"/>
      <c r="C891" s="65"/>
      <c r="D891" s="66"/>
      <c r="E891" s="65"/>
      <c r="F891" s="66"/>
      <c r="G891" s="6"/>
      <c r="H891" s="6"/>
      <c r="I891" s="6"/>
      <c r="J891" s="6"/>
      <c r="K891" s="6"/>
      <c r="L891" s="6"/>
      <c r="M891" s="6"/>
    </row>
    <row x14ac:dyDescent="0.25" r="892" customHeight="1" ht="15.75">
      <c r="A892" s="6"/>
      <c r="B892" s="65"/>
      <c r="C892" s="65"/>
      <c r="D892" s="66"/>
      <c r="E892" s="65"/>
      <c r="F892" s="66"/>
      <c r="G892" s="6"/>
      <c r="H892" s="6"/>
      <c r="I892" s="6"/>
      <c r="J892" s="6"/>
      <c r="K892" s="6"/>
      <c r="L892" s="6"/>
      <c r="M892" s="6"/>
    </row>
    <row x14ac:dyDescent="0.25" r="893" customHeight="1" ht="15.75">
      <c r="A893" s="6"/>
      <c r="B893" s="65"/>
      <c r="C893" s="65"/>
      <c r="D893" s="66"/>
      <c r="E893" s="65"/>
      <c r="F893" s="66"/>
      <c r="G893" s="6"/>
      <c r="H893" s="6"/>
      <c r="I893" s="6"/>
      <c r="J893" s="6"/>
      <c r="K893" s="6"/>
      <c r="L893" s="6"/>
      <c r="M893" s="6"/>
    </row>
    <row x14ac:dyDescent="0.25" r="894" customHeight="1" ht="15.75">
      <c r="A894" s="6"/>
      <c r="B894" s="65"/>
      <c r="C894" s="65"/>
      <c r="D894" s="66"/>
      <c r="E894" s="65"/>
      <c r="F894" s="66"/>
      <c r="G894" s="6"/>
      <c r="H894" s="6"/>
      <c r="I894" s="6"/>
      <c r="J894" s="6"/>
      <c r="K894" s="6"/>
      <c r="L894" s="6"/>
      <c r="M894" s="6"/>
    </row>
    <row x14ac:dyDescent="0.25" r="895" customHeight="1" ht="15.75">
      <c r="A895" s="6"/>
      <c r="B895" s="65"/>
      <c r="C895" s="65"/>
      <c r="D895" s="66"/>
      <c r="E895" s="65"/>
      <c r="F895" s="66"/>
      <c r="G895" s="6"/>
      <c r="H895" s="6"/>
      <c r="I895" s="6"/>
      <c r="J895" s="6"/>
      <c r="K895" s="6"/>
      <c r="L895" s="6"/>
      <c r="M895" s="6"/>
    </row>
    <row x14ac:dyDescent="0.25" r="896" customHeight="1" ht="15.75">
      <c r="A896" s="6"/>
      <c r="B896" s="65"/>
      <c r="C896" s="65"/>
      <c r="D896" s="66"/>
      <c r="E896" s="65"/>
      <c r="F896" s="66"/>
      <c r="G896" s="6"/>
      <c r="H896" s="6"/>
      <c r="I896" s="6"/>
      <c r="J896" s="6"/>
      <c r="K896" s="6"/>
      <c r="L896" s="6"/>
      <c r="M896" s="6"/>
    </row>
    <row x14ac:dyDescent="0.25" r="897" customHeight="1" ht="15.75">
      <c r="A897" s="6"/>
      <c r="B897" s="65"/>
      <c r="C897" s="65"/>
      <c r="D897" s="66"/>
      <c r="E897" s="65"/>
      <c r="F897" s="66"/>
      <c r="G897" s="6"/>
      <c r="H897" s="6"/>
      <c r="I897" s="6"/>
      <c r="J897" s="6"/>
      <c r="K897" s="6"/>
      <c r="L897" s="6"/>
      <c r="M897" s="6"/>
    </row>
    <row x14ac:dyDescent="0.25" r="898" customHeight="1" ht="15.75">
      <c r="A898" s="6"/>
      <c r="B898" s="65"/>
      <c r="C898" s="65"/>
      <c r="D898" s="66"/>
      <c r="E898" s="65"/>
      <c r="F898" s="66"/>
      <c r="G898" s="6"/>
      <c r="H898" s="6"/>
      <c r="I898" s="6"/>
      <c r="J898" s="6"/>
      <c r="K898" s="6"/>
      <c r="L898" s="6"/>
      <c r="M898" s="6"/>
    </row>
    <row x14ac:dyDescent="0.25" r="899" customHeight="1" ht="15.75">
      <c r="A899" s="6"/>
      <c r="B899" s="65"/>
      <c r="C899" s="65"/>
      <c r="D899" s="66"/>
      <c r="E899" s="65"/>
      <c r="F899" s="66"/>
      <c r="G899" s="6"/>
      <c r="H899" s="6"/>
      <c r="I899" s="6"/>
      <c r="J899" s="6"/>
      <c r="K899" s="6"/>
      <c r="L899" s="6"/>
      <c r="M899" s="6"/>
    </row>
    <row x14ac:dyDescent="0.25" r="900" customHeight="1" ht="15.75">
      <c r="A900" s="6"/>
      <c r="B900" s="65"/>
      <c r="C900" s="65"/>
      <c r="D900" s="66"/>
      <c r="E900" s="65"/>
      <c r="F900" s="66"/>
      <c r="G900" s="6"/>
      <c r="H900" s="6"/>
      <c r="I900" s="6"/>
      <c r="J900" s="6"/>
      <c r="K900" s="6"/>
      <c r="L900" s="6"/>
      <c r="M900" s="6"/>
    </row>
    <row x14ac:dyDescent="0.25" r="901" customHeight="1" ht="15.75">
      <c r="A901" s="6"/>
      <c r="B901" s="65"/>
      <c r="C901" s="65"/>
      <c r="D901" s="66"/>
      <c r="E901" s="65"/>
      <c r="F901" s="66"/>
      <c r="G901" s="6"/>
      <c r="H901" s="6"/>
      <c r="I901" s="6"/>
      <c r="J901" s="6"/>
      <c r="K901" s="6"/>
      <c r="L901" s="6"/>
      <c r="M901" s="6"/>
    </row>
    <row x14ac:dyDescent="0.25" r="902" customHeight="1" ht="15.75">
      <c r="A902" s="6"/>
      <c r="B902" s="65"/>
      <c r="C902" s="65"/>
      <c r="D902" s="66"/>
      <c r="E902" s="65"/>
      <c r="F902" s="66"/>
      <c r="G902" s="6"/>
      <c r="H902" s="6"/>
      <c r="I902" s="6"/>
      <c r="J902" s="6"/>
      <c r="K902" s="6"/>
      <c r="L902" s="6"/>
      <c r="M902" s="6"/>
    </row>
    <row x14ac:dyDescent="0.25" r="903" customHeight="1" ht="15.75">
      <c r="A903" s="6"/>
      <c r="B903" s="65"/>
      <c r="C903" s="65"/>
      <c r="D903" s="66"/>
      <c r="E903" s="65"/>
      <c r="F903" s="66"/>
      <c r="G903" s="6"/>
      <c r="H903" s="6"/>
      <c r="I903" s="6"/>
      <c r="J903" s="6"/>
      <c r="K903" s="6"/>
      <c r="L903" s="6"/>
      <c r="M903" s="6"/>
    </row>
    <row x14ac:dyDescent="0.25" r="904" customHeight="1" ht="15.75">
      <c r="A904" s="6"/>
      <c r="B904" s="65"/>
      <c r="C904" s="65"/>
      <c r="D904" s="66"/>
      <c r="E904" s="65"/>
      <c r="F904" s="66"/>
      <c r="G904" s="6"/>
      <c r="H904" s="6"/>
      <c r="I904" s="6"/>
      <c r="J904" s="6"/>
      <c r="K904" s="6"/>
      <c r="L904" s="6"/>
      <c r="M904" s="6"/>
    </row>
    <row x14ac:dyDescent="0.25" r="905" customHeight="1" ht="15.75">
      <c r="A905" s="6"/>
      <c r="B905" s="65"/>
      <c r="C905" s="65"/>
      <c r="D905" s="66"/>
      <c r="E905" s="65"/>
      <c r="F905" s="66"/>
      <c r="G905" s="6"/>
      <c r="H905" s="6"/>
      <c r="I905" s="6"/>
      <c r="J905" s="6"/>
      <c r="K905" s="6"/>
      <c r="L905" s="6"/>
      <c r="M905" s="6"/>
    </row>
    <row x14ac:dyDescent="0.25" r="906" customHeight="1" ht="15.75">
      <c r="A906" s="6"/>
      <c r="B906" s="65"/>
      <c r="C906" s="65"/>
      <c r="D906" s="66"/>
      <c r="E906" s="65"/>
      <c r="F906" s="66"/>
      <c r="G906" s="6"/>
      <c r="H906" s="6"/>
      <c r="I906" s="6"/>
      <c r="J906" s="6"/>
      <c r="K906" s="6"/>
      <c r="L906" s="6"/>
      <c r="M906" s="6"/>
    </row>
    <row x14ac:dyDescent="0.25" r="907" customHeight="1" ht="15.75">
      <c r="A907" s="6"/>
      <c r="B907" s="65"/>
      <c r="C907" s="65"/>
      <c r="D907" s="66"/>
      <c r="E907" s="65"/>
      <c r="F907" s="66"/>
      <c r="G907" s="6"/>
      <c r="H907" s="6"/>
      <c r="I907" s="6"/>
      <c r="J907" s="6"/>
      <c r="K907" s="6"/>
      <c r="L907" s="6"/>
      <c r="M907" s="6"/>
    </row>
    <row x14ac:dyDescent="0.25" r="908" customHeight="1" ht="15.75">
      <c r="A908" s="6"/>
      <c r="B908" s="65"/>
      <c r="C908" s="65"/>
      <c r="D908" s="66"/>
      <c r="E908" s="65"/>
      <c r="F908" s="66"/>
      <c r="G908" s="6"/>
      <c r="H908" s="6"/>
      <c r="I908" s="6"/>
      <c r="J908" s="6"/>
      <c r="K908" s="6"/>
      <c r="L908" s="6"/>
      <c r="M908" s="6"/>
    </row>
    <row x14ac:dyDescent="0.25" r="909" customHeight="1" ht="15.75">
      <c r="A909" s="6"/>
      <c r="B909" s="65"/>
      <c r="C909" s="65"/>
      <c r="D909" s="66"/>
      <c r="E909" s="65"/>
      <c r="F909" s="66"/>
      <c r="G909" s="6"/>
      <c r="H909" s="6"/>
      <c r="I909" s="6"/>
      <c r="J909" s="6"/>
      <c r="K909" s="6"/>
      <c r="L909" s="6"/>
      <c r="M909" s="6"/>
    </row>
    <row x14ac:dyDescent="0.25" r="910" customHeight="1" ht="15.75">
      <c r="A910" s="6"/>
      <c r="B910" s="65"/>
      <c r="C910" s="65"/>
      <c r="D910" s="66"/>
      <c r="E910" s="65"/>
      <c r="F910" s="66"/>
      <c r="G910" s="6"/>
      <c r="H910" s="6"/>
      <c r="I910" s="6"/>
      <c r="J910" s="6"/>
      <c r="K910" s="6"/>
      <c r="L910" s="6"/>
      <c r="M910" s="6"/>
    </row>
    <row x14ac:dyDescent="0.25" r="911" customHeight="1" ht="15.75">
      <c r="A911" s="6"/>
      <c r="B911" s="65"/>
      <c r="C911" s="65"/>
      <c r="D911" s="66"/>
      <c r="E911" s="65"/>
      <c r="F911" s="66"/>
      <c r="G911" s="6"/>
      <c r="H911" s="6"/>
      <c r="I911" s="6"/>
      <c r="J911" s="6"/>
      <c r="K911" s="6"/>
      <c r="L911" s="6"/>
      <c r="M911" s="6"/>
    </row>
    <row x14ac:dyDescent="0.25" r="912" customHeight="1" ht="15.75">
      <c r="A912" s="6"/>
      <c r="B912" s="65"/>
      <c r="C912" s="65"/>
      <c r="D912" s="66"/>
      <c r="E912" s="65"/>
      <c r="F912" s="66"/>
      <c r="G912" s="6"/>
      <c r="H912" s="6"/>
      <c r="I912" s="6"/>
      <c r="J912" s="6"/>
      <c r="K912" s="6"/>
      <c r="L912" s="6"/>
      <c r="M912" s="6"/>
    </row>
    <row x14ac:dyDescent="0.25" r="913" customHeight="1" ht="15.75">
      <c r="A913" s="6"/>
      <c r="B913" s="65"/>
      <c r="C913" s="65"/>
      <c r="D913" s="66"/>
      <c r="E913" s="65"/>
      <c r="F913" s="66"/>
      <c r="G913" s="6"/>
      <c r="H913" s="6"/>
      <c r="I913" s="6"/>
      <c r="J913" s="6"/>
      <c r="K913" s="6"/>
      <c r="L913" s="6"/>
      <c r="M913" s="6"/>
    </row>
    <row x14ac:dyDescent="0.25" r="914" customHeight="1" ht="15.75">
      <c r="A914" s="6"/>
      <c r="B914" s="65"/>
      <c r="C914" s="65"/>
      <c r="D914" s="66"/>
      <c r="E914" s="65"/>
      <c r="F914" s="66"/>
      <c r="G914" s="6"/>
      <c r="H914" s="6"/>
      <c r="I914" s="6"/>
      <c r="J914" s="6"/>
      <c r="K914" s="6"/>
      <c r="L914" s="6"/>
      <c r="M914" s="6"/>
    </row>
    <row x14ac:dyDescent="0.25" r="915" customHeight="1" ht="15.75">
      <c r="A915" s="6"/>
      <c r="B915" s="65"/>
      <c r="C915" s="65"/>
      <c r="D915" s="66"/>
      <c r="E915" s="65"/>
      <c r="F915" s="66"/>
      <c r="G915" s="6"/>
      <c r="H915" s="6"/>
      <c r="I915" s="6"/>
      <c r="J915" s="6"/>
      <c r="K915" s="6"/>
      <c r="L915" s="6"/>
      <c r="M915" s="6"/>
    </row>
    <row x14ac:dyDescent="0.25" r="916" customHeight="1" ht="15.75">
      <c r="A916" s="6"/>
      <c r="B916" s="65"/>
      <c r="C916" s="65"/>
      <c r="D916" s="66"/>
      <c r="E916" s="65"/>
      <c r="F916" s="66"/>
      <c r="G916" s="6"/>
      <c r="H916" s="6"/>
      <c r="I916" s="6"/>
      <c r="J916" s="6"/>
      <c r="K916" s="6"/>
      <c r="L916" s="6"/>
      <c r="M916" s="6"/>
    </row>
    <row x14ac:dyDescent="0.25" r="917" customHeight="1" ht="15.75">
      <c r="A917" s="6"/>
      <c r="B917" s="65"/>
      <c r="C917" s="65"/>
      <c r="D917" s="66"/>
      <c r="E917" s="65"/>
      <c r="F917" s="66"/>
      <c r="G917" s="6"/>
      <c r="H917" s="6"/>
      <c r="I917" s="6"/>
      <c r="J917" s="6"/>
      <c r="K917" s="6"/>
      <c r="L917" s="6"/>
      <c r="M917" s="6"/>
    </row>
    <row x14ac:dyDescent="0.25" r="918" customHeight="1" ht="15.75">
      <c r="A918" s="6"/>
      <c r="B918" s="65"/>
      <c r="C918" s="65"/>
      <c r="D918" s="66"/>
      <c r="E918" s="65"/>
      <c r="F918" s="66"/>
      <c r="G918" s="6"/>
      <c r="H918" s="6"/>
      <c r="I918" s="6"/>
      <c r="J918" s="6"/>
      <c r="K918" s="6"/>
      <c r="L918" s="6"/>
      <c r="M918" s="6"/>
    </row>
    <row x14ac:dyDescent="0.25" r="919" customHeight="1" ht="15.75">
      <c r="A919" s="6"/>
      <c r="B919" s="65"/>
      <c r="C919" s="65"/>
      <c r="D919" s="66"/>
      <c r="E919" s="65"/>
      <c r="F919" s="66"/>
      <c r="G919" s="6"/>
      <c r="H919" s="6"/>
      <c r="I919" s="6"/>
      <c r="J919" s="6"/>
      <c r="K919" s="6"/>
      <c r="L919" s="6"/>
      <c r="M919" s="6"/>
    </row>
    <row x14ac:dyDescent="0.25" r="920" customHeight="1" ht="15.75">
      <c r="A920" s="6"/>
      <c r="B920" s="65"/>
      <c r="C920" s="65"/>
      <c r="D920" s="66"/>
      <c r="E920" s="65"/>
      <c r="F920" s="66"/>
      <c r="G920" s="6"/>
      <c r="H920" s="6"/>
      <c r="I920" s="6"/>
      <c r="J920" s="6"/>
      <c r="K920" s="6"/>
      <c r="L920" s="6"/>
      <c r="M920" s="6"/>
    </row>
    <row x14ac:dyDescent="0.25" r="921" customHeight="1" ht="15.75">
      <c r="A921" s="6"/>
      <c r="B921" s="65"/>
      <c r="C921" s="65"/>
      <c r="D921" s="66"/>
      <c r="E921" s="65"/>
      <c r="F921" s="66"/>
      <c r="G921" s="6"/>
      <c r="H921" s="6"/>
      <c r="I921" s="6"/>
      <c r="J921" s="6"/>
      <c r="K921" s="6"/>
      <c r="L921" s="6"/>
      <c r="M921" s="6"/>
    </row>
    <row x14ac:dyDescent="0.25" r="922" customHeight="1" ht="15.75">
      <c r="A922" s="6"/>
      <c r="B922" s="65"/>
      <c r="C922" s="65"/>
      <c r="D922" s="66"/>
      <c r="E922" s="65"/>
      <c r="F922" s="66"/>
      <c r="G922" s="6"/>
      <c r="H922" s="6"/>
      <c r="I922" s="6"/>
      <c r="J922" s="6"/>
      <c r="K922" s="6"/>
      <c r="L922" s="6"/>
      <c r="M922" s="6"/>
    </row>
    <row x14ac:dyDescent="0.25" r="923" customHeight="1" ht="15.75">
      <c r="A923" s="6"/>
      <c r="B923" s="65"/>
      <c r="C923" s="65"/>
      <c r="D923" s="66"/>
      <c r="E923" s="65"/>
      <c r="F923" s="66"/>
      <c r="G923" s="6"/>
      <c r="H923" s="6"/>
      <c r="I923" s="6"/>
      <c r="J923" s="6"/>
      <c r="K923" s="6"/>
      <c r="L923" s="6"/>
      <c r="M923" s="6"/>
    </row>
    <row x14ac:dyDescent="0.25" r="924" customHeight="1" ht="15.75">
      <c r="A924" s="6"/>
      <c r="B924" s="65"/>
      <c r="C924" s="65"/>
      <c r="D924" s="66"/>
      <c r="E924" s="65"/>
      <c r="F924" s="66"/>
      <c r="G924" s="6"/>
      <c r="H924" s="6"/>
      <c r="I924" s="6"/>
      <c r="J924" s="6"/>
      <c r="K924" s="6"/>
      <c r="L924" s="6"/>
      <c r="M924" s="6"/>
    </row>
    <row x14ac:dyDescent="0.25" r="925" customHeight="1" ht="15.75">
      <c r="A925" s="6"/>
      <c r="B925" s="65"/>
      <c r="C925" s="65"/>
      <c r="D925" s="66"/>
      <c r="E925" s="65"/>
      <c r="F925" s="66"/>
      <c r="G925" s="6"/>
      <c r="H925" s="6"/>
      <c r="I925" s="6"/>
      <c r="J925" s="6"/>
      <c r="K925" s="6"/>
      <c r="L925" s="6"/>
      <c r="M925" s="6"/>
    </row>
    <row x14ac:dyDescent="0.25" r="926" customHeight="1" ht="15.75">
      <c r="A926" s="6"/>
      <c r="B926" s="65"/>
      <c r="C926" s="65"/>
      <c r="D926" s="66"/>
      <c r="E926" s="65"/>
      <c r="F926" s="66"/>
      <c r="G926" s="6"/>
      <c r="H926" s="6"/>
      <c r="I926" s="6"/>
      <c r="J926" s="6"/>
      <c r="K926" s="6"/>
      <c r="L926" s="6"/>
      <c r="M926" s="6"/>
    </row>
    <row x14ac:dyDescent="0.25" r="927" customHeight="1" ht="15.75">
      <c r="A927" s="6"/>
      <c r="B927" s="65"/>
      <c r="C927" s="65"/>
      <c r="D927" s="66"/>
      <c r="E927" s="65"/>
      <c r="F927" s="66"/>
      <c r="G927" s="6"/>
      <c r="H927" s="6"/>
      <c r="I927" s="6"/>
      <c r="J927" s="6"/>
      <c r="K927" s="6"/>
      <c r="L927" s="6"/>
      <c r="M927" s="6"/>
    </row>
    <row x14ac:dyDescent="0.25" r="928" customHeight="1" ht="15.75">
      <c r="A928" s="6"/>
      <c r="B928" s="65"/>
      <c r="C928" s="65"/>
      <c r="D928" s="66"/>
      <c r="E928" s="65"/>
      <c r="F928" s="66"/>
      <c r="G928" s="6"/>
      <c r="H928" s="6"/>
      <c r="I928" s="6"/>
      <c r="J928" s="6"/>
      <c r="K928" s="6"/>
      <c r="L928" s="6"/>
      <c r="M928" s="6"/>
    </row>
    <row x14ac:dyDescent="0.25" r="929" customHeight="1" ht="15.75">
      <c r="A929" s="6"/>
      <c r="B929" s="65"/>
      <c r="C929" s="65"/>
      <c r="D929" s="66"/>
      <c r="E929" s="65"/>
      <c r="F929" s="66"/>
      <c r="G929" s="6"/>
      <c r="H929" s="6"/>
      <c r="I929" s="6"/>
      <c r="J929" s="6"/>
      <c r="K929" s="6"/>
      <c r="L929" s="6"/>
      <c r="M929" s="6"/>
    </row>
    <row x14ac:dyDescent="0.25" r="930" customHeight="1" ht="15.75">
      <c r="A930" s="6"/>
      <c r="B930" s="65"/>
      <c r="C930" s="65"/>
      <c r="D930" s="66"/>
      <c r="E930" s="65"/>
      <c r="F930" s="66"/>
      <c r="G930" s="6"/>
      <c r="H930" s="6"/>
      <c r="I930" s="6"/>
      <c r="J930" s="6"/>
      <c r="K930" s="6"/>
      <c r="L930" s="6"/>
      <c r="M930" s="6"/>
    </row>
    <row x14ac:dyDescent="0.25" r="931" customHeight="1" ht="15.75">
      <c r="A931" s="6"/>
      <c r="B931" s="65"/>
      <c r="C931" s="65"/>
      <c r="D931" s="66"/>
      <c r="E931" s="65"/>
      <c r="F931" s="66"/>
      <c r="G931" s="6"/>
      <c r="H931" s="6"/>
      <c r="I931" s="6"/>
      <c r="J931" s="6"/>
      <c r="K931" s="6"/>
      <c r="L931" s="6"/>
      <c r="M931" s="6"/>
    </row>
    <row x14ac:dyDescent="0.25" r="932" customHeight="1" ht="15.75">
      <c r="A932" s="6"/>
      <c r="B932" s="65"/>
      <c r="C932" s="65"/>
      <c r="D932" s="66"/>
      <c r="E932" s="65"/>
      <c r="F932" s="66"/>
      <c r="G932" s="6"/>
      <c r="H932" s="6"/>
      <c r="I932" s="6"/>
      <c r="J932" s="6"/>
      <c r="K932" s="6"/>
      <c r="L932" s="6"/>
      <c r="M932" s="6"/>
    </row>
    <row x14ac:dyDescent="0.25" r="933" customHeight="1" ht="15.75">
      <c r="A933" s="6"/>
      <c r="B933" s="65"/>
      <c r="C933" s="65"/>
      <c r="D933" s="66"/>
      <c r="E933" s="65"/>
      <c r="F933" s="66"/>
      <c r="G933" s="6"/>
      <c r="H933" s="6"/>
      <c r="I933" s="6"/>
      <c r="J933" s="6"/>
      <c r="K933" s="6"/>
      <c r="L933" s="6"/>
      <c r="M933" s="6"/>
    </row>
    <row x14ac:dyDescent="0.25" r="934" customHeight="1" ht="15.75">
      <c r="A934" s="6"/>
      <c r="B934" s="65"/>
      <c r="C934" s="65"/>
      <c r="D934" s="66"/>
      <c r="E934" s="65"/>
      <c r="F934" s="66"/>
      <c r="G934" s="6"/>
      <c r="H934" s="6"/>
      <c r="I934" s="6"/>
      <c r="J934" s="6"/>
      <c r="K934" s="6"/>
      <c r="L934" s="6"/>
      <c r="M934" s="6"/>
    </row>
    <row x14ac:dyDescent="0.25" r="935" customHeight="1" ht="15.75">
      <c r="A935" s="6"/>
      <c r="B935" s="65"/>
      <c r="C935" s="65"/>
      <c r="D935" s="66"/>
      <c r="E935" s="65"/>
      <c r="F935" s="66"/>
      <c r="G935" s="6"/>
      <c r="H935" s="6"/>
      <c r="I935" s="6"/>
      <c r="J935" s="6"/>
      <c r="K935" s="6"/>
      <c r="L935" s="6"/>
      <c r="M935" s="6"/>
    </row>
    <row x14ac:dyDescent="0.25" r="936" customHeight="1" ht="15.75">
      <c r="A936" s="6"/>
      <c r="B936" s="65"/>
      <c r="C936" s="65"/>
      <c r="D936" s="66"/>
      <c r="E936" s="65"/>
      <c r="F936" s="66"/>
      <c r="G936" s="6"/>
      <c r="H936" s="6"/>
      <c r="I936" s="6"/>
      <c r="J936" s="6"/>
      <c r="K936" s="6"/>
      <c r="L936" s="6"/>
      <c r="M936" s="6"/>
    </row>
    <row x14ac:dyDescent="0.25" r="937" customHeight="1" ht="15.75">
      <c r="A937" s="6"/>
      <c r="B937" s="65"/>
      <c r="C937" s="65"/>
      <c r="D937" s="66"/>
      <c r="E937" s="65"/>
      <c r="F937" s="66"/>
      <c r="G937" s="6"/>
      <c r="H937" s="6"/>
      <c r="I937" s="6"/>
      <c r="J937" s="6"/>
      <c r="K937" s="6"/>
      <c r="L937" s="6"/>
      <c r="M937" s="6"/>
    </row>
    <row x14ac:dyDescent="0.25" r="938" customHeight="1" ht="15.75">
      <c r="A938" s="6"/>
      <c r="B938" s="65"/>
      <c r="C938" s="65"/>
      <c r="D938" s="66"/>
      <c r="E938" s="65"/>
      <c r="F938" s="66"/>
      <c r="G938" s="6"/>
      <c r="H938" s="6"/>
      <c r="I938" s="6"/>
      <c r="J938" s="6"/>
      <c r="K938" s="6"/>
      <c r="L938" s="6"/>
      <c r="M938" s="6"/>
    </row>
    <row x14ac:dyDescent="0.25" r="939" customHeight="1" ht="15.75">
      <c r="A939" s="6"/>
      <c r="B939" s="65"/>
      <c r="C939" s="65"/>
      <c r="D939" s="66"/>
      <c r="E939" s="65"/>
      <c r="F939" s="66"/>
      <c r="G939" s="6"/>
      <c r="H939" s="6"/>
      <c r="I939" s="6"/>
      <c r="J939" s="6"/>
      <c r="K939" s="6"/>
      <c r="L939" s="6"/>
      <c r="M939" s="6"/>
    </row>
    <row x14ac:dyDescent="0.25" r="940" customHeight="1" ht="15.75">
      <c r="A940" s="6"/>
      <c r="B940" s="65"/>
      <c r="C940" s="65"/>
      <c r="D940" s="66"/>
      <c r="E940" s="65"/>
      <c r="F940" s="66"/>
      <c r="G940" s="6"/>
      <c r="H940" s="6"/>
      <c r="I940" s="6"/>
      <c r="J940" s="6"/>
      <c r="K940" s="6"/>
      <c r="L940" s="6"/>
      <c r="M940" s="6"/>
    </row>
    <row x14ac:dyDescent="0.25" r="941" customHeight="1" ht="15.75">
      <c r="A941" s="6"/>
      <c r="B941" s="65"/>
      <c r="C941" s="65"/>
      <c r="D941" s="66"/>
      <c r="E941" s="65"/>
      <c r="F941" s="66"/>
      <c r="G941" s="6"/>
      <c r="H941" s="6"/>
      <c r="I941" s="6"/>
      <c r="J941" s="6"/>
      <c r="K941" s="6"/>
      <c r="L941" s="6"/>
      <c r="M941" s="6"/>
    </row>
    <row x14ac:dyDescent="0.25" r="942" customHeight="1" ht="15.75">
      <c r="A942" s="6"/>
      <c r="B942" s="65"/>
      <c r="C942" s="65"/>
      <c r="D942" s="66"/>
      <c r="E942" s="65"/>
      <c r="F942" s="66"/>
      <c r="G942" s="6"/>
      <c r="H942" s="6"/>
      <c r="I942" s="6"/>
      <c r="J942" s="6"/>
      <c r="K942" s="6"/>
      <c r="L942" s="6"/>
      <c r="M942" s="6"/>
    </row>
    <row x14ac:dyDescent="0.25" r="943" customHeight="1" ht="15.75">
      <c r="A943" s="6"/>
      <c r="B943" s="65"/>
      <c r="C943" s="65"/>
      <c r="D943" s="66"/>
      <c r="E943" s="65"/>
      <c r="F943" s="66"/>
      <c r="G943" s="6"/>
      <c r="H943" s="6"/>
      <c r="I943" s="6"/>
      <c r="J943" s="6"/>
      <c r="K943" s="6"/>
      <c r="L943" s="6"/>
      <c r="M943" s="6"/>
    </row>
    <row x14ac:dyDescent="0.25" r="944" customHeight="1" ht="15.75">
      <c r="A944" s="6"/>
      <c r="B944" s="65"/>
      <c r="C944" s="65"/>
      <c r="D944" s="66"/>
      <c r="E944" s="65"/>
      <c r="F944" s="66"/>
      <c r="G944" s="6"/>
      <c r="H944" s="6"/>
      <c r="I944" s="6"/>
      <c r="J944" s="6"/>
      <c r="K944" s="6"/>
      <c r="L944" s="6"/>
      <c r="M944" s="6"/>
    </row>
    <row x14ac:dyDescent="0.25" r="945" customHeight="1" ht="15.75">
      <c r="A945" s="6"/>
      <c r="B945" s="65"/>
      <c r="C945" s="65"/>
      <c r="D945" s="66"/>
      <c r="E945" s="65"/>
      <c r="F945" s="66"/>
      <c r="G945" s="6"/>
      <c r="H945" s="6"/>
      <c r="I945" s="6"/>
      <c r="J945" s="6"/>
      <c r="K945" s="6"/>
      <c r="L945" s="6"/>
      <c r="M945" s="6"/>
    </row>
    <row x14ac:dyDescent="0.25" r="946" customHeight="1" ht="15.75">
      <c r="A946" s="6"/>
      <c r="B946" s="65"/>
      <c r="C946" s="65"/>
      <c r="D946" s="66"/>
      <c r="E946" s="65"/>
      <c r="F946" s="66"/>
      <c r="G946" s="6"/>
      <c r="H946" s="6"/>
      <c r="I946" s="6"/>
      <c r="J946" s="6"/>
      <c r="K946" s="6"/>
      <c r="L946" s="6"/>
      <c r="M946" s="6"/>
    </row>
    <row x14ac:dyDescent="0.25" r="947" customHeight="1" ht="15.75">
      <c r="A947" s="6"/>
      <c r="B947" s="65"/>
      <c r="C947" s="65"/>
      <c r="D947" s="66"/>
      <c r="E947" s="65"/>
      <c r="F947" s="66"/>
      <c r="G947" s="6"/>
      <c r="H947" s="6"/>
      <c r="I947" s="6"/>
      <c r="J947" s="6"/>
      <c r="K947" s="6"/>
      <c r="L947" s="6"/>
      <c r="M947" s="6"/>
    </row>
    <row x14ac:dyDescent="0.25" r="948" customHeight="1" ht="15.75">
      <c r="A948" s="6"/>
      <c r="B948" s="65"/>
      <c r="C948" s="65"/>
      <c r="D948" s="66"/>
      <c r="E948" s="65"/>
      <c r="F948" s="66"/>
      <c r="G948" s="6"/>
      <c r="H948" s="6"/>
      <c r="I948" s="6"/>
      <c r="J948" s="6"/>
      <c r="K948" s="6"/>
      <c r="L948" s="6"/>
      <c r="M948" s="6"/>
    </row>
    <row x14ac:dyDescent="0.25" r="949" customHeight="1" ht="15.75">
      <c r="A949" s="6"/>
      <c r="B949" s="65"/>
      <c r="C949" s="65"/>
      <c r="D949" s="66"/>
      <c r="E949" s="65"/>
      <c r="F949" s="66"/>
      <c r="G949" s="6"/>
      <c r="H949" s="6"/>
      <c r="I949" s="6"/>
      <c r="J949" s="6"/>
      <c r="K949" s="6"/>
      <c r="L949" s="6"/>
      <c r="M949" s="6"/>
    </row>
    <row x14ac:dyDescent="0.25" r="950" customHeight="1" ht="15.75">
      <c r="A950" s="6"/>
      <c r="B950" s="65"/>
      <c r="C950" s="65"/>
      <c r="D950" s="66"/>
      <c r="E950" s="65"/>
      <c r="F950" s="66"/>
      <c r="G950" s="6"/>
      <c r="H950" s="6"/>
      <c r="I950" s="6"/>
      <c r="J950" s="6"/>
      <c r="K950" s="6"/>
      <c r="L950" s="6"/>
      <c r="M950" s="6"/>
    </row>
    <row x14ac:dyDescent="0.25" r="951" customHeight="1" ht="15.75">
      <c r="A951" s="6"/>
      <c r="B951" s="65"/>
      <c r="C951" s="65"/>
      <c r="D951" s="66"/>
      <c r="E951" s="65"/>
      <c r="F951" s="66"/>
      <c r="G951" s="6"/>
      <c r="H951" s="6"/>
      <c r="I951" s="6"/>
      <c r="J951" s="6"/>
      <c r="K951" s="6"/>
      <c r="L951" s="6"/>
      <c r="M951" s="6"/>
    </row>
    <row x14ac:dyDescent="0.25" r="952" customHeight="1" ht="15.75">
      <c r="A952" s="6"/>
      <c r="B952" s="65"/>
      <c r="C952" s="65"/>
      <c r="D952" s="66"/>
      <c r="E952" s="65"/>
      <c r="F952" s="66"/>
      <c r="G952" s="6"/>
      <c r="H952" s="6"/>
      <c r="I952" s="6"/>
      <c r="J952" s="6"/>
      <c r="K952" s="6"/>
      <c r="L952" s="6"/>
      <c r="M952" s="6"/>
    </row>
    <row x14ac:dyDescent="0.25" r="953" customHeight="1" ht="15.75">
      <c r="A953" s="6"/>
      <c r="B953" s="65"/>
      <c r="C953" s="65"/>
      <c r="D953" s="66"/>
      <c r="E953" s="65"/>
      <c r="F953" s="66"/>
      <c r="G953" s="6"/>
      <c r="H953" s="6"/>
      <c r="I953" s="6"/>
      <c r="J953" s="6"/>
      <c r="K953" s="6"/>
      <c r="L953" s="6"/>
      <c r="M953" s="6"/>
    </row>
    <row x14ac:dyDescent="0.25" r="954" customHeight="1" ht="15.75">
      <c r="A954" s="6"/>
      <c r="B954" s="65"/>
      <c r="C954" s="65"/>
      <c r="D954" s="66"/>
      <c r="E954" s="65"/>
      <c r="F954" s="66"/>
      <c r="G954" s="6"/>
      <c r="H954" s="6"/>
      <c r="I954" s="6"/>
      <c r="J954" s="6"/>
      <c r="K954" s="6"/>
      <c r="L954" s="6"/>
      <c r="M954" s="6"/>
    </row>
    <row x14ac:dyDescent="0.25" r="955" customHeight="1" ht="15.75">
      <c r="A955" s="6"/>
      <c r="B955" s="65"/>
      <c r="C955" s="65"/>
      <c r="D955" s="66"/>
      <c r="E955" s="65"/>
      <c r="F955" s="66"/>
      <c r="G955" s="6"/>
      <c r="H955" s="6"/>
      <c r="I955" s="6"/>
      <c r="J955" s="6"/>
      <c r="K955" s="6"/>
      <c r="L955" s="6"/>
      <c r="M955" s="6"/>
    </row>
    <row x14ac:dyDescent="0.25" r="956" customHeight="1" ht="15.75">
      <c r="A956" s="6"/>
      <c r="B956" s="65"/>
      <c r="C956" s="65"/>
      <c r="D956" s="66"/>
      <c r="E956" s="65"/>
      <c r="F956" s="66"/>
      <c r="G956" s="6"/>
      <c r="H956" s="6"/>
      <c r="I956" s="6"/>
      <c r="J956" s="6"/>
      <c r="K956" s="6"/>
      <c r="L956" s="6"/>
      <c r="M956" s="6"/>
    </row>
    <row x14ac:dyDescent="0.25" r="957" customHeight="1" ht="15.75">
      <c r="A957" s="6"/>
      <c r="B957" s="65"/>
      <c r="C957" s="65"/>
      <c r="D957" s="66"/>
      <c r="E957" s="65"/>
      <c r="F957" s="66"/>
      <c r="G957" s="6"/>
      <c r="H957" s="6"/>
      <c r="I957" s="6"/>
      <c r="J957" s="6"/>
      <c r="K957" s="6"/>
      <c r="L957" s="6"/>
      <c r="M957" s="6"/>
    </row>
    <row x14ac:dyDescent="0.25" r="958" customHeight="1" ht="15.75">
      <c r="A958" s="6"/>
      <c r="B958" s="65"/>
      <c r="C958" s="65"/>
      <c r="D958" s="66"/>
      <c r="E958" s="65"/>
      <c r="F958" s="66"/>
      <c r="G958" s="6"/>
      <c r="H958" s="6"/>
      <c r="I958" s="6"/>
      <c r="J958" s="6"/>
      <c r="K958" s="6"/>
      <c r="L958" s="6"/>
      <c r="M958" s="6"/>
    </row>
    <row x14ac:dyDescent="0.25" r="959" customHeight="1" ht="15.75">
      <c r="A959" s="6"/>
      <c r="B959" s="65"/>
      <c r="C959" s="65"/>
      <c r="D959" s="66"/>
      <c r="E959" s="65"/>
      <c r="F959" s="66"/>
      <c r="G959" s="6"/>
      <c r="H959" s="6"/>
      <c r="I959" s="6"/>
      <c r="J959" s="6"/>
      <c r="K959" s="6"/>
      <c r="L959" s="6"/>
      <c r="M959" s="6"/>
    </row>
    <row x14ac:dyDescent="0.25" r="960" customHeight="1" ht="15.75">
      <c r="A960" s="6"/>
      <c r="B960" s="65"/>
      <c r="C960" s="65"/>
      <c r="D960" s="66"/>
      <c r="E960" s="65"/>
      <c r="F960" s="66"/>
      <c r="G960" s="6"/>
      <c r="H960" s="6"/>
      <c r="I960" s="6"/>
      <c r="J960" s="6"/>
      <c r="K960" s="6"/>
      <c r="L960" s="6"/>
      <c r="M960" s="6"/>
    </row>
    <row x14ac:dyDescent="0.25" r="961" customHeight="1" ht="15.75">
      <c r="A961" s="6"/>
      <c r="B961" s="65"/>
      <c r="C961" s="65"/>
      <c r="D961" s="66"/>
      <c r="E961" s="65"/>
      <c r="F961" s="66"/>
      <c r="G961" s="6"/>
      <c r="H961" s="6"/>
      <c r="I961" s="6"/>
      <c r="J961" s="6"/>
      <c r="K961" s="6"/>
      <c r="L961" s="6"/>
      <c r="M961" s="6"/>
    </row>
    <row x14ac:dyDescent="0.25" r="962" customHeight="1" ht="15.75">
      <c r="A962" s="6"/>
      <c r="B962" s="65"/>
      <c r="C962" s="65"/>
      <c r="D962" s="66"/>
      <c r="E962" s="65"/>
      <c r="F962" s="66"/>
      <c r="G962" s="6"/>
      <c r="H962" s="6"/>
      <c r="I962" s="6"/>
      <c r="J962" s="6"/>
      <c r="K962" s="6"/>
      <c r="L962" s="6"/>
      <c r="M962" s="6"/>
    </row>
    <row x14ac:dyDescent="0.25" r="963" customHeight="1" ht="15.75">
      <c r="A963" s="6"/>
      <c r="B963" s="65"/>
      <c r="C963" s="65"/>
      <c r="D963" s="66"/>
      <c r="E963" s="65"/>
      <c r="F963" s="66"/>
      <c r="G963" s="6"/>
      <c r="H963" s="6"/>
      <c r="I963" s="6"/>
      <c r="J963" s="6"/>
      <c r="K963" s="6"/>
      <c r="L963" s="6"/>
      <c r="M963" s="6"/>
    </row>
    <row x14ac:dyDescent="0.25" r="964" customHeight="1" ht="15.75">
      <c r="A964" s="6"/>
      <c r="B964" s="65"/>
      <c r="C964" s="65"/>
      <c r="D964" s="66"/>
      <c r="E964" s="65"/>
      <c r="F964" s="66"/>
      <c r="G964" s="6"/>
      <c r="H964" s="6"/>
      <c r="I964" s="6"/>
      <c r="J964" s="6"/>
      <c r="K964" s="6"/>
      <c r="L964" s="6"/>
      <c r="M964" s="6"/>
    </row>
    <row x14ac:dyDescent="0.25" r="965" customHeight="1" ht="15.75">
      <c r="A965" s="6"/>
      <c r="B965" s="65"/>
      <c r="C965" s="65"/>
      <c r="D965" s="66"/>
      <c r="E965" s="65"/>
      <c r="F965" s="66"/>
      <c r="G965" s="6"/>
      <c r="H965" s="6"/>
      <c r="I965" s="6"/>
      <c r="J965" s="6"/>
      <c r="K965" s="6"/>
      <c r="L965" s="6"/>
      <c r="M965" s="6"/>
    </row>
    <row x14ac:dyDescent="0.25" r="966" customHeight="1" ht="15.75">
      <c r="A966" s="6"/>
      <c r="B966" s="65"/>
      <c r="C966" s="65"/>
      <c r="D966" s="66"/>
      <c r="E966" s="65"/>
      <c r="F966" s="66"/>
      <c r="G966" s="6"/>
      <c r="H966" s="6"/>
      <c r="I966" s="6"/>
      <c r="J966" s="6"/>
      <c r="K966" s="6"/>
      <c r="L966" s="6"/>
      <c r="M966" s="6"/>
    </row>
    <row x14ac:dyDescent="0.25" r="967" customHeight="1" ht="15.75">
      <c r="A967" s="6"/>
      <c r="B967" s="65"/>
      <c r="C967" s="65"/>
      <c r="D967" s="66"/>
      <c r="E967" s="65"/>
      <c r="F967" s="66"/>
      <c r="G967" s="6"/>
      <c r="H967" s="6"/>
      <c r="I967" s="6"/>
      <c r="J967" s="6"/>
      <c r="K967" s="6"/>
      <c r="L967" s="6"/>
      <c r="M967" s="6"/>
    </row>
    <row x14ac:dyDescent="0.25" r="968" customHeight="1" ht="15.75">
      <c r="A968" s="6"/>
      <c r="B968" s="65"/>
      <c r="C968" s="65"/>
      <c r="D968" s="66"/>
      <c r="E968" s="65"/>
      <c r="F968" s="66"/>
      <c r="G968" s="6"/>
      <c r="H968" s="6"/>
      <c r="I968" s="6"/>
      <c r="J968" s="6"/>
      <c r="K968" s="6"/>
      <c r="L968" s="6"/>
      <c r="M968" s="6"/>
    </row>
    <row x14ac:dyDescent="0.25" r="969" customHeight="1" ht="15.75">
      <c r="A969" s="6"/>
      <c r="B969" s="65"/>
      <c r="C969" s="65"/>
      <c r="D969" s="66"/>
      <c r="E969" s="65"/>
      <c r="F969" s="66"/>
      <c r="G969" s="6"/>
      <c r="H969" s="6"/>
      <c r="I969" s="6"/>
      <c r="J969" s="6"/>
      <c r="K969" s="6"/>
      <c r="L969" s="6"/>
      <c r="M969" s="6"/>
    </row>
    <row x14ac:dyDescent="0.25" r="970" customHeight="1" ht="15.75">
      <c r="A970" s="6"/>
      <c r="B970" s="65"/>
      <c r="C970" s="65"/>
      <c r="D970" s="66"/>
      <c r="E970" s="65"/>
      <c r="F970" s="66"/>
      <c r="G970" s="6"/>
      <c r="H970" s="6"/>
      <c r="I970" s="6"/>
      <c r="J970" s="6"/>
      <c r="K970" s="6"/>
      <c r="L970" s="6"/>
      <c r="M970" s="6"/>
    </row>
    <row x14ac:dyDescent="0.25" r="971" customHeight="1" ht="15.75">
      <c r="A971" s="6"/>
      <c r="B971" s="65"/>
      <c r="C971" s="65"/>
      <c r="D971" s="66"/>
      <c r="E971" s="65"/>
      <c r="F971" s="66"/>
      <c r="G971" s="6"/>
      <c r="H971" s="6"/>
      <c r="I971" s="6"/>
      <c r="J971" s="6"/>
      <c r="K971" s="6"/>
      <c r="L971" s="6"/>
      <c r="M971" s="6"/>
    </row>
    <row x14ac:dyDescent="0.25" r="972" customHeight="1" ht="15.75">
      <c r="A972" s="6"/>
      <c r="B972" s="65"/>
      <c r="C972" s="65"/>
      <c r="D972" s="66"/>
      <c r="E972" s="65"/>
      <c r="F972" s="66"/>
      <c r="G972" s="6"/>
      <c r="H972" s="6"/>
      <c r="I972" s="6"/>
      <c r="J972" s="6"/>
      <c r="K972" s="6"/>
      <c r="L972" s="6"/>
      <c r="M972" s="6"/>
    </row>
    <row x14ac:dyDescent="0.25" r="973" customHeight="1" ht="15.75">
      <c r="A973" s="6"/>
      <c r="B973" s="65"/>
      <c r="C973" s="65"/>
      <c r="D973" s="66"/>
      <c r="E973" s="65"/>
      <c r="F973" s="66"/>
      <c r="G973" s="6"/>
      <c r="H973" s="6"/>
      <c r="I973" s="6"/>
      <c r="J973" s="6"/>
      <c r="K973" s="6"/>
      <c r="L973" s="6"/>
      <c r="M973" s="6"/>
    </row>
    <row x14ac:dyDescent="0.25" r="974" customHeight="1" ht="15.75">
      <c r="A974" s="6"/>
      <c r="B974" s="65"/>
      <c r="C974" s="65"/>
      <c r="D974" s="66"/>
      <c r="E974" s="65"/>
      <c r="F974" s="66"/>
      <c r="G974" s="6"/>
      <c r="H974" s="6"/>
      <c r="I974" s="6"/>
      <c r="J974" s="6"/>
      <c r="K974" s="6"/>
      <c r="L974" s="6"/>
      <c r="M974" s="6"/>
    </row>
    <row x14ac:dyDescent="0.25" r="975" customHeight="1" ht="15.75">
      <c r="A975" s="6"/>
      <c r="B975" s="65"/>
      <c r="C975" s="65"/>
      <c r="D975" s="66"/>
      <c r="E975" s="65"/>
      <c r="F975" s="66"/>
      <c r="G975" s="6"/>
      <c r="H975" s="6"/>
      <c r="I975" s="6"/>
      <c r="J975" s="6"/>
      <c r="K975" s="6"/>
      <c r="L975" s="6"/>
      <c r="M975" s="6"/>
    </row>
    <row x14ac:dyDescent="0.25" r="976" customHeight="1" ht="15.75">
      <c r="A976" s="6"/>
      <c r="B976" s="65"/>
      <c r="C976" s="65"/>
      <c r="D976" s="66"/>
      <c r="E976" s="65"/>
      <c r="F976" s="66"/>
      <c r="G976" s="6"/>
      <c r="H976" s="6"/>
      <c r="I976" s="6"/>
      <c r="J976" s="6"/>
      <c r="K976" s="6"/>
      <c r="L976" s="6"/>
      <c r="M976" s="6"/>
    </row>
    <row x14ac:dyDescent="0.25" r="977" customHeight="1" ht="15.75">
      <c r="A977" s="6"/>
      <c r="B977" s="65"/>
      <c r="C977" s="65"/>
      <c r="D977" s="66"/>
      <c r="E977" s="65"/>
      <c r="F977" s="66"/>
      <c r="G977" s="6"/>
      <c r="H977" s="6"/>
      <c r="I977" s="6"/>
      <c r="J977" s="6"/>
      <c r="K977" s="6"/>
      <c r="L977" s="6"/>
      <c r="M977" s="6"/>
    </row>
    <row x14ac:dyDescent="0.25" r="978" customHeight="1" ht="15.75">
      <c r="A978" s="6"/>
      <c r="B978" s="65"/>
      <c r="C978" s="65"/>
      <c r="D978" s="66"/>
      <c r="E978" s="65"/>
      <c r="F978" s="66"/>
      <c r="G978" s="6"/>
      <c r="H978" s="6"/>
      <c r="I978" s="6"/>
      <c r="J978" s="6"/>
      <c r="K978" s="6"/>
      <c r="L978" s="6"/>
      <c r="M978" s="6"/>
    </row>
    <row x14ac:dyDescent="0.25" r="979" customHeight="1" ht="15.75">
      <c r="A979" s="6"/>
      <c r="B979" s="65"/>
      <c r="C979" s="65"/>
      <c r="D979" s="66"/>
      <c r="E979" s="65"/>
      <c r="F979" s="66"/>
      <c r="G979" s="6"/>
      <c r="H979" s="6"/>
      <c r="I979" s="6"/>
      <c r="J979" s="6"/>
      <c r="K979" s="6"/>
      <c r="L979" s="6"/>
      <c r="M979" s="6"/>
    </row>
    <row x14ac:dyDescent="0.25" r="980" customHeight="1" ht="15.75">
      <c r="A980" s="6"/>
      <c r="B980" s="65"/>
      <c r="C980" s="65"/>
      <c r="D980" s="66"/>
      <c r="E980" s="65"/>
      <c r="F980" s="66"/>
      <c r="G980" s="6"/>
      <c r="H980" s="6"/>
      <c r="I980" s="6"/>
      <c r="J980" s="6"/>
      <c r="K980" s="6"/>
      <c r="L980" s="6"/>
      <c r="M980" s="6"/>
    </row>
    <row x14ac:dyDescent="0.25" r="981" customHeight="1" ht="15.75">
      <c r="A981" s="6"/>
      <c r="B981" s="65"/>
      <c r="C981" s="65"/>
      <c r="D981" s="66"/>
      <c r="E981" s="65"/>
      <c r="F981" s="66"/>
      <c r="G981" s="6"/>
      <c r="H981" s="6"/>
      <c r="I981" s="6"/>
      <c r="J981" s="6"/>
      <c r="K981" s="6"/>
      <c r="L981" s="6"/>
      <c r="M981" s="6"/>
    </row>
    <row x14ac:dyDescent="0.25" r="982" customHeight="1" ht="15.75">
      <c r="A982" s="6"/>
      <c r="B982" s="65"/>
      <c r="C982" s="65"/>
      <c r="D982" s="66"/>
      <c r="E982" s="65"/>
      <c r="F982" s="66"/>
      <c r="G982" s="6"/>
      <c r="H982" s="6"/>
      <c r="I982" s="6"/>
      <c r="J982" s="6"/>
      <c r="K982" s="6"/>
      <c r="L982" s="6"/>
      <c r="M982" s="6"/>
    </row>
    <row x14ac:dyDescent="0.25" r="983" customHeight="1" ht="15.75">
      <c r="A983" s="6"/>
      <c r="B983" s="65"/>
      <c r="C983" s="65"/>
      <c r="D983" s="66"/>
      <c r="E983" s="65"/>
      <c r="F983" s="66"/>
      <c r="G983" s="6"/>
      <c r="H983" s="6"/>
      <c r="I983" s="6"/>
      <c r="J983" s="6"/>
      <c r="K983" s="6"/>
      <c r="L983" s="6"/>
      <c r="M983" s="6"/>
    </row>
  </sheetData>
  <mergeCells count="6">
    <mergeCell ref="A1:F1"/>
    <mergeCell ref="A2:F2"/>
    <mergeCell ref="A3:F3"/>
    <mergeCell ref="A4:F4"/>
    <mergeCell ref="C6:D6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20"/>
  <sheetViews>
    <sheetView workbookViewId="0"/>
  </sheetViews>
  <sheetFormatPr defaultRowHeight="15" x14ac:dyDescent="0.25"/>
  <cols>
    <col min="1" max="1" style="64" width="7.433571428571429" customWidth="1" bestFit="1"/>
    <col min="2" max="2" style="13" width="17.290714285714284" customWidth="1" bestFit="1"/>
    <col min="3" max="3" style="13" width="14.576428571428572" customWidth="1" bestFit="1"/>
    <col min="4" max="4" style="13" width="14.576428571428572" customWidth="1" bestFit="1"/>
    <col min="5" max="5" style="13" width="14.147857142857141" customWidth="1" bestFit="1"/>
    <col min="6" max="6" style="64" width="11.43357142857143" customWidth="1" bestFit="1"/>
    <col min="7" max="7" style="13" width="18.14785714285714" customWidth="1" bestFit="1"/>
    <col min="8" max="8" style="13" width="12.43357142857143" customWidth="1" bestFit="1"/>
    <col min="9" max="9" style="13" width="9.290714285714287" customWidth="1" bestFit="1"/>
    <col min="10" max="10" style="13" width="14.147857142857141" customWidth="1" bestFit="1"/>
    <col min="11" max="11" style="13" width="14.147857142857141" customWidth="1" bestFit="1"/>
    <col min="12" max="12" style="13" width="14.147857142857141" customWidth="1" bestFit="1"/>
    <col min="13" max="13" style="13" width="14.147857142857141" customWidth="1" bestFit="1"/>
  </cols>
  <sheetData>
    <row x14ac:dyDescent="0.25" r="1" customHeight="1" ht="15.75">
      <c r="A1" s="55" t="s">
        <v>161</v>
      </c>
      <c r="B1" s="6"/>
      <c r="C1" s="6"/>
      <c r="D1" s="6"/>
      <c r="E1" s="6"/>
      <c r="F1" s="56"/>
      <c r="G1" s="6"/>
      <c r="H1" s="6"/>
      <c r="I1" s="6"/>
      <c r="J1" s="6"/>
      <c r="K1" s="6"/>
      <c r="L1" s="6"/>
      <c r="M1" s="1"/>
    </row>
    <row x14ac:dyDescent="0.25" r="2" customHeight="1" ht="15.75">
      <c r="A2" s="55" t="s">
        <v>0</v>
      </c>
      <c r="B2" s="6"/>
      <c r="C2" s="6"/>
      <c r="D2" s="6"/>
      <c r="E2" s="6"/>
      <c r="F2" s="56"/>
      <c r="G2" s="6"/>
      <c r="H2" s="6"/>
      <c r="I2" s="6"/>
      <c r="J2" s="6"/>
      <c r="K2" s="6"/>
      <c r="L2" s="6"/>
      <c r="M2" s="1"/>
    </row>
    <row x14ac:dyDescent="0.25" r="3" customHeight="1" ht="15.75">
      <c r="A3" s="14" t="s">
        <v>185</v>
      </c>
      <c r="B3" s="6"/>
      <c r="C3" s="6"/>
      <c r="D3" s="6"/>
      <c r="E3" s="6"/>
      <c r="F3" s="56"/>
      <c r="G3" s="6"/>
      <c r="H3" s="6"/>
      <c r="I3" s="6"/>
      <c r="J3" s="6"/>
      <c r="K3" s="6"/>
      <c r="L3" s="6"/>
      <c r="M3" s="1"/>
    </row>
    <row x14ac:dyDescent="0.25" r="4" customHeight="1" ht="15.75">
      <c r="A4" s="20" t="s">
        <v>186</v>
      </c>
      <c r="B4" s="6"/>
      <c r="C4" s="6"/>
      <c r="D4" s="6"/>
      <c r="E4" s="6"/>
      <c r="F4" s="56"/>
      <c r="G4" s="6"/>
      <c r="H4" s="6"/>
      <c r="I4" s="6"/>
      <c r="J4" s="6"/>
      <c r="K4" s="6"/>
      <c r="L4" s="6"/>
      <c r="M4" s="6"/>
    </row>
    <row x14ac:dyDescent="0.25" r="5" customHeight="1" ht="15.75">
      <c r="A5" s="56"/>
      <c r="B5" s="6"/>
      <c r="C5" s="6"/>
      <c r="D5" s="6"/>
      <c r="E5" s="6"/>
      <c r="F5" s="56"/>
      <c r="G5" s="6"/>
      <c r="H5" s="6"/>
      <c r="I5" s="6"/>
      <c r="J5" s="6"/>
      <c r="K5" s="6"/>
      <c r="L5" s="6"/>
      <c r="M5" s="6"/>
    </row>
    <row x14ac:dyDescent="0.25" r="6" customHeight="1" ht="39" customFormat="1" s="7">
      <c r="A6" s="23" t="s">
        <v>17</v>
      </c>
      <c r="B6" s="8" t="s">
        <v>187</v>
      </c>
      <c r="C6" s="8" t="s">
        <v>165</v>
      </c>
      <c r="D6" s="8" t="s">
        <v>166</v>
      </c>
      <c r="E6" s="8" t="s">
        <v>167</v>
      </c>
      <c r="F6" s="23" t="s">
        <v>168</v>
      </c>
      <c r="G6" s="8" t="s">
        <v>169</v>
      </c>
      <c r="H6" s="8" t="s">
        <v>170</v>
      </c>
      <c r="I6" s="8" t="s">
        <v>171</v>
      </c>
      <c r="J6" s="8" t="s">
        <v>172</v>
      </c>
      <c r="K6" s="8" t="s">
        <v>173</v>
      </c>
      <c r="L6" s="8" t="s">
        <v>174</v>
      </c>
      <c r="M6" s="9"/>
    </row>
    <row x14ac:dyDescent="0.25" r="7" customHeight="1" ht="12.75">
      <c r="A7" s="57">
        <v>1</v>
      </c>
      <c r="B7" s="10" t="s">
        <v>188</v>
      </c>
      <c r="C7" s="58"/>
      <c r="D7" s="58"/>
      <c r="E7" s="58"/>
      <c r="F7" s="59"/>
      <c r="G7" s="58"/>
      <c r="H7" s="58"/>
      <c r="I7" s="58"/>
      <c r="J7" s="58"/>
      <c r="K7" s="58"/>
      <c r="L7" s="58"/>
      <c r="M7" s="6"/>
    </row>
    <row x14ac:dyDescent="0.25" r="8" customHeight="1" ht="12.75">
      <c r="A8" s="57">
        <v>2</v>
      </c>
      <c r="B8" s="10" t="s">
        <v>189</v>
      </c>
      <c r="C8" s="10"/>
      <c r="D8" s="10"/>
      <c r="E8" s="10"/>
      <c r="F8" s="60"/>
      <c r="G8" s="10"/>
      <c r="H8" s="10"/>
      <c r="I8" s="10"/>
      <c r="J8" s="10"/>
      <c r="K8" s="10"/>
      <c r="L8" s="10"/>
      <c r="M8" s="6"/>
    </row>
    <row x14ac:dyDescent="0.25" r="9" customHeight="1" ht="12.75">
      <c r="A9" s="57">
        <v>3</v>
      </c>
      <c r="B9" s="10" t="s">
        <v>190</v>
      </c>
      <c r="C9" s="10"/>
      <c r="D9" s="10"/>
      <c r="E9" s="10"/>
      <c r="F9" s="60"/>
      <c r="G9" s="10"/>
      <c r="H9" s="10"/>
      <c r="I9" s="10"/>
      <c r="J9" s="10"/>
      <c r="K9" s="10"/>
      <c r="L9" s="10"/>
      <c r="M9" s="6"/>
    </row>
    <row x14ac:dyDescent="0.25" r="10" customHeight="1" ht="12.75">
      <c r="A10" s="57">
        <v>4</v>
      </c>
      <c r="B10" s="10" t="s">
        <v>191</v>
      </c>
      <c r="C10" s="10"/>
      <c r="D10" s="10"/>
      <c r="E10" s="10"/>
      <c r="F10" s="60"/>
      <c r="G10" s="10"/>
      <c r="H10" s="10"/>
      <c r="I10" s="10"/>
      <c r="J10" s="10"/>
      <c r="K10" s="10"/>
      <c r="L10" s="10"/>
      <c r="M10" s="6"/>
    </row>
    <row x14ac:dyDescent="0.25" r="11" customHeight="1" ht="12.75">
      <c r="A11" s="57">
        <v>5</v>
      </c>
      <c r="B11" s="10" t="s">
        <v>192</v>
      </c>
      <c r="C11" s="10"/>
      <c r="D11" s="10"/>
      <c r="E11" s="10"/>
      <c r="F11" s="60"/>
      <c r="G11" s="10"/>
      <c r="H11" s="10"/>
      <c r="I11" s="10"/>
      <c r="J11" s="10"/>
      <c r="K11" s="10"/>
      <c r="L11" s="10"/>
      <c r="M11" s="6"/>
    </row>
    <row x14ac:dyDescent="0.25" r="12" customHeight="1" ht="12.75">
      <c r="A12" s="57">
        <v>6</v>
      </c>
      <c r="B12" s="10" t="s">
        <v>193</v>
      </c>
      <c r="C12" s="10"/>
      <c r="D12" s="10"/>
      <c r="E12" s="10"/>
      <c r="F12" s="60"/>
      <c r="G12" s="10"/>
      <c r="H12" s="10"/>
      <c r="I12" s="10"/>
      <c r="J12" s="10"/>
      <c r="K12" s="10"/>
      <c r="L12" s="10"/>
      <c r="M12" s="6"/>
    </row>
    <row x14ac:dyDescent="0.25" r="13" customHeight="1" ht="12.75">
      <c r="A13" s="57">
        <v>7</v>
      </c>
      <c r="B13" s="10" t="s">
        <v>194</v>
      </c>
      <c r="C13" s="10"/>
      <c r="D13" s="10"/>
      <c r="E13" s="10"/>
      <c r="F13" s="60"/>
      <c r="G13" s="10"/>
      <c r="H13" s="10"/>
      <c r="I13" s="10"/>
      <c r="J13" s="10"/>
      <c r="K13" s="10"/>
      <c r="L13" s="10"/>
      <c r="M13" s="6"/>
    </row>
    <row x14ac:dyDescent="0.25" r="14" customHeight="1" ht="12.75">
      <c r="A14" s="57">
        <v>8</v>
      </c>
      <c r="B14" s="10" t="s">
        <v>195</v>
      </c>
      <c r="C14" s="10"/>
      <c r="D14" s="10"/>
      <c r="E14" s="10"/>
      <c r="F14" s="60"/>
      <c r="G14" s="10"/>
      <c r="H14" s="10"/>
      <c r="I14" s="10"/>
      <c r="J14" s="10"/>
      <c r="K14" s="10"/>
      <c r="L14" s="10"/>
      <c r="M14" s="6"/>
    </row>
    <row x14ac:dyDescent="0.25" r="15" customHeight="1" ht="12.75">
      <c r="A15" s="56"/>
      <c r="B15" s="6"/>
      <c r="C15" s="6"/>
      <c r="D15" s="6"/>
      <c r="E15" s="6"/>
      <c r="F15" s="56"/>
      <c r="G15" s="6"/>
      <c r="H15" s="6"/>
      <c r="I15" s="6"/>
      <c r="J15" s="6"/>
      <c r="K15" s="6"/>
      <c r="L15" s="6"/>
      <c r="M15" s="6"/>
    </row>
    <row x14ac:dyDescent="0.25" r="16" customHeight="1" ht="12.75">
      <c r="A16" s="56"/>
      <c r="B16" s="6"/>
      <c r="C16" s="6"/>
      <c r="D16" s="6"/>
      <c r="E16" s="6"/>
      <c r="F16" s="56"/>
      <c r="G16" s="6"/>
      <c r="H16" s="6"/>
      <c r="I16" s="6"/>
      <c r="J16" s="6"/>
      <c r="K16" s="6"/>
      <c r="L16" s="6"/>
      <c r="M16" s="6"/>
    </row>
    <row x14ac:dyDescent="0.25" r="17" customHeight="1" ht="12.75">
      <c r="A17" s="56"/>
      <c r="B17" s="6"/>
      <c r="C17" s="6"/>
      <c r="D17" s="6"/>
      <c r="E17" s="6"/>
      <c r="F17" s="56"/>
      <c r="G17" s="6"/>
      <c r="H17" s="6"/>
      <c r="I17" s="6"/>
      <c r="J17" s="6"/>
      <c r="K17" s="6"/>
      <c r="L17" s="6"/>
      <c r="M17" s="6"/>
    </row>
    <row x14ac:dyDescent="0.25" r="18" customHeight="1" ht="12.75">
      <c r="A18" s="56"/>
      <c r="B18" s="11" t="s">
        <v>196</v>
      </c>
      <c r="C18" s="61"/>
      <c r="D18" s="61"/>
      <c r="E18" s="61"/>
      <c r="F18" s="62" t="s">
        <v>178</v>
      </c>
      <c r="G18" s="6"/>
      <c r="H18" s="6"/>
      <c r="I18" s="6"/>
      <c r="J18" s="6"/>
      <c r="K18" s="6"/>
      <c r="L18" s="6"/>
      <c r="M18" s="6"/>
    </row>
    <row x14ac:dyDescent="0.25" r="19" customHeight="1" ht="26.25">
      <c r="A19" s="23" t="s">
        <v>17</v>
      </c>
      <c r="B19" s="63" t="s">
        <v>187</v>
      </c>
      <c r="C19" s="63" t="s">
        <v>19</v>
      </c>
      <c r="D19" s="63" t="s">
        <v>179</v>
      </c>
      <c r="E19" s="6"/>
      <c r="F19" s="23" t="s">
        <v>17</v>
      </c>
      <c r="G19" s="8" t="s">
        <v>187</v>
      </c>
      <c r="H19" s="8" t="s">
        <v>19</v>
      </c>
      <c r="I19" s="8" t="s">
        <v>21</v>
      </c>
      <c r="J19" s="8" t="s">
        <v>180</v>
      </c>
      <c r="K19" s="6"/>
      <c r="L19" s="6"/>
      <c r="M19" s="6"/>
    </row>
    <row x14ac:dyDescent="0.25" r="20" customHeight="1" ht="12.75">
      <c r="A20" s="57">
        <v>1</v>
      </c>
      <c r="B20" s="10" t="s">
        <v>188</v>
      </c>
      <c r="C20" s="10"/>
      <c r="D20" s="10"/>
      <c r="E20" s="6"/>
      <c r="F20" s="57">
        <v>1</v>
      </c>
      <c r="G20" s="10" t="s">
        <v>188</v>
      </c>
      <c r="H20" s="10"/>
      <c r="I20" s="10"/>
      <c r="J20" s="10"/>
      <c r="K20" s="6"/>
      <c r="L20" s="6"/>
      <c r="M20" s="6"/>
    </row>
    <row x14ac:dyDescent="0.25" r="21" customHeight="1" ht="12.75">
      <c r="A21" s="60"/>
      <c r="B21" s="10"/>
      <c r="C21" s="10"/>
      <c r="D21" s="10"/>
      <c r="E21" s="6"/>
      <c r="F21" s="60"/>
      <c r="G21" s="10"/>
      <c r="H21" s="10"/>
      <c r="I21" s="10"/>
      <c r="J21" s="10"/>
      <c r="K21" s="6"/>
      <c r="L21" s="6"/>
      <c r="M21" s="6"/>
    </row>
    <row x14ac:dyDescent="0.25" r="22" customHeight="1" ht="12.75">
      <c r="A22" s="60"/>
      <c r="B22" s="10"/>
      <c r="C22" s="10"/>
      <c r="D22" s="10"/>
      <c r="E22" s="6"/>
      <c r="F22" s="60"/>
      <c r="G22" s="10"/>
      <c r="H22" s="10"/>
      <c r="I22" s="10"/>
      <c r="J22" s="10"/>
      <c r="K22" s="6"/>
      <c r="L22" s="6"/>
      <c r="M22" s="6"/>
    </row>
    <row x14ac:dyDescent="0.25" r="23" customHeight="1" ht="12.75">
      <c r="A23" s="57">
        <v>2</v>
      </c>
      <c r="B23" s="10" t="s">
        <v>189</v>
      </c>
      <c r="C23" s="10"/>
      <c r="D23" s="10"/>
      <c r="E23" s="6"/>
      <c r="F23" s="57">
        <v>2</v>
      </c>
      <c r="G23" s="10" t="s">
        <v>189</v>
      </c>
      <c r="H23" s="10"/>
      <c r="I23" s="10"/>
      <c r="J23" s="10"/>
      <c r="K23" s="6"/>
      <c r="L23" s="6"/>
      <c r="M23" s="6"/>
    </row>
    <row x14ac:dyDescent="0.25" r="24" customHeight="1" ht="12.75">
      <c r="A24" s="60"/>
      <c r="B24" s="10"/>
      <c r="C24" s="10"/>
      <c r="D24" s="10"/>
      <c r="E24" s="6"/>
      <c r="F24" s="60"/>
      <c r="G24" s="10"/>
      <c r="H24" s="10"/>
      <c r="I24" s="10"/>
      <c r="J24" s="10"/>
      <c r="K24" s="6"/>
      <c r="L24" s="6"/>
      <c r="M24" s="6"/>
    </row>
    <row x14ac:dyDescent="0.25" r="25" customHeight="1" ht="12.75">
      <c r="A25" s="60"/>
      <c r="B25" s="10"/>
      <c r="C25" s="10"/>
      <c r="D25" s="10"/>
      <c r="E25" s="6"/>
      <c r="F25" s="60"/>
      <c r="G25" s="10"/>
      <c r="H25" s="10"/>
      <c r="I25" s="10"/>
      <c r="J25" s="10"/>
      <c r="K25" s="6"/>
      <c r="L25" s="6"/>
      <c r="M25" s="6"/>
    </row>
    <row x14ac:dyDescent="0.25" r="26" customHeight="1" ht="12.75">
      <c r="A26" s="57">
        <v>3</v>
      </c>
      <c r="B26" s="10" t="s">
        <v>190</v>
      </c>
      <c r="C26" s="10"/>
      <c r="D26" s="10"/>
      <c r="E26" s="6"/>
      <c r="F26" s="57">
        <v>3</v>
      </c>
      <c r="G26" s="10" t="s">
        <v>190</v>
      </c>
      <c r="H26" s="10"/>
      <c r="I26" s="10"/>
      <c r="J26" s="10"/>
      <c r="K26" s="6"/>
      <c r="L26" s="6"/>
      <c r="M26" s="6"/>
    </row>
    <row x14ac:dyDescent="0.25" r="27" customHeight="1" ht="12.75">
      <c r="A27" s="60"/>
      <c r="B27" s="10"/>
      <c r="C27" s="10"/>
      <c r="D27" s="10"/>
      <c r="E27" s="6"/>
      <c r="F27" s="60"/>
      <c r="G27" s="10"/>
      <c r="H27" s="10"/>
      <c r="I27" s="10"/>
      <c r="J27" s="10"/>
      <c r="K27" s="6"/>
      <c r="L27" s="6"/>
      <c r="M27" s="6"/>
    </row>
    <row x14ac:dyDescent="0.25" r="28" customHeight="1" ht="12.75">
      <c r="A28" s="60"/>
      <c r="B28" s="10"/>
      <c r="C28" s="10"/>
      <c r="D28" s="10"/>
      <c r="E28" s="6"/>
      <c r="F28" s="60"/>
      <c r="G28" s="10"/>
      <c r="H28" s="10"/>
      <c r="I28" s="10"/>
      <c r="J28" s="10"/>
      <c r="K28" s="6"/>
      <c r="L28" s="6"/>
      <c r="M28" s="6"/>
    </row>
    <row x14ac:dyDescent="0.25" r="29" customHeight="1" ht="12.75">
      <c r="A29" s="57">
        <v>4</v>
      </c>
      <c r="B29" s="10" t="s">
        <v>191</v>
      </c>
      <c r="C29" s="10"/>
      <c r="D29" s="10"/>
      <c r="E29" s="6"/>
      <c r="F29" s="57">
        <v>4</v>
      </c>
      <c r="G29" s="10" t="s">
        <v>191</v>
      </c>
      <c r="H29" s="10"/>
      <c r="I29" s="10"/>
      <c r="J29" s="10"/>
      <c r="K29" s="6"/>
      <c r="L29" s="6"/>
      <c r="M29" s="6"/>
    </row>
    <row x14ac:dyDescent="0.25" r="30" customHeight="1" ht="12.75">
      <c r="A30" s="60"/>
      <c r="B30" s="10"/>
      <c r="C30" s="10"/>
      <c r="D30" s="10"/>
      <c r="E30" s="6"/>
      <c r="F30" s="60"/>
      <c r="G30" s="10"/>
      <c r="H30" s="10"/>
      <c r="I30" s="10"/>
      <c r="J30" s="10"/>
      <c r="K30" s="6"/>
      <c r="L30" s="6"/>
      <c r="M30" s="6"/>
    </row>
    <row x14ac:dyDescent="0.25" r="31" customHeight="1" ht="12.75">
      <c r="A31" s="60"/>
      <c r="B31" s="10"/>
      <c r="C31" s="10"/>
      <c r="D31" s="10"/>
      <c r="E31" s="6"/>
      <c r="F31" s="60"/>
      <c r="G31" s="10"/>
      <c r="H31" s="10"/>
      <c r="I31" s="10"/>
      <c r="J31" s="10"/>
      <c r="K31" s="6"/>
      <c r="L31" s="6"/>
      <c r="M31" s="6"/>
    </row>
    <row x14ac:dyDescent="0.25" r="32" customHeight="1" ht="12.75">
      <c r="A32" s="57">
        <v>5</v>
      </c>
      <c r="B32" s="10" t="s">
        <v>192</v>
      </c>
      <c r="C32" s="10"/>
      <c r="D32" s="10"/>
      <c r="E32" s="6"/>
      <c r="F32" s="57">
        <v>5</v>
      </c>
      <c r="G32" s="10" t="s">
        <v>192</v>
      </c>
      <c r="H32" s="10"/>
      <c r="I32" s="10"/>
      <c r="J32" s="10"/>
      <c r="K32" s="6"/>
      <c r="L32" s="6"/>
      <c r="M32" s="6"/>
    </row>
    <row x14ac:dyDescent="0.25" r="33" customHeight="1" ht="12.75">
      <c r="A33" s="60"/>
      <c r="B33" s="10"/>
      <c r="C33" s="10"/>
      <c r="D33" s="10"/>
      <c r="E33" s="6"/>
      <c r="F33" s="60"/>
      <c r="G33" s="10"/>
      <c r="H33" s="10"/>
      <c r="I33" s="10"/>
      <c r="J33" s="10"/>
      <c r="K33" s="6"/>
      <c r="L33" s="6"/>
      <c r="M33" s="6"/>
    </row>
    <row x14ac:dyDescent="0.25" r="34" customHeight="1" ht="12.75">
      <c r="A34" s="60"/>
      <c r="B34" s="10"/>
      <c r="C34" s="10"/>
      <c r="D34" s="10"/>
      <c r="E34" s="6"/>
      <c r="F34" s="60"/>
      <c r="G34" s="10"/>
      <c r="H34" s="10"/>
      <c r="I34" s="10"/>
      <c r="J34" s="10"/>
      <c r="K34" s="6"/>
      <c r="L34" s="6"/>
      <c r="M34" s="6"/>
    </row>
    <row x14ac:dyDescent="0.25" r="35" customHeight="1" ht="12.75">
      <c r="A35" s="57">
        <v>6</v>
      </c>
      <c r="B35" s="10" t="s">
        <v>193</v>
      </c>
      <c r="C35" s="10"/>
      <c r="D35" s="10"/>
      <c r="E35" s="6"/>
      <c r="F35" s="57">
        <v>6</v>
      </c>
      <c r="G35" s="10" t="s">
        <v>193</v>
      </c>
      <c r="H35" s="10"/>
      <c r="I35" s="10"/>
      <c r="J35" s="10"/>
      <c r="K35" s="6"/>
      <c r="L35" s="6"/>
      <c r="M35" s="6"/>
    </row>
    <row x14ac:dyDescent="0.25" r="36" customHeight="1" ht="12.75">
      <c r="A36" s="60"/>
      <c r="B36" s="10"/>
      <c r="C36" s="10"/>
      <c r="D36" s="10"/>
      <c r="E36" s="6"/>
      <c r="F36" s="60"/>
      <c r="G36" s="10"/>
      <c r="H36" s="10"/>
      <c r="I36" s="10"/>
      <c r="J36" s="10"/>
      <c r="K36" s="6"/>
      <c r="L36" s="6"/>
      <c r="M36" s="6"/>
    </row>
    <row x14ac:dyDescent="0.25" r="37" customHeight="1" ht="12.75">
      <c r="A37" s="60"/>
      <c r="B37" s="10"/>
      <c r="C37" s="10"/>
      <c r="D37" s="10"/>
      <c r="E37" s="6"/>
      <c r="F37" s="60"/>
      <c r="G37" s="10"/>
      <c r="H37" s="10"/>
      <c r="I37" s="10"/>
      <c r="J37" s="10"/>
      <c r="K37" s="6"/>
      <c r="L37" s="6"/>
      <c r="M37" s="6"/>
    </row>
    <row x14ac:dyDescent="0.25" r="38" customHeight="1" ht="12.75">
      <c r="A38" s="57">
        <v>7</v>
      </c>
      <c r="B38" s="10" t="s">
        <v>194</v>
      </c>
      <c r="C38" s="10"/>
      <c r="D38" s="10"/>
      <c r="E38" s="6"/>
      <c r="F38" s="57">
        <v>7</v>
      </c>
      <c r="G38" s="10" t="s">
        <v>194</v>
      </c>
      <c r="H38" s="10"/>
      <c r="I38" s="10"/>
      <c r="J38" s="10"/>
      <c r="K38" s="6"/>
      <c r="L38" s="6"/>
      <c r="M38" s="6"/>
    </row>
    <row x14ac:dyDescent="0.25" r="39" customHeight="1" ht="12.75">
      <c r="A39" s="60"/>
      <c r="B39" s="10"/>
      <c r="C39" s="10"/>
      <c r="D39" s="10"/>
      <c r="E39" s="6"/>
      <c r="F39" s="60"/>
      <c r="G39" s="10"/>
      <c r="H39" s="10"/>
      <c r="I39" s="10"/>
      <c r="J39" s="10"/>
      <c r="K39" s="6"/>
      <c r="L39" s="6"/>
      <c r="M39" s="6"/>
    </row>
    <row x14ac:dyDescent="0.25" r="40" customHeight="1" ht="12.75">
      <c r="A40" s="60"/>
      <c r="B40" s="10"/>
      <c r="C40" s="10"/>
      <c r="D40" s="10"/>
      <c r="E40" s="6"/>
      <c r="F40" s="60"/>
      <c r="G40" s="10"/>
      <c r="H40" s="10"/>
      <c r="I40" s="10"/>
      <c r="J40" s="10"/>
      <c r="K40" s="6"/>
      <c r="L40" s="6"/>
      <c r="M40" s="6"/>
    </row>
    <row x14ac:dyDescent="0.25" r="41" customHeight="1" ht="12.75">
      <c r="A41" s="57">
        <v>8</v>
      </c>
      <c r="B41" s="10" t="s">
        <v>195</v>
      </c>
      <c r="C41" s="10"/>
      <c r="D41" s="10"/>
      <c r="E41" s="6"/>
      <c r="F41" s="57">
        <v>8</v>
      </c>
      <c r="G41" s="10" t="s">
        <v>195</v>
      </c>
      <c r="H41" s="10"/>
      <c r="I41" s="10"/>
      <c r="J41" s="10"/>
      <c r="K41" s="6"/>
      <c r="L41" s="6"/>
      <c r="M41" s="6"/>
    </row>
    <row x14ac:dyDescent="0.25" r="42" customHeight="1" ht="12.75">
      <c r="A42" s="60"/>
      <c r="B42" s="10"/>
      <c r="C42" s="10"/>
      <c r="D42" s="10"/>
      <c r="E42" s="6"/>
      <c r="F42" s="56"/>
      <c r="G42" s="6"/>
      <c r="H42" s="6"/>
      <c r="I42" s="6"/>
      <c r="J42" s="6"/>
      <c r="K42" s="6"/>
      <c r="L42" s="6"/>
      <c r="M42" s="6"/>
    </row>
    <row x14ac:dyDescent="0.25" r="43" customHeight="1" ht="12.75">
      <c r="A43" s="60"/>
      <c r="B43" s="10"/>
      <c r="C43" s="10"/>
      <c r="D43" s="10"/>
      <c r="E43" s="6"/>
      <c r="F43" s="56"/>
      <c r="G43" s="6"/>
      <c r="H43" s="6"/>
      <c r="I43" s="6"/>
      <c r="J43" s="6"/>
      <c r="K43" s="6"/>
      <c r="L43" s="6"/>
      <c r="M43" s="6"/>
    </row>
    <row x14ac:dyDescent="0.25" r="44" customHeight="1" ht="12.75">
      <c r="A44" s="56"/>
      <c r="B44" s="6"/>
      <c r="C44" s="6"/>
      <c r="D44" s="6"/>
      <c r="E44" s="6"/>
      <c r="F44" s="56"/>
      <c r="G44" s="6"/>
      <c r="H44" s="6"/>
      <c r="I44" s="6"/>
      <c r="J44" s="6"/>
      <c r="K44" s="6"/>
      <c r="L44" s="6"/>
      <c r="M44" s="6"/>
    </row>
    <row x14ac:dyDescent="0.25" r="45" customHeight="1" ht="12.75">
      <c r="A45" s="56"/>
      <c r="B45" s="6"/>
      <c r="C45" s="6"/>
      <c r="D45" s="6"/>
      <c r="E45" s="6"/>
      <c r="F45" s="56"/>
      <c r="G45" s="6"/>
      <c r="H45" s="6"/>
      <c r="I45" s="6"/>
      <c r="J45" s="6"/>
      <c r="K45" s="6"/>
      <c r="L45" s="6"/>
      <c r="M45" s="6"/>
    </row>
    <row x14ac:dyDescent="0.25" r="46" customHeight="1" ht="12.75">
      <c r="A46" s="56"/>
      <c r="B46" s="11" t="s">
        <v>182</v>
      </c>
      <c r="C46" s="6"/>
      <c r="D46" s="6"/>
      <c r="E46" s="6"/>
      <c r="F46" s="56"/>
      <c r="G46" s="6"/>
      <c r="H46" s="6"/>
      <c r="I46" s="6"/>
      <c r="J46" s="6"/>
      <c r="K46" s="6"/>
      <c r="L46" s="6"/>
      <c r="M46" s="6"/>
    </row>
    <row x14ac:dyDescent="0.25" r="47" customHeight="1" ht="12.75">
      <c r="A47" s="56"/>
      <c r="B47" s="61" t="s">
        <v>183</v>
      </c>
      <c r="C47" s="6"/>
      <c r="D47" s="6"/>
      <c r="E47" s="6"/>
      <c r="F47" s="56"/>
      <c r="G47" s="6"/>
      <c r="H47" s="6"/>
      <c r="I47" s="6"/>
      <c r="J47" s="6"/>
      <c r="K47" s="6"/>
      <c r="L47" s="6"/>
      <c r="M47" s="6"/>
    </row>
    <row x14ac:dyDescent="0.25" r="48" customHeight="1" ht="12.75">
      <c r="A48" s="56"/>
      <c r="B48" s="61" t="s">
        <v>184</v>
      </c>
      <c r="C48" s="6"/>
      <c r="D48" s="6"/>
      <c r="E48" s="6"/>
      <c r="F48" s="56"/>
      <c r="G48" s="6"/>
      <c r="H48" s="6"/>
      <c r="I48" s="6"/>
      <c r="J48" s="6"/>
      <c r="K48" s="6"/>
      <c r="L48" s="6"/>
      <c r="M48" s="6"/>
    </row>
    <row x14ac:dyDescent="0.25" r="49" customHeight="1" ht="12.75">
      <c r="A49" s="56"/>
      <c r="B49" s="6"/>
      <c r="C49" s="6"/>
      <c r="D49" s="6"/>
      <c r="E49" s="6"/>
      <c r="F49" s="56"/>
      <c r="G49" s="6"/>
      <c r="H49" s="6"/>
      <c r="I49" s="6"/>
      <c r="J49" s="6"/>
      <c r="K49" s="6"/>
      <c r="L49" s="6"/>
      <c r="M49" s="6"/>
    </row>
    <row x14ac:dyDescent="0.25" r="50" customHeight="1" ht="12.75">
      <c r="A50" s="56"/>
      <c r="B50" s="6"/>
      <c r="C50" s="6"/>
      <c r="D50" s="6"/>
      <c r="E50" s="6"/>
      <c r="F50" s="56"/>
      <c r="G50" s="6"/>
      <c r="H50" s="6"/>
      <c r="I50" s="6"/>
      <c r="J50" s="6"/>
      <c r="K50" s="6"/>
      <c r="L50" s="6"/>
      <c r="M50" s="6"/>
    </row>
    <row x14ac:dyDescent="0.25" r="51" customHeight="1" ht="12.75">
      <c r="A51" s="56"/>
      <c r="B51" s="6"/>
      <c r="C51" s="6"/>
      <c r="D51" s="6"/>
      <c r="E51" s="6"/>
      <c r="F51" s="56"/>
      <c r="G51" s="6"/>
      <c r="H51" s="6"/>
      <c r="I51" s="6"/>
      <c r="J51" s="6"/>
      <c r="K51" s="6"/>
      <c r="L51" s="6"/>
      <c r="M51" s="6"/>
    </row>
    <row x14ac:dyDescent="0.25" r="52" customHeight="1" ht="12.75">
      <c r="A52" s="56"/>
      <c r="B52" s="6"/>
      <c r="C52" s="6"/>
      <c r="D52" s="6"/>
      <c r="E52" s="6"/>
      <c r="F52" s="56"/>
      <c r="G52" s="6"/>
      <c r="H52" s="6"/>
      <c r="I52" s="6"/>
      <c r="J52" s="6"/>
      <c r="K52" s="6"/>
      <c r="L52" s="6"/>
      <c r="M52" s="6"/>
    </row>
    <row x14ac:dyDescent="0.25" r="53" customHeight="1" ht="12.75">
      <c r="A53" s="56"/>
      <c r="B53" s="6"/>
      <c r="C53" s="6"/>
      <c r="D53" s="6"/>
      <c r="E53" s="6"/>
      <c r="F53" s="56"/>
      <c r="G53" s="6"/>
      <c r="H53" s="6"/>
      <c r="I53" s="6"/>
      <c r="J53" s="6"/>
      <c r="K53" s="6"/>
      <c r="L53" s="6"/>
      <c r="M53" s="6"/>
    </row>
    <row x14ac:dyDescent="0.25" r="54" customHeight="1" ht="12.75">
      <c r="A54" s="56"/>
      <c r="B54" s="6"/>
      <c r="C54" s="6"/>
      <c r="D54" s="6"/>
      <c r="E54" s="6"/>
      <c r="F54" s="56"/>
      <c r="G54" s="6"/>
      <c r="H54" s="6"/>
      <c r="I54" s="6"/>
      <c r="J54" s="6"/>
      <c r="K54" s="6"/>
      <c r="L54" s="6"/>
      <c r="M54" s="6"/>
    </row>
    <row x14ac:dyDescent="0.25" r="55" customHeight="1" ht="12.75">
      <c r="A55" s="56"/>
      <c r="B55" s="6"/>
      <c r="C55" s="6"/>
      <c r="D55" s="6"/>
      <c r="E55" s="6"/>
      <c r="F55" s="56"/>
      <c r="G55" s="6"/>
      <c r="H55" s="6"/>
      <c r="I55" s="6"/>
      <c r="J55" s="6"/>
      <c r="K55" s="6"/>
      <c r="L55" s="6"/>
      <c r="M55" s="6"/>
    </row>
    <row x14ac:dyDescent="0.25" r="56" customHeight="1" ht="12.75">
      <c r="A56" s="56"/>
      <c r="B56" s="6"/>
      <c r="C56" s="6"/>
      <c r="D56" s="6"/>
      <c r="E56" s="6"/>
      <c r="F56" s="56"/>
      <c r="G56" s="6"/>
      <c r="H56" s="6"/>
      <c r="I56" s="6"/>
      <c r="J56" s="6"/>
      <c r="K56" s="6"/>
      <c r="L56" s="6"/>
      <c r="M56" s="6"/>
    </row>
    <row x14ac:dyDescent="0.25" r="57" customHeight="1" ht="12.75">
      <c r="A57" s="56"/>
      <c r="B57" s="6"/>
      <c r="C57" s="6"/>
      <c r="D57" s="6"/>
      <c r="E57" s="6"/>
      <c r="F57" s="56"/>
      <c r="G57" s="6"/>
      <c r="H57" s="6"/>
      <c r="I57" s="6"/>
      <c r="J57" s="6"/>
      <c r="K57" s="6"/>
      <c r="L57" s="6"/>
      <c r="M57" s="6"/>
    </row>
    <row x14ac:dyDescent="0.25" r="58" customHeight="1" ht="12.75">
      <c r="A58" s="56"/>
      <c r="B58" s="6"/>
      <c r="C58" s="6"/>
      <c r="D58" s="6"/>
      <c r="E58" s="6"/>
      <c r="F58" s="56"/>
      <c r="G58" s="6"/>
      <c r="H58" s="6"/>
      <c r="I58" s="6"/>
      <c r="J58" s="6"/>
      <c r="K58" s="6"/>
      <c r="L58" s="6"/>
      <c r="M58" s="6"/>
    </row>
    <row x14ac:dyDescent="0.25" r="59" customHeight="1" ht="12.75">
      <c r="A59" s="56"/>
      <c r="B59" s="6"/>
      <c r="C59" s="6"/>
      <c r="D59" s="6"/>
      <c r="E59" s="6"/>
      <c r="F59" s="56"/>
      <c r="G59" s="6"/>
      <c r="H59" s="6"/>
      <c r="I59" s="6"/>
      <c r="J59" s="6"/>
      <c r="K59" s="6"/>
      <c r="L59" s="6"/>
      <c r="M59" s="6"/>
    </row>
    <row x14ac:dyDescent="0.25" r="60" customHeight="1" ht="12.75">
      <c r="A60" s="56"/>
      <c r="B60" s="6"/>
      <c r="C60" s="6"/>
      <c r="D60" s="6"/>
      <c r="E60" s="6"/>
      <c r="F60" s="56"/>
      <c r="G60" s="6"/>
      <c r="H60" s="6"/>
      <c r="I60" s="6"/>
      <c r="J60" s="6"/>
      <c r="K60" s="6"/>
      <c r="L60" s="6"/>
      <c r="M60" s="6"/>
    </row>
    <row x14ac:dyDescent="0.25" r="61" customHeight="1" ht="12.75">
      <c r="A61" s="56"/>
      <c r="B61" s="6"/>
      <c r="C61" s="6"/>
      <c r="D61" s="6"/>
      <c r="E61" s="6"/>
      <c r="F61" s="56"/>
      <c r="G61" s="6"/>
      <c r="H61" s="6"/>
      <c r="I61" s="6"/>
      <c r="J61" s="6"/>
      <c r="K61" s="6"/>
      <c r="L61" s="6"/>
      <c r="M61" s="6"/>
    </row>
    <row x14ac:dyDescent="0.25" r="62" customHeight="1" ht="12.75">
      <c r="A62" s="56"/>
      <c r="B62" s="6"/>
      <c r="C62" s="6"/>
      <c r="D62" s="6"/>
      <c r="E62" s="6"/>
      <c r="F62" s="56"/>
      <c r="G62" s="6"/>
      <c r="H62" s="6"/>
      <c r="I62" s="6"/>
      <c r="J62" s="6"/>
      <c r="K62" s="6"/>
      <c r="L62" s="6"/>
      <c r="M62" s="6"/>
    </row>
    <row x14ac:dyDescent="0.25" r="63" customHeight="1" ht="12.75">
      <c r="A63" s="56"/>
      <c r="B63" s="6"/>
      <c r="C63" s="6"/>
      <c r="D63" s="6"/>
      <c r="E63" s="6"/>
      <c r="F63" s="56"/>
      <c r="G63" s="6"/>
      <c r="H63" s="6"/>
      <c r="I63" s="6"/>
      <c r="J63" s="6"/>
      <c r="K63" s="6"/>
      <c r="L63" s="6"/>
      <c r="M63" s="6"/>
    </row>
    <row x14ac:dyDescent="0.25" r="64" customHeight="1" ht="12.75">
      <c r="A64" s="56"/>
      <c r="B64" s="6"/>
      <c r="C64" s="6"/>
      <c r="D64" s="6"/>
      <c r="E64" s="6"/>
      <c r="F64" s="56"/>
      <c r="G64" s="6"/>
      <c r="H64" s="6"/>
      <c r="I64" s="6"/>
      <c r="J64" s="6"/>
      <c r="K64" s="6"/>
      <c r="L64" s="6"/>
      <c r="M64" s="6"/>
    </row>
    <row x14ac:dyDescent="0.25" r="65" customHeight="1" ht="12.75">
      <c r="A65" s="56"/>
      <c r="B65" s="6"/>
      <c r="C65" s="6"/>
      <c r="D65" s="6"/>
      <c r="E65" s="6"/>
      <c r="F65" s="56"/>
      <c r="G65" s="6"/>
      <c r="H65" s="6"/>
      <c r="I65" s="6"/>
      <c r="J65" s="6"/>
      <c r="K65" s="6"/>
      <c r="L65" s="6"/>
      <c r="M65" s="6"/>
    </row>
    <row x14ac:dyDescent="0.25" r="66" customHeight="1" ht="12.75">
      <c r="A66" s="56"/>
      <c r="B66" s="6"/>
      <c r="C66" s="6"/>
      <c r="D66" s="6"/>
      <c r="E66" s="6"/>
      <c r="F66" s="56"/>
      <c r="G66" s="6"/>
      <c r="H66" s="6"/>
      <c r="I66" s="6"/>
      <c r="J66" s="6"/>
      <c r="K66" s="6"/>
      <c r="L66" s="6"/>
      <c r="M66" s="6"/>
    </row>
    <row x14ac:dyDescent="0.25" r="67" customHeight="1" ht="12.75">
      <c r="A67" s="56"/>
      <c r="B67" s="6"/>
      <c r="C67" s="6"/>
      <c r="D67" s="6"/>
      <c r="E67" s="6"/>
      <c r="F67" s="56"/>
      <c r="G67" s="6"/>
      <c r="H67" s="6"/>
      <c r="I67" s="6"/>
      <c r="J67" s="6"/>
      <c r="K67" s="6"/>
      <c r="L67" s="6"/>
      <c r="M67" s="6"/>
    </row>
    <row x14ac:dyDescent="0.25" r="68" customHeight="1" ht="12.75">
      <c r="A68" s="56"/>
      <c r="B68" s="6"/>
      <c r="C68" s="6"/>
      <c r="D68" s="6"/>
      <c r="E68" s="6"/>
      <c r="F68" s="56"/>
      <c r="G68" s="6"/>
      <c r="H68" s="6"/>
      <c r="I68" s="6"/>
      <c r="J68" s="6"/>
      <c r="K68" s="6"/>
      <c r="L68" s="6"/>
      <c r="M68" s="6"/>
    </row>
    <row x14ac:dyDescent="0.25" r="69" customHeight="1" ht="12.75">
      <c r="A69" s="56"/>
      <c r="B69" s="6"/>
      <c r="C69" s="6"/>
      <c r="D69" s="6"/>
      <c r="E69" s="6"/>
      <c r="F69" s="56"/>
      <c r="G69" s="6"/>
      <c r="H69" s="6"/>
      <c r="I69" s="6"/>
      <c r="J69" s="6"/>
      <c r="K69" s="6"/>
      <c r="L69" s="6"/>
      <c r="M69" s="6"/>
    </row>
    <row x14ac:dyDescent="0.25" r="70" customHeight="1" ht="12.75">
      <c r="A70" s="56"/>
      <c r="B70" s="6"/>
      <c r="C70" s="6"/>
      <c r="D70" s="6"/>
      <c r="E70" s="6"/>
      <c r="F70" s="56"/>
      <c r="G70" s="6"/>
      <c r="H70" s="6"/>
      <c r="I70" s="6"/>
      <c r="J70" s="6"/>
      <c r="K70" s="6"/>
      <c r="L70" s="6"/>
      <c r="M70" s="6"/>
    </row>
    <row x14ac:dyDescent="0.25" r="71" customHeight="1" ht="12.75">
      <c r="A71" s="56"/>
      <c r="B71" s="6"/>
      <c r="C71" s="6"/>
      <c r="D71" s="6"/>
      <c r="E71" s="6"/>
      <c r="F71" s="56"/>
      <c r="G71" s="6"/>
      <c r="H71" s="6"/>
      <c r="I71" s="6"/>
      <c r="J71" s="6"/>
      <c r="K71" s="6"/>
      <c r="L71" s="6"/>
      <c r="M71" s="6"/>
    </row>
    <row x14ac:dyDescent="0.25" r="72" customHeight="1" ht="12.75">
      <c r="A72" s="56"/>
      <c r="B72" s="6"/>
      <c r="C72" s="6"/>
      <c r="D72" s="6"/>
      <c r="E72" s="6"/>
      <c r="F72" s="56"/>
      <c r="G72" s="6"/>
      <c r="H72" s="6"/>
      <c r="I72" s="6"/>
      <c r="J72" s="6"/>
      <c r="K72" s="6"/>
      <c r="L72" s="6"/>
      <c r="M72" s="6"/>
    </row>
    <row x14ac:dyDescent="0.25" r="73" customHeight="1" ht="12.75">
      <c r="A73" s="56"/>
      <c r="B73" s="6"/>
      <c r="C73" s="6"/>
      <c r="D73" s="6"/>
      <c r="E73" s="6"/>
      <c r="F73" s="56"/>
      <c r="G73" s="6"/>
      <c r="H73" s="6"/>
      <c r="I73" s="6"/>
      <c r="J73" s="6"/>
      <c r="K73" s="6"/>
      <c r="L73" s="6"/>
      <c r="M73" s="6"/>
    </row>
    <row x14ac:dyDescent="0.25" r="74" customHeight="1" ht="12.75">
      <c r="A74" s="56"/>
      <c r="B74" s="6"/>
      <c r="C74" s="6"/>
      <c r="D74" s="6"/>
      <c r="E74" s="6"/>
      <c r="F74" s="56"/>
      <c r="G74" s="6"/>
      <c r="H74" s="6"/>
      <c r="I74" s="6"/>
      <c r="J74" s="6"/>
      <c r="K74" s="6"/>
      <c r="L74" s="6"/>
      <c r="M74" s="6"/>
    </row>
    <row x14ac:dyDescent="0.25" r="75" customHeight="1" ht="12.75">
      <c r="A75" s="56"/>
      <c r="B75" s="6"/>
      <c r="C75" s="6"/>
      <c r="D75" s="6"/>
      <c r="E75" s="6"/>
      <c r="F75" s="56"/>
      <c r="G75" s="6"/>
      <c r="H75" s="6"/>
      <c r="I75" s="6"/>
      <c r="J75" s="6"/>
      <c r="K75" s="6"/>
      <c r="L75" s="6"/>
      <c r="M75" s="6"/>
    </row>
    <row x14ac:dyDescent="0.25" r="76" customHeight="1" ht="12.75">
      <c r="A76" s="56"/>
      <c r="B76" s="6"/>
      <c r="C76" s="6"/>
      <c r="D76" s="6"/>
      <c r="E76" s="6"/>
      <c r="F76" s="56"/>
      <c r="G76" s="6"/>
      <c r="H76" s="6"/>
      <c r="I76" s="6"/>
      <c r="J76" s="6"/>
      <c r="K76" s="6"/>
      <c r="L76" s="6"/>
      <c r="M76" s="6"/>
    </row>
    <row x14ac:dyDescent="0.25" r="77" customHeight="1" ht="12.75">
      <c r="A77" s="56"/>
      <c r="B77" s="6"/>
      <c r="C77" s="6"/>
      <c r="D77" s="6"/>
      <c r="E77" s="6"/>
      <c r="F77" s="56"/>
      <c r="G77" s="6"/>
      <c r="H77" s="6"/>
      <c r="I77" s="6"/>
      <c r="J77" s="6"/>
      <c r="K77" s="6"/>
      <c r="L77" s="6"/>
      <c r="M77" s="6"/>
    </row>
    <row x14ac:dyDescent="0.25" r="78" customHeight="1" ht="12.75">
      <c r="A78" s="56"/>
      <c r="B78" s="6"/>
      <c r="C78" s="6"/>
      <c r="D78" s="6"/>
      <c r="E78" s="6"/>
      <c r="F78" s="56"/>
      <c r="G78" s="6"/>
      <c r="H78" s="6"/>
      <c r="I78" s="6"/>
      <c r="J78" s="6"/>
      <c r="K78" s="6"/>
      <c r="L78" s="6"/>
      <c r="M78" s="6"/>
    </row>
    <row x14ac:dyDescent="0.25" r="79" customHeight="1" ht="12.75">
      <c r="A79" s="56"/>
      <c r="B79" s="6"/>
      <c r="C79" s="6"/>
      <c r="D79" s="6"/>
      <c r="E79" s="6"/>
      <c r="F79" s="56"/>
      <c r="G79" s="6"/>
      <c r="H79" s="6"/>
      <c r="I79" s="6"/>
      <c r="J79" s="6"/>
      <c r="K79" s="6"/>
      <c r="L79" s="6"/>
      <c r="M79" s="6"/>
    </row>
    <row x14ac:dyDescent="0.25" r="80" customHeight="1" ht="12.75">
      <c r="A80" s="56"/>
      <c r="B80" s="6"/>
      <c r="C80" s="6"/>
      <c r="D80" s="6"/>
      <c r="E80" s="6"/>
      <c r="F80" s="56"/>
      <c r="G80" s="6"/>
      <c r="H80" s="6"/>
      <c r="I80" s="6"/>
      <c r="J80" s="6"/>
      <c r="K80" s="6"/>
      <c r="L80" s="6"/>
      <c r="M80" s="6"/>
    </row>
    <row x14ac:dyDescent="0.25" r="81" customHeight="1" ht="12.75">
      <c r="A81" s="56"/>
      <c r="B81" s="6"/>
      <c r="C81" s="6"/>
      <c r="D81" s="6"/>
      <c r="E81" s="6"/>
      <c r="F81" s="56"/>
      <c r="G81" s="6"/>
      <c r="H81" s="6"/>
      <c r="I81" s="6"/>
      <c r="J81" s="6"/>
      <c r="K81" s="6"/>
      <c r="L81" s="6"/>
      <c r="M81" s="6"/>
    </row>
    <row x14ac:dyDescent="0.25" r="82" customHeight="1" ht="12.75">
      <c r="A82" s="56"/>
      <c r="B82" s="6"/>
      <c r="C82" s="6"/>
      <c r="D82" s="6"/>
      <c r="E82" s="6"/>
      <c r="F82" s="56"/>
      <c r="G82" s="6"/>
      <c r="H82" s="6"/>
      <c r="I82" s="6"/>
      <c r="J82" s="6"/>
      <c r="K82" s="6"/>
      <c r="L82" s="6"/>
      <c r="M82" s="6"/>
    </row>
    <row x14ac:dyDescent="0.25" r="83" customHeight="1" ht="12.75">
      <c r="A83" s="56"/>
      <c r="B83" s="6"/>
      <c r="C83" s="6"/>
      <c r="D83" s="6"/>
      <c r="E83" s="6"/>
      <c r="F83" s="56"/>
      <c r="G83" s="6"/>
      <c r="H83" s="6"/>
      <c r="I83" s="6"/>
      <c r="J83" s="6"/>
      <c r="K83" s="6"/>
      <c r="L83" s="6"/>
      <c r="M83" s="6"/>
    </row>
    <row x14ac:dyDescent="0.25" r="84" customHeight="1" ht="12.75">
      <c r="A84" s="56"/>
      <c r="B84" s="6"/>
      <c r="C84" s="6"/>
      <c r="D84" s="6"/>
      <c r="E84" s="6"/>
      <c r="F84" s="56"/>
      <c r="G84" s="6"/>
      <c r="H84" s="6"/>
      <c r="I84" s="6"/>
      <c r="J84" s="6"/>
      <c r="K84" s="6"/>
      <c r="L84" s="6"/>
      <c r="M84" s="6"/>
    </row>
    <row x14ac:dyDescent="0.25" r="85" customHeight="1" ht="12.75">
      <c r="A85" s="56"/>
      <c r="B85" s="6"/>
      <c r="C85" s="6"/>
      <c r="D85" s="6"/>
      <c r="E85" s="6"/>
      <c r="F85" s="56"/>
      <c r="G85" s="6"/>
      <c r="H85" s="6"/>
      <c r="I85" s="6"/>
      <c r="J85" s="6"/>
      <c r="K85" s="6"/>
      <c r="L85" s="6"/>
      <c r="M85" s="6"/>
    </row>
    <row x14ac:dyDescent="0.25" r="86" customHeight="1" ht="12.75">
      <c r="A86" s="56"/>
      <c r="B86" s="6"/>
      <c r="C86" s="6"/>
      <c r="D86" s="6"/>
      <c r="E86" s="6"/>
      <c r="F86" s="56"/>
      <c r="G86" s="6"/>
      <c r="H86" s="6"/>
      <c r="I86" s="6"/>
      <c r="J86" s="6"/>
      <c r="K86" s="6"/>
      <c r="L86" s="6"/>
      <c r="M86" s="6"/>
    </row>
    <row x14ac:dyDescent="0.25" r="87" customHeight="1" ht="12.75">
      <c r="A87" s="56"/>
      <c r="B87" s="6"/>
      <c r="C87" s="6"/>
      <c r="D87" s="6"/>
      <c r="E87" s="6"/>
      <c r="F87" s="56"/>
      <c r="G87" s="6"/>
      <c r="H87" s="6"/>
      <c r="I87" s="6"/>
      <c r="J87" s="6"/>
      <c r="K87" s="6"/>
      <c r="L87" s="6"/>
      <c r="M87" s="6"/>
    </row>
    <row x14ac:dyDescent="0.25" r="88" customHeight="1" ht="12.75">
      <c r="A88" s="56"/>
      <c r="B88" s="6"/>
      <c r="C88" s="6"/>
      <c r="D88" s="6"/>
      <c r="E88" s="6"/>
      <c r="F88" s="56"/>
      <c r="G88" s="6"/>
      <c r="H88" s="6"/>
      <c r="I88" s="6"/>
      <c r="J88" s="6"/>
      <c r="K88" s="6"/>
      <c r="L88" s="6"/>
      <c r="M88" s="6"/>
    </row>
    <row x14ac:dyDescent="0.25" r="89" customHeight="1" ht="12.75">
      <c r="A89" s="56"/>
      <c r="B89" s="6"/>
      <c r="C89" s="6"/>
      <c r="D89" s="6"/>
      <c r="E89" s="6"/>
      <c r="F89" s="56"/>
      <c r="G89" s="6"/>
      <c r="H89" s="6"/>
      <c r="I89" s="6"/>
      <c r="J89" s="6"/>
      <c r="K89" s="6"/>
      <c r="L89" s="6"/>
      <c r="M89" s="6"/>
    </row>
    <row x14ac:dyDescent="0.25" r="90" customHeight="1" ht="12.75">
      <c r="A90" s="56"/>
      <c r="B90" s="6"/>
      <c r="C90" s="6"/>
      <c r="D90" s="6"/>
      <c r="E90" s="6"/>
      <c r="F90" s="56"/>
      <c r="G90" s="6"/>
      <c r="H90" s="6"/>
      <c r="I90" s="6"/>
      <c r="J90" s="6"/>
      <c r="K90" s="6"/>
      <c r="L90" s="6"/>
      <c r="M90" s="6"/>
    </row>
    <row x14ac:dyDescent="0.25" r="91" customHeight="1" ht="12.75">
      <c r="A91" s="56"/>
      <c r="B91" s="6"/>
      <c r="C91" s="6"/>
      <c r="D91" s="6"/>
      <c r="E91" s="6"/>
      <c r="F91" s="56"/>
      <c r="G91" s="6"/>
      <c r="H91" s="6"/>
      <c r="I91" s="6"/>
      <c r="J91" s="6"/>
      <c r="K91" s="6"/>
      <c r="L91" s="6"/>
      <c r="M91" s="6"/>
    </row>
    <row x14ac:dyDescent="0.25" r="92" customHeight="1" ht="12.75">
      <c r="A92" s="56"/>
      <c r="B92" s="6"/>
      <c r="C92" s="6"/>
      <c r="D92" s="6"/>
      <c r="E92" s="6"/>
      <c r="F92" s="56"/>
      <c r="G92" s="6"/>
      <c r="H92" s="6"/>
      <c r="I92" s="6"/>
      <c r="J92" s="6"/>
      <c r="K92" s="6"/>
      <c r="L92" s="6"/>
      <c r="M92" s="6"/>
    </row>
    <row x14ac:dyDescent="0.25" r="93" customHeight="1" ht="12.75">
      <c r="A93" s="56"/>
      <c r="B93" s="6"/>
      <c r="C93" s="6"/>
      <c r="D93" s="6"/>
      <c r="E93" s="6"/>
      <c r="F93" s="56"/>
      <c r="G93" s="6"/>
      <c r="H93" s="6"/>
      <c r="I93" s="6"/>
      <c r="J93" s="6"/>
      <c r="K93" s="6"/>
      <c r="L93" s="6"/>
      <c r="M93" s="6"/>
    </row>
    <row x14ac:dyDescent="0.25" r="94" customHeight="1" ht="12.75">
      <c r="A94" s="56"/>
      <c r="B94" s="6"/>
      <c r="C94" s="6"/>
      <c r="D94" s="6"/>
      <c r="E94" s="6"/>
      <c r="F94" s="56"/>
      <c r="G94" s="6"/>
      <c r="H94" s="6"/>
      <c r="I94" s="6"/>
      <c r="J94" s="6"/>
      <c r="K94" s="6"/>
      <c r="L94" s="6"/>
      <c r="M94" s="6"/>
    </row>
    <row x14ac:dyDescent="0.25" r="95" customHeight="1" ht="12.75">
      <c r="A95" s="56"/>
      <c r="B95" s="6"/>
      <c r="C95" s="6"/>
      <c r="D95" s="6"/>
      <c r="E95" s="6"/>
      <c r="F95" s="56"/>
      <c r="G95" s="6"/>
      <c r="H95" s="6"/>
      <c r="I95" s="6"/>
      <c r="J95" s="6"/>
      <c r="K95" s="6"/>
      <c r="L95" s="6"/>
      <c r="M95" s="6"/>
    </row>
    <row x14ac:dyDescent="0.25" r="96" customHeight="1" ht="12.75">
      <c r="A96" s="56"/>
      <c r="B96" s="6"/>
      <c r="C96" s="6"/>
      <c r="D96" s="6"/>
      <c r="E96" s="6"/>
      <c r="F96" s="56"/>
      <c r="G96" s="6"/>
      <c r="H96" s="6"/>
      <c r="I96" s="6"/>
      <c r="J96" s="6"/>
      <c r="K96" s="6"/>
      <c r="L96" s="6"/>
      <c r="M96" s="6"/>
    </row>
    <row x14ac:dyDescent="0.25" r="97" customHeight="1" ht="12.75">
      <c r="A97" s="56"/>
      <c r="B97" s="6"/>
      <c r="C97" s="6"/>
      <c r="D97" s="6"/>
      <c r="E97" s="6"/>
      <c r="F97" s="56"/>
      <c r="G97" s="6"/>
      <c r="H97" s="6"/>
      <c r="I97" s="6"/>
      <c r="J97" s="6"/>
      <c r="K97" s="6"/>
      <c r="L97" s="6"/>
      <c r="M97" s="6"/>
    </row>
    <row x14ac:dyDescent="0.25" r="98" customHeight="1" ht="12.75">
      <c r="A98" s="56"/>
      <c r="B98" s="6"/>
      <c r="C98" s="6"/>
      <c r="D98" s="6"/>
      <c r="E98" s="6"/>
      <c r="F98" s="56"/>
      <c r="G98" s="6"/>
      <c r="H98" s="6"/>
      <c r="I98" s="6"/>
      <c r="J98" s="6"/>
      <c r="K98" s="6"/>
      <c r="L98" s="6"/>
      <c r="M98" s="6"/>
    </row>
    <row x14ac:dyDescent="0.25" r="99" customHeight="1" ht="12.75">
      <c r="A99" s="56"/>
      <c r="B99" s="6"/>
      <c r="C99" s="6"/>
      <c r="D99" s="6"/>
      <c r="E99" s="6"/>
      <c r="F99" s="56"/>
      <c r="G99" s="6"/>
      <c r="H99" s="6"/>
      <c r="I99" s="6"/>
      <c r="J99" s="6"/>
      <c r="K99" s="6"/>
      <c r="L99" s="6"/>
      <c r="M99" s="6"/>
    </row>
    <row x14ac:dyDescent="0.25" r="100" customHeight="1" ht="12.75">
      <c r="A100" s="56"/>
      <c r="B100" s="6"/>
      <c r="C100" s="6"/>
      <c r="D100" s="6"/>
      <c r="E100" s="6"/>
      <c r="F100" s="56"/>
      <c r="G100" s="6"/>
      <c r="H100" s="6"/>
      <c r="I100" s="6"/>
      <c r="J100" s="6"/>
      <c r="K100" s="6"/>
      <c r="L100" s="6"/>
      <c r="M100" s="6"/>
    </row>
    <row x14ac:dyDescent="0.25" r="101" customHeight="1" ht="12.75">
      <c r="A101" s="56"/>
      <c r="B101" s="6"/>
      <c r="C101" s="6"/>
      <c r="D101" s="6"/>
      <c r="E101" s="6"/>
      <c r="F101" s="56"/>
      <c r="G101" s="6"/>
      <c r="H101" s="6"/>
      <c r="I101" s="6"/>
      <c r="J101" s="6"/>
      <c r="K101" s="6"/>
      <c r="L101" s="6"/>
      <c r="M101" s="6"/>
    </row>
    <row x14ac:dyDescent="0.25" r="102" customHeight="1" ht="12.75">
      <c r="A102" s="56"/>
      <c r="B102" s="6"/>
      <c r="C102" s="6"/>
      <c r="D102" s="6"/>
      <c r="E102" s="6"/>
      <c r="F102" s="56"/>
      <c r="G102" s="6"/>
      <c r="H102" s="6"/>
      <c r="I102" s="6"/>
      <c r="J102" s="6"/>
      <c r="K102" s="6"/>
      <c r="L102" s="6"/>
      <c r="M102" s="6"/>
    </row>
    <row x14ac:dyDescent="0.25" r="103" customHeight="1" ht="12.75">
      <c r="A103" s="56"/>
      <c r="B103" s="6"/>
      <c r="C103" s="6"/>
      <c r="D103" s="6"/>
      <c r="E103" s="6"/>
      <c r="F103" s="56"/>
      <c r="G103" s="6"/>
      <c r="H103" s="6"/>
      <c r="I103" s="6"/>
      <c r="J103" s="6"/>
      <c r="K103" s="6"/>
      <c r="L103" s="6"/>
      <c r="M103" s="6"/>
    </row>
    <row x14ac:dyDescent="0.25" r="104" customHeight="1" ht="12.75">
      <c r="A104" s="56"/>
      <c r="B104" s="6"/>
      <c r="C104" s="6"/>
      <c r="D104" s="6"/>
      <c r="E104" s="6"/>
      <c r="F104" s="56"/>
      <c r="G104" s="6"/>
      <c r="H104" s="6"/>
      <c r="I104" s="6"/>
      <c r="J104" s="6"/>
      <c r="K104" s="6"/>
      <c r="L104" s="6"/>
      <c r="M104" s="6"/>
    </row>
    <row x14ac:dyDescent="0.25" r="105" customHeight="1" ht="12.75">
      <c r="A105" s="56"/>
      <c r="B105" s="6"/>
      <c r="C105" s="6"/>
      <c r="D105" s="6"/>
      <c r="E105" s="6"/>
      <c r="F105" s="56"/>
      <c r="G105" s="6"/>
      <c r="H105" s="6"/>
      <c r="I105" s="6"/>
      <c r="J105" s="6"/>
      <c r="K105" s="6"/>
      <c r="L105" s="6"/>
      <c r="M105" s="6"/>
    </row>
    <row x14ac:dyDescent="0.25" r="106" customHeight="1" ht="12.75">
      <c r="A106" s="56"/>
      <c r="B106" s="6"/>
      <c r="C106" s="6"/>
      <c r="D106" s="6"/>
      <c r="E106" s="6"/>
      <c r="F106" s="56"/>
      <c r="G106" s="6"/>
      <c r="H106" s="6"/>
      <c r="I106" s="6"/>
      <c r="J106" s="6"/>
      <c r="K106" s="6"/>
      <c r="L106" s="6"/>
      <c r="M106" s="6"/>
    </row>
    <row x14ac:dyDescent="0.25" r="107" customHeight="1" ht="12.75">
      <c r="A107" s="56"/>
      <c r="B107" s="6"/>
      <c r="C107" s="6"/>
      <c r="D107" s="6"/>
      <c r="E107" s="6"/>
      <c r="F107" s="56"/>
      <c r="G107" s="6"/>
      <c r="H107" s="6"/>
      <c r="I107" s="6"/>
      <c r="J107" s="6"/>
      <c r="K107" s="6"/>
      <c r="L107" s="6"/>
      <c r="M107" s="6"/>
    </row>
    <row x14ac:dyDescent="0.25" r="108" customHeight="1" ht="12.75">
      <c r="A108" s="56"/>
      <c r="B108" s="6"/>
      <c r="C108" s="6"/>
      <c r="D108" s="6"/>
      <c r="E108" s="6"/>
      <c r="F108" s="56"/>
      <c r="G108" s="6"/>
      <c r="H108" s="6"/>
      <c r="I108" s="6"/>
      <c r="J108" s="6"/>
      <c r="K108" s="6"/>
      <c r="L108" s="6"/>
      <c r="M108" s="6"/>
    </row>
    <row x14ac:dyDescent="0.25" r="109" customHeight="1" ht="12.75">
      <c r="A109" s="56"/>
      <c r="B109" s="6"/>
      <c r="C109" s="6"/>
      <c r="D109" s="6"/>
      <c r="E109" s="6"/>
      <c r="F109" s="56"/>
      <c r="G109" s="6"/>
      <c r="H109" s="6"/>
      <c r="I109" s="6"/>
      <c r="J109" s="6"/>
      <c r="K109" s="6"/>
      <c r="L109" s="6"/>
      <c r="M109" s="6"/>
    </row>
    <row x14ac:dyDescent="0.25" r="110" customHeight="1" ht="12.75">
      <c r="A110" s="56"/>
      <c r="B110" s="6"/>
      <c r="C110" s="6"/>
      <c r="D110" s="6"/>
      <c r="E110" s="6"/>
      <c r="F110" s="56"/>
      <c r="G110" s="6"/>
      <c r="H110" s="6"/>
      <c r="I110" s="6"/>
      <c r="J110" s="6"/>
      <c r="K110" s="6"/>
      <c r="L110" s="6"/>
      <c r="M110" s="6"/>
    </row>
    <row x14ac:dyDescent="0.25" r="111" customHeight="1" ht="12.75">
      <c r="A111" s="56"/>
      <c r="B111" s="6"/>
      <c r="C111" s="6"/>
      <c r="D111" s="6"/>
      <c r="E111" s="6"/>
      <c r="F111" s="56"/>
      <c r="G111" s="6"/>
      <c r="H111" s="6"/>
      <c r="I111" s="6"/>
      <c r="J111" s="6"/>
      <c r="K111" s="6"/>
      <c r="L111" s="6"/>
      <c r="M111" s="6"/>
    </row>
    <row x14ac:dyDescent="0.25" r="112" customHeight="1" ht="12.75">
      <c r="A112" s="56"/>
      <c r="B112" s="6"/>
      <c r="C112" s="6"/>
      <c r="D112" s="6"/>
      <c r="E112" s="6"/>
      <c r="F112" s="56"/>
      <c r="G112" s="6"/>
      <c r="H112" s="6"/>
      <c r="I112" s="6"/>
      <c r="J112" s="6"/>
      <c r="K112" s="6"/>
      <c r="L112" s="6"/>
      <c r="M112" s="6"/>
    </row>
    <row x14ac:dyDescent="0.25" r="113" customHeight="1" ht="12.75">
      <c r="A113" s="56"/>
      <c r="B113" s="6"/>
      <c r="C113" s="6"/>
      <c r="D113" s="6"/>
      <c r="E113" s="6"/>
      <c r="F113" s="56"/>
      <c r="G113" s="6"/>
      <c r="H113" s="6"/>
      <c r="I113" s="6"/>
      <c r="J113" s="6"/>
      <c r="K113" s="6"/>
      <c r="L113" s="6"/>
      <c r="M113" s="6"/>
    </row>
    <row x14ac:dyDescent="0.25" r="114" customHeight="1" ht="12.75">
      <c r="A114" s="56"/>
      <c r="B114" s="6"/>
      <c r="C114" s="6"/>
      <c r="D114" s="6"/>
      <c r="E114" s="6"/>
      <c r="F114" s="56"/>
      <c r="G114" s="6"/>
      <c r="H114" s="6"/>
      <c r="I114" s="6"/>
      <c r="J114" s="6"/>
      <c r="K114" s="6"/>
      <c r="L114" s="6"/>
      <c r="M114" s="6"/>
    </row>
    <row x14ac:dyDescent="0.25" r="115" customHeight="1" ht="12.75">
      <c r="A115" s="56"/>
      <c r="B115" s="6"/>
      <c r="C115" s="6"/>
      <c r="D115" s="6"/>
      <c r="E115" s="6"/>
      <c r="F115" s="56"/>
      <c r="G115" s="6"/>
      <c r="H115" s="6"/>
      <c r="I115" s="6"/>
      <c r="J115" s="6"/>
      <c r="K115" s="6"/>
      <c r="L115" s="6"/>
      <c r="M115" s="6"/>
    </row>
    <row x14ac:dyDescent="0.25" r="116" customHeight="1" ht="12.75">
      <c r="A116" s="56"/>
      <c r="B116" s="6"/>
      <c r="C116" s="6"/>
      <c r="D116" s="6"/>
      <c r="E116" s="6"/>
      <c r="F116" s="56"/>
      <c r="G116" s="6"/>
      <c r="H116" s="6"/>
      <c r="I116" s="6"/>
      <c r="J116" s="6"/>
      <c r="K116" s="6"/>
      <c r="L116" s="6"/>
      <c r="M116" s="6"/>
    </row>
    <row x14ac:dyDescent="0.25" r="117" customHeight="1" ht="12.75">
      <c r="A117" s="56"/>
      <c r="B117" s="6"/>
      <c r="C117" s="6"/>
      <c r="D117" s="6"/>
      <c r="E117" s="6"/>
      <c r="F117" s="56"/>
      <c r="G117" s="6"/>
      <c r="H117" s="6"/>
      <c r="I117" s="6"/>
      <c r="J117" s="6"/>
      <c r="K117" s="6"/>
      <c r="L117" s="6"/>
      <c r="M117" s="6"/>
    </row>
    <row x14ac:dyDescent="0.25" r="118" customHeight="1" ht="12.75">
      <c r="A118" s="56"/>
      <c r="B118" s="6"/>
      <c r="C118" s="6"/>
      <c r="D118" s="6"/>
      <c r="E118" s="6"/>
      <c r="F118" s="56"/>
      <c r="G118" s="6"/>
      <c r="H118" s="6"/>
      <c r="I118" s="6"/>
      <c r="J118" s="6"/>
      <c r="K118" s="6"/>
      <c r="L118" s="6"/>
      <c r="M118" s="6"/>
    </row>
    <row x14ac:dyDescent="0.25" r="119" customHeight="1" ht="12.75">
      <c r="A119" s="56"/>
      <c r="B119" s="6"/>
      <c r="C119" s="6"/>
      <c r="D119" s="6"/>
      <c r="E119" s="6"/>
      <c r="F119" s="56"/>
      <c r="G119" s="6"/>
      <c r="H119" s="6"/>
      <c r="I119" s="6"/>
      <c r="J119" s="6"/>
      <c r="K119" s="6"/>
      <c r="L119" s="6"/>
      <c r="M119" s="6"/>
    </row>
    <row x14ac:dyDescent="0.25" r="120" customHeight="1" ht="12.75">
      <c r="A120" s="56"/>
      <c r="B120" s="6"/>
      <c r="C120" s="6"/>
      <c r="D120" s="6"/>
      <c r="E120" s="6"/>
      <c r="F120" s="56"/>
      <c r="G120" s="6"/>
      <c r="H120" s="6"/>
      <c r="I120" s="6"/>
      <c r="J120" s="6"/>
      <c r="K120" s="6"/>
      <c r="L120" s="6"/>
      <c r="M120" s="6"/>
    </row>
    <row x14ac:dyDescent="0.25" r="121" customHeight="1" ht="12.75">
      <c r="A121" s="56"/>
      <c r="B121" s="6"/>
      <c r="C121" s="6"/>
      <c r="D121" s="6"/>
      <c r="E121" s="6"/>
      <c r="F121" s="56"/>
      <c r="G121" s="6"/>
      <c r="H121" s="6"/>
      <c r="I121" s="6"/>
      <c r="J121" s="6"/>
      <c r="K121" s="6"/>
      <c r="L121" s="6"/>
      <c r="M121" s="6"/>
    </row>
    <row x14ac:dyDescent="0.25" r="122" customHeight="1" ht="12.75">
      <c r="A122" s="56"/>
      <c r="B122" s="6"/>
      <c r="C122" s="6"/>
      <c r="D122" s="6"/>
      <c r="E122" s="6"/>
      <c r="F122" s="56"/>
      <c r="G122" s="6"/>
      <c r="H122" s="6"/>
      <c r="I122" s="6"/>
      <c r="J122" s="6"/>
      <c r="K122" s="6"/>
      <c r="L122" s="6"/>
      <c r="M122" s="6"/>
    </row>
    <row x14ac:dyDescent="0.25" r="123" customHeight="1" ht="12.75">
      <c r="A123" s="56"/>
      <c r="B123" s="6"/>
      <c r="C123" s="6"/>
      <c r="D123" s="6"/>
      <c r="E123" s="6"/>
      <c r="F123" s="56"/>
      <c r="G123" s="6"/>
      <c r="H123" s="6"/>
      <c r="I123" s="6"/>
      <c r="J123" s="6"/>
      <c r="K123" s="6"/>
      <c r="L123" s="6"/>
      <c r="M123" s="6"/>
    </row>
    <row x14ac:dyDescent="0.25" r="124" customHeight="1" ht="12.75">
      <c r="A124" s="56"/>
      <c r="B124" s="6"/>
      <c r="C124" s="6"/>
      <c r="D124" s="6"/>
      <c r="E124" s="6"/>
      <c r="F124" s="56"/>
      <c r="G124" s="6"/>
      <c r="H124" s="6"/>
      <c r="I124" s="6"/>
      <c r="J124" s="6"/>
      <c r="K124" s="6"/>
      <c r="L124" s="6"/>
      <c r="M124" s="6"/>
    </row>
    <row x14ac:dyDescent="0.25" r="125" customHeight="1" ht="12.75">
      <c r="A125" s="56"/>
      <c r="B125" s="6"/>
      <c r="C125" s="6"/>
      <c r="D125" s="6"/>
      <c r="E125" s="6"/>
      <c r="F125" s="56"/>
      <c r="G125" s="6"/>
      <c r="H125" s="6"/>
      <c r="I125" s="6"/>
      <c r="J125" s="6"/>
      <c r="K125" s="6"/>
      <c r="L125" s="6"/>
      <c r="M125" s="6"/>
    </row>
    <row x14ac:dyDescent="0.25" r="126" customHeight="1" ht="12.75">
      <c r="A126" s="56"/>
      <c r="B126" s="6"/>
      <c r="C126" s="6"/>
      <c r="D126" s="6"/>
      <c r="E126" s="6"/>
      <c r="F126" s="56"/>
      <c r="G126" s="6"/>
      <c r="H126" s="6"/>
      <c r="I126" s="6"/>
      <c r="J126" s="6"/>
      <c r="K126" s="6"/>
      <c r="L126" s="6"/>
      <c r="M126" s="6"/>
    </row>
    <row x14ac:dyDescent="0.25" r="127" customHeight="1" ht="12.75">
      <c r="A127" s="56"/>
      <c r="B127" s="6"/>
      <c r="C127" s="6"/>
      <c r="D127" s="6"/>
      <c r="E127" s="6"/>
      <c r="F127" s="56"/>
      <c r="G127" s="6"/>
      <c r="H127" s="6"/>
      <c r="I127" s="6"/>
      <c r="J127" s="6"/>
      <c r="K127" s="6"/>
      <c r="L127" s="6"/>
      <c r="M127" s="6"/>
    </row>
    <row x14ac:dyDescent="0.25" r="128" customHeight="1" ht="12.75">
      <c r="A128" s="56"/>
      <c r="B128" s="6"/>
      <c r="C128" s="6"/>
      <c r="D128" s="6"/>
      <c r="E128" s="6"/>
      <c r="F128" s="56"/>
      <c r="G128" s="6"/>
      <c r="H128" s="6"/>
      <c r="I128" s="6"/>
      <c r="J128" s="6"/>
      <c r="K128" s="6"/>
      <c r="L128" s="6"/>
      <c r="M128" s="6"/>
    </row>
    <row x14ac:dyDescent="0.25" r="129" customHeight="1" ht="12.75">
      <c r="A129" s="56"/>
      <c r="B129" s="6"/>
      <c r="C129" s="6"/>
      <c r="D129" s="6"/>
      <c r="E129" s="6"/>
      <c r="F129" s="56"/>
      <c r="G129" s="6"/>
      <c r="H129" s="6"/>
      <c r="I129" s="6"/>
      <c r="J129" s="6"/>
      <c r="K129" s="6"/>
      <c r="L129" s="6"/>
      <c r="M129" s="6"/>
    </row>
    <row x14ac:dyDescent="0.25" r="130" customHeight="1" ht="12.75">
      <c r="A130" s="56"/>
      <c r="B130" s="6"/>
      <c r="C130" s="6"/>
      <c r="D130" s="6"/>
      <c r="E130" s="6"/>
      <c r="F130" s="56"/>
      <c r="G130" s="6"/>
      <c r="H130" s="6"/>
      <c r="I130" s="6"/>
      <c r="J130" s="6"/>
      <c r="K130" s="6"/>
      <c r="L130" s="6"/>
      <c r="M130" s="6"/>
    </row>
    <row x14ac:dyDescent="0.25" r="131" customHeight="1" ht="12.75">
      <c r="A131" s="56"/>
      <c r="B131" s="6"/>
      <c r="C131" s="6"/>
      <c r="D131" s="6"/>
      <c r="E131" s="6"/>
      <c r="F131" s="56"/>
      <c r="G131" s="6"/>
      <c r="H131" s="6"/>
      <c r="I131" s="6"/>
      <c r="J131" s="6"/>
      <c r="K131" s="6"/>
      <c r="L131" s="6"/>
      <c r="M131" s="6"/>
    </row>
    <row x14ac:dyDescent="0.25" r="132" customHeight="1" ht="12.75">
      <c r="A132" s="56"/>
      <c r="B132" s="6"/>
      <c r="C132" s="6"/>
      <c r="D132" s="6"/>
      <c r="E132" s="6"/>
      <c r="F132" s="56"/>
      <c r="G132" s="6"/>
      <c r="H132" s="6"/>
      <c r="I132" s="6"/>
      <c r="J132" s="6"/>
      <c r="K132" s="6"/>
      <c r="L132" s="6"/>
      <c r="M132" s="6"/>
    </row>
    <row x14ac:dyDescent="0.25" r="133" customHeight="1" ht="12.75">
      <c r="A133" s="56"/>
      <c r="B133" s="6"/>
      <c r="C133" s="6"/>
      <c r="D133" s="6"/>
      <c r="E133" s="6"/>
      <c r="F133" s="56"/>
      <c r="G133" s="6"/>
      <c r="H133" s="6"/>
      <c r="I133" s="6"/>
      <c r="J133" s="6"/>
      <c r="K133" s="6"/>
      <c r="L133" s="6"/>
      <c r="M133" s="6"/>
    </row>
    <row x14ac:dyDescent="0.25" r="134" customHeight="1" ht="12.75">
      <c r="A134" s="56"/>
      <c r="B134" s="6"/>
      <c r="C134" s="6"/>
      <c r="D134" s="6"/>
      <c r="E134" s="6"/>
      <c r="F134" s="56"/>
      <c r="G134" s="6"/>
      <c r="H134" s="6"/>
      <c r="I134" s="6"/>
      <c r="J134" s="6"/>
      <c r="K134" s="6"/>
      <c r="L134" s="6"/>
      <c r="M134" s="6"/>
    </row>
    <row x14ac:dyDescent="0.25" r="135" customHeight="1" ht="12.75">
      <c r="A135" s="56"/>
      <c r="B135" s="6"/>
      <c r="C135" s="6"/>
      <c r="D135" s="6"/>
      <c r="E135" s="6"/>
      <c r="F135" s="56"/>
      <c r="G135" s="6"/>
      <c r="H135" s="6"/>
      <c r="I135" s="6"/>
      <c r="J135" s="6"/>
      <c r="K135" s="6"/>
      <c r="L135" s="6"/>
      <c r="M135" s="6"/>
    </row>
    <row x14ac:dyDescent="0.25" r="136" customHeight="1" ht="12.75">
      <c r="A136" s="56"/>
      <c r="B136" s="6"/>
      <c r="C136" s="6"/>
      <c r="D136" s="6"/>
      <c r="E136" s="6"/>
      <c r="F136" s="56"/>
      <c r="G136" s="6"/>
      <c r="H136" s="6"/>
      <c r="I136" s="6"/>
      <c r="J136" s="6"/>
      <c r="K136" s="6"/>
      <c r="L136" s="6"/>
      <c r="M136" s="6"/>
    </row>
    <row x14ac:dyDescent="0.25" r="137" customHeight="1" ht="12.75">
      <c r="A137" s="56"/>
      <c r="B137" s="6"/>
      <c r="C137" s="6"/>
      <c r="D137" s="6"/>
      <c r="E137" s="6"/>
      <c r="F137" s="56"/>
      <c r="G137" s="6"/>
      <c r="H137" s="6"/>
      <c r="I137" s="6"/>
      <c r="J137" s="6"/>
      <c r="K137" s="6"/>
      <c r="L137" s="6"/>
      <c r="M137" s="6"/>
    </row>
    <row x14ac:dyDescent="0.25" r="138" customHeight="1" ht="12.75">
      <c r="A138" s="56"/>
      <c r="B138" s="6"/>
      <c r="C138" s="6"/>
      <c r="D138" s="6"/>
      <c r="E138" s="6"/>
      <c r="F138" s="56"/>
      <c r="G138" s="6"/>
      <c r="H138" s="6"/>
      <c r="I138" s="6"/>
      <c r="J138" s="6"/>
      <c r="K138" s="6"/>
      <c r="L138" s="6"/>
      <c r="M138" s="6"/>
    </row>
    <row x14ac:dyDescent="0.25" r="139" customHeight="1" ht="12.75">
      <c r="A139" s="56"/>
      <c r="B139" s="6"/>
      <c r="C139" s="6"/>
      <c r="D139" s="6"/>
      <c r="E139" s="6"/>
      <c r="F139" s="56"/>
      <c r="G139" s="6"/>
      <c r="H139" s="6"/>
      <c r="I139" s="6"/>
      <c r="J139" s="6"/>
      <c r="K139" s="6"/>
      <c r="L139" s="6"/>
      <c r="M139" s="6"/>
    </row>
    <row x14ac:dyDescent="0.25" r="140" customHeight="1" ht="12.75">
      <c r="A140" s="56"/>
      <c r="B140" s="6"/>
      <c r="C140" s="6"/>
      <c r="D140" s="6"/>
      <c r="E140" s="6"/>
      <c r="F140" s="56"/>
      <c r="G140" s="6"/>
      <c r="H140" s="6"/>
      <c r="I140" s="6"/>
      <c r="J140" s="6"/>
      <c r="K140" s="6"/>
      <c r="L140" s="6"/>
      <c r="M140" s="6"/>
    </row>
    <row x14ac:dyDescent="0.25" r="141" customHeight="1" ht="12.75">
      <c r="A141" s="56"/>
      <c r="B141" s="6"/>
      <c r="C141" s="6"/>
      <c r="D141" s="6"/>
      <c r="E141" s="6"/>
      <c r="F141" s="56"/>
      <c r="G141" s="6"/>
      <c r="H141" s="6"/>
      <c r="I141" s="6"/>
      <c r="J141" s="6"/>
      <c r="K141" s="6"/>
      <c r="L141" s="6"/>
      <c r="M141" s="6"/>
    </row>
    <row x14ac:dyDescent="0.25" r="142" customHeight="1" ht="12.75">
      <c r="A142" s="56"/>
      <c r="B142" s="6"/>
      <c r="C142" s="6"/>
      <c r="D142" s="6"/>
      <c r="E142" s="6"/>
      <c r="F142" s="56"/>
      <c r="G142" s="6"/>
      <c r="H142" s="6"/>
      <c r="I142" s="6"/>
      <c r="J142" s="6"/>
      <c r="K142" s="6"/>
      <c r="L142" s="6"/>
      <c r="M142" s="6"/>
    </row>
    <row x14ac:dyDescent="0.25" r="143" customHeight="1" ht="12.75">
      <c r="A143" s="56"/>
      <c r="B143" s="6"/>
      <c r="C143" s="6"/>
      <c r="D143" s="6"/>
      <c r="E143" s="6"/>
      <c r="F143" s="56"/>
      <c r="G143" s="6"/>
      <c r="H143" s="6"/>
      <c r="I143" s="6"/>
      <c r="J143" s="6"/>
      <c r="K143" s="6"/>
      <c r="L143" s="6"/>
      <c r="M143" s="6"/>
    </row>
    <row x14ac:dyDescent="0.25" r="144" customHeight="1" ht="12.75">
      <c r="A144" s="56"/>
      <c r="B144" s="6"/>
      <c r="C144" s="6"/>
      <c r="D144" s="6"/>
      <c r="E144" s="6"/>
      <c r="F144" s="56"/>
      <c r="G144" s="6"/>
      <c r="H144" s="6"/>
      <c r="I144" s="6"/>
      <c r="J144" s="6"/>
      <c r="K144" s="6"/>
      <c r="L144" s="6"/>
      <c r="M144" s="6"/>
    </row>
    <row x14ac:dyDescent="0.25" r="145" customHeight="1" ht="12.75">
      <c r="A145" s="56"/>
      <c r="B145" s="6"/>
      <c r="C145" s="6"/>
      <c r="D145" s="6"/>
      <c r="E145" s="6"/>
      <c r="F145" s="56"/>
      <c r="G145" s="6"/>
      <c r="H145" s="6"/>
      <c r="I145" s="6"/>
      <c r="J145" s="6"/>
      <c r="K145" s="6"/>
      <c r="L145" s="6"/>
      <c r="M145" s="6"/>
    </row>
    <row x14ac:dyDescent="0.25" r="146" customHeight="1" ht="12.75">
      <c r="A146" s="56"/>
      <c r="B146" s="6"/>
      <c r="C146" s="6"/>
      <c r="D146" s="6"/>
      <c r="E146" s="6"/>
      <c r="F146" s="56"/>
      <c r="G146" s="6"/>
      <c r="H146" s="6"/>
      <c r="I146" s="6"/>
      <c r="J146" s="6"/>
      <c r="K146" s="6"/>
      <c r="L146" s="6"/>
      <c r="M146" s="6"/>
    </row>
    <row x14ac:dyDescent="0.25" r="147" customHeight="1" ht="12.75">
      <c r="A147" s="56"/>
      <c r="B147" s="6"/>
      <c r="C147" s="6"/>
      <c r="D147" s="6"/>
      <c r="E147" s="6"/>
      <c r="F147" s="56"/>
      <c r="G147" s="6"/>
      <c r="H147" s="6"/>
      <c r="I147" s="6"/>
      <c r="J147" s="6"/>
      <c r="K147" s="6"/>
      <c r="L147" s="6"/>
      <c r="M147" s="6"/>
    </row>
    <row x14ac:dyDescent="0.25" r="148" customHeight="1" ht="12.75">
      <c r="A148" s="56"/>
      <c r="B148" s="6"/>
      <c r="C148" s="6"/>
      <c r="D148" s="6"/>
      <c r="E148" s="6"/>
      <c r="F148" s="56"/>
      <c r="G148" s="6"/>
      <c r="H148" s="6"/>
      <c r="I148" s="6"/>
      <c r="J148" s="6"/>
      <c r="K148" s="6"/>
      <c r="L148" s="6"/>
      <c r="M148" s="6"/>
    </row>
    <row x14ac:dyDescent="0.25" r="149" customHeight="1" ht="12.75">
      <c r="A149" s="56"/>
      <c r="B149" s="6"/>
      <c r="C149" s="6"/>
      <c r="D149" s="6"/>
      <c r="E149" s="6"/>
      <c r="F149" s="56"/>
      <c r="G149" s="6"/>
      <c r="H149" s="6"/>
      <c r="I149" s="6"/>
      <c r="J149" s="6"/>
      <c r="K149" s="6"/>
      <c r="L149" s="6"/>
      <c r="M149" s="6"/>
    </row>
    <row x14ac:dyDescent="0.25" r="150" customHeight="1" ht="12.75">
      <c r="A150" s="56"/>
      <c r="B150" s="6"/>
      <c r="C150" s="6"/>
      <c r="D150" s="6"/>
      <c r="E150" s="6"/>
      <c r="F150" s="56"/>
      <c r="G150" s="6"/>
      <c r="H150" s="6"/>
      <c r="I150" s="6"/>
      <c r="J150" s="6"/>
      <c r="K150" s="6"/>
      <c r="L150" s="6"/>
      <c r="M150" s="6"/>
    </row>
    <row x14ac:dyDescent="0.25" r="151" customHeight="1" ht="12.75">
      <c r="A151" s="56"/>
      <c r="B151" s="6"/>
      <c r="C151" s="6"/>
      <c r="D151" s="6"/>
      <c r="E151" s="6"/>
      <c r="F151" s="56"/>
      <c r="G151" s="6"/>
      <c r="H151" s="6"/>
      <c r="I151" s="6"/>
      <c r="J151" s="6"/>
      <c r="K151" s="6"/>
      <c r="L151" s="6"/>
      <c r="M151" s="6"/>
    </row>
    <row x14ac:dyDescent="0.25" r="152" customHeight="1" ht="12.75">
      <c r="A152" s="56"/>
      <c r="B152" s="6"/>
      <c r="C152" s="6"/>
      <c r="D152" s="6"/>
      <c r="E152" s="6"/>
      <c r="F152" s="56"/>
      <c r="G152" s="6"/>
      <c r="H152" s="6"/>
      <c r="I152" s="6"/>
      <c r="J152" s="6"/>
      <c r="K152" s="6"/>
      <c r="L152" s="6"/>
      <c r="M152" s="6"/>
    </row>
    <row x14ac:dyDescent="0.25" r="153" customHeight="1" ht="12.75">
      <c r="A153" s="56"/>
      <c r="B153" s="6"/>
      <c r="C153" s="6"/>
      <c r="D153" s="6"/>
      <c r="E153" s="6"/>
      <c r="F153" s="56"/>
      <c r="G153" s="6"/>
      <c r="H153" s="6"/>
      <c r="I153" s="6"/>
      <c r="J153" s="6"/>
      <c r="K153" s="6"/>
      <c r="L153" s="6"/>
      <c r="M153" s="6"/>
    </row>
    <row x14ac:dyDescent="0.25" r="154" customHeight="1" ht="12.75">
      <c r="A154" s="56"/>
      <c r="B154" s="6"/>
      <c r="C154" s="6"/>
      <c r="D154" s="6"/>
      <c r="E154" s="6"/>
      <c r="F154" s="56"/>
      <c r="G154" s="6"/>
      <c r="H154" s="6"/>
      <c r="I154" s="6"/>
      <c r="J154" s="6"/>
      <c r="K154" s="6"/>
      <c r="L154" s="6"/>
      <c r="M154" s="6"/>
    </row>
    <row x14ac:dyDescent="0.25" r="155" customHeight="1" ht="12.75">
      <c r="A155" s="56"/>
      <c r="B155" s="6"/>
      <c r="C155" s="6"/>
      <c r="D155" s="6"/>
      <c r="E155" s="6"/>
      <c r="F155" s="56"/>
      <c r="G155" s="6"/>
      <c r="H155" s="6"/>
      <c r="I155" s="6"/>
      <c r="J155" s="6"/>
      <c r="K155" s="6"/>
      <c r="L155" s="6"/>
      <c r="M155" s="6"/>
    </row>
    <row x14ac:dyDescent="0.25" r="156" customHeight="1" ht="12.75">
      <c r="A156" s="56"/>
      <c r="B156" s="6"/>
      <c r="C156" s="6"/>
      <c r="D156" s="6"/>
      <c r="E156" s="6"/>
      <c r="F156" s="56"/>
      <c r="G156" s="6"/>
      <c r="H156" s="6"/>
      <c r="I156" s="6"/>
      <c r="J156" s="6"/>
      <c r="K156" s="6"/>
      <c r="L156" s="6"/>
      <c r="M156" s="6"/>
    </row>
    <row x14ac:dyDescent="0.25" r="157" customHeight="1" ht="12.75">
      <c r="A157" s="56"/>
      <c r="B157" s="6"/>
      <c r="C157" s="6"/>
      <c r="D157" s="6"/>
      <c r="E157" s="6"/>
      <c r="F157" s="56"/>
      <c r="G157" s="6"/>
      <c r="H157" s="6"/>
      <c r="I157" s="6"/>
      <c r="J157" s="6"/>
      <c r="K157" s="6"/>
      <c r="L157" s="6"/>
      <c r="M157" s="6"/>
    </row>
    <row x14ac:dyDescent="0.25" r="158" customHeight="1" ht="12.75">
      <c r="A158" s="56"/>
      <c r="B158" s="6"/>
      <c r="C158" s="6"/>
      <c r="D158" s="6"/>
      <c r="E158" s="6"/>
      <c r="F158" s="56"/>
      <c r="G158" s="6"/>
      <c r="H158" s="6"/>
      <c r="I158" s="6"/>
      <c r="J158" s="6"/>
      <c r="K158" s="6"/>
      <c r="L158" s="6"/>
      <c r="M158" s="6"/>
    </row>
    <row x14ac:dyDescent="0.25" r="159" customHeight="1" ht="12.75">
      <c r="A159" s="56"/>
      <c r="B159" s="6"/>
      <c r="C159" s="6"/>
      <c r="D159" s="6"/>
      <c r="E159" s="6"/>
      <c r="F159" s="56"/>
      <c r="G159" s="6"/>
      <c r="H159" s="6"/>
      <c r="I159" s="6"/>
      <c r="J159" s="6"/>
      <c r="K159" s="6"/>
      <c r="L159" s="6"/>
      <c r="M159" s="6"/>
    </row>
    <row x14ac:dyDescent="0.25" r="160" customHeight="1" ht="12.75">
      <c r="A160" s="56"/>
      <c r="B160" s="6"/>
      <c r="C160" s="6"/>
      <c r="D160" s="6"/>
      <c r="E160" s="6"/>
      <c r="F160" s="56"/>
      <c r="G160" s="6"/>
      <c r="H160" s="6"/>
      <c r="I160" s="6"/>
      <c r="J160" s="6"/>
      <c r="K160" s="6"/>
      <c r="L160" s="6"/>
      <c r="M160" s="6"/>
    </row>
    <row x14ac:dyDescent="0.25" r="161" customHeight="1" ht="12.75">
      <c r="A161" s="56"/>
      <c r="B161" s="6"/>
      <c r="C161" s="6"/>
      <c r="D161" s="6"/>
      <c r="E161" s="6"/>
      <c r="F161" s="56"/>
      <c r="G161" s="6"/>
      <c r="H161" s="6"/>
      <c r="I161" s="6"/>
      <c r="J161" s="6"/>
      <c r="K161" s="6"/>
      <c r="L161" s="6"/>
      <c r="M161" s="6"/>
    </row>
    <row x14ac:dyDescent="0.25" r="162" customHeight="1" ht="12.75">
      <c r="A162" s="56"/>
      <c r="B162" s="6"/>
      <c r="C162" s="6"/>
      <c r="D162" s="6"/>
      <c r="E162" s="6"/>
      <c r="F162" s="56"/>
      <c r="G162" s="6"/>
      <c r="H162" s="6"/>
      <c r="I162" s="6"/>
      <c r="J162" s="6"/>
      <c r="K162" s="6"/>
      <c r="L162" s="6"/>
      <c r="M162" s="6"/>
    </row>
    <row x14ac:dyDescent="0.25" r="163" customHeight="1" ht="12.75">
      <c r="A163" s="56"/>
      <c r="B163" s="6"/>
      <c r="C163" s="6"/>
      <c r="D163" s="6"/>
      <c r="E163" s="6"/>
      <c r="F163" s="56"/>
      <c r="G163" s="6"/>
      <c r="H163" s="6"/>
      <c r="I163" s="6"/>
      <c r="J163" s="6"/>
      <c r="K163" s="6"/>
      <c r="L163" s="6"/>
      <c r="M163" s="6"/>
    </row>
    <row x14ac:dyDescent="0.25" r="164" customHeight="1" ht="12.75">
      <c r="A164" s="56"/>
      <c r="B164" s="6"/>
      <c r="C164" s="6"/>
      <c r="D164" s="6"/>
      <c r="E164" s="6"/>
      <c r="F164" s="56"/>
      <c r="G164" s="6"/>
      <c r="H164" s="6"/>
      <c r="I164" s="6"/>
      <c r="J164" s="6"/>
      <c r="K164" s="6"/>
      <c r="L164" s="6"/>
      <c r="M164" s="6"/>
    </row>
    <row x14ac:dyDescent="0.25" r="165" customHeight="1" ht="12.75">
      <c r="A165" s="56"/>
      <c r="B165" s="6"/>
      <c r="C165" s="6"/>
      <c r="D165" s="6"/>
      <c r="E165" s="6"/>
      <c r="F165" s="56"/>
      <c r="G165" s="6"/>
      <c r="H165" s="6"/>
      <c r="I165" s="6"/>
      <c r="J165" s="6"/>
      <c r="K165" s="6"/>
      <c r="L165" s="6"/>
      <c r="M165" s="6"/>
    </row>
    <row x14ac:dyDescent="0.25" r="166" customHeight="1" ht="12.75">
      <c r="A166" s="56"/>
      <c r="B166" s="6"/>
      <c r="C166" s="6"/>
      <c r="D166" s="6"/>
      <c r="E166" s="6"/>
      <c r="F166" s="56"/>
      <c r="G166" s="6"/>
      <c r="H166" s="6"/>
      <c r="I166" s="6"/>
      <c r="J166" s="6"/>
      <c r="K166" s="6"/>
      <c r="L166" s="6"/>
      <c r="M166" s="6"/>
    </row>
    <row x14ac:dyDescent="0.25" r="167" customHeight="1" ht="12.75">
      <c r="A167" s="56"/>
      <c r="B167" s="6"/>
      <c r="C167" s="6"/>
      <c r="D167" s="6"/>
      <c r="E167" s="6"/>
      <c r="F167" s="56"/>
      <c r="G167" s="6"/>
      <c r="H167" s="6"/>
      <c r="I167" s="6"/>
      <c r="J167" s="6"/>
      <c r="K167" s="6"/>
      <c r="L167" s="6"/>
      <c r="M167" s="6"/>
    </row>
    <row x14ac:dyDescent="0.25" r="168" customHeight="1" ht="12.75">
      <c r="A168" s="56"/>
      <c r="B168" s="6"/>
      <c r="C168" s="6"/>
      <c r="D168" s="6"/>
      <c r="E168" s="6"/>
      <c r="F168" s="56"/>
      <c r="G168" s="6"/>
      <c r="H168" s="6"/>
      <c r="I168" s="6"/>
      <c r="J168" s="6"/>
      <c r="K168" s="6"/>
      <c r="L168" s="6"/>
      <c r="M168" s="6"/>
    </row>
    <row x14ac:dyDescent="0.25" r="169" customHeight="1" ht="12.75">
      <c r="A169" s="56"/>
      <c r="B169" s="6"/>
      <c r="C169" s="6"/>
      <c r="D169" s="6"/>
      <c r="E169" s="6"/>
      <c r="F169" s="56"/>
      <c r="G169" s="6"/>
      <c r="H169" s="6"/>
      <c r="I169" s="6"/>
      <c r="J169" s="6"/>
      <c r="K169" s="6"/>
      <c r="L169" s="6"/>
      <c r="M169" s="6"/>
    </row>
    <row x14ac:dyDescent="0.25" r="170" customHeight="1" ht="12.75">
      <c r="A170" s="56"/>
      <c r="B170" s="6"/>
      <c r="C170" s="6"/>
      <c r="D170" s="6"/>
      <c r="E170" s="6"/>
      <c r="F170" s="56"/>
      <c r="G170" s="6"/>
      <c r="H170" s="6"/>
      <c r="I170" s="6"/>
      <c r="J170" s="6"/>
      <c r="K170" s="6"/>
      <c r="L170" s="6"/>
      <c r="M170" s="6"/>
    </row>
    <row x14ac:dyDescent="0.25" r="171" customHeight="1" ht="12.75">
      <c r="A171" s="56"/>
      <c r="B171" s="6"/>
      <c r="C171" s="6"/>
      <c r="D171" s="6"/>
      <c r="E171" s="6"/>
      <c r="F171" s="56"/>
      <c r="G171" s="6"/>
      <c r="H171" s="6"/>
      <c r="I171" s="6"/>
      <c r="J171" s="6"/>
      <c r="K171" s="6"/>
      <c r="L171" s="6"/>
      <c r="M171" s="6"/>
    </row>
    <row x14ac:dyDescent="0.25" r="172" customHeight="1" ht="12.75">
      <c r="A172" s="56"/>
      <c r="B172" s="6"/>
      <c r="C172" s="6"/>
      <c r="D172" s="6"/>
      <c r="E172" s="6"/>
      <c r="F172" s="56"/>
      <c r="G172" s="6"/>
      <c r="H172" s="6"/>
      <c r="I172" s="6"/>
      <c r="J172" s="6"/>
      <c r="K172" s="6"/>
      <c r="L172" s="6"/>
      <c r="M172" s="6"/>
    </row>
    <row x14ac:dyDescent="0.25" r="173" customHeight="1" ht="12.75">
      <c r="A173" s="56"/>
      <c r="B173" s="6"/>
      <c r="C173" s="6"/>
      <c r="D173" s="6"/>
      <c r="E173" s="6"/>
      <c r="F173" s="56"/>
      <c r="G173" s="6"/>
      <c r="H173" s="6"/>
      <c r="I173" s="6"/>
      <c r="J173" s="6"/>
      <c r="K173" s="6"/>
      <c r="L173" s="6"/>
      <c r="M173" s="6"/>
    </row>
    <row x14ac:dyDescent="0.25" r="174" customHeight="1" ht="12.75">
      <c r="A174" s="56"/>
      <c r="B174" s="6"/>
      <c r="C174" s="6"/>
      <c r="D174" s="6"/>
      <c r="E174" s="6"/>
      <c r="F174" s="56"/>
      <c r="G174" s="6"/>
      <c r="H174" s="6"/>
      <c r="I174" s="6"/>
      <c r="J174" s="6"/>
      <c r="K174" s="6"/>
      <c r="L174" s="6"/>
      <c r="M174" s="6"/>
    </row>
    <row x14ac:dyDescent="0.25" r="175" customHeight="1" ht="12.75">
      <c r="A175" s="56"/>
      <c r="B175" s="6"/>
      <c r="C175" s="6"/>
      <c r="D175" s="6"/>
      <c r="E175" s="6"/>
      <c r="F175" s="56"/>
      <c r="G175" s="6"/>
      <c r="H175" s="6"/>
      <c r="I175" s="6"/>
      <c r="J175" s="6"/>
      <c r="K175" s="6"/>
      <c r="L175" s="6"/>
      <c r="M175" s="6"/>
    </row>
    <row x14ac:dyDescent="0.25" r="176" customHeight="1" ht="12.75">
      <c r="A176" s="56"/>
      <c r="B176" s="6"/>
      <c r="C176" s="6"/>
      <c r="D176" s="6"/>
      <c r="E176" s="6"/>
      <c r="F176" s="56"/>
      <c r="G176" s="6"/>
      <c r="H176" s="6"/>
      <c r="I176" s="6"/>
      <c r="J176" s="6"/>
      <c r="K176" s="6"/>
      <c r="L176" s="6"/>
      <c r="M176" s="6"/>
    </row>
    <row x14ac:dyDescent="0.25" r="177" customHeight="1" ht="12.75">
      <c r="A177" s="56"/>
      <c r="B177" s="6"/>
      <c r="C177" s="6"/>
      <c r="D177" s="6"/>
      <c r="E177" s="6"/>
      <c r="F177" s="56"/>
      <c r="G177" s="6"/>
      <c r="H177" s="6"/>
      <c r="I177" s="6"/>
      <c r="J177" s="6"/>
      <c r="K177" s="6"/>
      <c r="L177" s="6"/>
      <c r="M177" s="6"/>
    </row>
    <row x14ac:dyDescent="0.25" r="178" customHeight="1" ht="12.75">
      <c r="A178" s="56"/>
      <c r="B178" s="6"/>
      <c r="C178" s="6"/>
      <c r="D178" s="6"/>
      <c r="E178" s="6"/>
      <c r="F178" s="56"/>
      <c r="G178" s="6"/>
      <c r="H178" s="6"/>
      <c r="I178" s="6"/>
      <c r="J178" s="6"/>
      <c r="K178" s="6"/>
      <c r="L178" s="6"/>
      <c r="M178" s="6"/>
    </row>
    <row x14ac:dyDescent="0.25" r="179" customHeight="1" ht="12.75">
      <c r="A179" s="56"/>
      <c r="B179" s="6"/>
      <c r="C179" s="6"/>
      <c r="D179" s="6"/>
      <c r="E179" s="6"/>
      <c r="F179" s="56"/>
      <c r="G179" s="6"/>
      <c r="H179" s="6"/>
      <c r="I179" s="6"/>
      <c r="J179" s="6"/>
      <c r="K179" s="6"/>
      <c r="L179" s="6"/>
      <c r="M179" s="6"/>
    </row>
    <row x14ac:dyDescent="0.25" r="180" customHeight="1" ht="12.75">
      <c r="A180" s="56"/>
      <c r="B180" s="6"/>
      <c r="C180" s="6"/>
      <c r="D180" s="6"/>
      <c r="E180" s="6"/>
      <c r="F180" s="56"/>
      <c r="G180" s="6"/>
      <c r="H180" s="6"/>
      <c r="I180" s="6"/>
      <c r="J180" s="6"/>
      <c r="K180" s="6"/>
      <c r="L180" s="6"/>
      <c r="M180" s="6"/>
    </row>
    <row x14ac:dyDescent="0.25" r="181" customHeight="1" ht="12.75">
      <c r="A181" s="56"/>
      <c r="B181" s="6"/>
      <c r="C181" s="6"/>
      <c r="D181" s="6"/>
      <c r="E181" s="6"/>
      <c r="F181" s="56"/>
      <c r="G181" s="6"/>
      <c r="H181" s="6"/>
      <c r="I181" s="6"/>
      <c r="J181" s="6"/>
      <c r="K181" s="6"/>
      <c r="L181" s="6"/>
      <c r="M181" s="6"/>
    </row>
    <row x14ac:dyDescent="0.25" r="182" customHeight="1" ht="12.75">
      <c r="A182" s="56"/>
      <c r="B182" s="6"/>
      <c r="C182" s="6"/>
      <c r="D182" s="6"/>
      <c r="E182" s="6"/>
      <c r="F182" s="56"/>
      <c r="G182" s="6"/>
      <c r="H182" s="6"/>
      <c r="I182" s="6"/>
      <c r="J182" s="6"/>
      <c r="K182" s="6"/>
      <c r="L182" s="6"/>
      <c r="M182" s="6"/>
    </row>
    <row x14ac:dyDescent="0.25" r="183" customHeight="1" ht="12.75">
      <c r="A183" s="56"/>
      <c r="B183" s="6"/>
      <c r="C183" s="6"/>
      <c r="D183" s="6"/>
      <c r="E183" s="6"/>
      <c r="F183" s="56"/>
      <c r="G183" s="6"/>
      <c r="H183" s="6"/>
      <c r="I183" s="6"/>
      <c r="J183" s="6"/>
      <c r="K183" s="6"/>
      <c r="L183" s="6"/>
      <c r="M183" s="6"/>
    </row>
    <row x14ac:dyDescent="0.25" r="184" customHeight="1" ht="12.75">
      <c r="A184" s="56"/>
      <c r="B184" s="6"/>
      <c r="C184" s="6"/>
      <c r="D184" s="6"/>
      <c r="E184" s="6"/>
      <c r="F184" s="56"/>
      <c r="G184" s="6"/>
      <c r="H184" s="6"/>
      <c r="I184" s="6"/>
      <c r="J184" s="6"/>
      <c r="K184" s="6"/>
      <c r="L184" s="6"/>
      <c r="M184" s="6"/>
    </row>
    <row x14ac:dyDescent="0.25" r="185" customHeight="1" ht="12.75">
      <c r="A185" s="56"/>
      <c r="B185" s="6"/>
      <c r="C185" s="6"/>
      <c r="D185" s="6"/>
      <c r="E185" s="6"/>
      <c r="F185" s="56"/>
      <c r="G185" s="6"/>
      <c r="H185" s="6"/>
      <c r="I185" s="6"/>
      <c r="J185" s="6"/>
      <c r="K185" s="6"/>
      <c r="L185" s="6"/>
      <c r="M185" s="6"/>
    </row>
    <row x14ac:dyDescent="0.25" r="186" customHeight="1" ht="12.75">
      <c r="A186" s="56"/>
      <c r="B186" s="6"/>
      <c r="C186" s="6"/>
      <c r="D186" s="6"/>
      <c r="E186" s="6"/>
      <c r="F186" s="56"/>
      <c r="G186" s="6"/>
      <c r="H186" s="6"/>
      <c r="I186" s="6"/>
      <c r="J186" s="6"/>
      <c r="K186" s="6"/>
      <c r="L186" s="6"/>
      <c r="M186" s="6"/>
    </row>
    <row x14ac:dyDescent="0.25" r="187" customHeight="1" ht="12.75">
      <c r="A187" s="56"/>
      <c r="B187" s="6"/>
      <c r="C187" s="6"/>
      <c r="D187" s="6"/>
      <c r="E187" s="6"/>
      <c r="F187" s="56"/>
      <c r="G187" s="6"/>
      <c r="H187" s="6"/>
      <c r="I187" s="6"/>
      <c r="J187" s="6"/>
      <c r="K187" s="6"/>
      <c r="L187" s="6"/>
      <c r="M187" s="6"/>
    </row>
    <row x14ac:dyDescent="0.25" r="188" customHeight="1" ht="12.75">
      <c r="A188" s="56"/>
      <c r="B188" s="6"/>
      <c r="C188" s="6"/>
      <c r="D188" s="6"/>
      <c r="E188" s="6"/>
      <c r="F188" s="56"/>
      <c r="G188" s="6"/>
      <c r="H188" s="6"/>
      <c r="I188" s="6"/>
      <c r="J188" s="6"/>
      <c r="K188" s="6"/>
      <c r="L188" s="6"/>
      <c r="M188" s="6"/>
    </row>
    <row x14ac:dyDescent="0.25" r="189" customHeight="1" ht="12.75">
      <c r="A189" s="56"/>
      <c r="B189" s="6"/>
      <c r="C189" s="6"/>
      <c r="D189" s="6"/>
      <c r="E189" s="6"/>
      <c r="F189" s="56"/>
      <c r="G189" s="6"/>
      <c r="H189" s="6"/>
      <c r="I189" s="6"/>
      <c r="J189" s="6"/>
      <c r="K189" s="6"/>
      <c r="L189" s="6"/>
      <c r="M189" s="6"/>
    </row>
    <row x14ac:dyDescent="0.25" r="190" customHeight="1" ht="12.75">
      <c r="A190" s="56"/>
      <c r="B190" s="6"/>
      <c r="C190" s="6"/>
      <c r="D190" s="6"/>
      <c r="E190" s="6"/>
      <c r="F190" s="56"/>
      <c r="G190" s="6"/>
      <c r="H190" s="6"/>
      <c r="I190" s="6"/>
      <c r="J190" s="6"/>
      <c r="K190" s="6"/>
      <c r="L190" s="6"/>
      <c r="M190" s="6"/>
    </row>
    <row x14ac:dyDescent="0.25" r="191" customHeight="1" ht="12.75">
      <c r="A191" s="56"/>
      <c r="B191" s="6"/>
      <c r="C191" s="6"/>
      <c r="D191" s="6"/>
      <c r="E191" s="6"/>
      <c r="F191" s="56"/>
      <c r="G191" s="6"/>
      <c r="H191" s="6"/>
      <c r="I191" s="6"/>
      <c r="J191" s="6"/>
      <c r="K191" s="6"/>
      <c r="L191" s="6"/>
      <c r="M191" s="6"/>
    </row>
    <row x14ac:dyDescent="0.25" r="192" customHeight="1" ht="12.75">
      <c r="A192" s="56"/>
      <c r="B192" s="6"/>
      <c r="C192" s="6"/>
      <c r="D192" s="6"/>
      <c r="E192" s="6"/>
      <c r="F192" s="56"/>
      <c r="G192" s="6"/>
      <c r="H192" s="6"/>
      <c r="I192" s="6"/>
      <c r="J192" s="6"/>
      <c r="K192" s="6"/>
      <c r="L192" s="6"/>
      <c r="M192" s="6"/>
    </row>
    <row x14ac:dyDescent="0.25" r="193" customHeight="1" ht="12.75">
      <c r="A193" s="56"/>
      <c r="B193" s="6"/>
      <c r="C193" s="6"/>
      <c r="D193" s="6"/>
      <c r="E193" s="6"/>
      <c r="F193" s="56"/>
      <c r="G193" s="6"/>
      <c r="H193" s="6"/>
      <c r="I193" s="6"/>
      <c r="J193" s="6"/>
      <c r="K193" s="6"/>
      <c r="L193" s="6"/>
      <c r="M193" s="6"/>
    </row>
    <row x14ac:dyDescent="0.25" r="194" customHeight="1" ht="12.75">
      <c r="A194" s="56"/>
      <c r="B194" s="6"/>
      <c r="C194" s="6"/>
      <c r="D194" s="6"/>
      <c r="E194" s="6"/>
      <c r="F194" s="56"/>
      <c r="G194" s="6"/>
      <c r="H194" s="6"/>
      <c r="I194" s="6"/>
      <c r="J194" s="6"/>
      <c r="K194" s="6"/>
      <c r="L194" s="6"/>
      <c r="M194" s="6"/>
    </row>
    <row x14ac:dyDescent="0.25" r="195" customHeight="1" ht="12.75">
      <c r="A195" s="56"/>
      <c r="B195" s="6"/>
      <c r="C195" s="6"/>
      <c r="D195" s="6"/>
      <c r="E195" s="6"/>
      <c r="F195" s="56"/>
      <c r="G195" s="6"/>
      <c r="H195" s="6"/>
      <c r="I195" s="6"/>
      <c r="J195" s="6"/>
      <c r="K195" s="6"/>
      <c r="L195" s="6"/>
      <c r="M195" s="6"/>
    </row>
    <row x14ac:dyDescent="0.25" r="196" customHeight="1" ht="12.75">
      <c r="A196" s="56"/>
      <c r="B196" s="6"/>
      <c r="C196" s="6"/>
      <c r="D196" s="6"/>
      <c r="E196" s="6"/>
      <c r="F196" s="56"/>
      <c r="G196" s="6"/>
      <c r="H196" s="6"/>
      <c r="I196" s="6"/>
      <c r="J196" s="6"/>
      <c r="K196" s="6"/>
      <c r="L196" s="6"/>
      <c r="M196" s="6"/>
    </row>
    <row x14ac:dyDescent="0.25" r="197" customHeight="1" ht="12.75">
      <c r="A197" s="56"/>
      <c r="B197" s="6"/>
      <c r="C197" s="6"/>
      <c r="D197" s="6"/>
      <c r="E197" s="6"/>
      <c r="F197" s="56"/>
      <c r="G197" s="6"/>
      <c r="H197" s="6"/>
      <c r="I197" s="6"/>
      <c r="J197" s="6"/>
      <c r="K197" s="6"/>
      <c r="L197" s="6"/>
      <c r="M197" s="6"/>
    </row>
    <row x14ac:dyDescent="0.25" r="198" customHeight="1" ht="12.75">
      <c r="A198" s="56"/>
      <c r="B198" s="6"/>
      <c r="C198" s="6"/>
      <c r="D198" s="6"/>
      <c r="E198" s="6"/>
      <c r="F198" s="56"/>
      <c r="G198" s="6"/>
      <c r="H198" s="6"/>
      <c r="I198" s="6"/>
      <c r="J198" s="6"/>
      <c r="K198" s="6"/>
      <c r="L198" s="6"/>
      <c r="M198" s="6"/>
    </row>
    <row x14ac:dyDescent="0.25" r="199" customHeight="1" ht="12.75">
      <c r="A199" s="56"/>
      <c r="B199" s="6"/>
      <c r="C199" s="6"/>
      <c r="D199" s="6"/>
      <c r="E199" s="6"/>
      <c r="F199" s="56"/>
      <c r="G199" s="6"/>
      <c r="H199" s="6"/>
      <c r="I199" s="6"/>
      <c r="J199" s="6"/>
      <c r="K199" s="6"/>
      <c r="L199" s="6"/>
      <c r="M199" s="6"/>
    </row>
    <row x14ac:dyDescent="0.25" r="200" customHeight="1" ht="12.75">
      <c r="A200" s="56"/>
      <c r="B200" s="6"/>
      <c r="C200" s="6"/>
      <c r="D200" s="6"/>
      <c r="E200" s="6"/>
      <c r="F200" s="56"/>
      <c r="G200" s="6"/>
      <c r="H200" s="6"/>
      <c r="I200" s="6"/>
      <c r="J200" s="6"/>
      <c r="K200" s="6"/>
      <c r="L200" s="6"/>
      <c r="M200" s="6"/>
    </row>
    <row x14ac:dyDescent="0.25" r="201" customHeight="1" ht="12.75">
      <c r="A201" s="56"/>
      <c r="B201" s="6"/>
      <c r="C201" s="6"/>
      <c r="D201" s="6"/>
      <c r="E201" s="6"/>
      <c r="F201" s="56"/>
      <c r="G201" s="6"/>
      <c r="H201" s="6"/>
      <c r="I201" s="6"/>
      <c r="J201" s="6"/>
      <c r="K201" s="6"/>
      <c r="L201" s="6"/>
      <c r="M201" s="6"/>
    </row>
    <row x14ac:dyDescent="0.25" r="202" customHeight="1" ht="12.75">
      <c r="A202" s="56"/>
      <c r="B202" s="6"/>
      <c r="C202" s="6"/>
      <c r="D202" s="6"/>
      <c r="E202" s="6"/>
      <c r="F202" s="56"/>
      <c r="G202" s="6"/>
      <c r="H202" s="6"/>
      <c r="I202" s="6"/>
      <c r="J202" s="6"/>
      <c r="K202" s="6"/>
      <c r="L202" s="6"/>
      <c r="M202" s="6"/>
    </row>
    <row x14ac:dyDescent="0.25" r="203" customHeight="1" ht="12.75">
      <c r="A203" s="56"/>
      <c r="B203" s="6"/>
      <c r="C203" s="6"/>
      <c r="D203" s="6"/>
      <c r="E203" s="6"/>
      <c r="F203" s="56"/>
      <c r="G203" s="6"/>
      <c r="H203" s="6"/>
      <c r="I203" s="6"/>
      <c r="J203" s="6"/>
      <c r="K203" s="6"/>
      <c r="L203" s="6"/>
      <c r="M203" s="6"/>
    </row>
    <row x14ac:dyDescent="0.25" r="204" customHeight="1" ht="12.75">
      <c r="A204" s="56"/>
      <c r="B204" s="6"/>
      <c r="C204" s="6"/>
      <c r="D204" s="6"/>
      <c r="E204" s="6"/>
      <c r="F204" s="56"/>
      <c r="G204" s="6"/>
      <c r="H204" s="6"/>
      <c r="I204" s="6"/>
      <c r="J204" s="6"/>
      <c r="K204" s="6"/>
      <c r="L204" s="6"/>
      <c r="M204" s="6"/>
    </row>
    <row x14ac:dyDescent="0.25" r="205" customHeight="1" ht="12.75">
      <c r="A205" s="56"/>
      <c r="B205" s="6"/>
      <c r="C205" s="6"/>
      <c r="D205" s="6"/>
      <c r="E205" s="6"/>
      <c r="F205" s="56"/>
      <c r="G205" s="6"/>
      <c r="H205" s="6"/>
      <c r="I205" s="6"/>
      <c r="J205" s="6"/>
      <c r="K205" s="6"/>
      <c r="L205" s="6"/>
      <c r="M205" s="6"/>
    </row>
    <row x14ac:dyDescent="0.25" r="206" customHeight="1" ht="12.75">
      <c r="A206" s="56"/>
      <c r="B206" s="6"/>
      <c r="C206" s="6"/>
      <c r="D206" s="6"/>
      <c r="E206" s="6"/>
      <c r="F206" s="56"/>
      <c r="G206" s="6"/>
      <c r="H206" s="6"/>
      <c r="I206" s="6"/>
      <c r="J206" s="6"/>
      <c r="K206" s="6"/>
      <c r="L206" s="6"/>
      <c r="M206" s="6"/>
    </row>
    <row x14ac:dyDescent="0.25" r="207" customHeight="1" ht="12.75">
      <c r="A207" s="56"/>
      <c r="B207" s="6"/>
      <c r="C207" s="6"/>
      <c r="D207" s="6"/>
      <c r="E207" s="6"/>
      <c r="F207" s="56"/>
      <c r="G207" s="6"/>
      <c r="H207" s="6"/>
      <c r="I207" s="6"/>
      <c r="J207" s="6"/>
      <c r="K207" s="6"/>
      <c r="L207" s="6"/>
      <c r="M207" s="6"/>
    </row>
    <row x14ac:dyDescent="0.25" r="208" customHeight="1" ht="12.75">
      <c r="A208" s="56"/>
      <c r="B208" s="6"/>
      <c r="C208" s="6"/>
      <c r="D208" s="6"/>
      <c r="E208" s="6"/>
      <c r="F208" s="56"/>
      <c r="G208" s="6"/>
      <c r="H208" s="6"/>
      <c r="I208" s="6"/>
      <c r="J208" s="6"/>
      <c r="K208" s="6"/>
      <c r="L208" s="6"/>
      <c r="M208" s="6"/>
    </row>
    <row x14ac:dyDescent="0.25" r="209" customHeight="1" ht="12.75">
      <c r="A209" s="56"/>
      <c r="B209" s="6"/>
      <c r="C209" s="6"/>
      <c r="D209" s="6"/>
      <c r="E209" s="6"/>
      <c r="F209" s="56"/>
      <c r="G209" s="6"/>
      <c r="H209" s="6"/>
      <c r="I209" s="6"/>
      <c r="J209" s="6"/>
      <c r="K209" s="6"/>
      <c r="L209" s="6"/>
      <c r="M209" s="6"/>
    </row>
    <row x14ac:dyDescent="0.25" r="210" customHeight="1" ht="12.75">
      <c r="A210" s="56"/>
      <c r="B210" s="6"/>
      <c r="C210" s="6"/>
      <c r="D210" s="6"/>
      <c r="E210" s="6"/>
      <c r="F210" s="56"/>
      <c r="G210" s="6"/>
      <c r="H210" s="6"/>
      <c r="I210" s="6"/>
      <c r="J210" s="6"/>
      <c r="K210" s="6"/>
      <c r="L210" s="6"/>
      <c r="M210" s="6"/>
    </row>
    <row x14ac:dyDescent="0.25" r="211" customHeight="1" ht="12.75">
      <c r="A211" s="56"/>
      <c r="B211" s="6"/>
      <c r="C211" s="6"/>
      <c r="D211" s="6"/>
      <c r="E211" s="6"/>
      <c r="F211" s="56"/>
      <c r="G211" s="6"/>
      <c r="H211" s="6"/>
      <c r="I211" s="6"/>
      <c r="J211" s="6"/>
      <c r="K211" s="6"/>
      <c r="L211" s="6"/>
      <c r="M211" s="6"/>
    </row>
    <row x14ac:dyDescent="0.25" r="212" customHeight="1" ht="12.75">
      <c r="A212" s="56"/>
      <c r="B212" s="6"/>
      <c r="C212" s="6"/>
      <c r="D212" s="6"/>
      <c r="E212" s="6"/>
      <c r="F212" s="56"/>
      <c r="G212" s="6"/>
      <c r="H212" s="6"/>
      <c r="I212" s="6"/>
      <c r="J212" s="6"/>
      <c r="K212" s="6"/>
      <c r="L212" s="6"/>
      <c r="M212" s="6"/>
    </row>
    <row x14ac:dyDescent="0.25" r="213" customHeight="1" ht="12.75">
      <c r="A213" s="56"/>
      <c r="B213" s="6"/>
      <c r="C213" s="6"/>
      <c r="D213" s="6"/>
      <c r="E213" s="6"/>
      <c r="F213" s="56"/>
      <c r="G213" s="6"/>
      <c r="H213" s="6"/>
      <c r="I213" s="6"/>
      <c r="J213" s="6"/>
      <c r="K213" s="6"/>
      <c r="L213" s="6"/>
      <c r="M213" s="6"/>
    </row>
    <row x14ac:dyDescent="0.25" r="214" customHeight="1" ht="12.75">
      <c r="A214" s="56"/>
      <c r="B214" s="6"/>
      <c r="C214" s="6"/>
      <c r="D214" s="6"/>
      <c r="E214" s="6"/>
      <c r="F214" s="56"/>
      <c r="G214" s="6"/>
      <c r="H214" s="6"/>
      <c r="I214" s="6"/>
      <c r="J214" s="6"/>
      <c r="K214" s="6"/>
      <c r="L214" s="6"/>
      <c r="M214" s="6"/>
    </row>
    <row x14ac:dyDescent="0.25" r="215" customHeight="1" ht="12.75">
      <c r="A215" s="56"/>
      <c r="B215" s="6"/>
      <c r="C215" s="6"/>
      <c r="D215" s="6"/>
      <c r="E215" s="6"/>
      <c r="F215" s="56"/>
      <c r="G215" s="6"/>
      <c r="H215" s="6"/>
      <c r="I215" s="6"/>
      <c r="J215" s="6"/>
      <c r="K215" s="6"/>
      <c r="L215" s="6"/>
      <c r="M215" s="6"/>
    </row>
    <row x14ac:dyDescent="0.25" r="216" customHeight="1" ht="12.75">
      <c r="A216" s="56"/>
      <c r="B216" s="6"/>
      <c r="C216" s="6"/>
      <c r="D216" s="6"/>
      <c r="E216" s="6"/>
      <c r="F216" s="56"/>
      <c r="G216" s="6"/>
      <c r="H216" s="6"/>
      <c r="I216" s="6"/>
      <c r="J216" s="6"/>
      <c r="K216" s="6"/>
      <c r="L216" s="6"/>
      <c r="M216" s="6"/>
    </row>
    <row x14ac:dyDescent="0.25" r="217" customHeight="1" ht="12.75">
      <c r="A217" s="56"/>
      <c r="B217" s="6"/>
      <c r="C217" s="6"/>
      <c r="D217" s="6"/>
      <c r="E217" s="6"/>
      <c r="F217" s="56"/>
      <c r="G217" s="6"/>
      <c r="H217" s="6"/>
      <c r="I217" s="6"/>
      <c r="J217" s="6"/>
      <c r="K217" s="6"/>
      <c r="L217" s="6"/>
      <c r="M217" s="6"/>
    </row>
    <row x14ac:dyDescent="0.25" r="218" customHeight="1" ht="12.75">
      <c r="A218" s="56"/>
      <c r="B218" s="6"/>
      <c r="C218" s="6"/>
      <c r="D218" s="6"/>
      <c r="E218" s="6"/>
      <c r="F218" s="56"/>
      <c r="G218" s="6"/>
      <c r="H218" s="6"/>
      <c r="I218" s="6"/>
      <c r="J218" s="6"/>
      <c r="K218" s="6"/>
      <c r="L218" s="6"/>
      <c r="M218" s="6"/>
    </row>
    <row x14ac:dyDescent="0.25" r="219" customHeight="1" ht="12.75">
      <c r="A219" s="56"/>
      <c r="B219" s="6"/>
      <c r="C219" s="6"/>
      <c r="D219" s="6"/>
      <c r="E219" s="6"/>
      <c r="F219" s="56"/>
      <c r="G219" s="6"/>
      <c r="H219" s="6"/>
      <c r="I219" s="6"/>
      <c r="J219" s="6"/>
      <c r="K219" s="6"/>
      <c r="L219" s="6"/>
      <c r="M219" s="6"/>
    </row>
    <row x14ac:dyDescent="0.25" r="220" customHeight="1" ht="12.75">
      <c r="A220" s="56"/>
      <c r="B220" s="6"/>
      <c r="C220" s="6"/>
      <c r="D220" s="6"/>
      <c r="E220" s="6"/>
      <c r="F220" s="56"/>
      <c r="G220" s="6"/>
      <c r="H220" s="6"/>
      <c r="I220" s="6"/>
      <c r="J220" s="6"/>
      <c r="K220" s="6"/>
      <c r="L220" s="6"/>
      <c r="M220" s="6"/>
    </row>
    <row x14ac:dyDescent="0.25" r="221" customHeight="1" ht="12.75">
      <c r="A221" s="56"/>
      <c r="B221" s="6"/>
      <c r="C221" s="6"/>
      <c r="D221" s="6"/>
      <c r="E221" s="6"/>
      <c r="F221" s="56"/>
      <c r="G221" s="6"/>
      <c r="H221" s="6"/>
      <c r="I221" s="6"/>
      <c r="J221" s="6"/>
      <c r="K221" s="6"/>
      <c r="L221" s="6"/>
      <c r="M221" s="6"/>
    </row>
    <row x14ac:dyDescent="0.25" r="222" customHeight="1" ht="12.75">
      <c r="A222" s="56"/>
      <c r="B222" s="6"/>
      <c r="C222" s="6"/>
      <c r="D222" s="6"/>
      <c r="E222" s="6"/>
      <c r="F222" s="56"/>
      <c r="G222" s="6"/>
      <c r="H222" s="6"/>
      <c r="I222" s="6"/>
      <c r="J222" s="6"/>
      <c r="K222" s="6"/>
      <c r="L222" s="6"/>
      <c r="M222" s="6"/>
    </row>
    <row x14ac:dyDescent="0.25" r="223" customHeight="1" ht="12.75">
      <c r="A223" s="56"/>
      <c r="B223" s="6"/>
      <c r="C223" s="6"/>
      <c r="D223" s="6"/>
      <c r="E223" s="6"/>
      <c r="F223" s="56"/>
      <c r="G223" s="6"/>
      <c r="H223" s="6"/>
      <c r="I223" s="6"/>
      <c r="J223" s="6"/>
      <c r="K223" s="6"/>
      <c r="L223" s="6"/>
      <c r="M223" s="6"/>
    </row>
    <row x14ac:dyDescent="0.25" r="224" customHeight="1" ht="12.75">
      <c r="A224" s="56"/>
      <c r="B224" s="6"/>
      <c r="C224" s="6"/>
      <c r="D224" s="6"/>
      <c r="E224" s="6"/>
      <c r="F224" s="56"/>
      <c r="G224" s="6"/>
      <c r="H224" s="6"/>
      <c r="I224" s="6"/>
      <c r="J224" s="6"/>
      <c r="K224" s="6"/>
      <c r="L224" s="6"/>
      <c r="M224" s="6"/>
    </row>
    <row x14ac:dyDescent="0.25" r="225" customHeight="1" ht="12.75">
      <c r="A225" s="56"/>
      <c r="B225" s="6"/>
      <c r="C225" s="6"/>
      <c r="D225" s="6"/>
      <c r="E225" s="6"/>
      <c r="F225" s="56"/>
      <c r="G225" s="6"/>
      <c r="H225" s="6"/>
      <c r="I225" s="6"/>
      <c r="J225" s="6"/>
      <c r="K225" s="6"/>
      <c r="L225" s="6"/>
      <c r="M225" s="6"/>
    </row>
    <row x14ac:dyDescent="0.25" r="226" customHeight="1" ht="12.75">
      <c r="A226" s="56"/>
      <c r="B226" s="6"/>
      <c r="C226" s="6"/>
      <c r="D226" s="6"/>
      <c r="E226" s="6"/>
      <c r="F226" s="56"/>
      <c r="G226" s="6"/>
      <c r="H226" s="6"/>
      <c r="I226" s="6"/>
      <c r="J226" s="6"/>
      <c r="K226" s="6"/>
      <c r="L226" s="6"/>
      <c r="M226" s="6"/>
    </row>
    <row x14ac:dyDescent="0.25" r="227" customHeight="1" ht="12.75">
      <c r="A227" s="56"/>
      <c r="B227" s="6"/>
      <c r="C227" s="6"/>
      <c r="D227" s="6"/>
      <c r="E227" s="6"/>
      <c r="F227" s="56"/>
      <c r="G227" s="6"/>
      <c r="H227" s="6"/>
      <c r="I227" s="6"/>
      <c r="J227" s="6"/>
      <c r="K227" s="6"/>
      <c r="L227" s="6"/>
      <c r="M227" s="6"/>
    </row>
    <row x14ac:dyDescent="0.25" r="228" customHeight="1" ht="12.75">
      <c r="A228" s="56"/>
      <c r="B228" s="6"/>
      <c r="C228" s="6"/>
      <c r="D228" s="6"/>
      <c r="E228" s="6"/>
      <c r="F228" s="56"/>
      <c r="G228" s="6"/>
      <c r="H228" s="6"/>
      <c r="I228" s="6"/>
      <c r="J228" s="6"/>
      <c r="K228" s="6"/>
      <c r="L228" s="6"/>
      <c r="M228" s="6"/>
    </row>
    <row x14ac:dyDescent="0.25" r="229" customHeight="1" ht="12.75">
      <c r="A229" s="56"/>
      <c r="B229" s="6"/>
      <c r="C229" s="6"/>
      <c r="D229" s="6"/>
      <c r="E229" s="6"/>
      <c r="F229" s="56"/>
      <c r="G229" s="6"/>
      <c r="H229" s="6"/>
      <c r="I229" s="6"/>
      <c r="J229" s="6"/>
      <c r="K229" s="6"/>
      <c r="L229" s="6"/>
      <c r="M229" s="6"/>
    </row>
    <row x14ac:dyDescent="0.25" r="230" customHeight="1" ht="12.75">
      <c r="A230" s="56"/>
      <c r="B230" s="6"/>
      <c r="C230" s="6"/>
      <c r="D230" s="6"/>
      <c r="E230" s="6"/>
      <c r="F230" s="56"/>
      <c r="G230" s="6"/>
      <c r="H230" s="6"/>
      <c r="I230" s="6"/>
      <c r="J230" s="6"/>
      <c r="K230" s="6"/>
      <c r="L230" s="6"/>
      <c r="M230" s="6"/>
    </row>
    <row x14ac:dyDescent="0.25" r="231" customHeight="1" ht="12.75">
      <c r="A231" s="56"/>
      <c r="B231" s="6"/>
      <c r="C231" s="6"/>
      <c r="D231" s="6"/>
      <c r="E231" s="6"/>
      <c r="F231" s="56"/>
      <c r="G231" s="6"/>
      <c r="H231" s="6"/>
      <c r="I231" s="6"/>
      <c r="J231" s="6"/>
      <c r="K231" s="6"/>
      <c r="L231" s="6"/>
      <c r="M231" s="6"/>
    </row>
    <row x14ac:dyDescent="0.25" r="232" customHeight="1" ht="12.75">
      <c r="A232" s="56"/>
      <c r="B232" s="6"/>
      <c r="C232" s="6"/>
      <c r="D232" s="6"/>
      <c r="E232" s="6"/>
      <c r="F232" s="56"/>
      <c r="G232" s="6"/>
      <c r="H232" s="6"/>
      <c r="I232" s="6"/>
      <c r="J232" s="6"/>
      <c r="K232" s="6"/>
      <c r="L232" s="6"/>
      <c r="M232" s="6"/>
    </row>
    <row x14ac:dyDescent="0.25" r="233" customHeight="1" ht="12.75">
      <c r="A233" s="56"/>
      <c r="B233" s="6"/>
      <c r="C233" s="6"/>
      <c r="D233" s="6"/>
      <c r="E233" s="6"/>
      <c r="F233" s="56"/>
      <c r="G233" s="6"/>
      <c r="H233" s="6"/>
      <c r="I233" s="6"/>
      <c r="J233" s="6"/>
      <c r="K233" s="6"/>
      <c r="L233" s="6"/>
      <c r="M233" s="6"/>
    </row>
    <row x14ac:dyDescent="0.25" r="234" customHeight="1" ht="12.75">
      <c r="A234" s="56"/>
      <c r="B234" s="6"/>
      <c r="C234" s="6"/>
      <c r="D234" s="6"/>
      <c r="E234" s="6"/>
      <c r="F234" s="56"/>
      <c r="G234" s="6"/>
      <c r="H234" s="6"/>
      <c r="I234" s="6"/>
      <c r="J234" s="6"/>
      <c r="K234" s="6"/>
      <c r="L234" s="6"/>
      <c r="M234" s="6"/>
    </row>
    <row x14ac:dyDescent="0.25" r="235" customHeight="1" ht="12.75">
      <c r="A235" s="56"/>
      <c r="B235" s="6"/>
      <c r="C235" s="6"/>
      <c r="D235" s="6"/>
      <c r="E235" s="6"/>
      <c r="F235" s="56"/>
      <c r="G235" s="6"/>
      <c r="H235" s="6"/>
      <c r="I235" s="6"/>
      <c r="J235" s="6"/>
      <c r="K235" s="6"/>
      <c r="L235" s="6"/>
      <c r="M235" s="6"/>
    </row>
    <row x14ac:dyDescent="0.25" r="236" customHeight="1" ht="12.75">
      <c r="A236" s="56"/>
      <c r="B236" s="6"/>
      <c r="C236" s="6"/>
      <c r="D236" s="6"/>
      <c r="E236" s="6"/>
      <c r="F236" s="56"/>
      <c r="G236" s="6"/>
      <c r="H236" s="6"/>
      <c r="I236" s="6"/>
      <c r="J236" s="6"/>
      <c r="K236" s="6"/>
      <c r="L236" s="6"/>
      <c r="M236" s="6"/>
    </row>
    <row x14ac:dyDescent="0.25" r="237" customHeight="1" ht="12.75">
      <c r="A237" s="56"/>
      <c r="B237" s="6"/>
      <c r="C237" s="6"/>
      <c r="D237" s="6"/>
      <c r="E237" s="6"/>
      <c r="F237" s="56"/>
      <c r="G237" s="6"/>
      <c r="H237" s="6"/>
      <c r="I237" s="6"/>
      <c r="J237" s="6"/>
      <c r="K237" s="6"/>
      <c r="L237" s="6"/>
      <c r="M237" s="6"/>
    </row>
    <row x14ac:dyDescent="0.25" r="238" customHeight="1" ht="12.75">
      <c r="A238" s="56"/>
      <c r="B238" s="6"/>
      <c r="C238" s="6"/>
      <c r="D238" s="6"/>
      <c r="E238" s="6"/>
      <c r="F238" s="56"/>
      <c r="G238" s="6"/>
      <c r="H238" s="6"/>
      <c r="I238" s="6"/>
      <c r="J238" s="6"/>
      <c r="K238" s="6"/>
      <c r="L238" s="6"/>
      <c r="M238" s="6"/>
    </row>
    <row x14ac:dyDescent="0.25" r="239" customHeight="1" ht="12.75">
      <c r="A239" s="56"/>
      <c r="B239" s="6"/>
      <c r="C239" s="6"/>
      <c r="D239" s="6"/>
      <c r="E239" s="6"/>
      <c r="F239" s="56"/>
      <c r="G239" s="6"/>
      <c r="H239" s="6"/>
      <c r="I239" s="6"/>
      <c r="J239" s="6"/>
      <c r="K239" s="6"/>
      <c r="L239" s="6"/>
      <c r="M239" s="6"/>
    </row>
    <row x14ac:dyDescent="0.25" r="240" customHeight="1" ht="12.75">
      <c r="A240" s="56"/>
      <c r="B240" s="6"/>
      <c r="C240" s="6"/>
      <c r="D240" s="6"/>
      <c r="E240" s="6"/>
      <c r="F240" s="56"/>
      <c r="G240" s="6"/>
      <c r="H240" s="6"/>
      <c r="I240" s="6"/>
      <c r="J240" s="6"/>
      <c r="K240" s="6"/>
      <c r="L240" s="6"/>
      <c r="M240" s="6"/>
    </row>
    <row x14ac:dyDescent="0.25" r="241" customHeight="1" ht="15.75">
      <c r="A241" s="56"/>
      <c r="B241" s="6"/>
      <c r="C241" s="6"/>
      <c r="D241" s="6"/>
      <c r="E241" s="6"/>
      <c r="F241" s="56"/>
      <c r="G241" s="6"/>
      <c r="H241" s="6"/>
      <c r="I241" s="6"/>
      <c r="J241" s="6"/>
      <c r="K241" s="6"/>
      <c r="L241" s="6"/>
      <c r="M241" s="6"/>
    </row>
    <row x14ac:dyDescent="0.25" r="242" customHeight="1" ht="15.75">
      <c r="A242" s="56"/>
      <c r="B242" s="6"/>
      <c r="C242" s="6"/>
      <c r="D242" s="6"/>
      <c r="E242" s="6"/>
      <c r="F242" s="56"/>
      <c r="G242" s="6"/>
      <c r="H242" s="6"/>
      <c r="I242" s="6"/>
      <c r="J242" s="6"/>
      <c r="K242" s="6"/>
      <c r="L242" s="6"/>
      <c r="M242" s="6"/>
    </row>
    <row x14ac:dyDescent="0.25" r="243" customHeight="1" ht="15.75">
      <c r="A243" s="56"/>
      <c r="B243" s="6"/>
      <c r="C243" s="6"/>
      <c r="D243" s="6"/>
      <c r="E243" s="6"/>
      <c r="F243" s="56"/>
      <c r="G243" s="6"/>
      <c r="H243" s="6"/>
      <c r="I243" s="6"/>
      <c r="J243" s="6"/>
      <c r="K243" s="6"/>
      <c r="L243" s="6"/>
      <c r="M243" s="6"/>
    </row>
    <row x14ac:dyDescent="0.25" r="244" customHeight="1" ht="15.75">
      <c r="A244" s="56"/>
      <c r="B244" s="6"/>
      <c r="C244" s="6"/>
      <c r="D244" s="6"/>
      <c r="E244" s="6"/>
      <c r="F244" s="56"/>
      <c r="G244" s="6"/>
      <c r="H244" s="6"/>
      <c r="I244" s="6"/>
      <c r="J244" s="6"/>
      <c r="K244" s="6"/>
      <c r="L244" s="6"/>
      <c r="M244" s="6"/>
    </row>
    <row x14ac:dyDescent="0.25" r="245" customHeight="1" ht="15.75">
      <c r="A245" s="56"/>
      <c r="B245" s="6"/>
      <c r="C245" s="6"/>
      <c r="D245" s="6"/>
      <c r="E245" s="6"/>
      <c r="F245" s="56"/>
      <c r="G245" s="6"/>
      <c r="H245" s="6"/>
      <c r="I245" s="6"/>
      <c r="J245" s="6"/>
      <c r="K245" s="6"/>
      <c r="L245" s="6"/>
      <c r="M245" s="6"/>
    </row>
    <row x14ac:dyDescent="0.25" r="246" customHeight="1" ht="15.75">
      <c r="A246" s="56"/>
      <c r="B246" s="6"/>
      <c r="C246" s="6"/>
      <c r="D246" s="6"/>
      <c r="E246" s="6"/>
      <c r="F246" s="56"/>
      <c r="G246" s="6"/>
      <c r="H246" s="6"/>
      <c r="I246" s="6"/>
      <c r="J246" s="6"/>
      <c r="K246" s="6"/>
      <c r="L246" s="6"/>
      <c r="M246" s="6"/>
    </row>
    <row x14ac:dyDescent="0.25" r="247" customHeight="1" ht="15.75">
      <c r="A247" s="56"/>
      <c r="B247" s="6"/>
      <c r="C247" s="6"/>
      <c r="D247" s="6"/>
      <c r="E247" s="6"/>
      <c r="F247" s="56"/>
      <c r="G247" s="6"/>
      <c r="H247" s="6"/>
      <c r="I247" s="6"/>
      <c r="J247" s="6"/>
      <c r="K247" s="6"/>
      <c r="L247" s="6"/>
      <c r="M247" s="6"/>
    </row>
    <row x14ac:dyDescent="0.25" r="248" customHeight="1" ht="15.75">
      <c r="A248" s="56"/>
      <c r="B248" s="6"/>
      <c r="C248" s="6"/>
      <c r="D248" s="6"/>
      <c r="E248" s="6"/>
      <c r="F248" s="56"/>
      <c r="G248" s="6"/>
      <c r="H248" s="6"/>
      <c r="I248" s="6"/>
      <c r="J248" s="6"/>
      <c r="K248" s="6"/>
      <c r="L248" s="6"/>
      <c r="M248" s="6"/>
    </row>
    <row x14ac:dyDescent="0.25" r="249" customHeight="1" ht="15.75">
      <c r="A249" s="56"/>
      <c r="B249" s="6"/>
      <c r="C249" s="6"/>
      <c r="D249" s="6"/>
      <c r="E249" s="6"/>
      <c r="F249" s="56"/>
      <c r="G249" s="6"/>
      <c r="H249" s="6"/>
      <c r="I249" s="6"/>
      <c r="J249" s="6"/>
      <c r="K249" s="6"/>
      <c r="L249" s="6"/>
      <c r="M249" s="6"/>
    </row>
    <row x14ac:dyDescent="0.25" r="250" customHeight="1" ht="15.75">
      <c r="A250" s="56"/>
      <c r="B250" s="6"/>
      <c r="C250" s="6"/>
      <c r="D250" s="6"/>
      <c r="E250" s="6"/>
      <c r="F250" s="56"/>
      <c r="G250" s="6"/>
      <c r="H250" s="6"/>
      <c r="I250" s="6"/>
      <c r="J250" s="6"/>
      <c r="K250" s="6"/>
      <c r="L250" s="6"/>
      <c r="M250" s="6"/>
    </row>
    <row x14ac:dyDescent="0.25" r="251" customHeight="1" ht="15.75">
      <c r="A251" s="56"/>
      <c r="B251" s="6"/>
      <c r="C251" s="6"/>
      <c r="D251" s="6"/>
      <c r="E251" s="6"/>
      <c r="F251" s="56"/>
      <c r="G251" s="6"/>
      <c r="H251" s="6"/>
      <c r="I251" s="6"/>
      <c r="J251" s="6"/>
      <c r="K251" s="6"/>
      <c r="L251" s="6"/>
      <c r="M251" s="6"/>
    </row>
    <row x14ac:dyDescent="0.25" r="252" customHeight="1" ht="15.75">
      <c r="A252" s="56"/>
      <c r="B252" s="6"/>
      <c r="C252" s="6"/>
      <c r="D252" s="6"/>
      <c r="E252" s="6"/>
      <c r="F252" s="56"/>
      <c r="G252" s="6"/>
      <c r="H252" s="6"/>
      <c r="I252" s="6"/>
      <c r="J252" s="6"/>
      <c r="K252" s="6"/>
      <c r="L252" s="6"/>
      <c r="M252" s="6"/>
    </row>
    <row x14ac:dyDescent="0.25" r="253" customHeight="1" ht="15.75">
      <c r="A253" s="56"/>
      <c r="B253" s="6"/>
      <c r="C253" s="6"/>
      <c r="D253" s="6"/>
      <c r="E253" s="6"/>
      <c r="F253" s="56"/>
      <c r="G253" s="6"/>
      <c r="H253" s="6"/>
      <c r="I253" s="6"/>
      <c r="J253" s="6"/>
      <c r="K253" s="6"/>
      <c r="L253" s="6"/>
      <c r="M253" s="6"/>
    </row>
    <row x14ac:dyDescent="0.25" r="254" customHeight="1" ht="15.75">
      <c r="A254" s="56"/>
      <c r="B254" s="6"/>
      <c r="C254" s="6"/>
      <c r="D254" s="6"/>
      <c r="E254" s="6"/>
      <c r="F254" s="56"/>
      <c r="G254" s="6"/>
      <c r="H254" s="6"/>
      <c r="I254" s="6"/>
      <c r="J254" s="6"/>
      <c r="K254" s="6"/>
      <c r="L254" s="6"/>
      <c r="M254" s="6"/>
    </row>
    <row x14ac:dyDescent="0.25" r="255" customHeight="1" ht="15.75">
      <c r="A255" s="56"/>
      <c r="B255" s="6"/>
      <c r="C255" s="6"/>
      <c r="D255" s="6"/>
      <c r="E255" s="6"/>
      <c r="F255" s="56"/>
      <c r="G255" s="6"/>
      <c r="H255" s="6"/>
      <c r="I255" s="6"/>
      <c r="J255" s="6"/>
      <c r="K255" s="6"/>
      <c r="L255" s="6"/>
      <c r="M255" s="6"/>
    </row>
    <row x14ac:dyDescent="0.25" r="256" customHeight="1" ht="15.75">
      <c r="A256" s="56"/>
      <c r="B256" s="6"/>
      <c r="C256" s="6"/>
      <c r="D256" s="6"/>
      <c r="E256" s="6"/>
      <c r="F256" s="56"/>
      <c r="G256" s="6"/>
      <c r="H256" s="6"/>
      <c r="I256" s="6"/>
      <c r="J256" s="6"/>
      <c r="K256" s="6"/>
      <c r="L256" s="6"/>
      <c r="M256" s="6"/>
    </row>
    <row x14ac:dyDescent="0.25" r="257" customHeight="1" ht="15.75">
      <c r="A257" s="56"/>
      <c r="B257" s="6"/>
      <c r="C257" s="6"/>
      <c r="D257" s="6"/>
      <c r="E257" s="6"/>
      <c r="F257" s="56"/>
      <c r="G257" s="6"/>
      <c r="H257" s="6"/>
      <c r="I257" s="6"/>
      <c r="J257" s="6"/>
      <c r="K257" s="6"/>
      <c r="L257" s="6"/>
      <c r="M257" s="6"/>
    </row>
    <row x14ac:dyDescent="0.25" r="258" customHeight="1" ht="15.75">
      <c r="A258" s="56"/>
      <c r="B258" s="6"/>
      <c r="C258" s="6"/>
      <c r="D258" s="6"/>
      <c r="E258" s="6"/>
      <c r="F258" s="56"/>
      <c r="G258" s="6"/>
      <c r="H258" s="6"/>
      <c r="I258" s="6"/>
      <c r="J258" s="6"/>
      <c r="K258" s="6"/>
      <c r="L258" s="6"/>
      <c r="M258" s="6"/>
    </row>
    <row x14ac:dyDescent="0.25" r="259" customHeight="1" ht="15.75">
      <c r="A259" s="56"/>
      <c r="B259" s="6"/>
      <c r="C259" s="6"/>
      <c r="D259" s="6"/>
      <c r="E259" s="6"/>
      <c r="F259" s="56"/>
      <c r="G259" s="6"/>
      <c r="H259" s="6"/>
      <c r="I259" s="6"/>
      <c r="J259" s="6"/>
      <c r="K259" s="6"/>
      <c r="L259" s="6"/>
      <c r="M259" s="6"/>
    </row>
    <row x14ac:dyDescent="0.25" r="260" customHeight="1" ht="15.75">
      <c r="A260" s="56"/>
      <c r="B260" s="6"/>
      <c r="C260" s="6"/>
      <c r="D260" s="6"/>
      <c r="E260" s="6"/>
      <c r="F260" s="56"/>
      <c r="G260" s="6"/>
      <c r="H260" s="6"/>
      <c r="I260" s="6"/>
      <c r="J260" s="6"/>
      <c r="K260" s="6"/>
      <c r="L260" s="6"/>
      <c r="M260" s="6"/>
    </row>
    <row x14ac:dyDescent="0.25" r="261" customHeight="1" ht="15.75">
      <c r="A261" s="56"/>
      <c r="B261" s="6"/>
      <c r="C261" s="6"/>
      <c r="D261" s="6"/>
      <c r="E261" s="6"/>
      <c r="F261" s="56"/>
      <c r="G261" s="6"/>
      <c r="H261" s="6"/>
      <c r="I261" s="6"/>
      <c r="J261" s="6"/>
      <c r="K261" s="6"/>
      <c r="L261" s="6"/>
      <c r="M261" s="6"/>
    </row>
    <row x14ac:dyDescent="0.25" r="262" customHeight="1" ht="15.75">
      <c r="A262" s="56"/>
      <c r="B262" s="6"/>
      <c r="C262" s="6"/>
      <c r="D262" s="6"/>
      <c r="E262" s="6"/>
      <c r="F262" s="56"/>
      <c r="G262" s="6"/>
      <c r="H262" s="6"/>
      <c r="I262" s="6"/>
      <c r="J262" s="6"/>
      <c r="K262" s="6"/>
      <c r="L262" s="6"/>
      <c r="M262" s="6"/>
    </row>
    <row x14ac:dyDescent="0.25" r="263" customHeight="1" ht="15.75">
      <c r="A263" s="56"/>
      <c r="B263" s="6"/>
      <c r="C263" s="6"/>
      <c r="D263" s="6"/>
      <c r="E263" s="6"/>
      <c r="F263" s="56"/>
      <c r="G263" s="6"/>
      <c r="H263" s="6"/>
      <c r="I263" s="6"/>
      <c r="J263" s="6"/>
      <c r="K263" s="6"/>
      <c r="L263" s="6"/>
      <c r="M263" s="6"/>
    </row>
    <row x14ac:dyDescent="0.25" r="264" customHeight="1" ht="15.75">
      <c r="A264" s="56"/>
      <c r="B264" s="6"/>
      <c r="C264" s="6"/>
      <c r="D264" s="6"/>
      <c r="E264" s="6"/>
      <c r="F264" s="56"/>
      <c r="G264" s="6"/>
      <c r="H264" s="6"/>
      <c r="I264" s="6"/>
      <c r="J264" s="6"/>
      <c r="K264" s="6"/>
      <c r="L264" s="6"/>
      <c r="M264" s="6"/>
    </row>
    <row x14ac:dyDescent="0.25" r="265" customHeight="1" ht="15.75">
      <c r="A265" s="56"/>
      <c r="B265" s="6"/>
      <c r="C265" s="6"/>
      <c r="D265" s="6"/>
      <c r="E265" s="6"/>
      <c r="F265" s="56"/>
      <c r="G265" s="6"/>
      <c r="H265" s="6"/>
      <c r="I265" s="6"/>
      <c r="J265" s="6"/>
      <c r="K265" s="6"/>
      <c r="L265" s="6"/>
      <c r="M265" s="6"/>
    </row>
    <row x14ac:dyDescent="0.25" r="266" customHeight="1" ht="15.75">
      <c r="A266" s="56"/>
      <c r="B266" s="6"/>
      <c r="C266" s="6"/>
      <c r="D266" s="6"/>
      <c r="E266" s="6"/>
      <c r="F266" s="56"/>
      <c r="G266" s="6"/>
      <c r="H266" s="6"/>
      <c r="I266" s="6"/>
      <c r="J266" s="6"/>
      <c r="K266" s="6"/>
      <c r="L266" s="6"/>
      <c r="M266" s="6"/>
    </row>
    <row x14ac:dyDescent="0.25" r="267" customHeight="1" ht="15.75">
      <c r="A267" s="56"/>
      <c r="B267" s="6"/>
      <c r="C267" s="6"/>
      <c r="D267" s="6"/>
      <c r="E267" s="6"/>
      <c r="F267" s="56"/>
      <c r="G267" s="6"/>
      <c r="H267" s="6"/>
      <c r="I267" s="6"/>
      <c r="J267" s="6"/>
      <c r="K267" s="6"/>
      <c r="L267" s="6"/>
      <c r="M267" s="6"/>
    </row>
    <row x14ac:dyDescent="0.25" r="268" customHeight="1" ht="15.75">
      <c r="A268" s="56"/>
      <c r="B268" s="6"/>
      <c r="C268" s="6"/>
      <c r="D268" s="6"/>
      <c r="E268" s="6"/>
      <c r="F268" s="56"/>
      <c r="G268" s="6"/>
      <c r="H268" s="6"/>
      <c r="I268" s="6"/>
      <c r="J268" s="6"/>
      <c r="K268" s="6"/>
      <c r="L268" s="6"/>
      <c r="M268" s="6"/>
    </row>
    <row x14ac:dyDescent="0.25" r="269" customHeight="1" ht="15.75">
      <c r="A269" s="56"/>
      <c r="B269" s="6"/>
      <c r="C269" s="6"/>
      <c r="D269" s="6"/>
      <c r="E269" s="6"/>
      <c r="F269" s="56"/>
      <c r="G269" s="6"/>
      <c r="H269" s="6"/>
      <c r="I269" s="6"/>
      <c r="J269" s="6"/>
      <c r="K269" s="6"/>
      <c r="L269" s="6"/>
      <c r="M269" s="6"/>
    </row>
    <row x14ac:dyDescent="0.25" r="270" customHeight="1" ht="15.75">
      <c r="A270" s="56"/>
      <c r="B270" s="6"/>
      <c r="C270" s="6"/>
      <c r="D270" s="6"/>
      <c r="E270" s="6"/>
      <c r="F270" s="56"/>
      <c r="G270" s="6"/>
      <c r="H270" s="6"/>
      <c r="I270" s="6"/>
      <c r="J270" s="6"/>
      <c r="K270" s="6"/>
      <c r="L270" s="6"/>
      <c r="M270" s="6"/>
    </row>
    <row x14ac:dyDescent="0.25" r="271" customHeight="1" ht="15.75">
      <c r="A271" s="56"/>
      <c r="B271" s="6"/>
      <c r="C271" s="6"/>
      <c r="D271" s="6"/>
      <c r="E271" s="6"/>
      <c r="F271" s="56"/>
      <c r="G271" s="6"/>
      <c r="H271" s="6"/>
      <c r="I271" s="6"/>
      <c r="J271" s="6"/>
      <c r="K271" s="6"/>
      <c r="L271" s="6"/>
      <c r="M271" s="6"/>
    </row>
    <row x14ac:dyDescent="0.25" r="272" customHeight="1" ht="15.75">
      <c r="A272" s="56"/>
      <c r="B272" s="6"/>
      <c r="C272" s="6"/>
      <c r="D272" s="6"/>
      <c r="E272" s="6"/>
      <c r="F272" s="56"/>
      <c r="G272" s="6"/>
      <c r="H272" s="6"/>
      <c r="I272" s="6"/>
      <c r="J272" s="6"/>
      <c r="K272" s="6"/>
      <c r="L272" s="6"/>
      <c r="M272" s="6"/>
    </row>
    <row x14ac:dyDescent="0.25" r="273" customHeight="1" ht="15.75">
      <c r="A273" s="56"/>
      <c r="B273" s="6"/>
      <c r="C273" s="6"/>
      <c r="D273" s="6"/>
      <c r="E273" s="6"/>
      <c r="F273" s="56"/>
      <c r="G273" s="6"/>
      <c r="H273" s="6"/>
      <c r="I273" s="6"/>
      <c r="J273" s="6"/>
      <c r="K273" s="6"/>
      <c r="L273" s="6"/>
      <c r="M273" s="6"/>
    </row>
    <row x14ac:dyDescent="0.25" r="274" customHeight="1" ht="15.75">
      <c r="A274" s="56"/>
      <c r="B274" s="6"/>
      <c r="C274" s="6"/>
      <c r="D274" s="6"/>
      <c r="E274" s="6"/>
      <c r="F274" s="56"/>
      <c r="G274" s="6"/>
      <c r="H274" s="6"/>
      <c r="I274" s="6"/>
      <c r="J274" s="6"/>
      <c r="K274" s="6"/>
      <c r="L274" s="6"/>
      <c r="M274" s="6"/>
    </row>
    <row x14ac:dyDescent="0.25" r="275" customHeight="1" ht="15.75">
      <c r="A275" s="56"/>
      <c r="B275" s="6"/>
      <c r="C275" s="6"/>
      <c r="D275" s="6"/>
      <c r="E275" s="6"/>
      <c r="F275" s="56"/>
      <c r="G275" s="6"/>
      <c r="H275" s="6"/>
      <c r="I275" s="6"/>
      <c r="J275" s="6"/>
      <c r="K275" s="6"/>
      <c r="L275" s="6"/>
      <c r="M275" s="6"/>
    </row>
    <row x14ac:dyDescent="0.25" r="276" customHeight="1" ht="15.75">
      <c r="A276" s="56"/>
      <c r="B276" s="6"/>
      <c r="C276" s="6"/>
      <c r="D276" s="6"/>
      <c r="E276" s="6"/>
      <c r="F276" s="56"/>
      <c r="G276" s="6"/>
      <c r="H276" s="6"/>
      <c r="I276" s="6"/>
      <c r="J276" s="6"/>
      <c r="K276" s="6"/>
      <c r="L276" s="6"/>
      <c r="M276" s="6"/>
    </row>
    <row x14ac:dyDescent="0.25" r="277" customHeight="1" ht="15.75">
      <c r="A277" s="56"/>
      <c r="B277" s="6"/>
      <c r="C277" s="6"/>
      <c r="D277" s="6"/>
      <c r="E277" s="6"/>
      <c r="F277" s="56"/>
      <c r="G277" s="6"/>
      <c r="H277" s="6"/>
      <c r="I277" s="6"/>
      <c r="J277" s="6"/>
      <c r="K277" s="6"/>
      <c r="L277" s="6"/>
      <c r="M277" s="6"/>
    </row>
    <row x14ac:dyDescent="0.25" r="278" customHeight="1" ht="15.75">
      <c r="A278" s="56"/>
      <c r="B278" s="6"/>
      <c r="C278" s="6"/>
      <c r="D278" s="6"/>
      <c r="E278" s="6"/>
      <c r="F278" s="56"/>
      <c r="G278" s="6"/>
      <c r="H278" s="6"/>
      <c r="I278" s="6"/>
      <c r="J278" s="6"/>
      <c r="K278" s="6"/>
      <c r="L278" s="6"/>
      <c r="M278" s="6"/>
    </row>
    <row x14ac:dyDescent="0.25" r="279" customHeight="1" ht="15.75">
      <c r="A279" s="56"/>
      <c r="B279" s="6"/>
      <c r="C279" s="6"/>
      <c r="D279" s="6"/>
      <c r="E279" s="6"/>
      <c r="F279" s="56"/>
      <c r="G279" s="6"/>
      <c r="H279" s="6"/>
      <c r="I279" s="6"/>
      <c r="J279" s="6"/>
      <c r="K279" s="6"/>
      <c r="L279" s="6"/>
      <c r="M279" s="6"/>
    </row>
    <row x14ac:dyDescent="0.25" r="280" customHeight="1" ht="15.75">
      <c r="A280" s="56"/>
      <c r="B280" s="6"/>
      <c r="C280" s="6"/>
      <c r="D280" s="6"/>
      <c r="E280" s="6"/>
      <c r="F280" s="56"/>
      <c r="G280" s="6"/>
      <c r="H280" s="6"/>
      <c r="I280" s="6"/>
      <c r="J280" s="6"/>
      <c r="K280" s="6"/>
      <c r="L280" s="6"/>
      <c r="M280" s="6"/>
    </row>
    <row x14ac:dyDescent="0.25" r="281" customHeight="1" ht="15.75">
      <c r="A281" s="56"/>
      <c r="B281" s="6"/>
      <c r="C281" s="6"/>
      <c r="D281" s="6"/>
      <c r="E281" s="6"/>
      <c r="F281" s="56"/>
      <c r="G281" s="6"/>
      <c r="H281" s="6"/>
      <c r="I281" s="6"/>
      <c r="J281" s="6"/>
      <c r="K281" s="6"/>
      <c r="L281" s="6"/>
      <c r="M281" s="6"/>
    </row>
    <row x14ac:dyDescent="0.25" r="282" customHeight="1" ht="15.75">
      <c r="A282" s="56"/>
      <c r="B282" s="6"/>
      <c r="C282" s="6"/>
      <c r="D282" s="6"/>
      <c r="E282" s="6"/>
      <c r="F282" s="56"/>
      <c r="G282" s="6"/>
      <c r="H282" s="6"/>
      <c r="I282" s="6"/>
      <c r="J282" s="6"/>
      <c r="K282" s="6"/>
      <c r="L282" s="6"/>
      <c r="M282" s="6"/>
    </row>
    <row x14ac:dyDescent="0.25" r="283" customHeight="1" ht="15.75">
      <c r="A283" s="56"/>
      <c r="B283" s="6"/>
      <c r="C283" s="6"/>
      <c r="D283" s="6"/>
      <c r="E283" s="6"/>
      <c r="F283" s="56"/>
      <c r="G283" s="6"/>
      <c r="H283" s="6"/>
      <c r="I283" s="6"/>
      <c r="J283" s="6"/>
      <c r="K283" s="6"/>
      <c r="L283" s="6"/>
      <c r="M283" s="6"/>
    </row>
    <row x14ac:dyDescent="0.25" r="284" customHeight="1" ht="15.75">
      <c r="A284" s="56"/>
      <c r="B284" s="6"/>
      <c r="C284" s="6"/>
      <c r="D284" s="6"/>
      <c r="E284" s="6"/>
      <c r="F284" s="56"/>
      <c r="G284" s="6"/>
      <c r="H284" s="6"/>
      <c r="I284" s="6"/>
      <c r="J284" s="6"/>
      <c r="K284" s="6"/>
      <c r="L284" s="6"/>
      <c r="M284" s="6"/>
    </row>
    <row x14ac:dyDescent="0.25" r="285" customHeight="1" ht="15.75">
      <c r="A285" s="56"/>
      <c r="B285" s="6"/>
      <c r="C285" s="6"/>
      <c r="D285" s="6"/>
      <c r="E285" s="6"/>
      <c r="F285" s="56"/>
      <c r="G285" s="6"/>
      <c r="H285" s="6"/>
      <c r="I285" s="6"/>
      <c r="J285" s="6"/>
      <c r="K285" s="6"/>
      <c r="L285" s="6"/>
      <c r="M285" s="6"/>
    </row>
    <row x14ac:dyDescent="0.25" r="286" customHeight="1" ht="15.75">
      <c r="A286" s="56"/>
      <c r="B286" s="6"/>
      <c r="C286" s="6"/>
      <c r="D286" s="6"/>
      <c r="E286" s="6"/>
      <c r="F286" s="56"/>
      <c r="G286" s="6"/>
      <c r="H286" s="6"/>
      <c r="I286" s="6"/>
      <c r="J286" s="6"/>
      <c r="K286" s="6"/>
      <c r="L286" s="6"/>
      <c r="M286" s="6"/>
    </row>
    <row x14ac:dyDescent="0.25" r="287" customHeight="1" ht="15.75">
      <c r="A287" s="56"/>
      <c r="B287" s="6"/>
      <c r="C287" s="6"/>
      <c r="D287" s="6"/>
      <c r="E287" s="6"/>
      <c r="F287" s="56"/>
      <c r="G287" s="6"/>
      <c r="H287" s="6"/>
      <c r="I287" s="6"/>
      <c r="J287" s="6"/>
      <c r="K287" s="6"/>
      <c r="L287" s="6"/>
      <c r="M287" s="6"/>
    </row>
    <row x14ac:dyDescent="0.25" r="288" customHeight="1" ht="15.75">
      <c r="A288" s="56"/>
      <c r="B288" s="6"/>
      <c r="C288" s="6"/>
      <c r="D288" s="6"/>
      <c r="E288" s="6"/>
      <c r="F288" s="56"/>
      <c r="G288" s="6"/>
      <c r="H288" s="6"/>
      <c r="I288" s="6"/>
      <c r="J288" s="6"/>
      <c r="K288" s="6"/>
      <c r="L288" s="6"/>
      <c r="M288" s="6"/>
    </row>
    <row x14ac:dyDescent="0.25" r="289" customHeight="1" ht="15.75">
      <c r="A289" s="56"/>
      <c r="B289" s="6"/>
      <c r="C289" s="6"/>
      <c r="D289" s="6"/>
      <c r="E289" s="6"/>
      <c r="F289" s="56"/>
      <c r="G289" s="6"/>
      <c r="H289" s="6"/>
      <c r="I289" s="6"/>
      <c r="J289" s="6"/>
      <c r="K289" s="6"/>
      <c r="L289" s="6"/>
      <c r="M289" s="6"/>
    </row>
    <row x14ac:dyDescent="0.25" r="290" customHeight="1" ht="15.75">
      <c r="A290" s="56"/>
      <c r="B290" s="6"/>
      <c r="C290" s="6"/>
      <c r="D290" s="6"/>
      <c r="E290" s="6"/>
      <c r="F290" s="56"/>
      <c r="G290" s="6"/>
      <c r="H290" s="6"/>
      <c r="I290" s="6"/>
      <c r="J290" s="6"/>
      <c r="K290" s="6"/>
      <c r="L290" s="6"/>
      <c r="M290" s="6"/>
    </row>
    <row x14ac:dyDescent="0.25" r="291" customHeight="1" ht="15.75">
      <c r="A291" s="56"/>
      <c r="B291" s="6"/>
      <c r="C291" s="6"/>
      <c r="D291" s="6"/>
      <c r="E291" s="6"/>
      <c r="F291" s="56"/>
      <c r="G291" s="6"/>
      <c r="H291" s="6"/>
      <c r="I291" s="6"/>
      <c r="J291" s="6"/>
      <c r="K291" s="6"/>
      <c r="L291" s="6"/>
      <c r="M291" s="6"/>
    </row>
    <row x14ac:dyDescent="0.25" r="292" customHeight="1" ht="15.75">
      <c r="A292" s="56"/>
      <c r="B292" s="6"/>
      <c r="C292" s="6"/>
      <c r="D292" s="6"/>
      <c r="E292" s="6"/>
      <c r="F292" s="56"/>
      <c r="G292" s="6"/>
      <c r="H292" s="6"/>
      <c r="I292" s="6"/>
      <c r="J292" s="6"/>
      <c r="K292" s="6"/>
      <c r="L292" s="6"/>
      <c r="M292" s="6"/>
    </row>
    <row x14ac:dyDescent="0.25" r="293" customHeight="1" ht="15.75">
      <c r="A293" s="56"/>
      <c r="B293" s="6"/>
      <c r="C293" s="6"/>
      <c r="D293" s="6"/>
      <c r="E293" s="6"/>
      <c r="F293" s="56"/>
      <c r="G293" s="6"/>
      <c r="H293" s="6"/>
      <c r="I293" s="6"/>
      <c r="J293" s="6"/>
      <c r="K293" s="6"/>
      <c r="L293" s="6"/>
      <c r="M293" s="6"/>
    </row>
    <row x14ac:dyDescent="0.25" r="294" customHeight="1" ht="15.75">
      <c r="A294" s="56"/>
      <c r="B294" s="6"/>
      <c r="C294" s="6"/>
      <c r="D294" s="6"/>
      <c r="E294" s="6"/>
      <c r="F294" s="56"/>
      <c r="G294" s="6"/>
      <c r="H294" s="6"/>
      <c r="I294" s="6"/>
      <c r="J294" s="6"/>
      <c r="K294" s="6"/>
      <c r="L294" s="6"/>
      <c r="M294" s="6"/>
    </row>
    <row x14ac:dyDescent="0.25" r="295" customHeight="1" ht="15.75">
      <c r="A295" s="56"/>
      <c r="B295" s="6"/>
      <c r="C295" s="6"/>
      <c r="D295" s="6"/>
      <c r="E295" s="6"/>
      <c r="F295" s="56"/>
      <c r="G295" s="6"/>
      <c r="H295" s="6"/>
      <c r="I295" s="6"/>
      <c r="J295" s="6"/>
      <c r="K295" s="6"/>
      <c r="L295" s="6"/>
      <c r="M295" s="6"/>
    </row>
    <row x14ac:dyDescent="0.25" r="296" customHeight="1" ht="15.75">
      <c r="A296" s="56"/>
      <c r="B296" s="6"/>
      <c r="C296" s="6"/>
      <c r="D296" s="6"/>
      <c r="E296" s="6"/>
      <c r="F296" s="56"/>
      <c r="G296" s="6"/>
      <c r="H296" s="6"/>
      <c r="I296" s="6"/>
      <c r="J296" s="6"/>
      <c r="K296" s="6"/>
      <c r="L296" s="6"/>
      <c r="M296" s="6"/>
    </row>
    <row x14ac:dyDescent="0.25" r="297" customHeight="1" ht="15.75">
      <c r="A297" s="56"/>
      <c r="B297" s="6"/>
      <c r="C297" s="6"/>
      <c r="D297" s="6"/>
      <c r="E297" s="6"/>
      <c r="F297" s="56"/>
      <c r="G297" s="6"/>
      <c r="H297" s="6"/>
      <c r="I297" s="6"/>
      <c r="J297" s="6"/>
      <c r="K297" s="6"/>
      <c r="L297" s="6"/>
      <c r="M297" s="6"/>
    </row>
    <row x14ac:dyDescent="0.25" r="298" customHeight="1" ht="15.75">
      <c r="A298" s="56"/>
      <c r="B298" s="6"/>
      <c r="C298" s="6"/>
      <c r="D298" s="6"/>
      <c r="E298" s="6"/>
      <c r="F298" s="56"/>
      <c r="G298" s="6"/>
      <c r="H298" s="6"/>
      <c r="I298" s="6"/>
      <c r="J298" s="6"/>
      <c r="K298" s="6"/>
      <c r="L298" s="6"/>
      <c r="M298" s="6"/>
    </row>
    <row x14ac:dyDescent="0.25" r="299" customHeight="1" ht="15.75">
      <c r="A299" s="56"/>
      <c r="B299" s="6"/>
      <c r="C299" s="6"/>
      <c r="D299" s="6"/>
      <c r="E299" s="6"/>
      <c r="F299" s="56"/>
      <c r="G299" s="6"/>
      <c r="H299" s="6"/>
      <c r="I299" s="6"/>
      <c r="J299" s="6"/>
      <c r="K299" s="6"/>
      <c r="L299" s="6"/>
      <c r="M299" s="6"/>
    </row>
    <row x14ac:dyDescent="0.25" r="300" customHeight="1" ht="15.75">
      <c r="A300" s="56"/>
      <c r="B300" s="6"/>
      <c r="C300" s="6"/>
      <c r="D300" s="6"/>
      <c r="E300" s="6"/>
      <c r="F300" s="56"/>
      <c r="G300" s="6"/>
      <c r="H300" s="6"/>
      <c r="I300" s="6"/>
      <c r="J300" s="6"/>
      <c r="K300" s="6"/>
      <c r="L300" s="6"/>
      <c r="M300" s="6"/>
    </row>
    <row x14ac:dyDescent="0.25" r="301" customHeight="1" ht="15.75">
      <c r="A301" s="56"/>
      <c r="B301" s="6"/>
      <c r="C301" s="6"/>
      <c r="D301" s="6"/>
      <c r="E301" s="6"/>
      <c r="F301" s="56"/>
      <c r="G301" s="6"/>
      <c r="H301" s="6"/>
      <c r="I301" s="6"/>
      <c r="J301" s="6"/>
      <c r="K301" s="6"/>
      <c r="L301" s="6"/>
      <c r="M301" s="6"/>
    </row>
    <row x14ac:dyDescent="0.25" r="302" customHeight="1" ht="15.75">
      <c r="A302" s="56"/>
      <c r="B302" s="6"/>
      <c r="C302" s="6"/>
      <c r="D302" s="6"/>
      <c r="E302" s="6"/>
      <c r="F302" s="56"/>
      <c r="G302" s="6"/>
      <c r="H302" s="6"/>
      <c r="I302" s="6"/>
      <c r="J302" s="6"/>
      <c r="K302" s="6"/>
      <c r="L302" s="6"/>
      <c r="M302" s="6"/>
    </row>
    <row x14ac:dyDescent="0.25" r="303" customHeight="1" ht="15.75">
      <c r="A303" s="56"/>
      <c r="B303" s="6"/>
      <c r="C303" s="6"/>
      <c r="D303" s="6"/>
      <c r="E303" s="6"/>
      <c r="F303" s="56"/>
      <c r="G303" s="6"/>
      <c r="H303" s="6"/>
      <c r="I303" s="6"/>
      <c r="J303" s="6"/>
      <c r="K303" s="6"/>
      <c r="L303" s="6"/>
      <c r="M303" s="6"/>
    </row>
    <row x14ac:dyDescent="0.25" r="304" customHeight="1" ht="15.75">
      <c r="A304" s="56"/>
      <c r="B304" s="6"/>
      <c r="C304" s="6"/>
      <c r="D304" s="6"/>
      <c r="E304" s="6"/>
      <c r="F304" s="56"/>
      <c r="G304" s="6"/>
      <c r="H304" s="6"/>
      <c r="I304" s="6"/>
      <c r="J304" s="6"/>
      <c r="K304" s="6"/>
      <c r="L304" s="6"/>
      <c r="M304" s="6"/>
    </row>
    <row x14ac:dyDescent="0.25" r="305" customHeight="1" ht="15.75">
      <c r="A305" s="56"/>
      <c r="B305" s="6"/>
      <c r="C305" s="6"/>
      <c r="D305" s="6"/>
      <c r="E305" s="6"/>
      <c r="F305" s="56"/>
      <c r="G305" s="6"/>
      <c r="H305" s="6"/>
      <c r="I305" s="6"/>
      <c r="J305" s="6"/>
      <c r="K305" s="6"/>
      <c r="L305" s="6"/>
      <c r="M305" s="6"/>
    </row>
    <row x14ac:dyDescent="0.25" r="306" customHeight="1" ht="15.75">
      <c r="A306" s="56"/>
      <c r="B306" s="6"/>
      <c r="C306" s="6"/>
      <c r="D306" s="6"/>
      <c r="E306" s="6"/>
      <c r="F306" s="56"/>
      <c r="G306" s="6"/>
      <c r="H306" s="6"/>
      <c r="I306" s="6"/>
      <c r="J306" s="6"/>
      <c r="K306" s="6"/>
      <c r="L306" s="6"/>
      <c r="M306" s="6"/>
    </row>
    <row x14ac:dyDescent="0.25" r="307" customHeight="1" ht="15.75">
      <c r="A307" s="56"/>
      <c r="B307" s="6"/>
      <c r="C307" s="6"/>
      <c r="D307" s="6"/>
      <c r="E307" s="6"/>
      <c r="F307" s="56"/>
      <c r="G307" s="6"/>
      <c r="H307" s="6"/>
      <c r="I307" s="6"/>
      <c r="J307" s="6"/>
      <c r="K307" s="6"/>
      <c r="L307" s="6"/>
      <c r="M307" s="6"/>
    </row>
    <row x14ac:dyDescent="0.25" r="308" customHeight="1" ht="15.75">
      <c r="A308" s="56"/>
      <c r="B308" s="6"/>
      <c r="C308" s="6"/>
      <c r="D308" s="6"/>
      <c r="E308" s="6"/>
      <c r="F308" s="56"/>
      <c r="G308" s="6"/>
      <c r="H308" s="6"/>
      <c r="I308" s="6"/>
      <c r="J308" s="6"/>
      <c r="K308" s="6"/>
      <c r="L308" s="6"/>
      <c r="M308" s="6"/>
    </row>
    <row x14ac:dyDescent="0.25" r="309" customHeight="1" ht="15.75">
      <c r="A309" s="56"/>
      <c r="B309" s="6"/>
      <c r="C309" s="6"/>
      <c r="D309" s="6"/>
      <c r="E309" s="6"/>
      <c r="F309" s="56"/>
      <c r="G309" s="6"/>
      <c r="H309" s="6"/>
      <c r="I309" s="6"/>
      <c r="J309" s="6"/>
      <c r="K309" s="6"/>
      <c r="L309" s="6"/>
      <c r="M309" s="6"/>
    </row>
    <row x14ac:dyDescent="0.25" r="310" customHeight="1" ht="15.75">
      <c r="A310" s="56"/>
      <c r="B310" s="6"/>
      <c r="C310" s="6"/>
      <c r="D310" s="6"/>
      <c r="E310" s="6"/>
      <c r="F310" s="56"/>
      <c r="G310" s="6"/>
      <c r="H310" s="6"/>
      <c r="I310" s="6"/>
      <c r="J310" s="6"/>
      <c r="K310" s="6"/>
      <c r="L310" s="6"/>
      <c r="M310" s="6"/>
    </row>
    <row x14ac:dyDescent="0.25" r="311" customHeight="1" ht="15.75">
      <c r="A311" s="56"/>
      <c r="B311" s="6"/>
      <c r="C311" s="6"/>
      <c r="D311" s="6"/>
      <c r="E311" s="6"/>
      <c r="F311" s="56"/>
      <c r="G311" s="6"/>
      <c r="H311" s="6"/>
      <c r="I311" s="6"/>
      <c r="J311" s="6"/>
      <c r="K311" s="6"/>
      <c r="L311" s="6"/>
      <c r="M311" s="6"/>
    </row>
    <row x14ac:dyDescent="0.25" r="312" customHeight="1" ht="15.75">
      <c r="A312" s="56"/>
      <c r="B312" s="6"/>
      <c r="C312" s="6"/>
      <c r="D312" s="6"/>
      <c r="E312" s="6"/>
      <c r="F312" s="56"/>
      <c r="G312" s="6"/>
      <c r="H312" s="6"/>
      <c r="I312" s="6"/>
      <c r="J312" s="6"/>
      <c r="K312" s="6"/>
      <c r="L312" s="6"/>
      <c r="M312" s="6"/>
    </row>
    <row x14ac:dyDescent="0.25" r="313" customHeight="1" ht="15.75">
      <c r="A313" s="56"/>
      <c r="B313" s="6"/>
      <c r="C313" s="6"/>
      <c r="D313" s="6"/>
      <c r="E313" s="6"/>
      <c r="F313" s="56"/>
      <c r="G313" s="6"/>
      <c r="H313" s="6"/>
      <c r="I313" s="6"/>
      <c r="J313" s="6"/>
      <c r="K313" s="6"/>
      <c r="L313" s="6"/>
      <c r="M313" s="6"/>
    </row>
    <row x14ac:dyDescent="0.25" r="314" customHeight="1" ht="15.75">
      <c r="A314" s="56"/>
      <c r="B314" s="6"/>
      <c r="C314" s="6"/>
      <c r="D314" s="6"/>
      <c r="E314" s="6"/>
      <c r="F314" s="56"/>
      <c r="G314" s="6"/>
      <c r="H314" s="6"/>
      <c r="I314" s="6"/>
      <c r="J314" s="6"/>
      <c r="K314" s="6"/>
      <c r="L314" s="6"/>
      <c r="M314" s="6"/>
    </row>
    <row x14ac:dyDescent="0.25" r="315" customHeight="1" ht="15.75">
      <c r="A315" s="56"/>
      <c r="B315" s="6"/>
      <c r="C315" s="6"/>
      <c r="D315" s="6"/>
      <c r="E315" s="6"/>
      <c r="F315" s="56"/>
      <c r="G315" s="6"/>
      <c r="H315" s="6"/>
      <c r="I315" s="6"/>
      <c r="J315" s="6"/>
      <c r="K315" s="6"/>
      <c r="L315" s="6"/>
      <c r="M315" s="6"/>
    </row>
    <row x14ac:dyDescent="0.25" r="316" customHeight="1" ht="15.75">
      <c r="A316" s="56"/>
      <c r="B316" s="6"/>
      <c r="C316" s="6"/>
      <c r="D316" s="6"/>
      <c r="E316" s="6"/>
      <c r="F316" s="56"/>
      <c r="G316" s="6"/>
      <c r="H316" s="6"/>
      <c r="I316" s="6"/>
      <c r="J316" s="6"/>
      <c r="K316" s="6"/>
      <c r="L316" s="6"/>
      <c r="M316" s="6"/>
    </row>
    <row x14ac:dyDescent="0.25" r="317" customHeight="1" ht="15.75">
      <c r="A317" s="56"/>
      <c r="B317" s="6"/>
      <c r="C317" s="6"/>
      <c r="D317" s="6"/>
      <c r="E317" s="6"/>
      <c r="F317" s="56"/>
      <c r="G317" s="6"/>
      <c r="H317" s="6"/>
      <c r="I317" s="6"/>
      <c r="J317" s="6"/>
      <c r="K317" s="6"/>
      <c r="L317" s="6"/>
      <c r="M317" s="6"/>
    </row>
    <row x14ac:dyDescent="0.25" r="318" customHeight="1" ht="15.75">
      <c r="A318" s="56"/>
      <c r="B318" s="6"/>
      <c r="C318" s="6"/>
      <c r="D318" s="6"/>
      <c r="E318" s="6"/>
      <c r="F318" s="56"/>
      <c r="G318" s="6"/>
      <c r="H318" s="6"/>
      <c r="I318" s="6"/>
      <c r="J318" s="6"/>
      <c r="K318" s="6"/>
      <c r="L318" s="6"/>
      <c r="M318" s="6"/>
    </row>
    <row x14ac:dyDescent="0.25" r="319" customHeight="1" ht="15.75">
      <c r="A319" s="56"/>
      <c r="B319" s="6"/>
      <c r="C319" s="6"/>
      <c r="D319" s="6"/>
      <c r="E319" s="6"/>
      <c r="F319" s="56"/>
      <c r="G319" s="6"/>
      <c r="H319" s="6"/>
      <c r="I319" s="6"/>
      <c r="J319" s="6"/>
      <c r="K319" s="6"/>
      <c r="L319" s="6"/>
      <c r="M319" s="6"/>
    </row>
    <row x14ac:dyDescent="0.25" r="320" customHeight="1" ht="15.75">
      <c r="A320" s="56"/>
      <c r="B320" s="6"/>
      <c r="C320" s="6"/>
      <c r="D320" s="6"/>
      <c r="E320" s="6"/>
      <c r="F320" s="56"/>
      <c r="G320" s="6"/>
      <c r="H320" s="6"/>
      <c r="I320" s="6"/>
      <c r="J320" s="6"/>
      <c r="K320" s="6"/>
      <c r="L320" s="6"/>
      <c r="M320" s="6"/>
    </row>
    <row x14ac:dyDescent="0.25" r="321" customHeight="1" ht="15.75">
      <c r="A321" s="56"/>
      <c r="B321" s="6"/>
      <c r="C321" s="6"/>
      <c r="D321" s="6"/>
      <c r="E321" s="6"/>
      <c r="F321" s="56"/>
      <c r="G321" s="6"/>
      <c r="H321" s="6"/>
      <c r="I321" s="6"/>
      <c r="J321" s="6"/>
      <c r="K321" s="6"/>
      <c r="L321" s="6"/>
      <c r="M321" s="6"/>
    </row>
    <row x14ac:dyDescent="0.25" r="322" customHeight="1" ht="15.75">
      <c r="A322" s="56"/>
      <c r="B322" s="6"/>
      <c r="C322" s="6"/>
      <c r="D322" s="6"/>
      <c r="E322" s="6"/>
      <c r="F322" s="56"/>
      <c r="G322" s="6"/>
      <c r="H322" s="6"/>
      <c r="I322" s="6"/>
      <c r="J322" s="6"/>
      <c r="K322" s="6"/>
      <c r="L322" s="6"/>
      <c r="M322" s="6"/>
    </row>
    <row x14ac:dyDescent="0.25" r="323" customHeight="1" ht="15.75">
      <c r="A323" s="56"/>
      <c r="B323" s="6"/>
      <c r="C323" s="6"/>
      <c r="D323" s="6"/>
      <c r="E323" s="6"/>
      <c r="F323" s="56"/>
      <c r="G323" s="6"/>
      <c r="H323" s="6"/>
      <c r="I323" s="6"/>
      <c r="J323" s="6"/>
      <c r="K323" s="6"/>
      <c r="L323" s="6"/>
      <c r="M323" s="6"/>
    </row>
    <row x14ac:dyDescent="0.25" r="324" customHeight="1" ht="15.75">
      <c r="A324" s="56"/>
      <c r="B324" s="6"/>
      <c r="C324" s="6"/>
      <c r="D324" s="6"/>
      <c r="E324" s="6"/>
      <c r="F324" s="56"/>
      <c r="G324" s="6"/>
      <c r="H324" s="6"/>
      <c r="I324" s="6"/>
      <c r="J324" s="6"/>
      <c r="K324" s="6"/>
      <c r="L324" s="6"/>
      <c r="M324" s="6"/>
    </row>
    <row x14ac:dyDescent="0.25" r="325" customHeight="1" ht="15.75">
      <c r="A325" s="56"/>
      <c r="B325" s="6"/>
      <c r="C325" s="6"/>
      <c r="D325" s="6"/>
      <c r="E325" s="6"/>
      <c r="F325" s="56"/>
      <c r="G325" s="6"/>
      <c r="H325" s="6"/>
      <c r="I325" s="6"/>
      <c r="J325" s="6"/>
      <c r="K325" s="6"/>
      <c r="L325" s="6"/>
      <c r="M325" s="6"/>
    </row>
    <row x14ac:dyDescent="0.25" r="326" customHeight="1" ht="15.75">
      <c r="A326" s="56"/>
      <c r="B326" s="6"/>
      <c r="C326" s="6"/>
      <c r="D326" s="6"/>
      <c r="E326" s="6"/>
      <c r="F326" s="56"/>
      <c r="G326" s="6"/>
      <c r="H326" s="6"/>
      <c r="I326" s="6"/>
      <c r="J326" s="6"/>
      <c r="K326" s="6"/>
      <c r="L326" s="6"/>
      <c r="M326" s="6"/>
    </row>
    <row x14ac:dyDescent="0.25" r="327" customHeight="1" ht="15.75">
      <c r="A327" s="56"/>
      <c r="B327" s="6"/>
      <c r="C327" s="6"/>
      <c r="D327" s="6"/>
      <c r="E327" s="6"/>
      <c r="F327" s="56"/>
      <c r="G327" s="6"/>
      <c r="H327" s="6"/>
      <c r="I327" s="6"/>
      <c r="J327" s="6"/>
      <c r="K327" s="6"/>
      <c r="L327" s="6"/>
      <c r="M327" s="6"/>
    </row>
    <row x14ac:dyDescent="0.25" r="328" customHeight="1" ht="15.75">
      <c r="A328" s="56"/>
      <c r="B328" s="6"/>
      <c r="C328" s="6"/>
      <c r="D328" s="6"/>
      <c r="E328" s="6"/>
      <c r="F328" s="56"/>
      <c r="G328" s="6"/>
      <c r="H328" s="6"/>
      <c r="I328" s="6"/>
      <c r="J328" s="6"/>
      <c r="K328" s="6"/>
      <c r="L328" s="6"/>
      <c r="M328" s="6"/>
    </row>
    <row x14ac:dyDescent="0.25" r="329" customHeight="1" ht="15.75">
      <c r="A329" s="56"/>
      <c r="B329" s="6"/>
      <c r="C329" s="6"/>
      <c r="D329" s="6"/>
      <c r="E329" s="6"/>
      <c r="F329" s="56"/>
      <c r="G329" s="6"/>
      <c r="H329" s="6"/>
      <c r="I329" s="6"/>
      <c r="J329" s="6"/>
      <c r="K329" s="6"/>
      <c r="L329" s="6"/>
      <c r="M329" s="6"/>
    </row>
    <row x14ac:dyDescent="0.25" r="330" customHeight="1" ht="15.75">
      <c r="A330" s="56"/>
      <c r="B330" s="6"/>
      <c r="C330" s="6"/>
      <c r="D330" s="6"/>
      <c r="E330" s="6"/>
      <c r="F330" s="56"/>
      <c r="G330" s="6"/>
      <c r="H330" s="6"/>
      <c r="I330" s="6"/>
      <c r="J330" s="6"/>
      <c r="K330" s="6"/>
      <c r="L330" s="6"/>
      <c r="M330" s="6"/>
    </row>
    <row x14ac:dyDescent="0.25" r="331" customHeight="1" ht="15.75">
      <c r="A331" s="56"/>
      <c r="B331" s="6"/>
      <c r="C331" s="6"/>
      <c r="D331" s="6"/>
      <c r="E331" s="6"/>
      <c r="F331" s="56"/>
      <c r="G331" s="6"/>
      <c r="H331" s="6"/>
      <c r="I331" s="6"/>
      <c r="J331" s="6"/>
      <c r="K331" s="6"/>
      <c r="L331" s="6"/>
      <c r="M331" s="6"/>
    </row>
    <row x14ac:dyDescent="0.25" r="332" customHeight="1" ht="15.75">
      <c r="A332" s="56"/>
      <c r="B332" s="6"/>
      <c r="C332" s="6"/>
      <c r="D332" s="6"/>
      <c r="E332" s="6"/>
      <c r="F332" s="56"/>
      <c r="G332" s="6"/>
      <c r="H332" s="6"/>
      <c r="I332" s="6"/>
      <c r="J332" s="6"/>
      <c r="K332" s="6"/>
      <c r="L332" s="6"/>
      <c r="M332" s="6"/>
    </row>
    <row x14ac:dyDescent="0.25" r="333" customHeight="1" ht="15.75">
      <c r="A333" s="56"/>
      <c r="B333" s="6"/>
      <c r="C333" s="6"/>
      <c r="D333" s="6"/>
      <c r="E333" s="6"/>
      <c r="F333" s="56"/>
      <c r="G333" s="6"/>
      <c r="H333" s="6"/>
      <c r="I333" s="6"/>
      <c r="J333" s="6"/>
      <c r="K333" s="6"/>
      <c r="L333" s="6"/>
      <c r="M333" s="6"/>
    </row>
    <row x14ac:dyDescent="0.25" r="334" customHeight="1" ht="15.75">
      <c r="A334" s="56"/>
      <c r="B334" s="6"/>
      <c r="C334" s="6"/>
      <c r="D334" s="6"/>
      <c r="E334" s="6"/>
      <c r="F334" s="56"/>
      <c r="G334" s="6"/>
      <c r="H334" s="6"/>
      <c r="I334" s="6"/>
      <c r="J334" s="6"/>
      <c r="K334" s="6"/>
      <c r="L334" s="6"/>
      <c r="M334" s="6"/>
    </row>
    <row x14ac:dyDescent="0.25" r="335" customHeight="1" ht="15.75">
      <c r="A335" s="56"/>
      <c r="B335" s="6"/>
      <c r="C335" s="6"/>
      <c r="D335" s="6"/>
      <c r="E335" s="6"/>
      <c r="F335" s="56"/>
      <c r="G335" s="6"/>
      <c r="H335" s="6"/>
      <c r="I335" s="6"/>
      <c r="J335" s="6"/>
      <c r="K335" s="6"/>
      <c r="L335" s="6"/>
      <c r="M335" s="6"/>
    </row>
    <row x14ac:dyDescent="0.25" r="336" customHeight="1" ht="15.75">
      <c r="A336" s="56"/>
      <c r="B336" s="6"/>
      <c r="C336" s="6"/>
      <c r="D336" s="6"/>
      <c r="E336" s="6"/>
      <c r="F336" s="56"/>
      <c r="G336" s="6"/>
      <c r="H336" s="6"/>
      <c r="I336" s="6"/>
      <c r="J336" s="6"/>
      <c r="K336" s="6"/>
      <c r="L336" s="6"/>
      <c r="M336" s="6"/>
    </row>
    <row x14ac:dyDescent="0.25" r="337" customHeight="1" ht="15.75">
      <c r="A337" s="56"/>
      <c r="B337" s="6"/>
      <c r="C337" s="6"/>
      <c r="D337" s="6"/>
      <c r="E337" s="6"/>
      <c r="F337" s="56"/>
      <c r="G337" s="6"/>
      <c r="H337" s="6"/>
      <c r="I337" s="6"/>
      <c r="J337" s="6"/>
      <c r="K337" s="6"/>
      <c r="L337" s="6"/>
      <c r="M337" s="6"/>
    </row>
    <row x14ac:dyDescent="0.25" r="338" customHeight="1" ht="15.75">
      <c r="A338" s="56"/>
      <c r="B338" s="6"/>
      <c r="C338" s="6"/>
      <c r="D338" s="6"/>
      <c r="E338" s="6"/>
      <c r="F338" s="56"/>
      <c r="G338" s="6"/>
      <c r="H338" s="6"/>
      <c r="I338" s="6"/>
      <c r="J338" s="6"/>
      <c r="K338" s="6"/>
      <c r="L338" s="6"/>
      <c r="M338" s="6"/>
    </row>
    <row x14ac:dyDescent="0.25" r="339" customHeight="1" ht="15.75">
      <c r="A339" s="56"/>
      <c r="B339" s="6"/>
      <c r="C339" s="6"/>
      <c r="D339" s="6"/>
      <c r="E339" s="6"/>
      <c r="F339" s="56"/>
      <c r="G339" s="6"/>
      <c r="H339" s="6"/>
      <c r="I339" s="6"/>
      <c r="J339" s="6"/>
      <c r="K339" s="6"/>
      <c r="L339" s="6"/>
      <c r="M339" s="6"/>
    </row>
    <row x14ac:dyDescent="0.25" r="340" customHeight="1" ht="15.75">
      <c r="A340" s="56"/>
      <c r="B340" s="6"/>
      <c r="C340" s="6"/>
      <c r="D340" s="6"/>
      <c r="E340" s="6"/>
      <c r="F340" s="56"/>
      <c r="G340" s="6"/>
      <c r="H340" s="6"/>
      <c r="I340" s="6"/>
      <c r="J340" s="6"/>
      <c r="K340" s="6"/>
      <c r="L340" s="6"/>
      <c r="M340" s="6"/>
    </row>
    <row x14ac:dyDescent="0.25" r="341" customHeight="1" ht="15.75">
      <c r="A341" s="56"/>
      <c r="B341" s="6"/>
      <c r="C341" s="6"/>
      <c r="D341" s="6"/>
      <c r="E341" s="6"/>
      <c r="F341" s="56"/>
      <c r="G341" s="6"/>
      <c r="H341" s="6"/>
      <c r="I341" s="6"/>
      <c r="J341" s="6"/>
      <c r="K341" s="6"/>
      <c r="L341" s="6"/>
      <c r="M341" s="6"/>
    </row>
    <row x14ac:dyDescent="0.25" r="342" customHeight="1" ht="15.75">
      <c r="A342" s="56"/>
      <c r="B342" s="6"/>
      <c r="C342" s="6"/>
      <c r="D342" s="6"/>
      <c r="E342" s="6"/>
      <c r="F342" s="56"/>
      <c r="G342" s="6"/>
      <c r="H342" s="6"/>
      <c r="I342" s="6"/>
      <c r="J342" s="6"/>
      <c r="K342" s="6"/>
      <c r="L342" s="6"/>
      <c r="M342" s="6"/>
    </row>
    <row x14ac:dyDescent="0.25" r="343" customHeight="1" ht="15.75">
      <c r="A343" s="56"/>
      <c r="B343" s="6"/>
      <c r="C343" s="6"/>
      <c r="D343" s="6"/>
      <c r="E343" s="6"/>
      <c r="F343" s="56"/>
      <c r="G343" s="6"/>
      <c r="H343" s="6"/>
      <c r="I343" s="6"/>
      <c r="J343" s="6"/>
      <c r="K343" s="6"/>
      <c r="L343" s="6"/>
      <c r="M343" s="6"/>
    </row>
    <row x14ac:dyDescent="0.25" r="344" customHeight="1" ht="15.75">
      <c r="A344" s="56"/>
      <c r="B344" s="6"/>
      <c r="C344" s="6"/>
      <c r="D344" s="6"/>
      <c r="E344" s="6"/>
      <c r="F344" s="56"/>
      <c r="G344" s="6"/>
      <c r="H344" s="6"/>
      <c r="I344" s="6"/>
      <c r="J344" s="6"/>
      <c r="K344" s="6"/>
      <c r="L344" s="6"/>
      <c r="M344" s="6"/>
    </row>
    <row x14ac:dyDescent="0.25" r="345" customHeight="1" ht="15.75">
      <c r="A345" s="56"/>
      <c r="B345" s="6"/>
      <c r="C345" s="6"/>
      <c r="D345" s="6"/>
      <c r="E345" s="6"/>
      <c r="F345" s="56"/>
      <c r="G345" s="6"/>
      <c r="H345" s="6"/>
      <c r="I345" s="6"/>
      <c r="J345" s="6"/>
      <c r="K345" s="6"/>
      <c r="L345" s="6"/>
      <c r="M345" s="6"/>
    </row>
    <row x14ac:dyDescent="0.25" r="346" customHeight="1" ht="15.75">
      <c r="A346" s="56"/>
      <c r="B346" s="6"/>
      <c r="C346" s="6"/>
      <c r="D346" s="6"/>
      <c r="E346" s="6"/>
      <c r="F346" s="56"/>
      <c r="G346" s="6"/>
      <c r="H346" s="6"/>
      <c r="I346" s="6"/>
      <c r="J346" s="6"/>
      <c r="K346" s="6"/>
      <c r="L346" s="6"/>
      <c r="M346" s="6"/>
    </row>
    <row x14ac:dyDescent="0.25" r="347" customHeight="1" ht="15.75">
      <c r="A347" s="56"/>
      <c r="B347" s="6"/>
      <c r="C347" s="6"/>
      <c r="D347" s="6"/>
      <c r="E347" s="6"/>
      <c r="F347" s="56"/>
      <c r="G347" s="6"/>
      <c r="H347" s="6"/>
      <c r="I347" s="6"/>
      <c r="J347" s="6"/>
      <c r="K347" s="6"/>
      <c r="L347" s="6"/>
      <c r="M347" s="6"/>
    </row>
    <row x14ac:dyDescent="0.25" r="348" customHeight="1" ht="15.75">
      <c r="A348" s="56"/>
      <c r="B348" s="6"/>
      <c r="C348" s="6"/>
      <c r="D348" s="6"/>
      <c r="E348" s="6"/>
      <c r="F348" s="56"/>
      <c r="G348" s="6"/>
      <c r="H348" s="6"/>
      <c r="I348" s="6"/>
      <c r="J348" s="6"/>
      <c r="K348" s="6"/>
      <c r="L348" s="6"/>
      <c r="M348" s="6"/>
    </row>
    <row x14ac:dyDescent="0.25" r="349" customHeight="1" ht="15.75">
      <c r="A349" s="56"/>
      <c r="B349" s="6"/>
      <c r="C349" s="6"/>
      <c r="D349" s="6"/>
      <c r="E349" s="6"/>
      <c r="F349" s="56"/>
      <c r="G349" s="6"/>
      <c r="H349" s="6"/>
      <c r="I349" s="6"/>
      <c r="J349" s="6"/>
      <c r="K349" s="6"/>
      <c r="L349" s="6"/>
      <c r="M349" s="6"/>
    </row>
    <row x14ac:dyDescent="0.25" r="350" customHeight="1" ht="15.75">
      <c r="A350" s="56"/>
      <c r="B350" s="6"/>
      <c r="C350" s="6"/>
      <c r="D350" s="6"/>
      <c r="E350" s="6"/>
      <c r="F350" s="56"/>
      <c r="G350" s="6"/>
      <c r="H350" s="6"/>
      <c r="I350" s="6"/>
      <c r="J350" s="6"/>
      <c r="K350" s="6"/>
      <c r="L350" s="6"/>
      <c r="M350" s="6"/>
    </row>
    <row x14ac:dyDescent="0.25" r="351" customHeight="1" ht="15.75">
      <c r="A351" s="56"/>
      <c r="B351" s="6"/>
      <c r="C351" s="6"/>
      <c r="D351" s="6"/>
      <c r="E351" s="6"/>
      <c r="F351" s="56"/>
      <c r="G351" s="6"/>
      <c r="H351" s="6"/>
      <c r="I351" s="6"/>
      <c r="J351" s="6"/>
      <c r="K351" s="6"/>
      <c r="L351" s="6"/>
      <c r="M351" s="6"/>
    </row>
    <row x14ac:dyDescent="0.25" r="352" customHeight="1" ht="15.75">
      <c r="A352" s="56"/>
      <c r="B352" s="6"/>
      <c r="C352" s="6"/>
      <c r="D352" s="6"/>
      <c r="E352" s="6"/>
      <c r="F352" s="56"/>
      <c r="G352" s="6"/>
      <c r="H352" s="6"/>
      <c r="I352" s="6"/>
      <c r="J352" s="6"/>
      <c r="K352" s="6"/>
      <c r="L352" s="6"/>
      <c r="M352" s="6"/>
    </row>
    <row x14ac:dyDescent="0.25" r="353" customHeight="1" ht="15.75">
      <c r="A353" s="56"/>
      <c r="B353" s="6"/>
      <c r="C353" s="6"/>
      <c r="D353" s="6"/>
      <c r="E353" s="6"/>
      <c r="F353" s="56"/>
      <c r="G353" s="6"/>
      <c r="H353" s="6"/>
      <c r="I353" s="6"/>
      <c r="J353" s="6"/>
      <c r="K353" s="6"/>
      <c r="L353" s="6"/>
      <c r="M353" s="6"/>
    </row>
    <row x14ac:dyDescent="0.25" r="354" customHeight="1" ht="15.75">
      <c r="A354" s="56"/>
      <c r="B354" s="6"/>
      <c r="C354" s="6"/>
      <c r="D354" s="6"/>
      <c r="E354" s="6"/>
      <c r="F354" s="56"/>
      <c r="G354" s="6"/>
      <c r="H354" s="6"/>
      <c r="I354" s="6"/>
      <c r="J354" s="6"/>
      <c r="K354" s="6"/>
      <c r="L354" s="6"/>
      <c r="M354" s="6"/>
    </row>
    <row x14ac:dyDescent="0.25" r="355" customHeight="1" ht="15.75">
      <c r="A355" s="56"/>
      <c r="B355" s="6"/>
      <c r="C355" s="6"/>
      <c r="D355" s="6"/>
      <c r="E355" s="6"/>
      <c r="F355" s="56"/>
      <c r="G355" s="6"/>
      <c r="H355" s="6"/>
      <c r="I355" s="6"/>
      <c r="J355" s="6"/>
      <c r="K355" s="6"/>
      <c r="L355" s="6"/>
      <c r="M355" s="6"/>
    </row>
    <row x14ac:dyDescent="0.25" r="356" customHeight="1" ht="15.75">
      <c r="A356" s="56"/>
      <c r="B356" s="6"/>
      <c r="C356" s="6"/>
      <c r="D356" s="6"/>
      <c r="E356" s="6"/>
      <c r="F356" s="56"/>
      <c r="G356" s="6"/>
      <c r="H356" s="6"/>
      <c r="I356" s="6"/>
      <c r="J356" s="6"/>
      <c r="K356" s="6"/>
      <c r="L356" s="6"/>
      <c r="M356" s="6"/>
    </row>
    <row x14ac:dyDescent="0.25" r="357" customHeight="1" ht="15.75">
      <c r="A357" s="56"/>
      <c r="B357" s="6"/>
      <c r="C357" s="6"/>
      <c r="D357" s="6"/>
      <c r="E357" s="6"/>
      <c r="F357" s="56"/>
      <c r="G357" s="6"/>
      <c r="H357" s="6"/>
      <c r="I357" s="6"/>
      <c r="J357" s="6"/>
      <c r="K357" s="6"/>
      <c r="L357" s="6"/>
      <c r="M357" s="6"/>
    </row>
    <row x14ac:dyDescent="0.25" r="358" customHeight="1" ht="15.75">
      <c r="A358" s="56"/>
      <c r="B358" s="6"/>
      <c r="C358" s="6"/>
      <c r="D358" s="6"/>
      <c r="E358" s="6"/>
      <c r="F358" s="56"/>
      <c r="G358" s="6"/>
      <c r="H358" s="6"/>
      <c r="I358" s="6"/>
      <c r="J358" s="6"/>
      <c r="K358" s="6"/>
      <c r="L358" s="6"/>
      <c r="M358" s="6"/>
    </row>
    <row x14ac:dyDescent="0.25" r="359" customHeight="1" ht="15.75">
      <c r="A359" s="56"/>
      <c r="B359" s="6"/>
      <c r="C359" s="6"/>
      <c r="D359" s="6"/>
      <c r="E359" s="6"/>
      <c r="F359" s="56"/>
      <c r="G359" s="6"/>
      <c r="H359" s="6"/>
      <c r="I359" s="6"/>
      <c r="J359" s="6"/>
      <c r="K359" s="6"/>
      <c r="L359" s="6"/>
      <c r="M359" s="6"/>
    </row>
    <row x14ac:dyDescent="0.25" r="360" customHeight="1" ht="15.75">
      <c r="A360" s="56"/>
      <c r="B360" s="6"/>
      <c r="C360" s="6"/>
      <c r="D360" s="6"/>
      <c r="E360" s="6"/>
      <c r="F360" s="56"/>
      <c r="G360" s="6"/>
      <c r="H360" s="6"/>
      <c r="I360" s="6"/>
      <c r="J360" s="6"/>
      <c r="K360" s="6"/>
      <c r="L360" s="6"/>
      <c r="M360" s="6"/>
    </row>
    <row x14ac:dyDescent="0.25" r="361" customHeight="1" ht="15.75">
      <c r="A361" s="56"/>
      <c r="B361" s="6"/>
      <c r="C361" s="6"/>
      <c r="D361" s="6"/>
      <c r="E361" s="6"/>
      <c r="F361" s="56"/>
      <c r="G361" s="6"/>
      <c r="H361" s="6"/>
      <c r="I361" s="6"/>
      <c r="J361" s="6"/>
      <c r="K361" s="6"/>
      <c r="L361" s="6"/>
      <c r="M361" s="6"/>
    </row>
    <row x14ac:dyDescent="0.25" r="362" customHeight="1" ht="15.75">
      <c r="A362" s="56"/>
      <c r="B362" s="6"/>
      <c r="C362" s="6"/>
      <c r="D362" s="6"/>
      <c r="E362" s="6"/>
      <c r="F362" s="56"/>
      <c r="G362" s="6"/>
      <c r="H362" s="6"/>
      <c r="I362" s="6"/>
      <c r="J362" s="6"/>
      <c r="K362" s="6"/>
      <c r="L362" s="6"/>
      <c r="M362" s="6"/>
    </row>
    <row x14ac:dyDescent="0.25" r="363" customHeight="1" ht="15.75">
      <c r="A363" s="56"/>
      <c r="B363" s="6"/>
      <c r="C363" s="6"/>
      <c r="D363" s="6"/>
      <c r="E363" s="6"/>
      <c r="F363" s="56"/>
      <c r="G363" s="6"/>
      <c r="H363" s="6"/>
      <c r="I363" s="6"/>
      <c r="J363" s="6"/>
      <c r="K363" s="6"/>
      <c r="L363" s="6"/>
      <c r="M363" s="6"/>
    </row>
    <row x14ac:dyDescent="0.25" r="364" customHeight="1" ht="15.75">
      <c r="A364" s="56"/>
      <c r="B364" s="6"/>
      <c r="C364" s="6"/>
      <c r="D364" s="6"/>
      <c r="E364" s="6"/>
      <c r="F364" s="56"/>
      <c r="G364" s="6"/>
      <c r="H364" s="6"/>
      <c r="I364" s="6"/>
      <c r="J364" s="6"/>
      <c r="K364" s="6"/>
      <c r="L364" s="6"/>
      <c r="M364" s="6"/>
    </row>
    <row x14ac:dyDescent="0.25" r="365" customHeight="1" ht="15.75">
      <c r="A365" s="56"/>
      <c r="B365" s="6"/>
      <c r="C365" s="6"/>
      <c r="D365" s="6"/>
      <c r="E365" s="6"/>
      <c r="F365" s="56"/>
      <c r="G365" s="6"/>
      <c r="H365" s="6"/>
      <c r="I365" s="6"/>
      <c r="J365" s="6"/>
      <c r="K365" s="6"/>
      <c r="L365" s="6"/>
      <c r="M365" s="6"/>
    </row>
    <row x14ac:dyDescent="0.25" r="366" customHeight="1" ht="15.75">
      <c r="A366" s="56"/>
      <c r="B366" s="6"/>
      <c r="C366" s="6"/>
      <c r="D366" s="6"/>
      <c r="E366" s="6"/>
      <c r="F366" s="56"/>
      <c r="G366" s="6"/>
      <c r="H366" s="6"/>
      <c r="I366" s="6"/>
      <c r="J366" s="6"/>
      <c r="K366" s="6"/>
      <c r="L366" s="6"/>
      <c r="M366" s="6"/>
    </row>
    <row x14ac:dyDescent="0.25" r="367" customHeight="1" ht="15.75">
      <c r="A367" s="56"/>
      <c r="B367" s="6"/>
      <c r="C367" s="6"/>
      <c r="D367" s="6"/>
      <c r="E367" s="6"/>
      <c r="F367" s="56"/>
      <c r="G367" s="6"/>
      <c r="H367" s="6"/>
      <c r="I367" s="6"/>
      <c r="J367" s="6"/>
      <c r="K367" s="6"/>
      <c r="L367" s="6"/>
      <c r="M367" s="6"/>
    </row>
    <row x14ac:dyDescent="0.25" r="368" customHeight="1" ht="15.75">
      <c r="A368" s="56"/>
      <c r="B368" s="6"/>
      <c r="C368" s="6"/>
      <c r="D368" s="6"/>
      <c r="E368" s="6"/>
      <c r="F368" s="56"/>
      <c r="G368" s="6"/>
      <c r="H368" s="6"/>
      <c r="I368" s="6"/>
      <c r="J368" s="6"/>
      <c r="K368" s="6"/>
      <c r="L368" s="6"/>
      <c r="M368" s="6"/>
    </row>
    <row x14ac:dyDescent="0.25" r="369" customHeight="1" ht="15.75">
      <c r="A369" s="56"/>
      <c r="B369" s="6"/>
      <c r="C369" s="6"/>
      <c r="D369" s="6"/>
      <c r="E369" s="6"/>
      <c r="F369" s="56"/>
      <c r="G369" s="6"/>
      <c r="H369" s="6"/>
      <c r="I369" s="6"/>
      <c r="J369" s="6"/>
      <c r="K369" s="6"/>
      <c r="L369" s="6"/>
      <c r="M369" s="6"/>
    </row>
    <row x14ac:dyDescent="0.25" r="370" customHeight="1" ht="15.75">
      <c r="A370" s="56"/>
      <c r="B370" s="6"/>
      <c r="C370" s="6"/>
      <c r="D370" s="6"/>
      <c r="E370" s="6"/>
      <c r="F370" s="56"/>
      <c r="G370" s="6"/>
      <c r="H370" s="6"/>
      <c r="I370" s="6"/>
      <c r="J370" s="6"/>
      <c r="K370" s="6"/>
      <c r="L370" s="6"/>
      <c r="M370" s="6"/>
    </row>
    <row x14ac:dyDescent="0.25" r="371" customHeight="1" ht="15.75">
      <c r="A371" s="56"/>
      <c r="B371" s="6"/>
      <c r="C371" s="6"/>
      <c r="D371" s="6"/>
      <c r="E371" s="6"/>
      <c r="F371" s="56"/>
      <c r="G371" s="6"/>
      <c r="H371" s="6"/>
      <c r="I371" s="6"/>
      <c r="J371" s="6"/>
      <c r="K371" s="6"/>
      <c r="L371" s="6"/>
      <c r="M371" s="6"/>
    </row>
    <row x14ac:dyDescent="0.25" r="372" customHeight="1" ht="15.75">
      <c r="A372" s="56"/>
      <c r="B372" s="6"/>
      <c r="C372" s="6"/>
      <c r="D372" s="6"/>
      <c r="E372" s="6"/>
      <c r="F372" s="56"/>
      <c r="G372" s="6"/>
      <c r="H372" s="6"/>
      <c r="I372" s="6"/>
      <c r="J372" s="6"/>
      <c r="K372" s="6"/>
      <c r="L372" s="6"/>
      <c r="M372" s="6"/>
    </row>
    <row x14ac:dyDescent="0.25" r="373" customHeight="1" ht="15.75">
      <c r="A373" s="56"/>
      <c r="B373" s="6"/>
      <c r="C373" s="6"/>
      <c r="D373" s="6"/>
      <c r="E373" s="6"/>
      <c r="F373" s="56"/>
      <c r="G373" s="6"/>
      <c r="H373" s="6"/>
      <c r="I373" s="6"/>
      <c r="J373" s="6"/>
      <c r="K373" s="6"/>
      <c r="L373" s="6"/>
      <c r="M373" s="6"/>
    </row>
    <row x14ac:dyDescent="0.25" r="374" customHeight="1" ht="15.75">
      <c r="A374" s="56"/>
      <c r="B374" s="6"/>
      <c r="C374" s="6"/>
      <c r="D374" s="6"/>
      <c r="E374" s="6"/>
      <c r="F374" s="56"/>
      <c r="G374" s="6"/>
      <c r="H374" s="6"/>
      <c r="I374" s="6"/>
      <c r="J374" s="6"/>
      <c r="K374" s="6"/>
      <c r="L374" s="6"/>
      <c r="M374" s="6"/>
    </row>
    <row x14ac:dyDescent="0.25" r="375" customHeight="1" ht="15.75">
      <c r="A375" s="56"/>
      <c r="B375" s="6"/>
      <c r="C375" s="6"/>
      <c r="D375" s="6"/>
      <c r="E375" s="6"/>
      <c r="F375" s="56"/>
      <c r="G375" s="6"/>
      <c r="H375" s="6"/>
      <c r="I375" s="6"/>
      <c r="J375" s="6"/>
      <c r="K375" s="6"/>
      <c r="L375" s="6"/>
      <c r="M375" s="6"/>
    </row>
    <row x14ac:dyDescent="0.25" r="376" customHeight="1" ht="15.75">
      <c r="A376" s="56"/>
      <c r="B376" s="6"/>
      <c r="C376" s="6"/>
      <c r="D376" s="6"/>
      <c r="E376" s="6"/>
      <c r="F376" s="56"/>
      <c r="G376" s="6"/>
      <c r="H376" s="6"/>
      <c r="I376" s="6"/>
      <c r="J376" s="6"/>
      <c r="K376" s="6"/>
      <c r="L376" s="6"/>
      <c r="M376" s="6"/>
    </row>
    <row x14ac:dyDescent="0.25" r="377" customHeight="1" ht="15.75">
      <c r="A377" s="56"/>
      <c r="B377" s="6"/>
      <c r="C377" s="6"/>
      <c r="D377" s="6"/>
      <c r="E377" s="6"/>
      <c r="F377" s="56"/>
      <c r="G377" s="6"/>
      <c r="H377" s="6"/>
      <c r="I377" s="6"/>
      <c r="J377" s="6"/>
      <c r="K377" s="6"/>
      <c r="L377" s="6"/>
      <c r="M377" s="6"/>
    </row>
    <row x14ac:dyDescent="0.25" r="378" customHeight="1" ht="15.75">
      <c r="A378" s="56"/>
      <c r="B378" s="6"/>
      <c r="C378" s="6"/>
      <c r="D378" s="6"/>
      <c r="E378" s="6"/>
      <c r="F378" s="56"/>
      <c r="G378" s="6"/>
      <c r="H378" s="6"/>
      <c r="I378" s="6"/>
      <c r="J378" s="6"/>
      <c r="K378" s="6"/>
      <c r="L378" s="6"/>
      <c r="M378" s="6"/>
    </row>
    <row x14ac:dyDescent="0.25" r="379" customHeight="1" ht="15.75">
      <c r="A379" s="56"/>
      <c r="B379" s="6"/>
      <c r="C379" s="6"/>
      <c r="D379" s="6"/>
      <c r="E379" s="6"/>
      <c r="F379" s="56"/>
      <c r="G379" s="6"/>
      <c r="H379" s="6"/>
      <c r="I379" s="6"/>
      <c r="J379" s="6"/>
      <c r="K379" s="6"/>
      <c r="L379" s="6"/>
      <c r="M379" s="6"/>
    </row>
    <row x14ac:dyDescent="0.25" r="380" customHeight="1" ht="15.75">
      <c r="A380" s="56"/>
      <c r="B380" s="6"/>
      <c r="C380" s="6"/>
      <c r="D380" s="6"/>
      <c r="E380" s="6"/>
      <c r="F380" s="56"/>
      <c r="G380" s="6"/>
      <c r="H380" s="6"/>
      <c r="I380" s="6"/>
      <c r="J380" s="6"/>
      <c r="K380" s="6"/>
      <c r="L380" s="6"/>
      <c r="M380" s="6"/>
    </row>
    <row x14ac:dyDescent="0.25" r="381" customHeight="1" ht="15.75">
      <c r="A381" s="56"/>
      <c r="B381" s="6"/>
      <c r="C381" s="6"/>
      <c r="D381" s="6"/>
      <c r="E381" s="6"/>
      <c r="F381" s="56"/>
      <c r="G381" s="6"/>
      <c r="H381" s="6"/>
      <c r="I381" s="6"/>
      <c r="J381" s="6"/>
      <c r="K381" s="6"/>
      <c r="L381" s="6"/>
      <c r="M381" s="6"/>
    </row>
    <row x14ac:dyDescent="0.25" r="382" customHeight="1" ht="15.75">
      <c r="A382" s="56"/>
      <c r="B382" s="6"/>
      <c r="C382" s="6"/>
      <c r="D382" s="6"/>
      <c r="E382" s="6"/>
      <c r="F382" s="56"/>
      <c r="G382" s="6"/>
      <c r="H382" s="6"/>
      <c r="I382" s="6"/>
      <c r="J382" s="6"/>
      <c r="K382" s="6"/>
      <c r="L382" s="6"/>
      <c r="M382" s="6"/>
    </row>
    <row x14ac:dyDescent="0.25" r="383" customHeight="1" ht="15.75">
      <c r="A383" s="56"/>
      <c r="B383" s="6"/>
      <c r="C383" s="6"/>
      <c r="D383" s="6"/>
      <c r="E383" s="6"/>
      <c r="F383" s="56"/>
      <c r="G383" s="6"/>
      <c r="H383" s="6"/>
      <c r="I383" s="6"/>
      <c r="J383" s="6"/>
      <c r="K383" s="6"/>
      <c r="L383" s="6"/>
      <c r="M383" s="6"/>
    </row>
    <row x14ac:dyDescent="0.25" r="384" customHeight="1" ht="15.75">
      <c r="A384" s="56"/>
      <c r="B384" s="6"/>
      <c r="C384" s="6"/>
      <c r="D384" s="6"/>
      <c r="E384" s="6"/>
      <c r="F384" s="56"/>
      <c r="G384" s="6"/>
      <c r="H384" s="6"/>
      <c r="I384" s="6"/>
      <c r="J384" s="6"/>
      <c r="K384" s="6"/>
      <c r="L384" s="6"/>
      <c r="M384" s="6"/>
    </row>
    <row x14ac:dyDescent="0.25" r="385" customHeight="1" ht="15.75">
      <c r="A385" s="56"/>
      <c r="B385" s="6"/>
      <c r="C385" s="6"/>
      <c r="D385" s="6"/>
      <c r="E385" s="6"/>
      <c r="F385" s="56"/>
      <c r="G385" s="6"/>
      <c r="H385" s="6"/>
      <c r="I385" s="6"/>
      <c r="J385" s="6"/>
      <c r="K385" s="6"/>
      <c r="L385" s="6"/>
      <c r="M385" s="6"/>
    </row>
    <row x14ac:dyDescent="0.25" r="386" customHeight="1" ht="15.75">
      <c r="A386" s="56"/>
      <c r="B386" s="6"/>
      <c r="C386" s="6"/>
      <c r="D386" s="6"/>
      <c r="E386" s="6"/>
      <c r="F386" s="56"/>
      <c r="G386" s="6"/>
      <c r="H386" s="6"/>
      <c r="I386" s="6"/>
      <c r="J386" s="6"/>
      <c r="K386" s="6"/>
      <c r="L386" s="6"/>
      <c r="M386" s="6"/>
    </row>
    <row x14ac:dyDescent="0.25" r="387" customHeight="1" ht="15.75">
      <c r="A387" s="56"/>
      <c r="B387" s="6"/>
      <c r="C387" s="6"/>
      <c r="D387" s="6"/>
      <c r="E387" s="6"/>
      <c r="F387" s="56"/>
      <c r="G387" s="6"/>
      <c r="H387" s="6"/>
      <c r="I387" s="6"/>
      <c r="J387" s="6"/>
      <c r="K387" s="6"/>
      <c r="L387" s="6"/>
      <c r="M387" s="6"/>
    </row>
    <row x14ac:dyDescent="0.25" r="388" customHeight="1" ht="15.75">
      <c r="A388" s="56"/>
      <c r="B388" s="6"/>
      <c r="C388" s="6"/>
      <c r="D388" s="6"/>
      <c r="E388" s="6"/>
      <c r="F388" s="56"/>
      <c r="G388" s="6"/>
      <c r="H388" s="6"/>
      <c r="I388" s="6"/>
      <c r="J388" s="6"/>
      <c r="K388" s="6"/>
      <c r="L388" s="6"/>
      <c r="M388" s="6"/>
    </row>
    <row x14ac:dyDescent="0.25" r="389" customHeight="1" ht="15.75">
      <c r="A389" s="56"/>
      <c r="B389" s="6"/>
      <c r="C389" s="6"/>
      <c r="D389" s="6"/>
      <c r="E389" s="6"/>
      <c r="F389" s="56"/>
      <c r="G389" s="6"/>
      <c r="H389" s="6"/>
      <c r="I389" s="6"/>
      <c r="J389" s="6"/>
      <c r="K389" s="6"/>
      <c r="L389" s="6"/>
      <c r="M389" s="6"/>
    </row>
    <row x14ac:dyDescent="0.25" r="390" customHeight="1" ht="15.75">
      <c r="A390" s="56"/>
      <c r="B390" s="6"/>
      <c r="C390" s="6"/>
      <c r="D390" s="6"/>
      <c r="E390" s="6"/>
      <c r="F390" s="56"/>
      <c r="G390" s="6"/>
      <c r="H390" s="6"/>
      <c r="I390" s="6"/>
      <c r="J390" s="6"/>
      <c r="K390" s="6"/>
      <c r="L390" s="6"/>
      <c r="M390" s="6"/>
    </row>
    <row x14ac:dyDescent="0.25" r="391" customHeight="1" ht="15.75">
      <c r="A391" s="56"/>
      <c r="B391" s="6"/>
      <c r="C391" s="6"/>
      <c r="D391" s="6"/>
      <c r="E391" s="6"/>
      <c r="F391" s="56"/>
      <c r="G391" s="6"/>
      <c r="H391" s="6"/>
      <c r="I391" s="6"/>
      <c r="J391" s="6"/>
      <c r="K391" s="6"/>
      <c r="L391" s="6"/>
      <c r="M391" s="6"/>
    </row>
    <row x14ac:dyDescent="0.25" r="392" customHeight="1" ht="15.75">
      <c r="A392" s="56"/>
      <c r="B392" s="6"/>
      <c r="C392" s="6"/>
      <c r="D392" s="6"/>
      <c r="E392" s="6"/>
      <c r="F392" s="56"/>
      <c r="G392" s="6"/>
      <c r="H392" s="6"/>
      <c r="I392" s="6"/>
      <c r="J392" s="6"/>
      <c r="K392" s="6"/>
      <c r="L392" s="6"/>
      <c r="M392" s="6"/>
    </row>
    <row x14ac:dyDescent="0.25" r="393" customHeight="1" ht="15.75">
      <c r="A393" s="56"/>
      <c r="B393" s="6"/>
      <c r="C393" s="6"/>
      <c r="D393" s="6"/>
      <c r="E393" s="6"/>
      <c r="F393" s="56"/>
      <c r="G393" s="6"/>
      <c r="H393" s="6"/>
      <c r="I393" s="6"/>
      <c r="J393" s="6"/>
      <c r="K393" s="6"/>
      <c r="L393" s="6"/>
      <c r="M393" s="6"/>
    </row>
    <row x14ac:dyDescent="0.25" r="394" customHeight="1" ht="15.75">
      <c r="A394" s="56"/>
      <c r="B394" s="6"/>
      <c r="C394" s="6"/>
      <c r="D394" s="6"/>
      <c r="E394" s="6"/>
      <c r="F394" s="56"/>
      <c r="G394" s="6"/>
      <c r="H394" s="6"/>
      <c r="I394" s="6"/>
      <c r="J394" s="6"/>
      <c r="K394" s="6"/>
      <c r="L394" s="6"/>
      <c r="M394" s="6"/>
    </row>
    <row x14ac:dyDescent="0.25" r="395" customHeight="1" ht="15.75">
      <c r="A395" s="56"/>
      <c r="B395" s="6"/>
      <c r="C395" s="6"/>
      <c r="D395" s="6"/>
      <c r="E395" s="6"/>
      <c r="F395" s="56"/>
      <c r="G395" s="6"/>
      <c r="H395" s="6"/>
      <c r="I395" s="6"/>
      <c r="J395" s="6"/>
      <c r="K395" s="6"/>
      <c r="L395" s="6"/>
      <c r="M395" s="6"/>
    </row>
    <row x14ac:dyDescent="0.25" r="396" customHeight="1" ht="15.75">
      <c r="A396" s="56"/>
      <c r="B396" s="6"/>
      <c r="C396" s="6"/>
      <c r="D396" s="6"/>
      <c r="E396" s="6"/>
      <c r="F396" s="56"/>
      <c r="G396" s="6"/>
      <c r="H396" s="6"/>
      <c r="I396" s="6"/>
      <c r="J396" s="6"/>
      <c r="K396" s="6"/>
      <c r="L396" s="6"/>
      <c r="M396" s="6"/>
    </row>
    <row x14ac:dyDescent="0.25" r="397" customHeight="1" ht="15.75">
      <c r="A397" s="56"/>
      <c r="B397" s="6"/>
      <c r="C397" s="6"/>
      <c r="D397" s="6"/>
      <c r="E397" s="6"/>
      <c r="F397" s="56"/>
      <c r="G397" s="6"/>
      <c r="H397" s="6"/>
      <c r="I397" s="6"/>
      <c r="J397" s="6"/>
      <c r="K397" s="6"/>
      <c r="L397" s="6"/>
      <c r="M397" s="6"/>
    </row>
    <row x14ac:dyDescent="0.25" r="398" customHeight="1" ht="15.75">
      <c r="A398" s="56"/>
      <c r="B398" s="6"/>
      <c r="C398" s="6"/>
      <c r="D398" s="6"/>
      <c r="E398" s="6"/>
      <c r="F398" s="56"/>
      <c r="G398" s="6"/>
      <c r="H398" s="6"/>
      <c r="I398" s="6"/>
      <c r="J398" s="6"/>
      <c r="K398" s="6"/>
      <c r="L398" s="6"/>
      <c r="M398" s="6"/>
    </row>
    <row x14ac:dyDescent="0.25" r="399" customHeight="1" ht="15.75">
      <c r="A399" s="56"/>
      <c r="B399" s="6"/>
      <c r="C399" s="6"/>
      <c r="D399" s="6"/>
      <c r="E399" s="6"/>
      <c r="F399" s="56"/>
      <c r="G399" s="6"/>
      <c r="H399" s="6"/>
      <c r="I399" s="6"/>
      <c r="J399" s="6"/>
      <c r="K399" s="6"/>
      <c r="L399" s="6"/>
      <c r="M399" s="6"/>
    </row>
    <row x14ac:dyDescent="0.25" r="400" customHeight="1" ht="15.75">
      <c r="A400" s="56"/>
      <c r="B400" s="6"/>
      <c r="C400" s="6"/>
      <c r="D400" s="6"/>
      <c r="E400" s="6"/>
      <c r="F400" s="56"/>
      <c r="G400" s="6"/>
      <c r="H400" s="6"/>
      <c r="I400" s="6"/>
      <c r="J400" s="6"/>
      <c r="K400" s="6"/>
      <c r="L400" s="6"/>
      <c r="M400" s="6"/>
    </row>
    <row x14ac:dyDescent="0.25" r="401" customHeight="1" ht="15.75">
      <c r="A401" s="56"/>
      <c r="B401" s="6"/>
      <c r="C401" s="6"/>
      <c r="D401" s="6"/>
      <c r="E401" s="6"/>
      <c r="F401" s="56"/>
      <c r="G401" s="6"/>
      <c r="H401" s="6"/>
      <c r="I401" s="6"/>
      <c r="J401" s="6"/>
      <c r="K401" s="6"/>
      <c r="L401" s="6"/>
      <c r="M401" s="6"/>
    </row>
    <row x14ac:dyDescent="0.25" r="402" customHeight="1" ht="15.75">
      <c r="A402" s="56"/>
      <c r="B402" s="6"/>
      <c r="C402" s="6"/>
      <c r="D402" s="6"/>
      <c r="E402" s="6"/>
      <c r="F402" s="56"/>
      <c r="G402" s="6"/>
      <c r="H402" s="6"/>
      <c r="I402" s="6"/>
      <c r="J402" s="6"/>
      <c r="K402" s="6"/>
      <c r="L402" s="6"/>
      <c r="M402" s="6"/>
    </row>
    <row x14ac:dyDescent="0.25" r="403" customHeight="1" ht="15.75">
      <c r="A403" s="56"/>
      <c r="B403" s="6"/>
      <c r="C403" s="6"/>
      <c r="D403" s="6"/>
      <c r="E403" s="6"/>
      <c r="F403" s="56"/>
      <c r="G403" s="6"/>
      <c r="H403" s="6"/>
      <c r="I403" s="6"/>
      <c r="J403" s="6"/>
      <c r="K403" s="6"/>
      <c r="L403" s="6"/>
      <c r="M403" s="6"/>
    </row>
    <row x14ac:dyDescent="0.25" r="404" customHeight="1" ht="15.75">
      <c r="A404" s="56"/>
      <c r="B404" s="6"/>
      <c r="C404" s="6"/>
      <c r="D404" s="6"/>
      <c r="E404" s="6"/>
      <c r="F404" s="56"/>
      <c r="G404" s="6"/>
      <c r="H404" s="6"/>
      <c r="I404" s="6"/>
      <c r="J404" s="6"/>
      <c r="K404" s="6"/>
      <c r="L404" s="6"/>
      <c r="M404" s="6"/>
    </row>
    <row x14ac:dyDescent="0.25" r="405" customHeight="1" ht="15.75">
      <c r="A405" s="56"/>
      <c r="B405" s="6"/>
      <c r="C405" s="6"/>
      <c r="D405" s="6"/>
      <c r="E405" s="6"/>
      <c r="F405" s="56"/>
      <c r="G405" s="6"/>
      <c r="H405" s="6"/>
      <c r="I405" s="6"/>
      <c r="J405" s="6"/>
      <c r="K405" s="6"/>
      <c r="L405" s="6"/>
      <c r="M405" s="6"/>
    </row>
    <row x14ac:dyDescent="0.25" r="406" customHeight="1" ht="15.75">
      <c r="A406" s="56"/>
      <c r="B406" s="6"/>
      <c r="C406" s="6"/>
      <c r="D406" s="6"/>
      <c r="E406" s="6"/>
      <c r="F406" s="56"/>
      <c r="G406" s="6"/>
      <c r="H406" s="6"/>
      <c r="I406" s="6"/>
      <c r="J406" s="6"/>
      <c r="K406" s="6"/>
      <c r="L406" s="6"/>
      <c r="M406" s="6"/>
    </row>
    <row x14ac:dyDescent="0.25" r="407" customHeight="1" ht="15.75">
      <c r="A407" s="56"/>
      <c r="B407" s="6"/>
      <c r="C407" s="6"/>
      <c r="D407" s="6"/>
      <c r="E407" s="6"/>
      <c r="F407" s="56"/>
      <c r="G407" s="6"/>
      <c r="H407" s="6"/>
      <c r="I407" s="6"/>
      <c r="J407" s="6"/>
      <c r="K407" s="6"/>
      <c r="L407" s="6"/>
      <c r="M407" s="6"/>
    </row>
    <row x14ac:dyDescent="0.25" r="408" customHeight="1" ht="15.75">
      <c r="A408" s="56"/>
      <c r="B408" s="6"/>
      <c r="C408" s="6"/>
      <c r="D408" s="6"/>
      <c r="E408" s="6"/>
      <c r="F408" s="56"/>
      <c r="G408" s="6"/>
      <c r="H408" s="6"/>
      <c r="I408" s="6"/>
      <c r="J408" s="6"/>
      <c r="K408" s="6"/>
      <c r="L408" s="6"/>
      <c r="M408" s="6"/>
    </row>
    <row x14ac:dyDescent="0.25" r="409" customHeight="1" ht="15.75">
      <c r="A409" s="56"/>
      <c r="B409" s="6"/>
      <c r="C409" s="6"/>
      <c r="D409" s="6"/>
      <c r="E409" s="6"/>
      <c r="F409" s="56"/>
      <c r="G409" s="6"/>
      <c r="H409" s="6"/>
      <c r="I409" s="6"/>
      <c r="J409" s="6"/>
      <c r="K409" s="6"/>
      <c r="L409" s="6"/>
      <c r="M409" s="6"/>
    </row>
    <row x14ac:dyDescent="0.25" r="410" customHeight="1" ht="15.75">
      <c r="A410" s="56"/>
      <c r="B410" s="6"/>
      <c r="C410" s="6"/>
      <c r="D410" s="6"/>
      <c r="E410" s="6"/>
      <c r="F410" s="56"/>
      <c r="G410" s="6"/>
      <c r="H410" s="6"/>
      <c r="I410" s="6"/>
      <c r="J410" s="6"/>
      <c r="K410" s="6"/>
      <c r="L410" s="6"/>
      <c r="M410" s="6"/>
    </row>
    <row x14ac:dyDescent="0.25" r="411" customHeight="1" ht="15.75">
      <c r="A411" s="56"/>
      <c r="B411" s="6"/>
      <c r="C411" s="6"/>
      <c r="D411" s="6"/>
      <c r="E411" s="6"/>
      <c r="F411" s="56"/>
      <c r="G411" s="6"/>
      <c r="H411" s="6"/>
      <c r="I411" s="6"/>
      <c r="J411" s="6"/>
      <c r="K411" s="6"/>
      <c r="L411" s="6"/>
      <c r="M411" s="6"/>
    </row>
    <row x14ac:dyDescent="0.25" r="412" customHeight="1" ht="15.75">
      <c r="A412" s="56"/>
      <c r="B412" s="6"/>
      <c r="C412" s="6"/>
      <c r="D412" s="6"/>
      <c r="E412" s="6"/>
      <c r="F412" s="56"/>
      <c r="G412" s="6"/>
      <c r="H412" s="6"/>
      <c r="I412" s="6"/>
      <c r="J412" s="6"/>
      <c r="K412" s="6"/>
      <c r="L412" s="6"/>
      <c r="M412" s="6"/>
    </row>
    <row x14ac:dyDescent="0.25" r="413" customHeight="1" ht="15.75">
      <c r="A413" s="56"/>
      <c r="B413" s="6"/>
      <c r="C413" s="6"/>
      <c r="D413" s="6"/>
      <c r="E413" s="6"/>
      <c r="F413" s="56"/>
      <c r="G413" s="6"/>
      <c r="H413" s="6"/>
      <c r="I413" s="6"/>
      <c r="J413" s="6"/>
      <c r="K413" s="6"/>
      <c r="L413" s="6"/>
      <c r="M413" s="6"/>
    </row>
    <row x14ac:dyDescent="0.25" r="414" customHeight="1" ht="15.75">
      <c r="A414" s="56"/>
      <c r="B414" s="6"/>
      <c r="C414" s="6"/>
      <c r="D414" s="6"/>
      <c r="E414" s="6"/>
      <c r="F414" s="56"/>
      <c r="G414" s="6"/>
      <c r="H414" s="6"/>
      <c r="I414" s="6"/>
      <c r="J414" s="6"/>
      <c r="K414" s="6"/>
      <c r="L414" s="6"/>
      <c r="M414" s="6"/>
    </row>
    <row x14ac:dyDescent="0.25" r="415" customHeight="1" ht="15.75">
      <c r="A415" s="56"/>
      <c r="B415" s="6"/>
      <c r="C415" s="6"/>
      <c r="D415" s="6"/>
      <c r="E415" s="6"/>
      <c r="F415" s="56"/>
      <c r="G415" s="6"/>
      <c r="H415" s="6"/>
      <c r="I415" s="6"/>
      <c r="J415" s="6"/>
      <c r="K415" s="6"/>
      <c r="L415" s="6"/>
      <c r="M415" s="6"/>
    </row>
    <row x14ac:dyDescent="0.25" r="416" customHeight="1" ht="15.75">
      <c r="A416" s="56"/>
      <c r="B416" s="6"/>
      <c r="C416" s="6"/>
      <c r="D416" s="6"/>
      <c r="E416" s="6"/>
      <c r="F416" s="56"/>
      <c r="G416" s="6"/>
      <c r="H416" s="6"/>
      <c r="I416" s="6"/>
      <c r="J416" s="6"/>
      <c r="K416" s="6"/>
      <c r="L416" s="6"/>
      <c r="M416" s="6"/>
    </row>
    <row x14ac:dyDescent="0.25" r="417" customHeight="1" ht="15.75">
      <c r="A417" s="56"/>
      <c r="B417" s="6"/>
      <c r="C417" s="6"/>
      <c r="D417" s="6"/>
      <c r="E417" s="6"/>
      <c r="F417" s="56"/>
      <c r="G417" s="6"/>
      <c r="H417" s="6"/>
      <c r="I417" s="6"/>
      <c r="J417" s="6"/>
      <c r="K417" s="6"/>
      <c r="L417" s="6"/>
      <c r="M417" s="6"/>
    </row>
    <row x14ac:dyDescent="0.25" r="418" customHeight="1" ht="15.75">
      <c r="A418" s="56"/>
      <c r="B418" s="6"/>
      <c r="C418" s="6"/>
      <c r="D418" s="6"/>
      <c r="E418" s="6"/>
      <c r="F418" s="56"/>
      <c r="G418" s="6"/>
      <c r="H418" s="6"/>
      <c r="I418" s="6"/>
      <c r="J418" s="6"/>
      <c r="K418" s="6"/>
      <c r="L418" s="6"/>
      <c r="M418" s="6"/>
    </row>
    <row x14ac:dyDescent="0.25" r="419" customHeight="1" ht="15.75">
      <c r="A419" s="56"/>
      <c r="B419" s="6"/>
      <c r="C419" s="6"/>
      <c r="D419" s="6"/>
      <c r="E419" s="6"/>
      <c r="F419" s="56"/>
      <c r="G419" s="6"/>
      <c r="H419" s="6"/>
      <c r="I419" s="6"/>
      <c r="J419" s="6"/>
      <c r="K419" s="6"/>
      <c r="L419" s="6"/>
      <c r="M419" s="6"/>
    </row>
    <row x14ac:dyDescent="0.25" r="420" customHeight="1" ht="15.75">
      <c r="A420" s="56"/>
      <c r="B420" s="6"/>
      <c r="C420" s="6"/>
      <c r="D420" s="6"/>
      <c r="E420" s="6"/>
      <c r="F420" s="56"/>
      <c r="G420" s="6"/>
      <c r="H420" s="6"/>
      <c r="I420" s="6"/>
      <c r="J420" s="6"/>
      <c r="K420" s="6"/>
      <c r="L420" s="6"/>
      <c r="M420" s="6"/>
    </row>
    <row x14ac:dyDescent="0.25" r="421" customHeight="1" ht="15.75">
      <c r="A421" s="56"/>
      <c r="B421" s="6"/>
      <c r="C421" s="6"/>
      <c r="D421" s="6"/>
      <c r="E421" s="6"/>
      <c r="F421" s="56"/>
      <c r="G421" s="6"/>
      <c r="H421" s="6"/>
      <c r="I421" s="6"/>
      <c r="J421" s="6"/>
      <c r="K421" s="6"/>
      <c r="L421" s="6"/>
      <c r="M421" s="6"/>
    </row>
    <row x14ac:dyDescent="0.25" r="422" customHeight="1" ht="15.75">
      <c r="A422" s="56"/>
      <c r="B422" s="6"/>
      <c r="C422" s="6"/>
      <c r="D422" s="6"/>
      <c r="E422" s="6"/>
      <c r="F422" s="56"/>
      <c r="G422" s="6"/>
      <c r="H422" s="6"/>
      <c r="I422" s="6"/>
      <c r="J422" s="6"/>
      <c r="K422" s="6"/>
      <c r="L422" s="6"/>
      <c r="M422" s="6"/>
    </row>
    <row x14ac:dyDescent="0.25" r="423" customHeight="1" ht="15.75">
      <c r="A423" s="56"/>
      <c r="B423" s="6"/>
      <c r="C423" s="6"/>
      <c r="D423" s="6"/>
      <c r="E423" s="6"/>
      <c r="F423" s="56"/>
      <c r="G423" s="6"/>
      <c r="H423" s="6"/>
      <c r="I423" s="6"/>
      <c r="J423" s="6"/>
      <c r="K423" s="6"/>
      <c r="L423" s="6"/>
      <c r="M423" s="6"/>
    </row>
    <row x14ac:dyDescent="0.25" r="424" customHeight="1" ht="15.75">
      <c r="A424" s="56"/>
      <c r="B424" s="6"/>
      <c r="C424" s="6"/>
      <c r="D424" s="6"/>
      <c r="E424" s="6"/>
      <c r="F424" s="56"/>
      <c r="G424" s="6"/>
      <c r="H424" s="6"/>
      <c r="I424" s="6"/>
      <c r="J424" s="6"/>
      <c r="K424" s="6"/>
      <c r="L424" s="6"/>
      <c r="M424" s="6"/>
    </row>
    <row x14ac:dyDescent="0.25" r="425" customHeight="1" ht="15.75">
      <c r="A425" s="56"/>
      <c r="B425" s="6"/>
      <c r="C425" s="6"/>
      <c r="D425" s="6"/>
      <c r="E425" s="6"/>
      <c r="F425" s="56"/>
      <c r="G425" s="6"/>
      <c r="H425" s="6"/>
      <c r="I425" s="6"/>
      <c r="J425" s="6"/>
      <c r="K425" s="6"/>
      <c r="L425" s="6"/>
      <c r="M425" s="6"/>
    </row>
    <row x14ac:dyDescent="0.25" r="426" customHeight="1" ht="15.75">
      <c r="A426" s="56"/>
      <c r="B426" s="6"/>
      <c r="C426" s="6"/>
      <c r="D426" s="6"/>
      <c r="E426" s="6"/>
      <c r="F426" s="56"/>
      <c r="G426" s="6"/>
      <c r="H426" s="6"/>
      <c r="I426" s="6"/>
      <c r="J426" s="6"/>
      <c r="K426" s="6"/>
      <c r="L426" s="6"/>
      <c r="M426" s="6"/>
    </row>
    <row x14ac:dyDescent="0.25" r="427" customHeight="1" ht="15.75">
      <c r="A427" s="56"/>
      <c r="B427" s="6"/>
      <c r="C427" s="6"/>
      <c r="D427" s="6"/>
      <c r="E427" s="6"/>
      <c r="F427" s="56"/>
      <c r="G427" s="6"/>
      <c r="H427" s="6"/>
      <c r="I427" s="6"/>
      <c r="J427" s="6"/>
      <c r="K427" s="6"/>
      <c r="L427" s="6"/>
      <c r="M427" s="6"/>
    </row>
    <row x14ac:dyDescent="0.25" r="428" customHeight="1" ht="15.75">
      <c r="A428" s="56"/>
      <c r="B428" s="6"/>
      <c r="C428" s="6"/>
      <c r="D428" s="6"/>
      <c r="E428" s="6"/>
      <c r="F428" s="56"/>
      <c r="G428" s="6"/>
      <c r="H428" s="6"/>
      <c r="I428" s="6"/>
      <c r="J428" s="6"/>
      <c r="K428" s="6"/>
      <c r="L428" s="6"/>
      <c r="M428" s="6"/>
    </row>
    <row x14ac:dyDescent="0.25" r="429" customHeight="1" ht="15.75">
      <c r="A429" s="56"/>
      <c r="B429" s="6"/>
      <c r="C429" s="6"/>
      <c r="D429" s="6"/>
      <c r="E429" s="6"/>
      <c r="F429" s="56"/>
      <c r="G429" s="6"/>
      <c r="H429" s="6"/>
      <c r="I429" s="6"/>
      <c r="J429" s="6"/>
      <c r="K429" s="6"/>
      <c r="L429" s="6"/>
      <c r="M429" s="6"/>
    </row>
    <row x14ac:dyDescent="0.25" r="430" customHeight="1" ht="15.75">
      <c r="A430" s="56"/>
      <c r="B430" s="6"/>
      <c r="C430" s="6"/>
      <c r="D430" s="6"/>
      <c r="E430" s="6"/>
      <c r="F430" s="56"/>
      <c r="G430" s="6"/>
      <c r="H430" s="6"/>
      <c r="I430" s="6"/>
      <c r="J430" s="6"/>
      <c r="K430" s="6"/>
      <c r="L430" s="6"/>
      <c r="M430" s="6"/>
    </row>
    <row x14ac:dyDescent="0.25" r="431" customHeight="1" ht="15.75">
      <c r="A431" s="56"/>
      <c r="B431" s="6"/>
      <c r="C431" s="6"/>
      <c r="D431" s="6"/>
      <c r="E431" s="6"/>
      <c r="F431" s="56"/>
      <c r="G431" s="6"/>
      <c r="H431" s="6"/>
      <c r="I431" s="6"/>
      <c r="J431" s="6"/>
      <c r="K431" s="6"/>
      <c r="L431" s="6"/>
      <c r="M431" s="6"/>
    </row>
    <row x14ac:dyDescent="0.25" r="432" customHeight="1" ht="15.75">
      <c r="A432" s="56"/>
      <c r="B432" s="6"/>
      <c r="C432" s="6"/>
      <c r="D432" s="6"/>
      <c r="E432" s="6"/>
      <c r="F432" s="56"/>
      <c r="G432" s="6"/>
      <c r="H432" s="6"/>
      <c r="I432" s="6"/>
      <c r="J432" s="6"/>
      <c r="K432" s="6"/>
      <c r="L432" s="6"/>
      <c r="M432" s="6"/>
    </row>
    <row x14ac:dyDescent="0.25" r="433" customHeight="1" ht="15.75">
      <c r="A433" s="56"/>
      <c r="B433" s="6"/>
      <c r="C433" s="6"/>
      <c r="D433" s="6"/>
      <c r="E433" s="6"/>
      <c r="F433" s="56"/>
      <c r="G433" s="6"/>
      <c r="H433" s="6"/>
      <c r="I433" s="6"/>
      <c r="J433" s="6"/>
      <c r="K433" s="6"/>
      <c r="L433" s="6"/>
      <c r="M433" s="6"/>
    </row>
    <row x14ac:dyDescent="0.25" r="434" customHeight="1" ht="15.75">
      <c r="A434" s="56"/>
      <c r="B434" s="6"/>
      <c r="C434" s="6"/>
      <c r="D434" s="6"/>
      <c r="E434" s="6"/>
      <c r="F434" s="56"/>
      <c r="G434" s="6"/>
      <c r="H434" s="6"/>
      <c r="I434" s="6"/>
      <c r="J434" s="6"/>
      <c r="K434" s="6"/>
      <c r="L434" s="6"/>
      <c r="M434" s="6"/>
    </row>
    <row x14ac:dyDescent="0.25" r="435" customHeight="1" ht="15.75">
      <c r="A435" s="56"/>
      <c r="B435" s="6"/>
      <c r="C435" s="6"/>
      <c r="D435" s="6"/>
      <c r="E435" s="6"/>
      <c r="F435" s="56"/>
      <c r="G435" s="6"/>
      <c r="H435" s="6"/>
      <c r="I435" s="6"/>
      <c r="J435" s="6"/>
      <c r="K435" s="6"/>
      <c r="L435" s="6"/>
      <c r="M435" s="6"/>
    </row>
    <row x14ac:dyDescent="0.25" r="436" customHeight="1" ht="15.75">
      <c r="A436" s="56"/>
      <c r="B436" s="6"/>
      <c r="C436" s="6"/>
      <c r="D436" s="6"/>
      <c r="E436" s="6"/>
      <c r="F436" s="56"/>
      <c r="G436" s="6"/>
      <c r="H436" s="6"/>
      <c r="I436" s="6"/>
      <c r="J436" s="6"/>
      <c r="K436" s="6"/>
      <c r="L436" s="6"/>
      <c r="M436" s="6"/>
    </row>
    <row x14ac:dyDescent="0.25" r="437" customHeight="1" ht="15.75">
      <c r="A437" s="56"/>
      <c r="B437" s="6"/>
      <c r="C437" s="6"/>
      <c r="D437" s="6"/>
      <c r="E437" s="6"/>
      <c r="F437" s="56"/>
      <c r="G437" s="6"/>
      <c r="H437" s="6"/>
      <c r="I437" s="6"/>
      <c r="J437" s="6"/>
      <c r="K437" s="6"/>
      <c r="L437" s="6"/>
      <c r="M437" s="6"/>
    </row>
    <row x14ac:dyDescent="0.25" r="438" customHeight="1" ht="15.75">
      <c r="A438" s="56"/>
      <c r="B438" s="6"/>
      <c r="C438" s="6"/>
      <c r="D438" s="6"/>
      <c r="E438" s="6"/>
      <c r="F438" s="56"/>
      <c r="G438" s="6"/>
      <c r="H438" s="6"/>
      <c r="I438" s="6"/>
      <c r="J438" s="6"/>
      <c r="K438" s="6"/>
      <c r="L438" s="6"/>
      <c r="M438" s="6"/>
    </row>
    <row x14ac:dyDescent="0.25" r="439" customHeight="1" ht="15.75">
      <c r="A439" s="56"/>
      <c r="B439" s="6"/>
      <c r="C439" s="6"/>
      <c r="D439" s="6"/>
      <c r="E439" s="6"/>
      <c r="F439" s="56"/>
      <c r="G439" s="6"/>
      <c r="H439" s="6"/>
      <c r="I439" s="6"/>
      <c r="J439" s="6"/>
      <c r="K439" s="6"/>
      <c r="L439" s="6"/>
      <c r="M439" s="6"/>
    </row>
    <row x14ac:dyDescent="0.25" r="440" customHeight="1" ht="15.75">
      <c r="A440" s="56"/>
      <c r="B440" s="6"/>
      <c r="C440" s="6"/>
      <c r="D440" s="6"/>
      <c r="E440" s="6"/>
      <c r="F440" s="56"/>
      <c r="G440" s="6"/>
      <c r="H440" s="6"/>
      <c r="I440" s="6"/>
      <c r="J440" s="6"/>
      <c r="K440" s="6"/>
      <c r="L440" s="6"/>
      <c r="M440" s="6"/>
    </row>
    <row x14ac:dyDescent="0.25" r="441" customHeight="1" ht="15.75">
      <c r="A441" s="56"/>
      <c r="B441" s="6"/>
      <c r="C441" s="6"/>
      <c r="D441" s="6"/>
      <c r="E441" s="6"/>
      <c r="F441" s="56"/>
      <c r="G441" s="6"/>
      <c r="H441" s="6"/>
      <c r="I441" s="6"/>
      <c r="J441" s="6"/>
      <c r="K441" s="6"/>
      <c r="L441" s="6"/>
      <c r="M441" s="6"/>
    </row>
    <row x14ac:dyDescent="0.25" r="442" customHeight="1" ht="15.75">
      <c r="A442" s="56"/>
      <c r="B442" s="6"/>
      <c r="C442" s="6"/>
      <c r="D442" s="6"/>
      <c r="E442" s="6"/>
      <c r="F442" s="56"/>
      <c r="G442" s="6"/>
      <c r="H442" s="6"/>
      <c r="I442" s="6"/>
      <c r="J442" s="6"/>
      <c r="K442" s="6"/>
      <c r="L442" s="6"/>
      <c r="M442" s="6"/>
    </row>
    <row x14ac:dyDescent="0.25" r="443" customHeight="1" ht="15.75">
      <c r="A443" s="56"/>
      <c r="B443" s="6"/>
      <c r="C443" s="6"/>
      <c r="D443" s="6"/>
      <c r="E443" s="6"/>
      <c r="F443" s="56"/>
      <c r="G443" s="6"/>
      <c r="H443" s="6"/>
      <c r="I443" s="6"/>
      <c r="J443" s="6"/>
      <c r="K443" s="6"/>
      <c r="L443" s="6"/>
      <c r="M443" s="6"/>
    </row>
    <row x14ac:dyDescent="0.25" r="444" customHeight="1" ht="15.75">
      <c r="A444" s="56"/>
      <c r="B444" s="6"/>
      <c r="C444" s="6"/>
      <c r="D444" s="6"/>
      <c r="E444" s="6"/>
      <c r="F444" s="56"/>
      <c r="G444" s="6"/>
      <c r="H444" s="6"/>
      <c r="I444" s="6"/>
      <c r="J444" s="6"/>
      <c r="K444" s="6"/>
      <c r="L444" s="6"/>
      <c r="M444" s="6"/>
    </row>
    <row x14ac:dyDescent="0.25" r="445" customHeight="1" ht="15.75">
      <c r="A445" s="56"/>
      <c r="B445" s="6"/>
      <c r="C445" s="6"/>
      <c r="D445" s="6"/>
      <c r="E445" s="6"/>
      <c r="F445" s="56"/>
      <c r="G445" s="6"/>
      <c r="H445" s="6"/>
      <c r="I445" s="6"/>
      <c r="J445" s="6"/>
      <c r="K445" s="6"/>
      <c r="L445" s="6"/>
      <c r="M445" s="6"/>
    </row>
    <row x14ac:dyDescent="0.25" r="446" customHeight="1" ht="15.75">
      <c r="A446" s="56"/>
      <c r="B446" s="6"/>
      <c r="C446" s="6"/>
      <c r="D446" s="6"/>
      <c r="E446" s="6"/>
      <c r="F446" s="56"/>
      <c r="G446" s="6"/>
      <c r="H446" s="6"/>
      <c r="I446" s="6"/>
      <c r="J446" s="6"/>
      <c r="K446" s="6"/>
      <c r="L446" s="6"/>
      <c r="M446" s="6"/>
    </row>
    <row x14ac:dyDescent="0.25" r="447" customHeight="1" ht="15.75">
      <c r="A447" s="56"/>
      <c r="B447" s="6"/>
      <c r="C447" s="6"/>
      <c r="D447" s="6"/>
      <c r="E447" s="6"/>
      <c r="F447" s="56"/>
      <c r="G447" s="6"/>
      <c r="H447" s="6"/>
      <c r="I447" s="6"/>
      <c r="J447" s="6"/>
      <c r="K447" s="6"/>
      <c r="L447" s="6"/>
      <c r="M447" s="6"/>
    </row>
    <row x14ac:dyDescent="0.25" r="448" customHeight="1" ht="15.75">
      <c r="A448" s="56"/>
      <c r="B448" s="6"/>
      <c r="C448" s="6"/>
      <c r="D448" s="6"/>
      <c r="E448" s="6"/>
      <c r="F448" s="56"/>
      <c r="G448" s="6"/>
      <c r="H448" s="6"/>
      <c r="I448" s="6"/>
      <c r="J448" s="6"/>
      <c r="K448" s="6"/>
      <c r="L448" s="6"/>
      <c r="M448" s="6"/>
    </row>
    <row x14ac:dyDescent="0.25" r="449" customHeight="1" ht="15.75">
      <c r="A449" s="56"/>
      <c r="B449" s="6"/>
      <c r="C449" s="6"/>
      <c r="D449" s="6"/>
      <c r="E449" s="6"/>
      <c r="F449" s="56"/>
      <c r="G449" s="6"/>
      <c r="H449" s="6"/>
      <c r="I449" s="6"/>
      <c r="J449" s="6"/>
      <c r="K449" s="6"/>
      <c r="L449" s="6"/>
      <c r="M449" s="6"/>
    </row>
    <row x14ac:dyDescent="0.25" r="450" customHeight="1" ht="15.75">
      <c r="A450" s="56"/>
      <c r="B450" s="6"/>
      <c r="C450" s="6"/>
      <c r="D450" s="6"/>
      <c r="E450" s="6"/>
      <c r="F450" s="56"/>
      <c r="G450" s="6"/>
      <c r="H450" s="6"/>
      <c r="I450" s="6"/>
      <c r="J450" s="6"/>
      <c r="K450" s="6"/>
      <c r="L450" s="6"/>
      <c r="M450" s="6"/>
    </row>
    <row x14ac:dyDescent="0.25" r="451" customHeight="1" ht="15.75">
      <c r="A451" s="56"/>
      <c r="B451" s="6"/>
      <c r="C451" s="6"/>
      <c r="D451" s="6"/>
      <c r="E451" s="6"/>
      <c r="F451" s="56"/>
      <c r="G451" s="6"/>
      <c r="H451" s="6"/>
      <c r="I451" s="6"/>
      <c r="J451" s="6"/>
      <c r="K451" s="6"/>
      <c r="L451" s="6"/>
      <c r="M451" s="6"/>
    </row>
    <row x14ac:dyDescent="0.25" r="452" customHeight="1" ht="15.75">
      <c r="A452" s="56"/>
      <c r="B452" s="6"/>
      <c r="C452" s="6"/>
      <c r="D452" s="6"/>
      <c r="E452" s="6"/>
      <c r="F452" s="56"/>
      <c r="G452" s="6"/>
      <c r="H452" s="6"/>
      <c r="I452" s="6"/>
      <c r="J452" s="6"/>
      <c r="K452" s="6"/>
      <c r="L452" s="6"/>
      <c r="M452" s="6"/>
    </row>
    <row x14ac:dyDescent="0.25" r="453" customHeight="1" ht="15.75">
      <c r="A453" s="56"/>
      <c r="B453" s="6"/>
      <c r="C453" s="6"/>
      <c r="D453" s="6"/>
      <c r="E453" s="6"/>
      <c r="F453" s="56"/>
      <c r="G453" s="6"/>
      <c r="H453" s="6"/>
      <c r="I453" s="6"/>
      <c r="J453" s="6"/>
      <c r="K453" s="6"/>
      <c r="L453" s="6"/>
      <c r="M453" s="6"/>
    </row>
    <row x14ac:dyDescent="0.25" r="454" customHeight="1" ht="15.75">
      <c r="A454" s="56"/>
      <c r="B454" s="6"/>
      <c r="C454" s="6"/>
      <c r="D454" s="6"/>
      <c r="E454" s="6"/>
      <c r="F454" s="56"/>
      <c r="G454" s="6"/>
      <c r="H454" s="6"/>
      <c r="I454" s="6"/>
      <c r="J454" s="6"/>
      <c r="K454" s="6"/>
      <c r="L454" s="6"/>
      <c r="M454" s="6"/>
    </row>
    <row x14ac:dyDescent="0.25" r="455" customHeight="1" ht="15.75">
      <c r="A455" s="56"/>
      <c r="B455" s="6"/>
      <c r="C455" s="6"/>
      <c r="D455" s="6"/>
      <c r="E455" s="6"/>
      <c r="F455" s="56"/>
      <c r="G455" s="6"/>
      <c r="H455" s="6"/>
      <c r="I455" s="6"/>
      <c r="J455" s="6"/>
      <c r="K455" s="6"/>
      <c r="L455" s="6"/>
      <c r="M455" s="6"/>
    </row>
    <row x14ac:dyDescent="0.25" r="456" customHeight="1" ht="15.75">
      <c r="A456" s="56"/>
      <c r="B456" s="6"/>
      <c r="C456" s="6"/>
      <c r="D456" s="6"/>
      <c r="E456" s="6"/>
      <c r="F456" s="56"/>
      <c r="G456" s="6"/>
      <c r="H456" s="6"/>
      <c r="I456" s="6"/>
      <c r="J456" s="6"/>
      <c r="K456" s="6"/>
      <c r="L456" s="6"/>
      <c r="M456" s="6"/>
    </row>
    <row x14ac:dyDescent="0.25" r="457" customHeight="1" ht="15.75">
      <c r="A457" s="56"/>
      <c r="B457" s="6"/>
      <c r="C457" s="6"/>
      <c r="D457" s="6"/>
      <c r="E457" s="6"/>
      <c r="F457" s="56"/>
      <c r="G457" s="6"/>
      <c r="H457" s="6"/>
      <c r="I457" s="6"/>
      <c r="J457" s="6"/>
      <c r="K457" s="6"/>
      <c r="L457" s="6"/>
      <c r="M457" s="6"/>
    </row>
    <row x14ac:dyDescent="0.25" r="458" customHeight="1" ht="15.75">
      <c r="A458" s="56"/>
      <c r="B458" s="6"/>
      <c r="C458" s="6"/>
      <c r="D458" s="6"/>
      <c r="E458" s="6"/>
      <c r="F458" s="56"/>
      <c r="G458" s="6"/>
      <c r="H458" s="6"/>
      <c r="I458" s="6"/>
      <c r="J458" s="6"/>
      <c r="K458" s="6"/>
      <c r="L458" s="6"/>
      <c r="M458" s="6"/>
    </row>
    <row x14ac:dyDescent="0.25" r="459" customHeight="1" ht="15.75">
      <c r="A459" s="56"/>
      <c r="B459" s="6"/>
      <c r="C459" s="6"/>
      <c r="D459" s="6"/>
      <c r="E459" s="6"/>
      <c r="F459" s="56"/>
      <c r="G459" s="6"/>
      <c r="H459" s="6"/>
      <c r="I459" s="6"/>
      <c r="J459" s="6"/>
      <c r="K459" s="6"/>
      <c r="L459" s="6"/>
      <c r="M459" s="6"/>
    </row>
    <row x14ac:dyDescent="0.25" r="460" customHeight="1" ht="15.75">
      <c r="A460" s="56"/>
      <c r="B460" s="6"/>
      <c r="C460" s="6"/>
      <c r="D460" s="6"/>
      <c r="E460" s="6"/>
      <c r="F460" s="56"/>
      <c r="G460" s="6"/>
      <c r="H460" s="6"/>
      <c r="I460" s="6"/>
      <c r="J460" s="6"/>
      <c r="K460" s="6"/>
      <c r="L460" s="6"/>
      <c r="M460" s="6"/>
    </row>
    <row x14ac:dyDescent="0.25" r="461" customHeight="1" ht="15.75">
      <c r="A461" s="56"/>
      <c r="B461" s="6"/>
      <c r="C461" s="6"/>
      <c r="D461" s="6"/>
      <c r="E461" s="6"/>
      <c r="F461" s="56"/>
      <c r="G461" s="6"/>
      <c r="H461" s="6"/>
      <c r="I461" s="6"/>
      <c r="J461" s="6"/>
      <c r="K461" s="6"/>
      <c r="L461" s="6"/>
      <c r="M461" s="6"/>
    </row>
    <row x14ac:dyDescent="0.25" r="462" customHeight="1" ht="15.75">
      <c r="A462" s="56"/>
      <c r="B462" s="6"/>
      <c r="C462" s="6"/>
      <c r="D462" s="6"/>
      <c r="E462" s="6"/>
      <c r="F462" s="56"/>
      <c r="G462" s="6"/>
      <c r="H462" s="6"/>
      <c r="I462" s="6"/>
      <c r="J462" s="6"/>
      <c r="K462" s="6"/>
      <c r="L462" s="6"/>
      <c r="M462" s="6"/>
    </row>
    <row x14ac:dyDescent="0.25" r="463" customHeight="1" ht="15.75">
      <c r="A463" s="56"/>
      <c r="B463" s="6"/>
      <c r="C463" s="6"/>
      <c r="D463" s="6"/>
      <c r="E463" s="6"/>
      <c r="F463" s="56"/>
      <c r="G463" s="6"/>
      <c r="H463" s="6"/>
      <c r="I463" s="6"/>
      <c r="J463" s="6"/>
      <c r="K463" s="6"/>
      <c r="L463" s="6"/>
      <c r="M463" s="6"/>
    </row>
    <row x14ac:dyDescent="0.25" r="464" customHeight="1" ht="15.75">
      <c r="A464" s="56"/>
      <c r="B464" s="6"/>
      <c r="C464" s="6"/>
      <c r="D464" s="6"/>
      <c r="E464" s="6"/>
      <c r="F464" s="56"/>
      <c r="G464" s="6"/>
      <c r="H464" s="6"/>
      <c r="I464" s="6"/>
      <c r="J464" s="6"/>
      <c r="K464" s="6"/>
      <c r="L464" s="6"/>
      <c r="M464" s="6"/>
    </row>
    <row x14ac:dyDescent="0.25" r="465" customHeight="1" ht="15.75">
      <c r="A465" s="56"/>
      <c r="B465" s="6"/>
      <c r="C465" s="6"/>
      <c r="D465" s="6"/>
      <c r="E465" s="6"/>
      <c r="F465" s="56"/>
      <c r="G465" s="6"/>
      <c r="H465" s="6"/>
      <c r="I465" s="6"/>
      <c r="J465" s="6"/>
      <c r="K465" s="6"/>
      <c r="L465" s="6"/>
      <c r="M465" s="6"/>
    </row>
    <row x14ac:dyDescent="0.25" r="466" customHeight="1" ht="15.75">
      <c r="A466" s="56"/>
      <c r="B466" s="6"/>
      <c r="C466" s="6"/>
      <c r="D466" s="6"/>
      <c r="E466" s="6"/>
      <c r="F466" s="56"/>
      <c r="G466" s="6"/>
      <c r="H466" s="6"/>
      <c r="I466" s="6"/>
      <c r="J466" s="6"/>
      <c r="K466" s="6"/>
      <c r="L466" s="6"/>
      <c r="M466" s="6"/>
    </row>
    <row x14ac:dyDescent="0.25" r="467" customHeight="1" ht="15.75">
      <c r="A467" s="56"/>
      <c r="B467" s="6"/>
      <c r="C467" s="6"/>
      <c r="D467" s="6"/>
      <c r="E467" s="6"/>
      <c r="F467" s="56"/>
      <c r="G467" s="6"/>
      <c r="H467" s="6"/>
      <c r="I467" s="6"/>
      <c r="J467" s="6"/>
      <c r="K467" s="6"/>
      <c r="L467" s="6"/>
      <c r="M467" s="6"/>
    </row>
    <row x14ac:dyDescent="0.25" r="468" customHeight="1" ht="15.75">
      <c r="A468" s="56"/>
      <c r="B468" s="6"/>
      <c r="C468" s="6"/>
      <c r="D468" s="6"/>
      <c r="E468" s="6"/>
      <c r="F468" s="56"/>
      <c r="G468" s="6"/>
      <c r="H468" s="6"/>
      <c r="I468" s="6"/>
      <c r="J468" s="6"/>
      <c r="K468" s="6"/>
      <c r="L468" s="6"/>
      <c r="M468" s="6"/>
    </row>
    <row x14ac:dyDescent="0.25" r="469" customHeight="1" ht="15.75">
      <c r="A469" s="56"/>
      <c r="B469" s="6"/>
      <c r="C469" s="6"/>
      <c r="D469" s="6"/>
      <c r="E469" s="6"/>
      <c r="F469" s="56"/>
      <c r="G469" s="6"/>
      <c r="H469" s="6"/>
      <c r="I469" s="6"/>
      <c r="J469" s="6"/>
      <c r="K469" s="6"/>
      <c r="L469" s="6"/>
      <c r="M469" s="6"/>
    </row>
    <row x14ac:dyDescent="0.25" r="470" customHeight="1" ht="15.75">
      <c r="A470" s="56"/>
      <c r="B470" s="6"/>
      <c r="C470" s="6"/>
      <c r="D470" s="6"/>
      <c r="E470" s="6"/>
      <c r="F470" s="56"/>
      <c r="G470" s="6"/>
      <c r="H470" s="6"/>
      <c r="I470" s="6"/>
      <c r="J470" s="6"/>
      <c r="K470" s="6"/>
      <c r="L470" s="6"/>
      <c r="M470" s="6"/>
    </row>
    <row x14ac:dyDescent="0.25" r="471" customHeight="1" ht="15.75">
      <c r="A471" s="56"/>
      <c r="B471" s="6"/>
      <c r="C471" s="6"/>
      <c r="D471" s="6"/>
      <c r="E471" s="6"/>
      <c r="F471" s="56"/>
      <c r="G471" s="6"/>
      <c r="H471" s="6"/>
      <c r="I471" s="6"/>
      <c r="J471" s="6"/>
      <c r="K471" s="6"/>
      <c r="L471" s="6"/>
      <c r="M471" s="6"/>
    </row>
    <row x14ac:dyDescent="0.25" r="472" customHeight="1" ht="15.75">
      <c r="A472" s="56"/>
      <c r="B472" s="6"/>
      <c r="C472" s="6"/>
      <c r="D472" s="6"/>
      <c r="E472" s="6"/>
      <c r="F472" s="56"/>
      <c r="G472" s="6"/>
      <c r="H472" s="6"/>
      <c r="I472" s="6"/>
      <c r="J472" s="6"/>
      <c r="K472" s="6"/>
      <c r="L472" s="6"/>
      <c r="M472" s="6"/>
    </row>
    <row x14ac:dyDescent="0.25" r="473" customHeight="1" ht="15.75">
      <c r="A473" s="56"/>
      <c r="B473" s="6"/>
      <c r="C473" s="6"/>
      <c r="D473" s="6"/>
      <c r="E473" s="6"/>
      <c r="F473" s="56"/>
      <c r="G473" s="6"/>
      <c r="H473" s="6"/>
      <c r="I473" s="6"/>
      <c r="J473" s="6"/>
      <c r="K473" s="6"/>
      <c r="L473" s="6"/>
      <c r="M473" s="6"/>
    </row>
    <row x14ac:dyDescent="0.25" r="474" customHeight="1" ht="15.75">
      <c r="A474" s="56"/>
      <c r="B474" s="6"/>
      <c r="C474" s="6"/>
      <c r="D474" s="6"/>
      <c r="E474" s="6"/>
      <c r="F474" s="56"/>
      <c r="G474" s="6"/>
      <c r="H474" s="6"/>
      <c r="I474" s="6"/>
      <c r="J474" s="6"/>
      <c r="K474" s="6"/>
      <c r="L474" s="6"/>
      <c r="M474" s="6"/>
    </row>
    <row x14ac:dyDescent="0.25" r="475" customHeight="1" ht="15.75">
      <c r="A475" s="56"/>
      <c r="B475" s="6"/>
      <c r="C475" s="6"/>
      <c r="D475" s="6"/>
      <c r="E475" s="6"/>
      <c r="F475" s="56"/>
      <c r="G475" s="6"/>
      <c r="H475" s="6"/>
      <c r="I475" s="6"/>
      <c r="J475" s="6"/>
      <c r="K475" s="6"/>
      <c r="L475" s="6"/>
      <c r="M475" s="6"/>
    </row>
    <row x14ac:dyDescent="0.25" r="476" customHeight="1" ht="15.75">
      <c r="A476" s="56"/>
      <c r="B476" s="6"/>
      <c r="C476" s="6"/>
      <c r="D476" s="6"/>
      <c r="E476" s="6"/>
      <c r="F476" s="56"/>
      <c r="G476" s="6"/>
      <c r="H476" s="6"/>
      <c r="I476" s="6"/>
      <c r="J476" s="6"/>
      <c r="K476" s="6"/>
      <c r="L476" s="6"/>
      <c r="M476" s="6"/>
    </row>
    <row x14ac:dyDescent="0.25" r="477" customHeight="1" ht="15.75">
      <c r="A477" s="56"/>
      <c r="B477" s="6"/>
      <c r="C477" s="6"/>
      <c r="D477" s="6"/>
      <c r="E477" s="6"/>
      <c r="F477" s="56"/>
      <c r="G477" s="6"/>
      <c r="H477" s="6"/>
      <c r="I477" s="6"/>
      <c r="J477" s="6"/>
      <c r="K477" s="6"/>
      <c r="L477" s="6"/>
      <c r="M477" s="6"/>
    </row>
    <row x14ac:dyDescent="0.25" r="478" customHeight="1" ht="15.75">
      <c r="A478" s="56"/>
      <c r="B478" s="6"/>
      <c r="C478" s="6"/>
      <c r="D478" s="6"/>
      <c r="E478" s="6"/>
      <c r="F478" s="56"/>
      <c r="G478" s="6"/>
      <c r="H478" s="6"/>
      <c r="I478" s="6"/>
      <c r="J478" s="6"/>
      <c r="K478" s="6"/>
      <c r="L478" s="6"/>
      <c r="M478" s="6"/>
    </row>
    <row x14ac:dyDescent="0.25" r="479" customHeight="1" ht="15.75">
      <c r="A479" s="56"/>
      <c r="B479" s="6"/>
      <c r="C479" s="6"/>
      <c r="D479" s="6"/>
      <c r="E479" s="6"/>
      <c r="F479" s="56"/>
      <c r="G479" s="6"/>
      <c r="H479" s="6"/>
      <c r="I479" s="6"/>
      <c r="J479" s="6"/>
      <c r="K479" s="6"/>
      <c r="L479" s="6"/>
      <c r="M479" s="6"/>
    </row>
    <row x14ac:dyDescent="0.25" r="480" customHeight="1" ht="15.75">
      <c r="A480" s="56"/>
      <c r="B480" s="6"/>
      <c r="C480" s="6"/>
      <c r="D480" s="6"/>
      <c r="E480" s="6"/>
      <c r="F480" s="56"/>
      <c r="G480" s="6"/>
      <c r="H480" s="6"/>
      <c r="I480" s="6"/>
      <c r="J480" s="6"/>
      <c r="K480" s="6"/>
      <c r="L480" s="6"/>
      <c r="M480" s="6"/>
    </row>
    <row x14ac:dyDescent="0.25" r="481" customHeight="1" ht="15.75">
      <c r="A481" s="56"/>
      <c r="B481" s="6"/>
      <c r="C481" s="6"/>
      <c r="D481" s="6"/>
      <c r="E481" s="6"/>
      <c r="F481" s="56"/>
      <c r="G481" s="6"/>
      <c r="H481" s="6"/>
      <c r="I481" s="6"/>
      <c r="J481" s="6"/>
      <c r="K481" s="6"/>
      <c r="L481" s="6"/>
      <c r="M481" s="6"/>
    </row>
    <row x14ac:dyDescent="0.25" r="482" customHeight="1" ht="15.75">
      <c r="A482" s="56"/>
      <c r="B482" s="6"/>
      <c r="C482" s="6"/>
      <c r="D482" s="6"/>
      <c r="E482" s="6"/>
      <c r="F482" s="56"/>
      <c r="G482" s="6"/>
      <c r="H482" s="6"/>
      <c r="I482" s="6"/>
      <c r="J482" s="6"/>
      <c r="K482" s="6"/>
      <c r="L482" s="6"/>
      <c r="M482" s="6"/>
    </row>
    <row x14ac:dyDescent="0.25" r="483" customHeight="1" ht="15.75">
      <c r="A483" s="56"/>
      <c r="B483" s="6"/>
      <c r="C483" s="6"/>
      <c r="D483" s="6"/>
      <c r="E483" s="6"/>
      <c r="F483" s="56"/>
      <c r="G483" s="6"/>
      <c r="H483" s="6"/>
      <c r="I483" s="6"/>
      <c r="J483" s="6"/>
      <c r="K483" s="6"/>
      <c r="L483" s="6"/>
      <c r="M483" s="6"/>
    </row>
    <row x14ac:dyDescent="0.25" r="484" customHeight="1" ht="15.75">
      <c r="A484" s="56"/>
      <c r="B484" s="6"/>
      <c r="C484" s="6"/>
      <c r="D484" s="6"/>
      <c r="E484" s="6"/>
      <c r="F484" s="56"/>
      <c r="G484" s="6"/>
      <c r="H484" s="6"/>
      <c r="I484" s="6"/>
      <c r="J484" s="6"/>
      <c r="K484" s="6"/>
      <c r="L484" s="6"/>
      <c r="M484" s="6"/>
    </row>
    <row x14ac:dyDescent="0.25" r="485" customHeight="1" ht="15.75">
      <c r="A485" s="56"/>
      <c r="B485" s="6"/>
      <c r="C485" s="6"/>
      <c r="D485" s="6"/>
      <c r="E485" s="6"/>
      <c r="F485" s="56"/>
      <c r="G485" s="6"/>
      <c r="H485" s="6"/>
      <c r="I485" s="6"/>
      <c r="J485" s="6"/>
      <c r="K485" s="6"/>
      <c r="L485" s="6"/>
      <c r="M485" s="6"/>
    </row>
    <row x14ac:dyDescent="0.25" r="486" customHeight="1" ht="15.75">
      <c r="A486" s="56"/>
      <c r="B486" s="6"/>
      <c r="C486" s="6"/>
      <c r="D486" s="6"/>
      <c r="E486" s="6"/>
      <c r="F486" s="56"/>
      <c r="G486" s="6"/>
      <c r="H486" s="6"/>
      <c r="I486" s="6"/>
      <c r="J486" s="6"/>
      <c r="K486" s="6"/>
      <c r="L486" s="6"/>
      <c r="M486" s="6"/>
    </row>
    <row x14ac:dyDescent="0.25" r="487" customHeight="1" ht="15.75">
      <c r="A487" s="56"/>
      <c r="B487" s="6"/>
      <c r="C487" s="6"/>
      <c r="D487" s="6"/>
      <c r="E487" s="6"/>
      <c r="F487" s="56"/>
      <c r="G487" s="6"/>
      <c r="H487" s="6"/>
      <c r="I487" s="6"/>
      <c r="J487" s="6"/>
      <c r="K487" s="6"/>
      <c r="L487" s="6"/>
      <c r="M487" s="6"/>
    </row>
    <row x14ac:dyDescent="0.25" r="488" customHeight="1" ht="15.75">
      <c r="A488" s="56"/>
      <c r="B488" s="6"/>
      <c r="C488" s="6"/>
      <c r="D488" s="6"/>
      <c r="E488" s="6"/>
      <c r="F488" s="56"/>
      <c r="G488" s="6"/>
      <c r="H488" s="6"/>
      <c r="I488" s="6"/>
      <c r="J488" s="6"/>
      <c r="K488" s="6"/>
      <c r="L488" s="6"/>
      <c r="M488" s="6"/>
    </row>
    <row x14ac:dyDescent="0.25" r="489" customHeight="1" ht="15.75">
      <c r="A489" s="56"/>
      <c r="B489" s="6"/>
      <c r="C489" s="6"/>
      <c r="D489" s="6"/>
      <c r="E489" s="6"/>
      <c r="F489" s="56"/>
      <c r="G489" s="6"/>
      <c r="H489" s="6"/>
      <c r="I489" s="6"/>
      <c r="J489" s="6"/>
      <c r="K489" s="6"/>
      <c r="L489" s="6"/>
      <c r="M489" s="6"/>
    </row>
    <row x14ac:dyDescent="0.25" r="490" customHeight="1" ht="15.75">
      <c r="A490" s="56"/>
      <c r="B490" s="6"/>
      <c r="C490" s="6"/>
      <c r="D490" s="6"/>
      <c r="E490" s="6"/>
      <c r="F490" s="56"/>
      <c r="G490" s="6"/>
      <c r="H490" s="6"/>
      <c r="I490" s="6"/>
      <c r="J490" s="6"/>
      <c r="K490" s="6"/>
      <c r="L490" s="6"/>
      <c r="M490" s="6"/>
    </row>
    <row x14ac:dyDescent="0.25" r="491" customHeight="1" ht="15.75">
      <c r="A491" s="56"/>
      <c r="B491" s="6"/>
      <c r="C491" s="6"/>
      <c r="D491" s="6"/>
      <c r="E491" s="6"/>
      <c r="F491" s="56"/>
      <c r="G491" s="6"/>
      <c r="H491" s="6"/>
      <c r="I491" s="6"/>
      <c r="J491" s="6"/>
      <c r="K491" s="6"/>
      <c r="L491" s="6"/>
      <c r="M491" s="6"/>
    </row>
    <row x14ac:dyDescent="0.25" r="492" customHeight="1" ht="15.75">
      <c r="A492" s="56"/>
      <c r="B492" s="6"/>
      <c r="C492" s="6"/>
      <c r="D492" s="6"/>
      <c r="E492" s="6"/>
      <c r="F492" s="56"/>
      <c r="G492" s="6"/>
      <c r="H492" s="6"/>
      <c r="I492" s="6"/>
      <c r="J492" s="6"/>
      <c r="K492" s="6"/>
      <c r="L492" s="6"/>
      <c r="M492" s="6"/>
    </row>
    <row x14ac:dyDescent="0.25" r="493" customHeight="1" ht="15.75">
      <c r="A493" s="56"/>
      <c r="B493" s="6"/>
      <c r="C493" s="6"/>
      <c r="D493" s="6"/>
      <c r="E493" s="6"/>
      <c r="F493" s="56"/>
      <c r="G493" s="6"/>
      <c r="H493" s="6"/>
      <c r="I493" s="6"/>
      <c r="J493" s="6"/>
      <c r="K493" s="6"/>
      <c r="L493" s="6"/>
      <c r="M493" s="6"/>
    </row>
    <row x14ac:dyDescent="0.25" r="494" customHeight="1" ht="15.75">
      <c r="A494" s="56"/>
      <c r="B494" s="6"/>
      <c r="C494" s="6"/>
      <c r="D494" s="6"/>
      <c r="E494" s="6"/>
      <c r="F494" s="56"/>
      <c r="G494" s="6"/>
      <c r="H494" s="6"/>
      <c r="I494" s="6"/>
      <c r="J494" s="6"/>
      <c r="K494" s="6"/>
      <c r="L494" s="6"/>
      <c r="M494" s="6"/>
    </row>
    <row x14ac:dyDescent="0.25" r="495" customHeight="1" ht="15.75">
      <c r="A495" s="56"/>
      <c r="B495" s="6"/>
      <c r="C495" s="6"/>
      <c r="D495" s="6"/>
      <c r="E495" s="6"/>
      <c r="F495" s="56"/>
      <c r="G495" s="6"/>
      <c r="H495" s="6"/>
      <c r="I495" s="6"/>
      <c r="J495" s="6"/>
      <c r="K495" s="6"/>
      <c r="L495" s="6"/>
      <c r="M495" s="6"/>
    </row>
    <row x14ac:dyDescent="0.25" r="496" customHeight="1" ht="15.75">
      <c r="A496" s="56"/>
      <c r="B496" s="6"/>
      <c r="C496" s="6"/>
      <c r="D496" s="6"/>
      <c r="E496" s="6"/>
      <c r="F496" s="56"/>
      <c r="G496" s="6"/>
      <c r="H496" s="6"/>
      <c r="I496" s="6"/>
      <c r="J496" s="6"/>
      <c r="K496" s="6"/>
      <c r="L496" s="6"/>
      <c r="M496" s="6"/>
    </row>
    <row x14ac:dyDescent="0.25" r="497" customHeight="1" ht="15.75">
      <c r="A497" s="56"/>
      <c r="B497" s="6"/>
      <c r="C497" s="6"/>
      <c r="D497" s="6"/>
      <c r="E497" s="6"/>
      <c r="F497" s="56"/>
      <c r="G497" s="6"/>
      <c r="H497" s="6"/>
      <c r="I497" s="6"/>
      <c r="J497" s="6"/>
      <c r="K497" s="6"/>
      <c r="L497" s="6"/>
      <c r="M497" s="6"/>
    </row>
    <row x14ac:dyDescent="0.25" r="498" customHeight="1" ht="15.75">
      <c r="A498" s="56"/>
      <c r="B498" s="6"/>
      <c r="C498" s="6"/>
      <c r="D498" s="6"/>
      <c r="E498" s="6"/>
      <c r="F498" s="56"/>
      <c r="G498" s="6"/>
      <c r="H498" s="6"/>
      <c r="I498" s="6"/>
      <c r="J498" s="6"/>
      <c r="K498" s="6"/>
      <c r="L498" s="6"/>
      <c r="M498" s="6"/>
    </row>
    <row x14ac:dyDescent="0.25" r="499" customHeight="1" ht="15.75">
      <c r="A499" s="56"/>
      <c r="B499" s="6"/>
      <c r="C499" s="6"/>
      <c r="D499" s="6"/>
      <c r="E499" s="6"/>
      <c r="F499" s="56"/>
      <c r="G499" s="6"/>
      <c r="H499" s="6"/>
      <c r="I499" s="6"/>
      <c r="J499" s="6"/>
      <c r="K499" s="6"/>
      <c r="L499" s="6"/>
      <c r="M499" s="6"/>
    </row>
    <row x14ac:dyDescent="0.25" r="500" customHeight="1" ht="15.75">
      <c r="A500" s="56"/>
      <c r="B500" s="6"/>
      <c r="C500" s="6"/>
      <c r="D500" s="6"/>
      <c r="E500" s="6"/>
      <c r="F500" s="56"/>
      <c r="G500" s="6"/>
      <c r="H500" s="6"/>
      <c r="I500" s="6"/>
      <c r="J500" s="6"/>
      <c r="K500" s="6"/>
      <c r="L500" s="6"/>
      <c r="M500" s="6"/>
    </row>
    <row x14ac:dyDescent="0.25" r="501" customHeight="1" ht="15.75">
      <c r="A501" s="56"/>
      <c r="B501" s="6"/>
      <c r="C501" s="6"/>
      <c r="D501" s="6"/>
      <c r="E501" s="6"/>
      <c r="F501" s="56"/>
      <c r="G501" s="6"/>
      <c r="H501" s="6"/>
      <c r="I501" s="6"/>
      <c r="J501" s="6"/>
      <c r="K501" s="6"/>
      <c r="L501" s="6"/>
      <c r="M501" s="6"/>
    </row>
    <row x14ac:dyDescent="0.25" r="502" customHeight="1" ht="15.75">
      <c r="A502" s="56"/>
      <c r="B502" s="6"/>
      <c r="C502" s="6"/>
      <c r="D502" s="6"/>
      <c r="E502" s="6"/>
      <c r="F502" s="56"/>
      <c r="G502" s="6"/>
      <c r="H502" s="6"/>
      <c r="I502" s="6"/>
      <c r="J502" s="6"/>
      <c r="K502" s="6"/>
      <c r="L502" s="6"/>
      <c r="M502" s="6"/>
    </row>
    <row x14ac:dyDescent="0.25" r="503" customHeight="1" ht="15.75">
      <c r="A503" s="56"/>
      <c r="B503" s="6"/>
      <c r="C503" s="6"/>
      <c r="D503" s="6"/>
      <c r="E503" s="6"/>
      <c r="F503" s="56"/>
      <c r="G503" s="6"/>
      <c r="H503" s="6"/>
      <c r="I503" s="6"/>
      <c r="J503" s="6"/>
      <c r="K503" s="6"/>
      <c r="L503" s="6"/>
      <c r="M503" s="6"/>
    </row>
    <row x14ac:dyDescent="0.25" r="504" customHeight="1" ht="15.75">
      <c r="A504" s="56"/>
      <c r="B504" s="6"/>
      <c r="C504" s="6"/>
      <c r="D504" s="6"/>
      <c r="E504" s="6"/>
      <c r="F504" s="56"/>
      <c r="G504" s="6"/>
      <c r="H504" s="6"/>
      <c r="I504" s="6"/>
      <c r="J504" s="6"/>
      <c r="K504" s="6"/>
      <c r="L504" s="6"/>
      <c r="M504" s="6"/>
    </row>
    <row x14ac:dyDescent="0.25" r="505" customHeight="1" ht="15.75">
      <c r="A505" s="56"/>
      <c r="B505" s="6"/>
      <c r="C505" s="6"/>
      <c r="D505" s="6"/>
      <c r="E505" s="6"/>
      <c r="F505" s="56"/>
      <c r="G505" s="6"/>
      <c r="H505" s="6"/>
      <c r="I505" s="6"/>
      <c r="J505" s="6"/>
      <c r="K505" s="6"/>
      <c r="L505" s="6"/>
      <c r="M505" s="6"/>
    </row>
    <row x14ac:dyDescent="0.25" r="506" customHeight="1" ht="15.75">
      <c r="A506" s="56"/>
      <c r="B506" s="6"/>
      <c r="C506" s="6"/>
      <c r="D506" s="6"/>
      <c r="E506" s="6"/>
      <c r="F506" s="56"/>
      <c r="G506" s="6"/>
      <c r="H506" s="6"/>
      <c r="I506" s="6"/>
      <c r="J506" s="6"/>
      <c r="K506" s="6"/>
      <c r="L506" s="6"/>
      <c r="M506" s="6"/>
    </row>
    <row x14ac:dyDescent="0.25" r="507" customHeight="1" ht="15.75">
      <c r="A507" s="56"/>
      <c r="B507" s="6"/>
      <c r="C507" s="6"/>
      <c r="D507" s="6"/>
      <c r="E507" s="6"/>
      <c r="F507" s="56"/>
      <c r="G507" s="6"/>
      <c r="H507" s="6"/>
      <c r="I507" s="6"/>
      <c r="J507" s="6"/>
      <c r="K507" s="6"/>
      <c r="L507" s="6"/>
      <c r="M507" s="6"/>
    </row>
    <row x14ac:dyDescent="0.25" r="508" customHeight="1" ht="15.75">
      <c r="A508" s="56"/>
      <c r="B508" s="6"/>
      <c r="C508" s="6"/>
      <c r="D508" s="6"/>
      <c r="E508" s="6"/>
      <c r="F508" s="56"/>
      <c r="G508" s="6"/>
      <c r="H508" s="6"/>
      <c r="I508" s="6"/>
      <c r="J508" s="6"/>
      <c r="K508" s="6"/>
      <c r="L508" s="6"/>
      <c r="M508" s="6"/>
    </row>
    <row x14ac:dyDescent="0.25" r="509" customHeight="1" ht="15.75">
      <c r="A509" s="56"/>
      <c r="B509" s="6"/>
      <c r="C509" s="6"/>
      <c r="D509" s="6"/>
      <c r="E509" s="6"/>
      <c r="F509" s="56"/>
      <c r="G509" s="6"/>
      <c r="H509" s="6"/>
      <c r="I509" s="6"/>
      <c r="J509" s="6"/>
      <c r="K509" s="6"/>
      <c r="L509" s="6"/>
      <c r="M509" s="6"/>
    </row>
    <row x14ac:dyDescent="0.25" r="510" customHeight="1" ht="15.75">
      <c r="A510" s="56"/>
      <c r="B510" s="6"/>
      <c r="C510" s="6"/>
      <c r="D510" s="6"/>
      <c r="E510" s="6"/>
      <c r="F510" s="56"/>
      <c r="G510" s="6"/>
      <c r="H510" s="6"/>
      <c r="I510" s="6"/>
      <c r="J510" s="6"/>
      <c r="K510" s="6"/>
      <c r="L510" s="6"/>
      <c r="M510" s="6"/>
    </row>
    <row x14ac:dyDescent="0.25" r="511" customHeight="1" ht="15.75">
      <c r="A511" s="56"/>
      <c r="B511" s="6"/>
      <c r="C511" s="6"/>
      <c r="D511" s="6"/>
      <c r="E511" s="6"/>
      <c r="F511" s="56"/>
      <c r="G511" s="6"/>
      <c r="H511" s="6"/>
      <c r="I511" s="6"/>
      <c r="J511" s="6"/>
      <c r="K511" s="6"/>
      <c r="L511" s="6"/>
      <c r="M511" s="6"/>
    </row>
    <row x14ac:dyDescent="0.25" r="512" customHeight="1" ht="15.75">
      <c r="A512" s="56"/>
      <c r="B512" s="6"/>
      <c r="C512" s="6"/>
      <c r="D512" s="6"/>
      <c r="E512" s="6"/>
      <c r="F512" s="56"/>
      <c r="G512" s="6"/>
      <c r="H512" s="6"/>
      <c r="I512" s="6"/>
      <c r="J512" s="6"/>
      <c r="K512" s="6"/>
      <c r="L512" s="6"/>
      <c r="M512" s="6"/>
    </row>
    <row x14ac:dyDescent="0.25" r="513" customHeight="1" ht="15.75">
      <c r="A513" s="56"/>
      <c r="B513" s="6"/>
      <c r="C513" s="6"/>
      <c r="D513" s="6"/>
      <c r="E513" s="6"/>
      <c r="F513" s="56"/>
      <c r="G513" s="6"/>
      <c r="H513" s="6"/>
      <c r="I513" s="6"/>
      <c r="J513" s="6"/>
      <c r="K513" s="6"/>
      <c r="L513" s="6"/>
      <c r="M513" s="6"/>
    </row>
    <row x14ac:dyDescent="0.25" r="514" customHeight="1" ht="15.75">
      <c r="A514" s="56"/>
      <c r="B514" s="6"/>
      <c r="C514" s="6"/>
      <c r="D514" s="6"/>
      <c r="E514" s="6"/>
      <c r="F514" s="56"/>
      <c r="G514" s="6"/>
      <c r="H514" s="6"/>
      <c r="I514" s="6"/>
      <c r="J514" s="6"/>
      <c r="K514" s="6"/>
      <c r="L514" s="6"/>
      <c r="M514" s="6"/>
    </row>
    <row x14ac:dyDescent="0.25" r="515" customHeight="1" ht="15.75">
      <c r="A515" s="56"/>
      <c r="B515" s="6"/>
      <c r="C515" s="6"/>
      <c r="D515" s="6"/>
      <c r="E515" s="6"/>
      <c r="F515" s="56"/>
      <c r="G515" s="6"/>
      <c r="H515" s="6"/>
      <c r="I515" s="6"/>
      <c r="J515" s="6"/>
      <c r="K515" s="6"/>
      <c r="L515" s="6"/>
      <c r="M515" s="6"/>
    </row>
    <row x14ac:dyDescent="0.25" r="516" customHeight="1" ht="15.75">
      <c r="A516" s="56"/>
      <c r="B516" s="6"/>
      <c r="C516" s="6"/>
      <c r="D516" s="6"/>
      <c r="E516" s="6"/>
      <c r="F516" s="56"/>
      <c r="G516" s="6"/>
      <c r="H516" s="6"/>
      <c r="I516" s="6"/>
      <c r="J516" s="6"/>
      <c r="K516" s="6"/>
      <c r="L516" s="6"/>
      <c r="M516" s="6"/>
    </row>
    <row x14ac:dyDescent="0.25" r="517" customHeight="1" ht="15.75">
      <c r="A517" s="56"/>
      <c r="B517" s="6"/>
      <c r="C517" s="6"/>
      <c r="D517" s="6"/>
      <c r="E517" s="6"/>
      <c r="F517" s="56"/>
      <c r="G517" s="6"/>
      <c r="H517" s="6"/>
      <c r="I517" s="6"/>
      <c r="J517" s="6"/>
      <c r="K517" s="6"/>
      <c r="L517" s="6"/>
      <c r="M517" s="6"/>
    </row>
    <row x14ac:dyDescent="0.25" r="518" customHeight="1" ht="15.75">
      <c r="A518" s="56"/>
      <c r="B518" s="6"/>
      <c r="C518" s="6"/>
      <c r="D518" s="6"/>
      <c r="E518" s="6"/>
      <c r="F518" s="56"/>
      <c r="G518" s="6"/>
      <c r="H518" s="6"/>
      <c r="I518" s="6"/>
      <c r="J518" s="6"/>
      <c r="K518" s="6"/>
      <c r="L518" s="6"/>
      <c r="M518" s="6"/>
    </row>
    <row x14ac:dyDescent="0.25" r="519" customHeight="1" ht="15.75">
      <c r="A519" s="56"/>
      <c r="B519" s="6"/>
      <c r="C519" s="6"/>
      <c r="D519" s="6"/>
      <c r="E519" s="6"/>
      <c r="F519" s="56"/>
      <c r="G519" s="6"/>
      <c r="H519" s="6"/>
      <c r="I519" s="6"/>
      <c r="J519" s="6"/>
      <c r="K519" s="6"/>
      <c r="L519" s="6"/>
      <c r="M519" s="6"/>
    </row>
    <row x14ac:dyDescent="0.25" r="520" customHeight="1" ht="15.75">
      <c r="A520" s="56"/>
      <c r="B520" s="6"/>
      <c r="C520" s="6"/>
      <c r="D520" s="6"/>
      <c r="E520" s="6"/>
      <c r="F520" s="56"/>
      <c r="G520" s="6"/>
      <c r="H520" s="6"/>
      <c r="I520" s="6"/>
      <c r="J520" s="6"/>
      <c r="K520" s="6"/>
      <c r="L520" s="6"/>
      <c r="M520" s="6"/>
    </row>
    <row x14ac:dyDescent="0.25" r="521" customHeight="1" ht="15.75">
      <c r="A521" s="56"/>
      <c r="B521" s="6"/>
      <c r="C521" s="6"/>
      <c r="D521" s="6"/>
      <c r="E521" s="6"/>
      <c r="F521" s="56"/>
      <c r="G521" s="6"/>
      <c r="H521" s="6"/>
      <c r="I521" s="6"/>
      <c r="J521" s="6"/>
      <c r="K521" s="6"/>
      <c r="L521" s="6"/>
      <c r="M521" s="6"/>
    </row>
    <row x14ac:dyDescent="0.25" r="522" customHeight="1" ht="15.75">
      <c r="A522" s="56"/>
      <c r="B522" s="6"/>
      <c r="C522" s="6"/>
      <c r="D522" s="6"/>
      <c r="E522" s="6"/>
      <c r="F522" s="56"/>
      <c r="G522" s="6"/>
      <c r="H522" s="6"/>
      <c r="I522" s="6"/>
      <c r="J522" s="6"/>
      <c r="K522" s="6"/>
      <c r="L522" s="6"/>
      <c r="M522" s="6"/>
    </row>
    <row x14ac:dyDescent="0.25" r="523" customHeight="1" ht="15.75">
      <c r="A523" s="56"/>
      <c r="B523" s="6"/>
      <c r="C523" s="6"/>
      <c r="D523" s="6"/>
      <c r="E523" s="6"/>
      <c r="F523" s="56"/>
      <c r="G523" s="6"/>
      <c r="H523" s="6"/>
      <c r="I523" s="6"/>
      <c r="J523" s="6"/>
      <c r="K523" s="6"/>
      <c r="L523" s="6"/>
      <c r="M523" s="6"/>
    </row>
    <row x14ac:dyDescent="0.25" r="524" customHeight="1" ht="15.75">
      <c r="A524" s="56"/>
      <c r="B524" s="6"/>
      <c r="C524" s="6"/>
      <c r="D524" s="6"/>
      <c r="E524" s="6"/>
      <c r="F524" s="56"/>
      <c r="G524" s="6"/>
      <c r="H524" s="6"/>
      <c r="I524" s="6"/>
      <c r="J524" s="6"/>
      <c r="K524" s="6"/>
      <c r="L524" s="6"/>
      <c r="M524" s="6"/>
    </row>
    <row x14ac:dyDescent="0.25" r="525" customHeight="1" ht="15.75">
      <c r="A525" s="56"/>
      <c r="B525" s="6"/>
      <c r="C525" s="6"/>
      <c r="D525" s="6"/>
      <c r="E525" s="6"/>
      <c r="F525" s="56"/>
      <c r="G525" s="6"/>
      <c r="H525" s="6"/>
      <c r="I525" s="6"/>
      <c r="J525" s="6"/>
      <c r="K525" s="6"/>
      <c r="L525" s="6"/>
      <c r="M525" s="6"/>
    </row>
    <row x14ac:dyDescent="0.25" r="526" customHeight="1" ht="15.75">
      <c r="A526" s="56"/>
      <c r="B526" s="6"/>
      <c r="C526" s="6"/>
      <c r="D526" s="6"/>
      <c r="E526" s="6"/>
      <c r="F526" s="56"/>
      <c r="G526" s="6"/>
      <c r="H526" s="6"/>
      <c r="I526" s="6"/>
      <c r="J526" s="6"/>
      <c r="K526" s="6"/>
      <c r="L526" s="6"/>
      <c r="M526" s="6"/>
    </row>
    <row x14ac:dyDescent="0.25" r="527" customHeight="1" ht="15.75">
      <c r="A527" s="56"/>
      <c r="B527" s="6"/>
      <c r="C527" s="6"/>
      <c r="D527" s="6"/>
      <c r="E527" s="6"/>
      <c r="F527" s="56"/>
      <c r="G527" s="6"/>
      <c r="H527" s="6"/>
      <c r="I527" s="6"/>
      <c r="J527" s="6"/>
      <c r="K527" s="6"/>
      <c r="L527" s="6"/>
      <c r="M527" s="6"/>
    </row>
    <row x14ac:dyDescent="0.25" r="528" customHeight="1" ht="15.75">
      <c r="A528" s="56"/>
      <c r="B528" s="6"/>
      <c r="C528" s="6"/>
      <c r="D528" s="6"/>
      <c r="E528" s="6"/>
      <c r="F528" s="56"/>
      <c r="G528" s="6"/>
      <c r="H528" s="6"/>
      <c r="I528" s="6"/>
      <c r="J528" s="6"/>
      <c r="K528" s="6"/>
      <c r="L528" s="6"/>
      <c r="M528" s="6"/>
    </row>
    <row x14ac:dyDescent="0.25" r="529" customHeight="1" ht="15.75">
      <c r="A529" s="56"/>
      <c r="B529" s="6"/>
      <c r="C529" s="6"/>
      <c r="D529" s="6"/>
      <c r="E529" s="6"/>
      <c r="F529" s="56"/>
      <c r="G529" s="6"/>
      <c r="H529" s="6"/>
      <c r="I529" s="6"/>
      <c r="J529" s="6"/>
      <c r="K529" s="6"/>
      <c r="L529" s="6"/>
      <c r="M529" s="6"/>
    </row>
    <row x14ac:dyDescent="0.25" r="530" customHeight="1" ht="15.75">
      <c r="A530" s="56"/>
      <c r="B530" s="6"/>
      <c r="C530" s="6"/>
      <c r="D530" s="6"/>
      <c r="E530" s="6"/>
      <c r="F530" s="56"/>
      <c r="G530" s="6"/>
      <c r="H530" s="6"/>
      <c r="I530" s="6"/>
      <c r="J530" s="6"/>
      <c r="K530" s="6"/>
      <c r="L530" s="6"/>
      <c r="M530" s="6"/>
    </row>
    <row x14ac:dyDescent="0.25" r="531" customHeight="1" ht="15.75">
      <c r="A531" s="56"/>
      <c r="B531" s="6"/>
      <c r="C531" s="6"/>
      <c r="D531" s="6"/>
      <c r="E531" s="6"/>
      <c r="F531" s="56"/>
      <c r="G531" s="6"/>
      <c r="H531" s="6"/>
      <c r="I531" s="6"/>
      <c r="J531" s="6"/>
      <c r="K531" s="6"/>
      <c r="L531" s="6"/>
      <c r="M531" s="6"/>
    </row>
    <row x14ac:dyDescent="0.25" r="532" customHeight="1" ht="15.75">
      <c r="A532" s="56"/>
      <c r="B532" s="6"/>
      <c r="C532" s="6"/>
      <c r="D532" s="6"/>
      <c r="E532" s="6"/>
      <c r="F532" s="56"/>
      <c r="G532" s="6"/>
      <c r="H532" s="6"/>
      <c r="I532" s="6"/>
      <c r="J532" s="6"/>
      <c r="K532" s="6"/>
      <c r="L532" s="6"/>
      <c r="M532" s="6"/>
    </row>
    <row x14ac:dyDescent="0.25" r="533" customHeight="1" ht="15.75">
      <c r="A533" s="56"/>
      <c r="B533" s="6"/>
      <c r="C533" s="6"/>
      <c r="D533" s="6"/>
      <c r="E533" s="6"/>
      <c r="F533" s="56"/>
      <c r="G533" s="6"/>
      <c r="H533" s="6"/>
      <c r="I533" s="6"/>
      <c r="J533" s="6"/>
      <c r="K533" s="6"/>
      <c r="L533" s="6"/>
      <c r="M533" s="6"/>
    </row>
    <row x14ac:dyDescent="0.25" r="534" customHeight="1" ht="15.75">
      <c r="A534" s="56"/>
      <c r="B534" s="6"/>
      <c r="C534" s="6"/>
      <c r="D534" s="6"/>
      <c r="E534" s="6"/>
      <c r="F534" s="56"/>
      <c r="G534" s="6"/>
      <c r="H534" s="6"/>
      <c r="I534" s="6"/>
      <c r="J534" s="6"/>
      <c r="K534" s="6"/>
      <c r="L534" s="6"/>
      <c r="M534" s="6"/>
    </row>
    <row x14ac:dyDescent="0.25" r="535" customHeight="1" ht="15.75">
      <c r="A535" s="56"/>
      <c r="B535" s="6"/>
      <c r="C535" s="6"/>
      <c r="D535" s="6"/>
      <c r="E535" s="6"/>
      <c r="F535" s="56"/>
      <c r="G535" s="6"/>
      <c r="H535" s="6"/>
      <c r="I535" s="6"/>
      <c r="J535" s="6"/>
      <c r="K535" s="6"/>
      <c r="L535" s="6"/>
      <c r="M535" s="6"/>
    </row>
    <row x14ac:dyDescent="0.25" r="536" customHeight="1" ht="15.75">
      <c r="A536" s="56"/>
      <c r="B536" s="6"/>
      <c r="C536" s="6"/>
      <c r="D536" s="6"/>
      <c r="E536" s="6"/>
      <c r="F536" s="56"/>
      <c r="G536" s="6"/>
      <c r="H536" s="6"/>
      <c r="I536" s="6"/>
      <c r="J536" s="6"/>
      <c r="K536" s="6"/>
      <c r="L536" s="6"/>
      <c r="M536" s="6"/>
    </row>
    <row x14ac:dyDescent="0.25" r="537" customHeight="1" ht="15.75">
      <c r="A537" s="56"/>
      <c r="B537" s="6"/>
      <c r="C537" s="6"/>
      <c r="D537" s="6"/>
      <c r="E537" s="6"/>
      <c r="F537" s="56"/>
      <c r="G537" s="6"/>
      <c r="H537" s="6"/>
      <c r="I537" s="6"/>
      <c r="J537" s="6"/>
      <c r="K537" s="6"/>
      <c r="L537" s="6"/>
      <c r="M537" s="6"/>
    </row>
    <row x14ac:dyDescent="0.25" r="538" customHeight="1" ht="15.75">
      <c r="A538" s="56"/>
      <c r="B538" s="6"/>
      <c r="C538" s="6"/>
      <c r="D538" s="6"/>
      <c r="E538" s="6"/>
      <c r="F538" s="56"/>
      <c r="G538" s="6"/>
      <c r="H538" s="6"/>
      <c r="I538" s="6"/>
      <c r="J538" s="6"/>
      <c r="K538" s="6"/>
      <c r="L538" s="6"/>
      <c r="M538" s="6"/>
    </row>
    <row x14ac:dyDescent="0.25" r="539" customHeight="1" ht="15.75">
      <c r="A539" s="56"/>
      <c r="B539" s="6"/>
      <c r="C539" s="6"/>
      <c r="D539" s="6"/>
      <c r="E539" s="6"/>
      <c r="F539" s="56"/>
      <c r="G539" s="6"/>
      <c r="H539" s="6"/>
      <c r="I539" s="6"/>
      <c r="J539" s="6"/>
      <c r="K539" s="6"/>
      <c r="L539" s="6"/>
      <c r="M539" s="6"/>
    </row>
    <row x14ac:dyDescent="0.25" r="540" customHeight="1" ht="15.75">
      <c r="A540" s="56"/>
      <c r="B540" s="6"/>
      <c r="C540" s="6"/>
      <c r="D540" s="6"/>
      <c r="E540" s="6"/>
      <c r="F540" s="56"/>
      <c r="G540" s="6"/>
      <c r="H540" s="6"/>
      <c r="I540" s="6"/>
      <c r="J540" s="6"/>
      <c r="K540" s="6"/>
      <c r="L540" s="6"/>
      <c r="M540" s="6"/>
    </row>
    <row x14ac:dyDescent="0.25" r="541" customHeight="1" ht="15.75">
      <c r="A541" s="56"/>
      <c r="B541" s="6"/>
      <c r="C541" s="6"/>
      <c r="D541" s="6"/>
      <c r="E541" s="6"/>
      <c r="F541" s="56"/>
      <c r="G541" s="6"/>
      <c r="H541" s="6"/>
      <c r="I541" s="6"/>
      <c r="J541" s="6"/>
      <c r="K541" s="6"/>
      <c r="L541" s="6"/>
      <c r="M541" s="6"/>
    </row>
    <row x14ac:dyDescent="0.25" r="542" customHeight="1" ht="15.75">
      <c r="A542" s="56"/>
      <c r="B542" s="6"/>
      <c r="C542" s="6"/>
      <c r="D542" s="6"/>
      <c r="E542" s="6"/>
      <c r="F542" s="56"/>
      <c r="G542" s="6"/>
      <c r="H542" s="6"/>
      <c r="I542" s="6"/>
      <c r="J542" s="6"/>
      <c r="K542" s="6"/>
      <c r="L542" s="6"/>
      <c r="M542" s="6"/>
    </row>
    <row x14ac:dyDescent="0.25" r="543" customHeight="1" ht="15.75">
      <c r="A543" s="56"/>
      <c r="B543" s="6"/>
      <c r="C543" s="6"/>
      <c r="D543" s="6"/>
      <c r="E543" s="6"/>
      <c r="F543" s="56"/>
      <c r="G543" s="6"/>
      <c r="H543" s="6"/>
      <c r="I543" s="6"/>
      <c r="J543" s="6"/>
      <c r="K543" s="6"/>
      <c r="L543" s="6"/>
      <c r="M543" s="6"/>
    </row>
    <row x14ac:dyDescent="0.25" r="544" customHeight="1" ht="15.75">
      <c r="A544" s="56"/>
      <c r="B544" s="6"/>
      <c r="C544" s="6"/>
      <c r="D544" s="6"/>
      <c r="E544" s="6"/>
      <c r="F544" s="56"/>
      <c r="G544" s="6"/>
      <c r="H544" s="6"/>
      <c r="I544" s="6"/>
      <c r="J544" s="6"/>
      <c r="K544" s="6"/>
      <c r="L544" s="6"/>
      <c r="M544" s="6"/>
    </row>
    <row x14ac:dyDescent="0.25" r="545" customHeight="1" ht="15.75">
      <c r="A545" s="56"/>
      <c r="B545" s="6"/>
      <c r="C545" s="6"/>
      <c r="D545" s="6"/>
      <c r="E545" s="6"/>
      <c r="F545" s="56"/>
      <c r="G545" s="6"/>
      <c r="H545" s="6"/>
      <c r="I545" s="6"/>
      <c r="J545" s="6"/>
      <c r="K545" s="6"/>
      <c r="L545" s="6"/>
      <c r="M545" s="6"/>
    </row>
    <row x14ac:dyDescent="0.25" r="546" customHeight="1" ht="15.75">
      <c r="A546" s="56"/>
      <c r="B546" s="6"/>
      <c r="C546" s="6"/>
      <c r="D546" s="6"/>
      <c r="E546" s="6"/>
      <c r="F546" s="56"/>
      <c r="G546" s="6"/>
      <c r="H546" s="6"/>
      <c r="I546" s="6"/>
      <c r="J546" s="6"/>
      <c r="K546" s="6"/>
      <c r="L546" s="6"/>
      <c r="M546" s="6"/>
    </row>
    <row x14ac:dyDescent="0.25" r="547" customHeight="1" ht="15.75">
      <c r="A547" s="56"/>
      <c r="B547" s="6"/>
      <c r="C547" s="6"/>
      <c r="D547" s="6"/>
      <c r="E547" s="6"/>
      <c r="F547" s="56"/>
      <c r="G547" s="6"/>
      <c r="H547" s="6"/>
      <c r="I547" s="6"/>
      <c r="J547" s="6"/>
      <c r="K547" s="6"/>
      <c r="L547" s="6"/>
      <c r="M547" s="6"/>
    </row>
    <row x14ac:dyDescent="0.25" r="548" customHeight="1" ht="15.75">
      <c r="A548" s="56"/>
      <c r="B548" s="6"/>
      <c r="C548" s="6"/>
      <c r="D548" s="6"/>
      <c r="E548" s="6"/>
      <c r="F548" s="56"/>
      <c r="G548" s="6"/>
      <c r="H548" s="6"/>
      <c r="I548" s="6"/>
      <c r="J548" s="6"/>
      <c r="K548" s="6"/>
      <c r="L548" s="6"/>
      <c r="M548" s="6"/>
    </row>
    <row x14ac:dyDescent="0.25" r="549" customHeight="1" ht="15.75">
      <c r="A549" s="56"/>
      <c r="B549" s="6"/>
      <c r="C549" s="6"/>
      <c r="D549" s="6"/>
      <c r="E549" s="6"/>
      <c r="F549" s="56"/>
      <c r="G549" s="6"/>
      <c r="H549" s="6"/>
      <c r="I549" s="6"/>
      <c r="J549" s="6"/>
      <c r="K549" s="6"/>
      <c r="L549" s="6"/>
      <c r="M549" s="6"/>
    </row>
    <row x14ac:dyDescent="0.25" r="550" customHeight="1" ht="15.75">
      <c r="A550" s="56"/>
      <c r="B550" s="6"/>
      <c r="C550" s="6"/>
      <c r="D550" s="6"/>
      <c r="E550" s="6"/>
      <c r="F550" s="56"/>
      <c r="G550" s="6"/>
      <c r="H550" s="6"/>
      <c r="I550" s="6"/>
      <c r="J550" s="6"/>
      <c r="K550" s="6"/>
      <c r="L550" s="6"/>
      <c r="M550" s="6"/>
    </row>
    <row x14ac:dyDescent="0.25" r="551" customHeight="1" ht="15.75">
      <c r="A551" s="56"/>
      <c r="B551" s="6"/>
      <c r="C551" s="6"/>
      <c r="D551" s="6"/>
      <c r="E551" s="6"/>
      <c r="F551" s="56"/>
      <c r="G551" s="6"/>
      <c r="H551" s="6"/>
      <c r="I551" s="6"/>
      <c r="J551" s="6"/>
      <c r="K551" s="6"/>
      <c r="L551" s="6"/>
      <c r="M551" s="6"/>
    </row>
    <row x14ac:dyDescent="0.25" r="552" customHeight="1" ht="15.75">
      <c r="A552" s="56"/>
      <c r="B552" s="6"/>
      <c r="C552" s="6"/>
      <c r="D552" s="6"/>
      <c r="E552" s="6"/>
      <c r="F552" s="56"/>
      <c r="G552" s="6"/>
      <c r="H552" s="6"/>
      <c r="I552" s="6"/>
      <c r="J552" s="6"/>
      <c r="K552" s="6"/>
      <c r="L552" s="6"/>
      <c r="M552" s="6"/>
    </row>
    <row x14ac:dyDescent="0.25" r="553" customHeight="1" ht="15.75">
      <c r="A553" s="56"/>
      <c r="B553" s="6"/>
      <c r="C553" s="6"/>
      <c r="D553" s="6"/>
      <c r="E553" s="6"/>
      <c r="F553" s="56"/>
      <c r="G553" s="6"/>
      <c r="H553" s="6"/>
      <c r="I553" s="6"/>
      <c r="J553" s="6"/>
      <c r="K553" s="6"/>
      <c r="L553" s="6"/>
      <c r="M553" s="6"/>
    </row>
    <row x14ac:dyDescent="0.25" r="554" customHeight="1" ht="15.75">
      <c r="A554" s="56"/>
      <c r="B554" s="6"/>
      <c r="C554" s="6"/>
      <c r="D554" s="6"/>
      <c r="E554" s="6"/>
      <c r="F554" s="56"/>
      <c r="G554" s="6"/>
      <c r="H554" s="6"/>
      <c r="I554" s="6"/>
      <c r="J554" s="6"/>
      <c r="K554" s="6"/>
      <c r="L554" s="6"/>
      <c r="M554" s="6"/>
    </row>
    <row x14ac:dyDescent="0.25" r="555" customHeight="1" ht="15.75">
      <c r="A555" s="56"/>
      <c r="B555" s="6"/>
      <c r="C555" s="6"/>
      <c r="D555" s="6"/>
      <c r="E555" s="6"/>
      <c r="F555" s="56"/>
      <c r="G555" s="6"/>
      <c r="H555" s="6"/>
      <c r="I555" s="6"/>
      <c r="J555" s="6"/>
      <c r="K555" s="6"/>
      <c r="L555" s="6"/>
      <c r="M555" s="6"/>
    </row>
    <row x14ac:dyDescent="0.25" r="556" customHeight="1" ht="15.75">
      <c r="A556" s="56"/>
      <c r="B556" s="6"/>
      <c r="C556" s="6"/>
      <c r="D556" s="6"/>
      <c r="E556" s="6"/>
      <c r="F556" s="56"/>
      <c r="G556" s="6"/>
      <c r="H556" s="6"/>
      <c r="I556" s="6"/>
      <c r="J556" s="6"/>
      <c r="K556" s="6"/>
      <c r="L556" s="6"/>
      <c r="M556" s="6"/>
    </row>
    <row x14ac:dyDescent="0.25" r="557" customHeight="1" ht="15.75">
      <c r="A557" s="56"/>
      <c r="B557" s="6"/>
      <c r="C557" s="6"/>
      <c r="D557" s="6"/>
      <c r="E557" s="6"/>
      <c r="F557" s="56"/>
      <c r="G557" s="6"/>
      <c r="H557" s="6"/>
      <c r="I557" s="6"/>
      <c r="J557" s="6"/>
      <c r="K557" s="6"/>
      <c r="L557" s="6"/>
      <c r="M557" s="6"/>
    </row>
    <row x14ac:dyDescent="0.25" r="558" customHeight="1" ht="15.75">
      <c r="A558" s="56"/>
      <c r="B558" s="6"/>
      <c r="C558" s="6"/>
      <c r="D558" s="6"/>
      <c r="E558" s="6"/>
      <c r="F558" s="56"/>
      <c r="G558" s="6"/>
      <c r="H558" s="6"/>
      <c r="I558" s="6"/>
      <c r="J558" s="6"/>
      <c r="K558" s="6"/>
      <c r="L558" s="6"/>
      <c r="M558" s="6"/>
    </row>
    <row x14ac:dyDescent="0.25" r="559" customHeight="1" ht="15.75">
      <c r="A559" s="56"/>
      <c r="B559" s="6"/>
      <c r="C559" s="6"/>
      <c r="D559" s="6"/>
      <c r="E559" s="6"/>
      <c r="F559" s="56"/>
      <c r="G559" s="6"/>
      <c r="H559" s="6"/>
      <c r="I559" s="6"/>
      <c r="J559" s="6"/>
      <c r="K559" s="6"/>
      <c r="L559" s="6"/>
      <c r="M559" s="6"/>
    </row>
    <row x14ac:dyDescent="0.25" r="560" customHeight="1" ht="15.75">
      <c r="A560" s="56"/>
      <c r="B560" s="6"/>
      <c r="C560" s="6"/>
      <c r="D560" s="6"/>
      <c r="E560" s="6"/>
      <c r="F560" s="56"/>
      <c r="G560" s="6"/>
      <c r="H560" s="6"/>
      <c r="I560" s="6"/>
      <c r="J560" s="6"/>
      <c r="K560" s="6"/>
      <c r="L560" s="6"/>
      <c r="M560" s="6"/>
    </row>
    <row x14ac:dyDescent="0.25" r="561" customHeight="1" ht="15.75">
      <c r="A561" s="56"/>
      <c r="B561" s="6"/>
      <c r="C561" s="6"/>
      <c r="D561" s="6"/>
      <c r="E561" s="6"/>
      <c r="F561" s="56"/>
      <c r="G561" s="6"/>
      <c r="H561" s="6"/>
      <c r="I561" s="6"/>
      <c r="J561" s="6"/>
      <c r="K561" s="6"/>
      <c r="L561" s="6"/>
      <c r="M561" s="6"/>
    </row>
    <row x14ac:dyDescent="0.25" r="562" customHeight="1" ht="15.75">
      <c r="A562" s="56"/>
      <c r="B562" s="6"/>
      <c r="C562" s="6"/>
      <c r="D562" s="6"/>
      <c r="E562" s="6"/>
      <c r="F562" s="56"/>
      <c r="G562" s="6"/>
      <c r="H562" s="6"/>
      <c r="I562" s="6"/>
      <c r="J562" s="6"/>
      <c r="K562" s="6"/>
      <c r="L562" s="6"/>
      <c r="M562" s="6"/>
    </row>
    <row x14ac:dyDescent="0.25" r="563" customHeight="1" ht="15.75">
      <c r="A563" s="56"/>
      <c r="B563" s="6"/>
      <c r="C563" s="6"/>
      <c r="D563" s="6"/>
      <c r="E563" s="6"/>
      <c r="F563" s="56"/>
      <c r="G563" s="6"/>
      <c r="H563" s="6"/>
      <c r="I563" s="6"/>
      <c r="J563" s="6"/>
      <c r="K563" s="6"/>
      <c r="L563" s="6"/>
      <c r="M563" s="6"/>
    </row>
    <row x14ac:dyDescent="0.25" r="564" customHeight="1" ht="15.75">
      <c r="A564" s="56"/>
      <c r="B564" s="6"/>
      <c r="C564" s="6"/>
      <c r="D564" s="6"/>
      <c r="E564" s="6"/>
      <c r="F564" s="56"/>
      <c r="G564" s="6"/>
      <c r="H564" s="6"/>
      <c r="I564" s="6"/>
      <c r="J564" s="6"/>
      <c r="K564" s="6"/>
      <c r="L564" s="6"/>
      <c r="M564" s="6"/>
    </row>
    <row x14ac:dyDescent="0.25" r="565" customHeight="1" ht="15.75">
      <c r="A565" s="56"/>
      <c r="B565" s="6"/>
      <c r="C565" s="6"/>
      <c r="D565" s="6"/>
      <c r="E565" s="6"/>
      <c r="F565" s="56"/>
      <c r="G565" s="6"/>
      <c r="H565" s="6"/>
      <c r="I565" s="6"/>
      <c r="J565" s="6"/>
      <c r="K565" s="6"/>
      <c r="L565" s="6"/>
      <c r="M565" s="6"/>
    </row>
    <row x14ac:dyDescent="0.25" r="566" customHeight="1" ht="15.75">
      <c r="A566" s="56"/>
      <c r="B566" s="6"/>
      <c r="C566" s="6"/>
      <c r="D566" s="6"/>
      <c r="E566" s="6"/>
      <c r="F566" s="56"/>
      <c r="G566" s="6"/>
      <c r="H566" s="6"/>
      <c r="I566" s="6"/>
      <c r="J566" s="6"/>
      <c r="K566" s="6"/>
      <c r="L566" s="6"/>
      <c r="M566" s="6"/>
    </row>
    <row x14ac:dyDescent="0.25" r="567" customHeight="1" ht="15.75">
      <c r="A567" s="56"/>
      <c r="B567" s="6"/>
      <c r="C567" s="6"/>
      <c r="D567" s="6"/>
      <c r="E567" s="6"/>
      <c r="F567" s="56"/>
      <c r="G567" s="6"/>
      <c r="H567" s="6"/>
      <c r="I567" s="6"/>
      <c r="J567" s="6"/>
      <c r="K567" s="6"/>
      <c r="L567" s="6"/>
      <c r="M567" s="6"/>
    </row>
    <row x14ac:dyDescent="0.25" r="568" customHeight="1" ht="15.75">
      <c r="A568" s="56"/>
      <c r="B568" s="6"/>
      <c r="C568" s="6"/>
      <c r="D568" s="6"/>
      <c r="E568" s="6"/>
      <c r="F568" s="56"/>
      <c r="G568" s="6"/>
      <c r="H568" s="6"/>
      <c r="I568" s="6"/>
      <c r="J568" s="6"/>
      <c r="K568" s="6"/>
      <c r="L568" s="6"/>
      <c r="M568" s="6"/>
    </row>
    <row x14ac:dyDescent="0.25" r="569" customHeight="1" ht="15.75">
      <c r="A569" s="56"/>
      <c r="B569" s="6"/>
      <c r="C569" s="6"/>
      <c r="D569" s="6"/>
      <c r="E569" s="6"/>
      <c r="F569" s="56"/>
      <c r="G569" s="6"/>
      <c r="H569" s="6"/>
      <c r="I569" s="6"/>
      <c r="J569" s="6"/>
      <c r="K569" s="6"/>
      <c r="L569" s="6"/>
      <c r="M569" s="6"/>
    </row>
    <row x14ac:dyDescent="0.25" r="570" customHeight="1" ht="15.75">
      <c r="A570" s="56"/>
      <c r="B570" s="6"/>
      <c r="C570" s="6"/>
      <c r="D570" s="6"/>
      <c r="E570" s="6"/>
      <c r="F570" s="56"/>
      <c r="G570" s="6"/>
      <c r="H570" s="6"/>
      <c r="I570" s="6"/>
      <c r="J570" s="6"/>
      <c r="K570" s="6"/>
      <c r="L570" s="6"/>
      <c r="M570" s="6"/>
    </row>
    <row x14ac:dyDescent="0.25" r="571" customHeight="1" ht="15.75">
      <c r="A571" s="56"/>
      <c r="B571" s="6"/>
      <c r="C571" s="6"/>
      <c r="D571" s="6"/>
      <c r="E571" s="6"/>
      <c r="F571" s="56"/>
      <c r="G571" s="6"/>
      <c r="H571" s="6"/>
      <c r="I571" s="6"/>
      <c r="J571" s="6"/>
      <c r="K571" s="6"/>
      <c r="L571" s="6"/>
      <c r="M571" s="6"/>
    </row>
    <row x14ac:dyDescent="0.25" r="572" customHeight="1" ht="15.75">
      <c r="A572" s="56"/>
      <c r="B572" s="6"/>
      <c r="C572" s="6"/>
      <c r="D572" s="6"/>
      <c r="E572" s="6"/>
      <c r="F572" s="56"/>
      <c r="G572" s="6"/>
      <c r="H572" s="6"/>
      <c r="I572" s="6"/>
      <c r="J572" s="6"/>
      <c r="K572" s="6"/>
      <c r="L572" s="6"/>
      <c r="M572" s="6"/>
    </row>
    <row x14ac:dyDescent="0.25" r="573" customHeight="1" ht="15.75">
      <c r="A573" s="56"/>
      <c r="B573" s="6"/>
      <c r="C573" s="6"/>
      <c r="D573" s="6"/>
      <c r="E573" s="6"/>
      <c r="F573" s="56"/>
      <c r="G573" s="6"/>
      <c r="H573" s="6"/>
      <c r="I573" s="6"/>
      <c r="J573" s="6"/>
      <c r="K573" s="6"/>
      <c r="L573" s="6"/>
      <c r="M573" s="6"/>
    </row>
    <row x14ac:dyDescent="0.25" r="574" customHeight="1" ht="15.75">
      <c r="A574" s="56"/>
      <c r="B574" s="6"/>
      <c r="C574" s="6"/>
      <c r="D574" s="6"/>
      <c r="E574" s="6"/>
      <c r="F574" s="56"/>
      <c r="G574" s="6"/>
      <c r="H574" s="6"/>
      <c r="I574" s="6"/>
      <c r="J574" s="6"/>
      <c r="K574" s="6"/>
      <c r="L574" s="6"/>
      <c r="M574" s="6"/>
    </row>
    <row x14ac:dyDescent="0.25" r="575" customHeight="1" ht="15.75">
      <c r="A575" s="56"/>
      <c r="B575" s="6"/>
      <c r="C575" s="6"/>
      <c r="D575" s="6"/>
      <c r="E575" s="6"/>
      <c r="F575" s="56"/>
      <c r="G575" s="6"/>
      <c r="H575" s="6"/>
      <c r="I575" s="6"/>
      <c r="J575" s="6"/>
      <c r="K575" s="6"/>
      <c r="L575" s="6"/>
      <c r="M575" s="6"/>
    </row>
    <row x14ac:dyDescent="0.25" r="576" customHeight="1" ht="15.75">
      <c r="A576" s="56"/>
      <c r="B576" s="6"/>
      <c r="C576" s="6"/>
      <c r="D576" s="6"/>
      <c r="E576" s="6"/>
      <c r="F576" s="56"/>
      <c r="G576" s="6"/>
      <c r="H576" s="6"/>
      <c r="I576" s="6"/>
      <c r="J576" s="6"/>
      <c r="K576" s="6"/>
      <c r="L576" s="6"/>
      <c r="M576" s="6"/>
    </row>
    <row x14ac:dyDescent="0.25" r="577" customHeight="1" ht="15.75">
      <c r="A577" s="56"/>
      <c r="B577" s="6"/>
      <c r="C577" s="6"/>
      <c r="D577" s="6"/>
      <c r="E577" s="6"/>
      <c r="F577" s="56"/>
      <c r="G577" s="6"/>
      <c r="H577" s="6"/>
      <c r="I577" s="6"/>
      <c r="J577" s="6"/>
      <c r="K577" s="6"/>
      <c r="L577" s="6"/>
      <c r="M577" s="6"/>
    </row>
    <row x14ac:dyDescent="0.25" r="578" customHeight="1" ht="15.75">
      <c r="A578" s="56"/>
      <c r="B578" s="6"/>
      <c r="C578" s="6"/>
      <c r="D578" s="6"/>
      <c r="E578" s="6"/>
      <c r="F578" s="56"/>
      <c r="G578" s="6"/>
      <c r="H578" s="6"/>
      <c r="I578" s="6"/>
      <c r="J578" s="6"/>
      <c r="K578" s="6"/>
      <c r="L578" s="6"/>
      <c r="M578" s="6"/>
    </row>
    <row x14ac:dyDescent="0.25" r="579" customHeight="1" ht="15.75">
      <c r="A579" s="56"/>
      <c r="B579" s="6"/>
      <c r="C579" s="6"/>
      <c r="D579" s="6"/>
      <c r="E579" s="6"/>
      <c r="F579" s="56"/>
      <c r="G579" s="6"/>
      <c r="H579" s="6"/>
      <c r="I579" s="6"/>
      <c r="J579" s="6"/>
      <c r="K579" s="6"/>
      <c r="L579" s="6"/>
      <c r="M579" s="6"/>
    </row>
    <row x14ac:dyDescent="0.25" r="580" customHeight="1" ht="15.75">
      <c r="A580" s="56"/>
      <c r="B580" s="6"/>
      <c r="C580" s="6"/>
      <c r="D580" s="6"/>
      <c r="E580" s="6"/>
      <c r="F580" s="56"/>
      <c r="G580" s="6"/>
      <c r="H580" s="6"/>
      <c r="I580" s="6"/>
      <c r="J580" s="6"/>
      <c r="K580" s="6"/>
      <c r="L580" s="6"/>
      <c r="M580" s="6"/>
    </row>
    <row x14ac:dyDescent="0.25" r="581" customHeight="1" ht="15.75">
      <c r="A581" s="56"/>
      <c r="B581" s="6"/>
      <c r="C581" s="6"/>
      <c r="D581" s="6"/>
      <c r="E581" s="6"/>
      <c r="F581" s="56"/>
      <c r="G581" s="6"/>
      <c r="H581" s="6"/>
      <c r="I581" s="6"/>
      <c r="J581" s="6"/>
      <c r="K581" s="6"/>
      <c r="L581" s="6"/>
      <c r="M581" s="6"/>
    </row>
    <row x14ac:dyDescent="0.25" r="582" customHeight="1" ht="15.75">
      <c r="A582" s="56"/>
      <c r="B582" s="6"/>
      <c r="C582" s="6"/>
      <c r="D582" s="6"/>
      <c r="E582" s="6"/>
      <c r="F582" s="56"/>
      <c r="G582" s="6"/>
      <c r="H582" s="6"/>
      <c r="I582" s="6"/>
      <c r="J582" s="6"/>
      <c r="K582" s="6"/>
      <c r="L582" s="6"/>
      <c r="M582" s="6"/>
    </row>
    <row x14ac:dyDescent="0.25" r="583" customHeight="1" ht="15.75">
      <c r="A583" s="56"/>
      <c r="B583" s="6"/>
      <c r="C583" s="6"/>
      <c r="D583" s="6"/>
      <c r="E583" s="6"/>
      <c r="F583" s="56"/>
      <c r="G583" s="6"/>
      <c r="H583" s="6"/>
      <c r="I583" s="6"/>
      <c r="J583" s="6"/>
      <c r="K583" s="6"/>
      <c r="L583" s="6"/>
      <c r="M583" s="6"/>
    </row>
    <row x14ac:dyDescent="0.25" r="584" customHeight="1" ht="15.75">
      <c r="A584" s="56"/>
      <c r="B584" s="6"/>
      <c r="C584" s="6"/>
      <c r="D584" s="6"/>
      <c r="E584" s="6"/>
      <c r="F584" s="56"/>
      <c r="G584" s="6"/>
      <c r="H584" s="6"/>
      <c r="I584" s="6"/>
      <c r="J584" s="6"/>
      <c r="K584" s="6"/>
      <c r="L584" s="6"/>
      <c r="M584" s="6"/>
    </row>
    <row x14ac:dyDescent="0.25" r="585" customHeight="1" ht="15.75">
      <c r="A585" s="56"/>
      <c r="B585" s="6"/>
      <c r="C585" s="6"/>
      <c r="D585" s="6"/>
      <c r="E585" s="6"/>
      <c r="F585" s="56"/>
      <c r="G585" s="6"/>
      <c r="H585" s="6"/>
      <c r="I585" s="6"/>
      <c r="J585" s="6"/>
      <c r="K585" s="6"/>
      <c r="L585" s="6"/>
      <c r="M585" s="6"/>
    </row>
    <row x14ac:dyDescent="0.25" r="586" customHeight="1" ht="15.75">
      <c r="A586" s="56"/>
      <c r="B586" s="6"/>
      <c r="C586" s="6"/>
      <c r="D586" s="6"/>
      <c r="E586" s="6"/>
      <c r="F586" s="56"/>
      <c r="G586" s="6"/>
      <c r="H586" s="6"/>
      <c r="I586" s="6"/>
      <c r="J586" s="6"/>
      <c r="K586" s="6"/>
      <c r="L586" s="6"/>
      <c r="M586" s="6"/>
    </row>
    <row x14ac:dyDescent="0.25" r="587" customHeight="1" ht="15.75">
      <c r="A587" s="56"/>
      <c r="B587" s="6"/>
      <c r="C587" s="6"/>
      <c r="D587" s="6"/>
      <c r="E587" s="6"/>
      <c r="F587" s="56"/>
      <c r="G587" s="6"/>
      <c r="H587" s="6"/>
      <c r="I587" s="6"/>
      <c r="J587" s="6"/>
      <c r="K587" s="6"/>
      <c r="L587" s="6"/>
      <c r="M587" s="6"/>
    </row>
    <row x14ac:dyDescent="0.25" r="588" customHeight="1" ht="15.75">
      <c r="A588" s="56"/>
      <c r="B588" s="6"/>
      <c r="C588" s="6"/>
      <c r="D588" s="6"/>
      <c r="E588" s="6"/>
      <c r="F588" s="56"/>
      <c r="G588" s="6"/>
      <c r="H588" s="6"/>
      <c r="I588" s="6"/>
      <c r="J588" s="6"/>
      <c r="K588" s="6"/>
      <c r="L588" s="6"/>
      <c r="M588" s="6"/>
    </row>
    <row x14ac:dyDescent="0.25" r="589" customHeight="1" ht="15.75">
      <c r="A589" s="56"/>
      <c r="B589" s="6"/>
      <c r="C589" s="6"/>
      <c r="D589" s="6"/>
      <c r="E589" s="6"/>
      <c r="F589" s="56"/>
      <c r="G589" s="6"/>
      <c r="H589" s="6"/>
      <c r="I589" s="6"/>
      <c r="J589" s="6"/>
      <c r="K589" s="6"/>
      <c r="L589" s="6"/>
      <c r="M589" s="6"/>
    </row>
    <row x14ac:dyDescent="0.25" r="590" customHeight="1" ht="15.75">
      <c r="A590" s="56"/>
      <c r="B590" s="6"/>
      <c r="C590" s="6"/>
      <c r="D590" s="6"/>
      <c r="E590" s="6"/>
      <c r="F590" s="56"/>
      <c r="G590" s="6"/>
      <c r="H590" s="6"/>
      <c r="I590" s="6"/>
      <c r="J590" s="6"/>
      <c r="K590" s="6"/>
      <c r="L590" s="6"/>
      <c r="M590" s="6"/>
    </row>
    <row x14ac:dyDescent="0.25" r="591" customHeight="1" ht="15.75">
      <c r="A591" s="56"/>
      <c r="B591" s="6"/>
      <c r="C591" s="6"/>
      <c r="D591" s="6"/>
      <c r="E591" s="6"/>
      <c r="F591" s="56"/>
      <c r="G591" s="6"/>
      <c r="H591" s="6"/>
      <c r="I591" s="6"/>
      <c r="J591" s="6"/>
      <c r="K591" s="6"/>
      <c r="L591" s="6"/>
      <c r="M591" s="6"/>
    </row>
    <row x14ac:dyDescent="0.25" r="592" customHeight="1" ht="15.75">
      <c r="A592" s="56"/>
      <c r="B592" s="6"/>
      <c r="C592" s="6"/>
      <c r="D592" s="6"/>
      <c r="E592" s="6"/>
      <c r="F592" s="56"/>
      <c r="G592" s="6"/>
      <c r="H592" s="6"/>
      <c r="I592" s="6"/>
      <c r="J592" s="6"/>
      <c r="K592" s="6"/>
      <c r="L592" s="6"/>
      <c r="M592" s="6"/>
    </row>
    <row x14ac:dyDescent="0.25" r="593" customHeight="1" ht="15.75">
      <c r="A593" s="56"/>
      <c r="B593" s="6"/>
      <c r="C593" s="6"/>
      <c r="D593" s="6"/>
      <c r="E593" s="6"/>
      <c r="F593" s="56"/>
      <c r="G593" s="6"/>
      <c r="H593" s="6"/>
      <c r="I593" s="6"/>
      <c r="J593" s="6"/>
      <c r="K593" s="6"/>
      <c r="L593" s="6"/>
      <c r="M593" s="6"/>
    </row>
    <row x14ac:dyDescent="0.25" r="594" customHeight="1" ht="15.75">
      <c r="A594" s="56"/>
      <c r="B594" s="6"/>
      <c r="C594" s="6"/>
      <c r="D594" s="6"/>
      <c r="E594" s="6"/>
      <c r="F594" s="56"/>
      <c r="G594" s="6"/>
      <c r="H594" s="6"/>
      <c r="I594" s="6"/>
      <c r="J594" s="6"/>
      <c r="K594" s="6"/>
      <c r="L594" s="6"/>
      <c r="M594" s="6"/>
    </row>
    <row x14ac:dyDescent="0.25" r="595" customHeight="1" ht="15.75">
      <c r="A595" s="56"/>
      <c r="B595" s="6"/>
      <c r="C595" s="6"/>
      <c r="D595" s="6"/>
      <c r="E595" s="6"/>
      <c r="F595" s="56"/>
      <c r="G595" s="6"/>
      <c r="H595" s="6"/>
      <c r="I595" s="6"/>
      <c r="J595" s="6"/>
      <c r="K595" s="6"/>
      <c r="L595" s="6"/>
      <c r="M595" s="6"/>
    </row>
    <row x14ac:dyDescent="0.25" r="596" customHeight="1" ht="15.75">
      <c r="A596" s="56"/>
      <c r="B596" s="6"/>
      <c r="C596" s="6"/>
      <c r="D596" s="6"/>
      <c r="E596" s="6"/>
      <c r="F596" s="56"/>
      <c r="G596" s="6"/>
      <c r="H596" s="6"/>
      <c r="I596" s="6"/>
      <c r="J596" s="6"/>
      <c r="K596" s="6"/>
      <c r="L596" s="6"/>
      <c r="M596" s="6"/>
    </row>
    <row x14ac:dyDescent="0.25" r="597" customHeight="1" ht="15.75">
      <c r="A597" s="56"/>
      <c r="B597" s="6"/>
      <c r="C597" s="6"/>
      <c r="D597" s="6"/>
      <c r="E597" s="6"/>
      <c r="F597" s="56"/>
      <c r="G597" s="6"/>
      <c r="H597" s="6"/>
      <c r="I597" s="6"/>
      <c r="J597" s="6"/>
      <c r="K597" s="6"/>
      <c r="L597" s="6"/>
      <c r="M597" s="6"/>
    </row>
    <row x14ac:dyDescent="0.25" r="598" customHeight="1" ht="15.75">
      <c r="A598" s="56"/>
      <c r="B598" s="6"/>
      <c r="C598" s="6"/>
      <c r="D598" s="6"/>
      <c r="E598" s="6"/>
      <c r="F598" s="56"/>
      <c r="G598" s="6"/>
      <c r="H598" s="6"/>
      <c r="I598" s="6"/>
      <c r="J598" s="6"/>
      <c r="K598" s="6"/>
      <c r="L598" s="6"/>
      <c r="M598" s="6"/>
    </row>
    <row x14ac:dyDescent="0.25" r="599" customHeight="1" ht="15.75">
      <c r="A599" s="56"/>
      <c r="B599" s="6"/>
      <c r="C599" s="6"/>
      <c r="D599" s="6"/>
      <c r="E599" s="6"/>
      <c r="F599" s="56"/>
      <c r="G599" s="6"/>
      <c r="H599" s="6"/>
      <c r="I599" s="6"/>
      <c r="J599" s="6"/>
      <c r="K599" s="6"/>
      <c r="L599" s="6"/>
      <c r="M599" s="6"/>
    </row>
    <row x14ac:dyDescent="0.25" r="600" customHeight="1" ht="15.75">
      <c r="A600" s="56"/>
      <c r="B600" s="6"/>
      <c r="C600" s="6"/>
      <c r="D600" s="6"/>
      <c r="E600" s="6"/>
      <c r="F600" s="56"/>
      <c r="G600" s="6"/>
      <c r="H600" s="6"/>
      <c r="I600" s="6"/>
      <c r="J600" s="6"/>
      <c r="K600" s="6"/>
      <c r="L600" s="6"/>
      <c r="M600" s="6"/>
    </row>
    <row x14ac:dyDescent="0.25" r="601" customHeight="1" ht="15.75">
      <c r="A601" s="56"/>
      <c r="B601" s="6"/>
      <c r="C601" s="6"/>
      <c r="D601" s="6"/>
      <c r="E601" s="6"/>
      <c r="F601" s="56"/>
      <c r="G601" s="6"/>
      <c r="H601" s="6"/>
      <c r="I601" s="6"/>
      <c r="J601" s="6"/>
      <c r="K601" s="6"/>
      <c r="L601" s="6"/>
      <c r="M601" s="6"/>
    </row>
    <row x14ac:dyDescent="0.25" r="602" customHeight="1" ht="15.75">
      <c r="A602" s="56"/>
      <c r="B602" s="6"/>
      <c r="C602" s="6"/>
      <c r="D602" s="6"/>
      <c r="E602" s="6"/>
      <c r="F602" s="56"/>
      <c r="G602" s="6"/>
      <c r="H602" s="6"/>
      <c r="I602" s="6"/>
      <c r="J602" s="6"/>
      <c r="K602" s="6"/>
      <c r="L602" s="6"/>
      <c r="M602" s="6"/>
    </row>
    <row x14ac:dyDescent="0.25" r="603" customHeight="1" ht="15.75">
      <c r="A603" s="56"/>
      <c r="B603" s="6"/>
      <c r="C603" s="6"/>
      <c r="D603" s="6"/>
      <c r="E603" s="6"/>
      <c r="F603" s="56"/>
      <c r="G603" s="6"/>
      <c r="H603" s="6"/>
      <c r="I603" s="6"/>
      <c r="J603" s="6"/>
      <c r="K603" s="6"/>
      <c r="L603" s="6"/>
      <c r="M603" s="6"/>
    </row>
    <row x14ac:dyDescent="0.25" r="604" customHeight="1" ht="15.75">
      <c r="A604" s="56"/>
      <c r="B604" s="6"/>
      <c r="C604" s="6"/>
      <c r="D604" s="6"/>
      <c r="E604" s="6"/>
      <c r="F604" s="56"/>
      <c r="G604" s="6"/>
      <c r="H604" s="6"/>
      <c r="I604" s="6"/>
      <c r="J604" s="6"/>
      <c r="K604" s="6"/>
      <c r="L604" s="6"/>
      <c r="M604" s="6"/>
    </row>
    <row x14ac:dyDescent="0.25" r="605" customHeight="1" ht="15.75">
      <c r="A605" s="56"/>
      <c r="B605" s="6"/>
      <c r="C605" s="6"/>
      <c r="D605" s="6"/>
      <c r="E605" s="6"/>
      <c r="F605" s="56"/>
      <c r="G605" s="6"/>
      <c r="H605" s="6"/>
      <c r="I605" s="6"/>
      <c r="J605" s="6"/>
      <c r="K605" s="6"/>
      <c r="L605" s="6"/>
      <c r="M605" s="6"/>
    </row>
    <row x14ac:dyDescent="0.25" r="606" customHeight="1" ht="15.75">
      <c r="A606" s="56"/>
      <c r="B606" s="6"/>
      <c r="C606" s="6"/>
      <c r="D606" s="6"/>
      <c r="E606" s="6"/>
      <c r="F606" s="56"/>
      <c r="G606" s="6"/>
      <c r="H606" s="6"/>
      <c r="I606" s="6"/>
      <c r="J606" s="6"/>
      <c r="K606" s="6"/>
      <c r="L606" s="6"/>
      <c r="M606" s="6"/>
    </row>
    <row x14ac:dyDescent="0.25" r="607" customHeight="1" ht="15.75">
      <c r="A607" s="56"/>
      <c r="B607" s="6"/>
      <c r="C607" s="6"/>
      <c r="D607" s="6"/>
      <c r="E607" s="6"/>
      <c r="F607" s="56"/>
      <c r="G607" s="6"/>
      <c r="H607" s="6"/>
      <c r="I607" s="6"/>
      <c r="J607" s="6"/>
      <c r="K607" s="6"/>
      <c r="L607" s="6"/>
      <c r="M607" s="6"/>
    </row>
    <row x14ac:dyDescent="0.25" r="608" customHeight="1" ht="15.75">
      <c r="A608" s="56"/>
      <c r="B608" s="6"/>
      <c r="C608" s="6"/>
      <c r="D608" s="6"/>
      <c r="E608" s="6"/>
      <c r="F608" s="56"/>
      <c r="G608" s="6"/>
      <c r="H608" s="6"/>
      <c r="I608" s="6"/>
      <c r="J608" s="6"/>
      <c r="K608" s="6"/>
      <c r="L608" s="6"/>
      <c r="M608" s="6"/>
    </row>
    <row x14ac:dyDescent="0.25" r="609" customHeight="1" ht="15.75">
      <c r="A609" s="56"/>
      <c r="B609" s="6"/>
      <c r="C609" s="6"/>
      <c r="D609" s="6"/>
      <c r="E609" s="6"/>
      <c r="F609" s="56"/>
      <c r="G609" s="6"/>
      <c r="H609" s="6"/>
      <c r="I609" s="6"/>
      <c r="J609" s="6"/>
      <c r="K609" s="6"/>
      <c r="L609" s="6"/>
      <c r="M609" s="6"/>
    </row>
    <row x14ac:dyDescent="0.25" r="610" customHeight="1" ht="15.75">
      <c r="A610" s="56"/>
      <c r="B610" s="6"/>
      <c r="C610" s="6"/>
      <c r="D610" s="6"/>
      <c r="E610" s="6"/>
      <c r="F610" s="56"/>
      <c r="G610" s="6"/>
      <c r="H610" s="6"/>
      <c r="I610" s="6"/>
      <c r="J610" s="6"/>
      <c r="K610" s="6"/>
      <c r="L610" s="6"/>
      <c r="M610" s="6"/>
    </row>
    <row x14ac:dyDescent="0.25" r="611" customHeight="1" ht="15.75">
      <c r="A611" s="56"/>
      <c r="B611" s="6"/>
      <c r="C611" s="6"/>
      <c r="D611" s="6"/>
      <c r="E611" s="6"/>
      <c r="F611" s="56"/>
      <c r="G611" s="6"/>
      <c r="H611" s="6"/>
      <c r="I611" s="6"/>
      <c r="J611" s="6"/>
      <c r="K611" s="6"/>
      <c r="L611" s="6"/>
      <c r="M611" s="6"/>
    </row>
    <row x14ac:dyDescent="0.25" r="612" customHeight="1" ht="15.75">
      <c r="A612" s="56"/>
      <c r="B612" s="6"/>
      <c r="C612" s="6"/>
      <c r="D612" s="6"/>
      <c r="E612" s="6"/>
      <c r="F612" s="56"/>
      <c r="G612" s="6"/>
      <c r="H612" s="6"/>
      <c r="I612" s="6"/>
      <c r="J612" s="6"/>
      <c r="K612" s="6"/>
      <c r="L612" s="6"/>
      <c r="M612" s="6"/>
    </row>
    <row x14ac:dyDescent="0.25" r="613" customHeight="1" ht="15.75">
      <c r="A613" s="56"/>
      <c r="B613" s="6"/>
      <c r="C613" s="6"/>
      <c r="D613" s="6"/>
      <c r="E613" s="6"/>
      <c r="F613" s="56"/>
      <c r="G613" s="6"/>
      <c r="H613" s="6"/>
      <c r="I613" s="6"/>
      <c r="J613" s="6"/>
      <c r="K613" s="6"/>
      <c r="L613" s="6"/>
      <c r="M613" s="6"/>
    </row>
    <row x14ac:dyDescent="0.25" r="614" customHeight="1" ht="15.75">
      <c r="A614" s="56"/>
      <c r="B614" s="6"/>
      <c r="C614" s="6"/>
      <c r="D614" s="6"/>
      <c r="E614" s="6"/>
      <c r="F614" s="56"/>
      <c r="G614" s="6"/>
      <c r="H614" s="6"/>
      <c r="I614" s="6"/>
      <c r="J614" s="6"/>
      <c r="K614" s="6"/>
      <c r="L614" s="6"/>
      <c r="M614" s="6"/>
    </row>
    <row x14ac:dyDescent="0.25" r="615" customHeight="1" ht="15.75">
      <c r="A615" s="56"/>
      <c r="B615" s="6"/>
      <c r="C615" s="6"/>
      <c r="D615" s="6"/>
      <c r="E615" s="6"/>
      <c r="F615" s="56"/>
      <c r="G615" s="6"/>
      <c r="H615" s="6"/>
      <c r="I615" s="6"/>
      <c r="J615" s="6"/>
      <c r="K615" s="6"/>
      <c r="L615" s="6"/>
      <c r="M615" s="6"/>
    </row>
    <row x14ac:dyDescent="0.25" r="616" customHeight="1" ht="15.75">
      <c r="A616" s="56"/>
      <c r="B616" s="6"/>
      <c r="C616" s="6"/>
      <c r="D616" s="6"/>
      <c r="E616" s="6"/>
      <c r="F616" s="56"/>
      <c r="G616" s="6"/>
      <c r="H616" s="6"/>
      <c r="I616" s="6"/>
      <c r="J616" s="6"/>
      <c r="K616" s="6"/>
      <c r="L616" s="6"/>
      <c r="M616" s="6"/>
    </row>
    <row x14ac:dyDescent="0.25" r="617" customHeight="1" ht="15.75">
      <c r="A617" s="56"/>
      <c r="B617" s="6"/>
      <c r="C617" s="6"/>
      <c r="D617" s="6"/>
      <c r="E617" s="6"/>
      <c r="F617" s="56"/>
      <c r="G617" s="6"/>
      <c r="H617" s="6"/>
      <c r="I617" s="6"/>
      <c r="J617" s="6"/>
      <c r="K617" s="6"/>
      <c r="L617" s="6"/>
      <c r="M617" s="6"/>
    </row>
    <row x14ac:dyDescent="0.25" r="618" customHeight="1" ht="15.75">
      <c r="A618" s="56"/>
      <c r="B618" s="6"/>
      <c r="C618" s="6"/>
      <c r="D618" s="6"/>
      <c r="E618" s="6"/>
      <c r="F618" s="56"/>
      <c r="G618" s="6"/>
      <c r="H618" s="6"/>
      <c r="I618" s="6"/>
      <c r="J618" s="6"/>
      <c r="K618" s="6"/>
      <c r="L618" s="6"/>
      <c r="M618" s="6"/>
    </row>
    <row x14ac:dyDescent="0.25" r="619" customHeight="1" ht="15.75">
      <c r="A619" s="56"/>
      <c r="B619" s="6"/>
      <c r="C619" s="6"/>
      <c r="D619" s="6"/>
      <c r="E619" s="6"/>
      <c r="F619" s="56"/>
      <c r="G619" s="6"/>
      <c r="H619" s="6"/>
      <c r="I619" s="6"/>
      <c r="J619" s="6"/>
      <c r="K619" s="6"/>
      <c r="L619" s="6"/>
      <c r="M619" s="6"/>
    </row>
    <row x14ac:dyDescent="0.25" r="620" customHeight="1" ht="15.75">
      <c r="A620" s="56"/>
      <c r="B620" s="6"/>
      <c r="C620" s="6"/>
      <c r="D620" s="6"/>
      <c r="E620" s="6"/>
      <c r="F620" s="56"/>
      <c r="G620" s="6"/>
      <c r="H620" s="6"/>
      <c r="I620" s="6"/>
      <c r="J620" s="6"/>
      <c r="K620" s="6"/>
      <c r="L620" s="6"/>
      <c r="M620" s="6"/>
    </row>
    <row x14ac:dyDescent="0.25" r="621" customHeight="1" ht="15.75">
      <c r="A621" s="56"/>
      <c r="B621" s="6"/>
      <c r="C621" s="6"/>
      <c r="D621" s="6"/>
      <c r="E621" s="6"/>
      <c r="F621" s="56"/>
      <c r="G621" s="6"/>
      <c r="H621" s="6"/>
      <c r="I621" s="6"/>
      <c r="J621" s="6"/>
      <c r="K621" s="6"/>
      <c r="L621" s="6"/>
      <c r="M621" s="6"/>
    </row>
    <row x14ac:dyDescent="0.25" r="622" customHeight="1" ht="15.75">
      <c r="A622" s="56"/>
      <c r="B622" s="6"/>
      <c r="C622" s="6"/>
      <c r="D622" s="6"/>
      <c r="E622" s="6"/>
      <c r="F622" s="56"/>
      <c r="G622" s="6"/>
      <c r="H622" s="6"/>
      <c r="I622" s="6"/>
      <c r="J622" s="6"/>
      <c r="K622" s="6"/>
      <c r="L622" s="6"/>
      <c r="M622" s="6"/>
    </row>
    <row x14ac:dyDescent="0.25" r="623" customHeight="1" ht="15.75">
      <c r="A623" s="56"/>
      <c r="B623" s="6"/>
      <c r="C623" s="6"/>
      <c r="D623" s="6"/>
      <c r="E623" s="6"/>
      <c r="F623" s="56"/>
      <c r="G623" s="6"/>
      <c r="H623" s="6"/>
      <c r="I623" s="6"/>
      <c r="J623" s="6"/>
      <c r="K623" s="6"/>
      <c r="L623" s="6"/>
      <c r="M623" s="6"/>
    </row>
    <row x14ac:dyDescent="0.25" r="624" customHeight="1" ht="15.75">
      <c r="A624" s="56"/>
      <c r="B624" s="6"/>
      <c r="C624" s="6"/>
      <c r="D624" s="6"/>
      <c r="E624" s="6"/>
      <c r="F624" s="56"/>
      <c r="G624" s="6"/>
      <c r="H624" s="6"/>
      <c r="I624" s="6"/>
      <c r="J624" s="6"/>
      <c r="K624" s="6"/>
      <c r="L624" s="6"/>
      <c r="M624" s="6"/>
    </row>
    <row x14ac:dyDescent="0.25" r="625" customHeight="1" ht="15.75">
      <c r="A625" s="56"/>
      <c r="B625" s="6"/>
      <c r="C625" s="6"/>
      <c r="D625" s="6"/>
      <c r="E625" s="6"/>
      <c r="F625" s="56"/>
      <c r="G625" s="6"/>
      <c r="H625" s="6"/>
      <c r="I625" s="6"/>
      <c r="J625" s="6"/>
      <c r="K625" s="6"/>
      <c r="L625" s="6"/>
      <c r="M625" s="6"/>
    </row>
    <row x14ac:dyDescent="0.25" r="626" customHeight="1" ht="15.75">
      <c r="A626" s="56"/>
      <c r="B626" s="6"/>
      <c r="C626" s="6"/>
      <c r="D626" s="6"/>
      <c r="E626" s="6"/>
      <c r="F626" s="56"/>
      <c r="G626" s="6"/>
      <c r="H626" s="6"/>
      <c r="I626" s="6"/>
      <c r="J626" s="6"/>
      <c r="K626" s="6"/>
      <c r="L626" s="6"/>
      <c r="M626" s="6"/>
    </row>
    <row x14ac:dyDescent="0.25" r="627" customHeight="1" ht="15.75">
      <c r="A627" s="56"/>
      <c r="B627" s="6"/>
      <c r="C627" s="6"/>
      <c r="D627" s="6"/>
      <c r="E627" s="6"/>
      <c r="F627" s="56"/>
      <c r="G627" s="6"/>
      <c r="H627" s="6"/>
      <c r="I627" s="6"/>
      <c r="J627" s="6"/>
      <c r="K627" s="6"/>
      <c r="L627" s="6"/>
      <c r="M627" s="6"/>
    </row>
    <row x14ac:dyDescent="0.25" r="628" customHeight="1" ht="15.75">
      <c r="A628" s="56"/>
      <c r="B628" s="6"/>
      <c r="C628" s="6"/>
      <c r="D628" s="6"/>
      <c r="E628" s="6"/>
      <c r="F628" s="56"/>
      <c r="G628" s="6"/>
      <c r="H628" s="6"/>
      <c r="I628" s="6"/>
      <c r="J628" s="6"/>
      <c r="K628" s="6"/>
      <c r="L628" s="6"/>
      <c r="M628" s="6"/>
    </row>
    <row x14ac:dyDescent="0.25" r="629" customHeight="1" ht="15.75">
      <c r="A629" s="56"/>
      <c r="B629" s="6"/>
      <c r="C629" s="6"/>
      <c r="D629" s="6"/>
      <c r="E629" s="6"/>
      <c r="F629" s="56"/>
      <c r="G629" s="6"/>
      <c r="H629" s="6"/>
      <c r="I629" s="6"/>
      <c r="J629" s="6"/>
      <c r="K629" s="6"/>
      <c r="L629" s="6"/>
      <c r="M629" s="6"/>
    </row>
    <row x14ac:dyDescent="0.25" r="630" customHeight="1" ht="15.75">
      <c r="A630" s="56"/>
      <c r="B630" s="6"/>
      <c r="C630" s="6"/>
      <c r="D630" s="6"/>
      <c r="E630" s="6"/>
      <c r="F630" s="56"/>
      <c r="G630" s="6"/>
      <c r="H630" s="6"/>
      <c r="I630" s="6"/>
      <c r="J630" s="6"/>
      <c r="K630" s="6"/>
      <c r="L630" s="6"/>
      <c r="M630" s="6"/>
    </row>
    <row x14ac:dyDescent="0.25" r="631" customHeight="1" ht="15.75">
      <c r="A631" s="56"/>
      <c r="B631" s="6"/>
      <c r="C631" s="6"/>
      <c r="D631" s="6"/>
      <c r="E631" s="6"/>
      <c r="F631" s="56"/>
      <c r="G631" s="6"/>
      <c r="H631" s="6"/>
      <c r="I631" s="6"/>
      <c r="J631" s="6"/>
      <c r="K631" s="6"/>
      <c r="L631" s="6"/>
      <c r="M631" s="6"/>
    </row>
    <row x14ac:dyDescent="0.25" r="632" customHeight="1" ht="15.75">
      <c r="A632" s="56"/>
      <c r="B632" s="6"/>
      <c r="C632" s="6"/>
      <c r="D632" s="6"/>
      <c r="E632" s="6"/>
      <c r="F632" s="56"/>
      <c r="G632" s="6"/>
      <c r="H632" s="6"/>
      <c r="I632" s="6"/>
      <c r="J632" s="6"/>
      <c r="K632" s="6"/>
      <c r="L632" s="6"/>
      <c r="M632" s="6"/>
    </row>
    <row x14ac:dyDescent="0.25" r="633" customHeight="1" ht="15.75">
      <c r="A633" s="56"/>
      <c r="B633" s="6"/>
      <c r="C633" s="6"/>
      <c r="D633" s="6"/>
      <c r="E633" s="6"/>
      <c r="F633" s="56"/>
      <c r="G633" s="6"/>
      <c r="H633" s="6"/>
      <c r="I633" s="6"/>
      <c r="J633" s="6"/>
      <c r="K633" s="6"/>
      <c r="L633" s="6"/>
      <c r="M633" s="6"/>
    </row>
    <row x14ac:dyDescent="0.25" r="634" customHeight="1" ht="15.75">
      <c r="A634" s="56"/>
      <c r="B634" s="6"/>
      <c r="C634" s="6"/>
      <c r="D634" s="6"/>
      <c r="E634" s="6"/>
      <c r="F634" s="56"/>
      <c r="G634" s="6"/>
      <c r="H634" s="6"/>
      <c r="I634" s="6"/>
      <c r="J634" s="6"/>
      <c r="K634" s="6"/>
      <c r="L634" s="6"/>
      <c r="M634" s="6"/>
    </row>
    <row x14ac:dyDescent="0.25" r="635" customHeight="1" ht="15.75">
      <c r="A635" s="56"/>
      <c r="B635" s="6"/>
      <c r="C635" s="6"/>
      <c r="D635" s="6"/>
      <c r="E635" s="6"/>
      <c r="F635" s="56"/>
      <c r="G635" s="6"/>
      <c r="H635" s="6"/>
      <c r="I635" s="6"/>
      <c r="J635" s="6"/>
      <c r="K635" s="6"/>
      <c r="L635" s="6"/>
      <c r="M635" s="6"/>
    </row>
    <row x14ac:dyDescent="0.25" r="636" customHeight="1" ht="15.75">
      <c r="A636" s="56"/>
      <c r="B636" s="6"/>
      <c r="C636" s="6"/>
      <c r="D636" s="6"/>
      <c r="E636" s="6"/>
      <c r="F636" s="56"/>
      <c r="G636" s="6"/>
      <c r="H636" s="6"/>
      <c r="I636" s="6"/>
      <c r="J636" s="6"/>
      <c r="K636" s="6"/>
      <c r="L636" s="6"/>
      <c r="M636" s="6"/>
    </row>
    <row x14ac:dyDescent="0.25" r="637" customHeight="1" ht="15.75">
      <c r="A637" s="56"/>
      <c r="B637" s="6"/>
      <c r="C637" s="6"/>
      <c r="D637" s="6"/>
      <c r="E637" s="6"/>
      <c r="F637" s="56"/>
      <c r="G637" s="6"/>
      <c r="H637" s="6"/>
      <c r="I637" s="6"/>
      <c r="J637" s="6"/>
      <c r="K637" s="6"/>
      <c r="L637" s="6"/>
      <c r="M637" s="6"/>
    </row>
    <row x14ac:dyDescent="0.25" r="638" customHeight="1" ht="15.75">
      <c r="A638" s="56"/>
      <c r="B638" s="6"/>
      <c r="C638" s="6"/>
      <c r="D638" s="6"/>
      <c r="E638" s="6"/>
      <c r="F638" s="56"/>
      <c r="G638" s="6"/>
      <c r="H638" s="6"/>
      <c r="I638" s="6"/>
      <c r="J638" s="6"/>
      <c r="K638" s="6"/>
      <c r="L638" s="6"/>
      <c r="M638" s="6"/>
    </row>
    <row x14ac:dyDescent="0.25" r="639" customHeight="1" ht="15.75">
      <c r="A639" s="56"/>
      <c r="B639" s="6"/>
      <c r="C639" s="6"/>
      <c r="D639" s="6"/>
      <c r="E639" s="6"/>
      <c r="F639" s="56"/>
      <c r="G639" s="6"/>
      <c r="H639" s="6"/>
      <c r="I639" s="6"/>
      <c r="J639" s="6"/>
      <c r="K639" s="6"/>
      <c r="L639" s="6"/>
      <c r="M639" s="6"/>
    </row>
    <row x14ac:dyDescent="0.25" r="640" customHeight="1" ht="15.75">
      <c r="A640" s="56"/>
      <c r="B640" s="6"/>
      <c r="C640" s="6"/>
      <c r="D640" s="6"/>
      <c r="E640" s="6"/>
      <c r="F640" s="56"/>
      <c r="G640" s="6"/>
      <c r="H640" s="6"/>
      <c r="I640" s="6"/>
      <c r="J640" s="6"/>
      <c r="K640" s="6"/>
      <c r="L640" s="6"/>
      <c r="M640" s="6"/>
    </row>
    <row x14ac:dyDescent="0.25" r="641" customHeight="1" ht="15.75">
      <c r="A641" s="56"/>
      <c r="B641" s="6"/>
      <c r="C641" s="6"/>
      <c r="D641" s="6"/>
      <c r="E641" s="6"/>
      <c r="F641" s="56"/>
      <c r="G641" s="6"/>
      <c r="H641" s="6"/>
      <c r="I641" s="6"/>
      <c r="J641" s="6"/>
      <c r="K641" s="6"/>
      <c r="L641" s="6"/>
      <c r="M641" s="6"/>
    </row>
    <row x14ac:dyDescent="0.25" r="642" customHeight="1" ht="15.75">
      <c r="A642" s="56"/>
      <c r="B642" s="6"/>
      <c r="C642" s="6"/>
      <c r="D642" s="6"/>
      <c r="E642" s="6"/>
      <c r="F642" s="56"/>
      <c r="G642" s="6"/>
      <c r="H642" s="6"/>
      <c r="I642" s="6"/>
      <c r="J642" s="6"/>
      <c r="K642" s="6"/>
      <c r="L642" s="6"/>
      <c r="M642" s="6"/>
    </row>
    <row x14ac:dyDescent="0.25" r="643" customHeight="1" ht="15.75">
      <c r="A643" s="56"/>
      <c r="B643" s="6"/>
      <c r="C643" s="6"/>
      <c r="D643" s="6"/>
      <c r="E643" s="6"/>
      <c r="F643" s="56"/>
      <c r="G643" s="6"/>
      <c r="H643" s="6"/>
      <c r="I643" s="6"/>
      <c r="J643" s="6"/>
      <c r="K643" s="6"/>
      <c r="L643" s="6"/>
      <c r="M643" s="6"/>
    </row>
    <row x14ac:dyDescent="0.25" r="644" customHeight="1" ht="15.75">
      <c r="A644" s="56"/>
      <c r="B644" s="6"/>
      <c r="C644" s="6"/>
      <c r="D644" s="6"/>
      <c r="E644" s="6"/>
      <c r="F644" s="56"/>
      <c r="G644" s="6"/>
      <c r="H644" s="6"/>
      <c r="I644" s="6"/>
      <c r="J644" s="6"/>
      <c r="K644" s="6"/>
      <c r="L644" s="6"/>
      <c r="M644" s="6"/>
    </row>
    <row x14ac:dyDescent="0.25" r="645" customHeight="1" ht="15.75">
      <c r="A645" s="56"/>
      <c r="B645" s="6"/>
      <c r="C645" s="6"/>
      <c r="D645" s="6"/>
      <c r="E645" s="6"/>
      <c r="F645" s="56"/>
      <c r="G645" s="6"/>
      <c r="H645" s="6"/>
      <c r="I645" s="6"/>
      <c r="J645" s="6"/>
      <c r="K645" s="6"/>
      <c r="L645" s="6"/>
      <c r="M645" s="6"/>
    </row>
    <row x14ac:dyDescent="0.25" r="646" customHeight="1" ht="15.75">
      <c r="A646" s="56"/>
      <c r="B646" s="6"/>
      <c r="C646" s="6"/>
      <c r="D646" s="6"/>
      <c r="E646" s="6"/>
      <c r="F646" s="56"/>
      <c r="G646" s="6"/>
      <c r="H646" s="6"/>
      <c r="I646" s="6"/>
      <c r="J646" s="6"/>
      <c r="K646" s="6"/>
      <c r="L646" s="6"/>
      <c r="M646" s="6"/>
    </row>
    <row x14ac:dyDescent="0.25" r="647" customHeight="1" ht="15.75">
      <c r="A647" s="56"/>
      <c r="B647" s="6"/>
      <c r="C647" s="6"/>
      <c r="D647" s="6"/>
      <c r="E647" s="6"/>
      <c r="F647" s="56"/>
      <c r="G647" s="6"/>
      <c r="H647" s="6"/>
      <c r="I647" s="6"/>
      <c r="J647" s="6"/>
      <c r="K647" s="6"/>
      <c r="L647" s="6"/>
      <c r="M647" s="6"/>
    </row>
    <row x14ac:dyDescent="0.25" r="648" customHeight="1" ht="15.75">
      <c r="A648" s="56"/>
      <c r="B648" s="6"/>
      <c r="C648" s="6"/>
      <c r="D648" s="6"/>
      <c r="E648" s="6"/>
      <c r="F648" s="56"/>
      <c r="G648" s="6"/>
      <c r="H648" s="6"/>
      <c r="I648" s="6"/>
      <c r="J648" s="6"/>
      <c r="K648" s="6"/>
      <c r="L648" s="6"/>
      <c r="M648" s="6"/>
    </row>
    <row x14ac:dyDescent="0.25" r="649" customHeight="1" ht="15.75">
      <c r="A649" s="56"/>
      <c r="B649" s="6"/>
      <c r="C649" s="6"/>
      <c r="D649" s="6"/>
      <c r="E649" s="6"/>
      <c r="F649" s="56"/>
      <c r="G649" s="6"/>
      <c r="H649" s="6"/>
      <c r="I649" s="6"/>
      <c r="J649" s="6"/>
      <c r="K649" s="6"/>
      <c r="L649" s="6"/>
      <c r="M649" s="6"/>
    </row>
    <row x14ac:dyDescent="0.25" r="650" customHeight="1" ht="15.75">
      <c r="A650" s="56"/>
      <c r="B650" s="6"/>
      <c r="C650" s="6"/>
      <c r="D650" s="6"/>
      <c r="E650" s="6"/>
      <c r="F650" s="56"/>
      <c r="G650" s="6"/>
      <c r="H650" s="6"/>
      <c r="I650" s="6"/>
      <c r="J650" s="6"/>
      <c r="K650" s="6"/>
      <c r="L650" s="6"/>
      <c r="M650" s="6"/>
    </row>
    <row x14ac:dyDescent="0.25" r="651" customHeight="1" ht="15.75">
      <c r="A651" s="56"/>
      <c r="B651" s="6"/>
      <c r="C651" s="6"/>
      <c r="D651" s="6"/>
      <c r="E651" s="6"/>
      <c r="F651" s="56"/>
      <c r="G651" s="6"/>
      <c r="H651" s="6"/>
      <c r="I651" s="6"/>
      <c r="J651" s="6"/>
      <c r="K651" s="6"/>
      <c r="L651" s="6"/>
      <c r="M651" s="6"/>
    </row>
    <row x14ac:dyDescent="0.25" r="652" customHeight="1" ht="15.75">
      <c r="A652" s="56"/>
      <c r="B652" s="6"/>
      <c r="C652" s="6"/>
      <c r="D652" s="6"/>
      <c r="E652" s="6"/>
      <c r="F652" s="56"/>
      <c r="G652" s="6"/>
      <c r="H652" s="6"/>
      <c r="I652" s="6"/>
      <c r="J652" s="6"/>
      <c r="K652" s="6"/>
      <c r="L652" s="6"/>
      <c r="M652" s="6"/>
    </row>
    <row x14ac:dyDescent="0.25" r="653" customHeight="1" ht="15.75">
      <c r="A653" s="56"/>
      <c r="B653" s="6"/>
      <c r="C653" s="6"/>
      <c r="D653" s="6"/>
      <c r="E653" s="6"/>
      <c r="F653" s="56"/>
      <c r="G653" s="6"/>
      <c r="H653" s="6"/>
      <c r="I653" s="6"/>
      <c r="J653" s="6"/>
      <c r="K653" s="6"/>
      <c r="L653" s="6"/>
      <c r="M653" s="6"/>
    </row>
    <row x14ac:dyDescent="0.25" r="654" customHeight="1" ht="15.75">
      <c r="A654" s="56"/>
      <c r="B654" s="6"/>
      <c r="C654" s="6"/>
      <c r="D654" s="6"/>
      <c r="E654" s="6"/>
      <c r="F654" s="56"/>
      <c r="G654" s="6"/>
      <c r="H654" s="6"/>
      <c r="I654" s="6"/>
      <c r="J654" s="6"/>
      <c r="K654" s="6"/>
      <c r="L654" s="6"/>
      <c r="M654" s="6"/>
    </row>
    <row x14ac:dyDescent="0.25" r="655" customHeight="1" ht="15.75">
      <c r="A655" s="56"/>
      <c r="B655" s="6"/>
      <c r="C655" s="6"/>
      <c r="D655" s="6"/>
      <c r="E655" s="6"/>
      <c r="F655" s="56"/>
      <c r="G655" s="6"/>
      <c r="H655" s="6"/>
      <c r="I655" s="6"/>
      <c r="J655" s="6"/>
      <c r="K655" s="6"/>
      <c r="L655" s="6"/>
      <c r="M655" s="6"/>
    </row>
    <row x14ac:dyDescent="0.25" r="656" customHeight="1" ht="15.75">
      <c r="A656" s="56"/>
      <c r="B656" s="6"/>
      <c r="C656" s="6"/>
      <c r="D656" s="6"/>
      <c r="E656" s="6"/>
      <c r="F656" s="56"/>
      <c r="G656" s="6"/>
      <c r="H656" s="6"/>
      <c r="I656" s="6"/>
      <c r="J656" s="6"/>
      <c r="K656" s="6"/>
      <c r="L656" s="6"/>
      <c r="M656" s="6"/>
    </row>
    <row x14ac:dyDescent="0.25" r="657" customHeight="1" ht="15.75">
      <c r="A657" s="56"/>
      <c r="B657" s="6"/>
      <c r="C657" s="6"/>
      <c r="D657" s="6"/>
      <c r="E657" s="6"/>
      <c r="F657" s="56"/>
      <c r="G657" s="6"/>
      <c r="H657" s="6"/>
      <c r="I657" s="6"/>
      <c r="J657" s="6"/>
      <c r="K657" s="6"/>
      <c r="L657" s="6"/>
      <c r="M657" s="6"/>
    </row>
    <row x14ac:dyDescent="0.25" r="658" customHeight="1" ht="15.75">
      <c r="A658" s="56"/>
      <c r="B658" s="6"/>
      <c r="C658" s="6"/>
      <c r="D658" s="6"/>
      <c r="E658" s="6"/>
      <c r="F658" s="56"/>
      <c r="G658" s="6"/>
      <c r="H658" s="6"/>
      <c r="I658" s="6"/>
      <c r="J658" s="6"/>
      <c r="K658" s="6"/>
      <c r="L658" s="6"/>
      <c r="M658" s="6"/>
    </row>
    <row x14ac:dyDescent="0.25" r="659" customHeight="1" ht="15.75">
      <c r="A659" s="56"/>
      <c r="B659" s="6"/>
      <c r="C659" s="6"/>
      <c r="D659" s="6"/>
      <c r="E659" s="6"/>
      <c r="F659" s="56"/>
      <c r="G659" s="6"/>
      <c r="H659" s="6"/>
      <c r="I659" s="6"/>
      <c r="J659" s="6"/>
      <c r="K659" s="6"/>
      <c r="L659" s="6"/>
      <c r="M659" s="6"/>
    </row>
    <row x14ac:dyDescent="0.25" r="660" customHeight="1" ht="15.75">
      <c r="A660" s="56"/>
      <c r="B660" s="6"/>
      <c r="C660" s="6"/>
      <c r="D660" s="6"/>
      <c r="E660" s="6"/>
      <c r="F660" s="56"/>
      <c r="G660" s="6"/>
      <c r="H660" s="6"/>
      <c r="I660" s="6"/>
      <c r="J660" s="6"/>
      <c r="K660" s="6"/>
      <c r="L660" s="6"/>
      <c r="M660" s="6"/>
    </row>
    <row x14ac:dyDescent="0.25" r="661" customHeight="1" ht="15.75">
      <c r="A661" s="56"/>
      <c r="B661" s="6"/>
      <c r="C661" s="6"/>
      <c r="D661" s="6"/>
      <c r="E661" s="6"/>
      <c r="F661" s="56"/>
      <c r="G661" s="6"/>
      <c r="H661" s="6"/>
      <c r="I661" s="6"/>
      <c r="J661" s="6"/>
      <c r="K661" s="6"/>
      <c r="L661" s="6"/>
      <c r="M661" s="6"/>
    </row>
    <row x14ac:dyDescent="0.25" r="662" customHeight="1" ht="15.75">
      <c r="A662" s="56"/>
      <c r="B662" s="6"/>
      <c r="C662" s="6"/>
      <c r="D662" s="6"/>
      <c r="E662" s="6"/>
      <c r="F662" s="56"/>
      <c r="G662" s="6"/>
      <c r="H662" s="6"/>
      <c r="I662" s="6"/>
      <c r="J662" s="6"/>
      <c r="K662" s="6"/>
      <c r="L662" s="6"/>
      <c r="M662" s="6"/>
    </row>
    <row x14ac:dyDescent="0.25" r="663" customHeight="1" ht="15.75">
      <c r="A663" s="56"/>
      <c r="B663" s="6"/>
      <c r="C663" s="6"/>
      <c r="D663" s="6"/>
      <c r="E663" s="6"/>
      <c r="F663" s="56"/>
      <c r="G663" s="6"/>
      <c r="H663" s="6"/>
      <c r="I663" s="6"/>
      <c r="J663" s="6"/>
      <c r="K663" s="6"/>
      <c r="L663" s="6"/>
      <c r="M663" s="6"/>
    </row>
    <row x14ac:dyDescent="0.25" r="664" customHeight="1" ht="15.75">
      <c r="A664" s="56"/>
      <c r="B664" s="6"/>
      <c r="C664" s="6"/>
      <c r="D664" s="6"/>
      <c r="E664" s="6"/>
      <c r="F664" s="56"/>
      <c r="G664" s="6"/>
      <c r="H664" s="6"/>
      <c r="I664" s="6"/>
      <c r="J664" s="6"/>
      <c r="K664" s="6"/>
      <c r="L664" s="6"/>
      <c r="M664" s="6"/>
    </row>
    <row x14ac:dyDescent="0.25" r="665" customHeight="1" ht="15.75">
      <c r="A665" s="56"/>
      <c r="B665" s="6"/>
      <c r="C665" s="6"/>
      <c r="D665" s="6"/>
      <c r="E665" s="6"/>
      <c r="F665" s="56"/>
      <c r="G665" s="6"/>
      <c r="H665" s="6"/>
      <c r="I665" s="6"/>
      <c r="J665" s="6"/>
      <c r="K665" s="6"/>
      <c r="L665" s="6"/>
      <c r="M665" s="6"/>
    </row>
    <row x14ac:dyDescent="0.25" r="666" customHeight="1" ht="15.75">
      <c r="A666" s="56"/>
      <c r="B666" s="6"/>
      <c r="C666" s="6"/>
      <c r="D666" s="6"/>
      <c r="E666" s="6"/>
      <c r="F666" s="56"/>
      <c r="G666" s="6"/>
      <c r="H666" s="6"/>
      <c r="I666" s="6"/>
      <c r="J666" s="6"/>
      <c r="K666" s="6"/>
      <c r="L666" s="6"/>
      <c r="M666" s="6"/>
    </row>
    <row x14ac:dyDescent="0.25" r="667" customHeight="1" ht="15.75">
      <c r="A667" s="56"/>
      <c r="B667" s="6"/>
      <c r="C667" s="6"/>
      <c r="D667" s="6"/>
      <c r="E667" s="6"/>
      <c r="F667" s="56"/>
      <c r="G667" s="6"/>
      <c r="H667" s="6"/>
      <c r="I667" s="6"/>
      <c r="J667" s="6"/>
      <c r="K667" s="6"/>
      <c r="L667" s="6"/>
      <c r="M667" s="6"/>
    </row>
    <row x14ac:dyDescent="0.25" r="668" customHeight="1" ht="15.75">
      <c r="A668" s="56"/>
      <c r="B668" s="6"/>
      <c r="C668" s="6"/>
      <c r="D668" s="6"/>
      <c r="E668" s="6"/>
      <c r="F668" s="56"/>
      <c r="G668" s="6"/>
      <c r="H668" s="6"/>
      <c r="I668" s="6"/>
      <c r="J668" s="6"/>
      <c r="K668" s="6"/>
      <c r="L668" s="6"/>
      <c r="M668" s="6"/>
    </row>
    <row x14ac:dyDescent="0.25" r="669" customHeight="1" ht="15.75">
      <c r="A669" s="56"/>
      <c r="B669" s="6"/>
      <c r="C669" s="6"/>
      <c r="D669" s="6"/>
      <c r="E669" s="6"/>
      <c r="F669" s="56"/>
      <c r="G669" s="6"/>
      <c r="H669" s="6"/>
      <c r="I669" s="6"/>
      <c r="J669" s="6"/>
      <c r="K669" s="6"/>
      <c r="L669" s="6"/>
      <c r="M669" s="6"/>
    </row>
    <row x14ac:dyDescent="0.25" r="670" customHeight="1" ht="15.75">
      <c r="A670" s="56"/>
      <c r="B670" s="6"/>
      <c r="C670" s="6"/>
      <c r="D670" s="6"/>
      <c r="E670" s="6"/>
      <c r="F670" s="56"/>
      <c r="G670" s="6"/>
      <c r="H670" s="6"/>
      <c r="I670" s="6"/>
      <c r="J670" s="6"/>
      <c r="K670" s="6"/>
      <c r="L670" s="6"/>
      <c r="M670" s="6"/>
    </row>
    <row x14ac:dyDescent="0.25" r="671" customHeight="1" ht="15.75">
      <c r="A671" s="56"/>
      <c r="B671" s="6"/>
      <c r="C671" s="6"/>
      <c r="D671" s="6"/>
      <c r="E671" s="6"/>
      <c r="F671" s="56"/>
      <c r="G671" s="6"/>
      <c r="H671" s="6"/>
      <c r="I671" s="6"/>
      <c r="J671" s="6"/>
      <c r="K671" s="6"/>
      <c r="L671" s="6"/>
      <c r="M671" s="6"/>
    </row>
    <row x14ac:dyDescent="0.25" r="672" customHeight="1" ht="15.75">
      <c r="A672" s="56"/>
      <c r="B672" s="6"/>
      <c r="C672" s="6"/>
      <c r="D672" s="6"/>
      <c r="E672" s="6"/>
      <c r="F672" s="56"/>
      <c r="G672" s="6"/>
      <c r="H672" s="6"/>
      <c r="I672" s="6"/>
      <c r="J672" s="6"/>
      <c r="K672" s="6"/>
      <c r="L672" s="6"/>
      <c r="M672" s="6"/>
    </row>
    <row x14ac:dyDescent="0.25" r="673" customHeight="1" ht="15.75">
      <c r="A673" s="56"/>
      <c r="B673" s="6"/>
      <c r="C673" s="6"/>
      <c r="D673" s="6"/>
      <c r="E673" s="6"/>
      <c r="F673" s="56"/>
      <c r="G673" s="6"/>
      <c r="H673" s="6"/>
      <c r="I673" s="6"/>
      <c r="J673" s="6"/>
      <c r="K673" s="6"/>
      <c r="L673" s="6"/>
      <c r="M673" s="6"/>
    </row>
    <row x14ac:dyDescent="0.25" r="674" customHeight="1" ht="15.75">
      <c r="A674" s="56"/>
      <c r="B674" s="6"/>
      <c r="C674" s="6"/>
      <c r="D674" s="6"/>
      <c r="E674" s="6"/>
      <c r="F674" s="56"/>
      <c r="G674" s="6"/>
      <c r="H674" s="6"/>
      <c r="I674" s="6"/>
      <c r="J674" s="6"/>
      <c r="K674" s="6"/>
      <c r="L674" s="6"/>
      <c r="M674" s="6"/>
    </row>
    <row x14ac:dyDescent="0.25" r="675" customHeight="1" ht="15.75">
      <c r="A675" s="56"/>
      <c r="B675" s="6"/>
      <c r="C675" s="6"/>
      <c r="D675" s="6"/>
      <c r="E675" s="6"/>
      <c r="F675" s="56"/>
      <c r="G675" s="6"/>
      <c r="H675" s="6"/>
      <c r="I675" s="6"/>
      <c r="J675" s="6"/>
      <c r="K675" s="6"/>
      <c r="L675" s="6"/>
      <c r="M675" s="6"/>
    </row>
    <row x14ac:dyDescent="0.25" r="676" customHeight="1" ht="15.75">
      <c r="A676" s="56"/>
      <c r="B676" s="6"/>
      <c r="C676" s="6"/>
      <c r="D676" s="6"/>
      <c r="E676" s="6"/>
      <c r="F676" s="56"/>
      <c r="G676" s="6"/>
      <c r="H676" s="6"/>
      <c r="I676" s="6"/>
      <c r="J676" s="6"/>
      <c r="K676" s="6"/>
      <c r="L676" s="6"/>
      <c r="M676" s="6"/>
    </row>
    <row x14ac:dyDescent="0.25" r="677" customHeight="1" ht="15.75">
      <c r="A677" s="56"/>
      <c r="B677" s="6"/>
      <c r="C677" s="6"/>
      <c r="D677" s="6"/>
      <c r="E677" s="6"/>
      <c r="F677" s="56"/>
      <c r="G677" s="6"/>
      <c r="H677" s="6"/>
      <c r="I677" s="6"/>
      <c r="J677" s="6"/>
      <c r="K677" s="6"/>
      <c r="L677" s="6"/>
      <c r="M677" s="6"/>
    </row>
    <row x14ac:dyDescent="0.25" r="678" customHeight="1" ht="15.75">
      <c r="A678" s="56"/>
      <c r="B678" s="6"/>
      <c r="C678" s="6"/>
      <c r="D678" s="6"/>
      <c r="E678" s="6"/>
      <c r="F678" s="56"/>
      <c r="G678" s="6"/>
      <c r="H678" s="6"/>
      <c r="I678" s="6"/>
      <c r="J678" s="6"/>
      <c r="K678" s="6"/>
      <c r="L678" s="6"/>
      <c r="M678" s="6"/>
    </row>
    <row x14ac:dyDescent="0.25" r="679" customHeight="1" ht="15.75">
      <c r="A679" s="56"/>
      <c r="B679" s="6"/>
      <c r="C679" s="6"/>
      <c r="D679" s="6"/>
      <c r="E679" s="6"/>
      <c r="F679" s="56"/>
      <c r="G679" s="6"/>
      <c r="H679" s="6"/>
      <c r="I679" s="6"/>
      <c r="J679" s="6"/>
      <c r="K679" s="6"/>
      <c r="L679" s="6"/>
      <c r="M679" s="6"/>
    </row>
    <row x14ac:dyDescent="0.25" r="680" customHeight="1" ht="15.75">
      <c r="A680" s="56"/>
      <c r="B680" s="6"/>
      <c r="C680" s="6"/>
      <c r="D680" s="6"/>
      <c r="E680" s="6"/>
      <c r="F680" s="56"/>
      <c r="G680" s="6"/>
      <c r="H680" s="6"/>
      <c r="I680" s="6"/>
      <c r="J680" s="6"/>
      <c r="K680" s="6"/>
      <c r="L680" s="6"/>
      <c r="M680" s="6"/>
    </row>
    <row x14ac:dyDescent="0.25" r="681" customHeight="1" ht="15.75">
      <c r="A681" s="56"/>
      <c r="B681" s="6"/>
      <c r="C681" s="6"/>
      <c r="D681" s="6"/>
      <c r="E681" s="6"/>
      <c r="F681" s="56"/>
      <c r="G681" s="6"/>
      <c r="H681" s="6"/>
      <c r="I681" s="6"/>
      <c r="J681" s="6"/>
      <c r="K681" s="6"/>
      <c r="L681" s="6"/>
      <c r="M681" s="6"/>
    </row>
    <row x14ac:dyDescent="0.25" r="682" customHeight="1" ht="15.75">
      <c r="A682" s="56"/>
      <c r="B682" s="6"/>
      <c r="C682" s="6"/>
      <c r="D682" s="6"/>
      <c r="E682" s="6"/>
      <c r="F682" s="56"/>
      <c r="G682" s="6"/>
      <c r="H682" s="6"/>
      <c r="I682" s="6"/>
      <c r="J682" s="6"/>
      <c r="K682" s="6"/>
      <c r="L682" s="6"/>
      <c r="M682" s="6"/>
    </row>
    <row x14ac:dyDescent="0.25" r="683" customHeight="1" ht="15.75">
      <c r="A683" s="56"/>
      <c r="B683" s="6"/>
      <c r="C683" s="6"/>
      <c r="D683" s="6"/>
      <c r="E683" s="6"/>
      <c r="F683" s="56"/>
      <c r="G683" s="6"/>
      <c r="H683" s="6"/>
      <c r="I683" s="6"/>
      <c r="J683" s="6"/>
      <c r="K683" s="6"/>
      <c r="L683" s="6"/>
      <c r="M683" s="6"/>
    </row>
    <row x14ac:dyDescent="0.25" r="684" customHeight="1" ht="15.75">
      <c r="A684" s="56"/>
      <c r="B684" s="6"/>
      <c r="C684" s="6"/>
      <c r="D684" s="6"/>
      <c r="E684" s="6"/>
      <c r="F684" s="56"/>
      <c r="G684" s="6"/>
      <c r="H684" s="6"/>
      <c r="I684" s="6"/>
      <c r="J684" s="6"/>
      <c r="K684" s="6"/>
      <c r="L684" s="6"/>
      <c r="M684" s="6"/>
    </row>
    <row x14ac:dyDescent="0.25" r="685" customHeight="1" ht="15.75">
      <c r="A685" s="56"/>
      <c r="B685" s="6"/>
      <c r="C685" s="6"/>
      <c r="D685" s="6"/>
      <c r="E685" s="6"/>
      <c r="F685" s="56"/>
      <c r="G685" s="6"/>
      <c r="H685" s="6"/>
      <c r="I685" s="6"/>
      <c r="J685" s="6"/>
      <c r="K685" s="6"/>
      <c r="L685" s="6"/>
      <c r="M685" s="6"/>
    </row>
    <row x14ac:dyDescent="0.25" r="686" customHeight="1" ht="15.75">
      <c r="A686" s="56"/>
      <c r="B686" s="6"/>
      <c r="C686" s="6"/>
      <c r="D686" s="6"/>
      <c r="E686" s="6"/>
      <c r="F686" s="56"/>
      <c r="G686" s="6"/>
      <c r="H686" s="6"/>
      <c r="I686" s="6"/>
      <c r="J686" s="6"/>
      <c r="K686" s="6"/>
      <c r="L686" s="6"/>
      <c r="M686" s="6"/>
    </row>
    <row x14ac:dyDescent="0.25" r="687" customHeight="1" ht="15.75">
      <c r="A687" s="56"/>
      <c r="B687" s="6"/>
      <c r="C687" s="6"/>
      <c r="D687" s="6"/>
      <c r="E687" s="6"/>
      <c r="F687" s="56"/>
      <c r="G687" s="6"/>
      <c r="H687" s="6"/>
      <c r="I687" s="6"/>
      <c r="J687" s="6"/>
      <c r="K687" s="6"/>
      <c r="L687" s="6"/>
      <c r="M687" s="6"/>
    </row>
    <row x14ac:dyDescent="0.25" r="688" customHeight="1" ht="15.75">
      <c r="A688" s="56"/>
      <c r="B688" s="6"/>
      <c r="C688" s="6"/>
      <c r="D688" s="6"/>
      <c r="E688" s="6"/>
      <c r="F688" s="56"/>
      <c r="G688" s="6"/>
      <c r="H688" s="6"/>
      <c r="I688" s="6"/>
      <c r="J688" s="6"/>
      <c r="K688" s="6"/>
      <c r="L688" s="6"/>
      <c r="M688" s="6"/>
    </row>
    <row x14ac:dyDescent="0.25" r="689" customHeight="1" ht="15.75">
      <c r="A689" s="56"/>
      <c r="B689" s="6"/>
      <c r="C689" s="6"/>
      <c r="D689" s="6"/>
      <c r="E689" s="6"/>
      <c r="F689" s="56"/>
      <c r="G689" s="6"/>
      <c r="H689" s="6"/>
      <c r="I689" s="6"/>
      <c r="J689" s="6"/>
      <c r="K689" s="6"/>
      <c r="L689" s="6"/>
      <c r="M689" s="6"/>
    </row>
    <row x14ac:dyDescent="0.25" r="690" customHeight="1" ht="15.75">
      <c r="A690" s="56"/>
      <c r="B690" s="6"/>
      <c r="C690" s="6"/>
      <c r="D690" s="6"/>
      <c r="E690" s="6"/>
      <c r="F690" s="56"/>
      <c r="G690" s="6"/>
      <c r="H690" s="6"/>
      <c r="I690" s="6"/>
      <c r="J690" s="6"/>
      <c r="K690" s="6"/>
      <c r="L690" s="6"/>
      <c r="M690" s="6"/>
    </row>
    <row x14ac:dyDescent="0.25" r="691" customHeight="1" ht="15.75">
      <c r="A691" s="56"/>
      <c r="B691" s="6"/>
      <c r="C691" s="6"/>
      <c r="D691" s="6"/>
      <c r="E691" s="6"/>
      <c r="F691" s="56"/>
      <c r="G691" s="6"/>
      <c r="H691" s="6"/>
      <c r="I691" s="6"/>
      <c r="J691" s="6"/>
      <c r="K691" s="6"/>
      <c r="L691" s="6"/>
      <c r="M691" s="6"/>
    </row>
    <row x14ac:dyDescent="0.25" r="692" customHeight="1" ht="15.75">
      <c r="A692" s="56"/>
      <c r="B692" s="6"/>
      <c r="C692" s="6"/>
      <c r="D692" s="6"/>
      <c r="E692" s="6"/>
      <c r="F692" s="56"/>
      <c r="G692" s="6"/>
      <c r="H692" s="6"/>
      <c r="I692" s="6"/>
      <c r="J692" s="6"/>
      <c r="K692" s="6"/>
      <c r="L692" s="6"/>
      <c r="M692" s="6"/>
    </row>
    <row x14ac:dyDescent="0.25" r="693" customHeight="1" ht="15.75">
      <c r="A693" s="56"/>
      <c r="B693" s="6"/>
      <c r="C693" s="6"/>
      <c r="D693" s="6"/>
      <c r="E693" s="6"/>
      <c r="F693" s="56"/>
      <c r="G693" s="6"/>
      <c r="H693" s="6"/>
      <c r="I693" s="6"/>
      <c r="J693" s="6"/>
      <c r="K693" s="6"/>
      <c r="L693" s="6"/>
      <c r="M693" s="6"/>
    </row>
    <row x14ac:dyDescent="0.25" r="694" customHeight="1" ht="15.75">
      <c r="A694" s="56"/>
      <c r="B694" s="6"/>
      <c r="C694" s="6"/>
      <c r="D694" s="6"/>
      <c r="E694" s="6"/>
      <c r="F694" s="56"/>
      <c r="G694" s="6"/>
      <c r="H694" s="6"/>
      <c r="I694" s="6"/>
      <c r="J694" s="6"/>
      <c r="K694" s="6"/>
      <c r="L694" s="6"/>
      <c r="M694" s="6"/>
    </row>
    <row x14ac:dyDescent="0.25" r="695" customHeight="1" ht="15.75">
      <c r="A695" s="56"/>
      <c r="B695" s="6"/>
      <c r="C695" s="6"/>
      <c r="D695" s="6"/>
      <c r="E695" s="6"/>
      <c r="F695" s="56"/>
      <c r="G695" s="6"/>
      <c r="H695" s="6"/>
      <c r="I695" s="6"/>
      <c r="J695" s="6"/>
      <c r="K695" s="6"/>
      <c r="L695" s="6"/>
      <c r="M695" s="6"/>
    </row>
    <row x14ac:dyDescent="0.25" r="696" customHeight="1" ht="15.75">
      <c r="A696" s="56"/>
      <c r="B696" s="6"/>
      <c r="C696" s="6"/>
      <c r="D696" s="6"/>
      <c r="E696" s="6"/>
      <c r="F696" s="56"/>
      <c r="G696" s="6"/>
      <c r="H696" s="6"/>
      <c r="I696" s="6"/>
      <c r="J696" s="6"/>
      <c r="K696" s="6"/>
      <c r="L696" s="6"/>
      <c r="M696" s="6"/>
    </row>
    <row x14ac:dyDescent="0.25" r="697" customHeight="1" ht="15.75">
      <c r="A697" s="56"/>
      <c r="B697" s="6"/>
      <c r="C697" s="6"/>
      <c r="D697" s="6"/>
      <c r="E697" s="6"/>
      <c r="F697" s="56"/>
      <c r="G697" s="6"/>
      <c r="H697" s="6"/>
      <c r="I697" s="6"/>
      <c r="J697" s="6"/>
      <c r="K697" s="6"/>
      <c r="L697" s="6"/>
      <c r="M697" s="6"/>
    </row>
    <row x14ac:dyDescent="0.25" r="698" customHeight="1" ht="15.75">
      <c r="A698" s="56"/>
      <c r="B698" s="6"/>
      <c r="C698" s="6"/>
      <c r="D698" s="6"/>
      <c r="E698" s="6"/>
      <c r="F698" s="56"/>
      <c r="G698" s="6"/>
      <c r="H698" s="6"/>
      <c r="I698" s="6"/>
      <c r="J698" s="6"/>
      <c r="K698" s="6"/>
      <c r="L698" s="6"/>
      <c r="M698" s="6"/>
    </row>
    <row x14ac:dyDescent="0.25" r="699" customHeight="1" ht="15.75">
      <c r="A699" s="56"/>
      <c r="B699" s="6"/>
      <c r="C699" s="6"/>
      <c r="D699" s="6"/>
      <c r="E699" s="6"/>
      <c r="F699" s="56"/>
      <c r="G699" s="6"/>
      <c r="H699" s="6"/>
      <c r="I699" s="6"/>
      <c r="J699" s="6"/>
      <c r="K699" s="6"/>
      <c r="L699" s="6"/>
      <c r="M699" s="6"/>
    </row>
    <row x14ac:dyDescent="0.25" r="700" customHeight="1" ht="15.75">
      <c r="A700" s="56"/>
      <c r="B700" s="6"/>
      <c r="C700" s="6"/>
      <c r="D700" s="6"/>
      <c r="E700" s="6"/>
      <c r="F700" s="56"/>
      <c r="G700" s="6"/>
      <c r="H700" s="6"/>
      <c r="I700" s="6"/>
      <c r="J700" s="6"/>
      <c r="K700" s="6"/>
      <c r="L700" s="6"/>
      <c r="M700" s="6"/>
    </row>
    <row x14ac:dyDescent="0.25" r="701" customHeight="1" ht="15.75">
      <c r="A701" s="56"/>
      <c r="B701" s="6"/>
      <c r="C701" s="6"/>
      <c r="D701" s="6"/>
      <c r="E701" s="6"/>
      <c r="F701" s="56"/>
      <c r="G701" s="6"/>
      <c r="H701" s="6"/>
      <c r="I701" s="6"/>
      <c r="J701" s="6"/>
      <c r="K701" s="6"/>
      <c r="L701" s="6"/>
      <c r="M701" s="6"/>
    </row>
    <row x14ac:dyDescent="0.25" r="702" customHeight="1" ht="15.75">
      <c r="A702" s="56"/>
      <c r="B702" s="6"/>
      <c r="C702" s="6"/>
      <c r="D702" s="6"/>
      <c r="E702" s="6"/>
      <c r="F702" s="56"/>
      <c r="G702" s="6"/>
      <c r="H702" s="6"/>
      <c r="I702" s="6"/>
      <c r="J702" s="6"/>
      <c r="K702" s="6"/>
      <c r="L702" s="6"/>
      <c r="M702" s="6"/>
    </row>
    <row x14ac:dyDescent="0.25" r="703" customHeight="1" ht="15.75">
      <c r="A703" s="56"/>
      <c r="B703" s="6"/>
      <c r="C703" s="6"/>
      <c r="D703" s="6"/>
      <c r="E703" s="6"/>
      <c r="F703" s="56"/>
      <c r="G703" s="6"/>
      <c r="H703" s="6"/>
      <c r="I703" s="6"/>
      <c r="J703" s="6"/>
      <c r="K703" s="6"/>
      <c r="L703" s="6"/>
      <c r="M703" s="6"/>
    </row>
    <row x14ac:dyDescent="0.25" r="704" customHeight="1" ht="15.75">
      <c r="A704" s="56"/>
      <c r="B704" s="6"/>
      <c r="C704" s="6"/>
      <c r="D704" s="6"/>
      <c r="E704" s="6"/>
      <c r="F704" s="56"/>
      <c r="G704" s="6"/>
      <c r="H704" s="6"/>
      <c r="I704" s="6"/>
      <c r="J704" s="6"/>
      <c r="K704" s="6"/>
      <c r="L704" s="6"/>
      <c r="M704" s="6"/>
    </row>
    <row x14ac:dyDescent="0.25" r="705" customHeight="1" ht="15.75">
      <c r="A705" s="56"/>
      <c r="B705" s="6"/>
      <c r="C705" s="6"/>
      <c r="D705" s="6"/>
      <c r="E705" s="6"/>
      <c r="F705" s="56"/>
      <c r="G705" s="6"/>
      <c r="H705" s="6"/>
      <c r="I705" s="6"/>
      <c r="J705" s="6"/>
      <c r="K705" s="6"/>
      <c r="L705" s="6"/>
      <c r="M705" s="6"/>
    </row>
    <row x14ac:dyDescent="0.25" r="706" customHeight="1" ht="15.75">
      <c r="A706" s="56"/>
      <c r="B706" s="6"/>
      <c r="C706" s="6"/>
      <c r="D706" s="6"/>
      <c r="E706" s="6"/>
      <c r="F706" s="56"/>
      <c r="G706" s="6"/>
      <c r="H706" s="6"/>
      <c r="I706" s="6"/>
      <c r="J706" s="6"/>
      <c r="K706" s="6"/>
      <c r="L706" s="6"/>
      <c r="M706" s="6"/>
    </row>
    <row x14ac:dyDescent="0.25" r="707" customHeight="1" ht="15.75">
      <c r="A707" s="56"/>
      <c r="B707" s="6"/>
      <c r="C707" s="6"/>
      <c r="D707" s="6"/>
      <c r="E707" s="6"/>
      <c r="F707" s="56"/>
      <c r="G707" s="6"/>
      <c r="H707" s="6"/>
      <c r="I707" s="6"/>
      <c r="J707" s="6"/>
      <c r="K707" s="6"/>
      <c r="L707" s="6"/>
      <c r="M707" s="6"/>
    </row>
    <row x14ac:dyDescent="0.25" r="708" customHeight="1" ht="15.75">
      <c r="A708" s="56"/>
      <c r="B708" s="6"/>
      <c r="C708" s="6"/>
      <c r="D708" s="6"/>
      <c r="E708" s="6"/>
      <c r="F708" s="56"/>
      <c r="G708" s="6"/>
      <c r="H708" s="6"/>
      <c r="I708" s="6"/>
      <c r="J708" s="6"/>
      <c r="K708" s="6"/>
      <c r="L708" s="6"/>
      <c r="M708" s="6"/>
    </row>
    <row x14ac:dyDescent="0.25" r="709" customHeight="1" ht="15.75">
      <c r="A709" s="56"/>
      <c r="B709" s="6"/>
      <c r="C709" s="6"/>
      <c r="D709" s="6"/>
      <c r="E709" s="6"/>
      <c r="F709" s="56"/>
      <c r="G709" s="6"/>
      <c r="H709" s="6"/>
      <c r="I709" s="6"/>
      <c r="J709" s="6"/>
      <c r="K709" s="6"/>
      <c r="L709" s="6"/>
      <c r="M709" s="6"/>
    </row>
    <row x14ac:dyDescent="0.25" r="710" customHeight="1" ht="15.75">
      <c r="A710" s="56"/>
      <c r="B710" s="6"/>
      <c r="C710" s="6"/>
      <c r="D710" s="6"/>
      <c r="E710" s="6"/>
      <c r="F710" s="56"/>
      <c r="G710" s="6"/>
      <c r="H710" s="6"/>
      <c r="I710" s="6"/>
      <c r="J710" s="6"/>
      <c r="K710" s="6"/>
      <c r="L710" s="6"/>
      <c r="M710" s="6"/>
    </row>
    <row x14ac:dyDescent="0.25" r="711" customHeight="1" ht="15.75">
      <c r="A711" s="56"/>
      <c r="B711" s="6"/>
      <c r="C711" s="6"/>
      <c r="D711" s="6"/>
      <c r="E711" s="6"/>
      <c r="F711" s="56"/>
      <c r="G711" s="6"/>
      <c r="H711" s="6"/>
      <c r="I711" s="6"/>
      <c r="J711" s="6"/>
      <c r="K711" s="6"/>
      <c r="L711" s="6"/>
      <c r="M711" s="6"/>
    </row>
    <row x14ac:dyDescent="0.25" r="712" customHeight="1" ht="15.75">
      <c r="A712" s="56"/>
      <c r="B712" s="6"/>
      <c r="C712" s="6"/>
      <c r="D712" s="6"/>
      <c r="E712" s="6"/>
      <c r="F712" s="56"/>
      <c r="G712" s="6"/>
      <c r="H712" s="6"/>
      <c r="I712" s="6"/>
      <c r="J712" s="6"/>
      <c r="K712" s="6"/>
      <c r="L712" s="6"/>
      <c r="M712" s="6"/>
    </row>
    <row x14ac:dyDescent="0.25" r="713" customHeight="1" ht="15.75">
      <c r="A713" s="56"/>
      <c r="B713" s="6"/>
      <c r="C713" s="6"/>
      <c r="D713" s="6"/>
      <c r="E713" s="6"/>
      <c r="F713" s="56"/>
      <c r="G713" s="6"/>
      <c r="H713" s="6"/>
      <c r="I713" s="6"/>
      <c r="J713" s="6"/>
      <c r="K713" s="6"/>
      <c r="L713" s="6"/>
      <c r="M713" s="6"/>
    </row>
    <row x14ac:dyDescent="0.25" r="714" customHeight="1" ht="15.75">
      <c r="A714" s="56"/>
      <c r="B714" s="6"/>
      <c r="C714" s="6"/>
      <c r="D714" s="6"/>
      <c r="E714" s="6"/>
      <c r="F714" s="56"/>
      <c r="G714" s="6"/>
      <c r="H714" s="6"/>
      <c r="I714" s="6"/>
      <c r="J714" s="6"/>
      <c r="K714" s="6"/>
      <c r="L714" s="6"/>
      <c r="M714" s="6"/>
    </row>
    <row x14ac:dyDescent="0.25" r="715" customHeight="1" ht="15.75">
      <c r="A715" s="56"/>
      <c r="B715" s="6"/>
      <c r="C715" s="6"/>
      <c r="D715" s="6"/>
      <c r="E715" s="6"/>
      <c r="F715" s="56"/>
      <c r="G715" s="6"/>
      <c r="H715" s="6"/>
      <c r="I715" s="6"/>
      <c r="J715" s="6"/>
      <c r="K715" s="6"/>
      <c r="L715" s="6"/>
      <c r="M715" s="6"/>
    </row>
    <row x14ac:dyDescent="0.25" r="716" customHeight="1" ht="15.75">
      <c r="A716" s="56"/>
      <c r="B716" s="6"/>
      <c r="C716" s="6"/>
      <c r="D716" s="6"/>
      <c r="E716" s="6"/>
      <c r="F716" s="56"/>
      <c r="G716" s="6"/>
      <c r="H716" s="6"/>
      <c r="I716" s="6"/>
      <c r="J716" s="6"/>
      <c r="K716" s="6"/>
      <c r="L716" s="6"/>
      <c r="M716" s="6"/>
    </row>
    <row x14ac:dyDescent="0.25" r="717" customHeight="1" ht="15.75">
      <c r="A717" s="56"/>
      <c r="B717" s="6"/>
      <c r="C717" s="6"/>
      <c r="D717" s="6"/>
      <c r="E717" s="6"/>
      <c r="F717" s="56"/>
      <c r="G717" s="6"/>
      <c r="H717" s="6"/>
      <c r="I717" s="6"/>
      <c r="J717" s="6"/>
      <c r="K717" s="6"/>
      <c r="L717" s="6"/>
      <c r="M717" s="6"/>
    </row>
    <row x14ac:dyDescent="0.25" r="718" customHeight="1" ht="15.75">
      <c r="A718" s="56"/>
      <c r="B718" s="6"/>
      <c r="C718" s="6"/>
      <c r="D718" s="6"/>
      <c r="E718" s="6"/>
      <c r="F718" s="56"/>
      <c r="G718" s="6"/>
      <c r="H718" s="6"/>
      <c r="I718" s="6"/>
      <c r="J718" s="6"/>
      <c r="K718" s="6"/>
      <c r="L718" s="6"/>
      <c r="M718" s="6"/>
    </row>
    <row x14ac:dyDescent="0.25" r="719" customHeight="1" ht="15.75">
      <c r="A719" s="56"/>
      <c r="B719" s="6"/>
      <c r="C719" s="6"/>
      <c r="D719" s="6"/>
      <c r="E719" s="6"/>
      <c r="F719" s="56"/>
      <c r="G719" s="6"/>
      <c r="H719" s="6"/>
      <c r="I719" s="6"/>
      <c r="J719" s="6"/>
      <c r="K719" s="6"/>
      <c r="L719" s="6"/>
      <c r="M719" s="6"/>
    </row>
    <row x14ac:dyDescent="0.25" r="720" customHeight="1" ht="15.75">
      <c r="A720" s="56"/>
      <c r="B720" s="6"/>
      <c r="C720" s="6"/>
      <c r="D720" s="6"/>
      <c r="E720" s="6"/>
      <c r="F720" s="56"/>
      <c r="G720" s="6"/>
      <c r="H720" s="6"/>
      <c r="I720" s="6"/>
      <c r="J720" s="6"/>
      <c r="K720" s="6"/>
      <c r="L720" s="6"/>
      <c r="M720" s="6"/>
    </row>
    <row x14ac:dyDescent="0.25" r="721" customHeight="1" ht="15.75">
      <c r="A721" s="56"/>
      <c r="B721" s="6"/>
      <c r="C721" s="6"/>
      <c r="D721" s="6"/>
      <c r="E721" s="6"/>
      <c r="F721" s="56"/>
      <c r="G721" s="6"/>
      <c r="H721" s="6"/>
      <c r="I721" s="6"/>
      <c r="J721" s="6"/>
      <c r="K721" s="6"/>
      <c r="L721" s="6"/>
      <c r="M721" s="6"/>
    </row>
    <row x14ac:dyDescent="0.25" r="722" customHeight="1" ht="15.75">
      <c r="A722" s="56"/>
      <c r="B722" s="6"/>
      <c r="C722" s="6"/>
      <c r="D722" s="6"/>
      <c r="E722" s="6"/>
      <c r="F722" s="56"/>
      <c r="G722" s="6"/>
      <c r="H722" s="6"/>
      <c r="I722" s="6"/>
      <c r="J722" s="6"/>
      <c r="K722" s="6"/>
      <c r="L722" s="6"/>
      <c r="M722" s="6"/>
    </row>
    <row x14ac:dyDescent="0.25" r="723" customHeight="1" ht="15.75">
      <c r="A723" s="56"/>
      <c r="B723" s="6"/>
      <c r="C723" s="6"/>
      <c r="D723" s="6"/>
      <c r="E723" s="6"/>
      <c r="F723" s="56"/>
      <c r="G723" s="6"/>
      <c r="H723" s="6"/>
      <c r="I723" s="6"/>
      <c r="J723" s="6"/>
      <c r="K723" s="6"/>
      <c r="L723" s="6"/>
      <c r="M723" s="6"/>
    </row>
    <row x14ac:dyDescent="0.25" r="724" customHeight="1" ht="15.75">
      <c r="A724" s="56"/>
      <c r="B724" s="6"/>
      <c r="C724" s="6"/>
      <c r="D724" s="6"/>
      <c r="E724" s="6"/>
      <c r="F724" s="56"/>
      <c r="G724" s="6"/>
      <c r="H724" s="6"/>
      <c r="I724" s="6"/>
      <c r="J724" s="6"/>
      <c r="K724" s="6"/>
      <c r="L724" s="6"/>
      <c r="M724" s="6"/>
    </row>
    <row x14ac:dyDescent="0.25" r="725" customHeight="1" ht="15.75">
      <c r="A725" s="56"/>
      <c r="B725" s="6"/>
      <c r="C725" s="6"/>
      <c r="D725" s="6"/>
      <c r="E725" s="6"/>
      <c r="F725" s="56"/>
      <c r="G725" s="6"/>
      <c r="H725" s="6"/>
      <c r="I725" s="6"/>
      <c r="J725" s="6"/>
      <c r="K725" s="6"/>
      <c r="L725" s="6"/>
      <c r="M725" s="6"/>
    </row>
    <row x14ac:dyDescent="0.25" r="726" customHeight="1" ht="15.75">
      <c r="A726" s="56"/>
      <c r="B726" s="6"/>
      <c r="C726" s="6"/>
      <c r="D726" s="6"/>
      <c r="E726" s="6"/>
      <c r="F726" s="56"/>
      <c r="G726" s="6"/>
      <c r="H726" s="6"/>
      <c r="I726" s="6"/>
      <c r="J726" s="6"/>
      <c r="K726" s="6"/>
      <c r="L726" s="6"/>
      <c r="M726" s="6"/>
    </row>
    <row x14ac:dyDescent="0.25" r="727" customHeight="1" ht="15.75">
      <c r="A727" s="56"/>
      <c r="B727" s="6"/>
      <c r="C727" s="6"/>
      <c r="D727" s="6"/>
      <c r="E727" s="6"/>
      <c r="F727" s="56"/>
      <c r="G727" s="6"/>
      <c r="H727" s="6"/>
      <c r="I727" s="6"/>
      <c r="J727" s="6"/>
      <c r="K727" s="6"/>
      <c r="L727" s="6"/>
      <c r="M727" s="6"/>
    </row>
    <row x14ac:dyDescent="0.25" r="728" customHeight="1" ht="15.75">
      <c r="A728" s="56"/>
      <c r="B728" s="6"/>
      <c r="C728" s="6"/>
      <c r="D728" s="6"/>
      <c r="E728" s="6"/>
      <c r="F728" s="56"/>
      <c r="G728" s="6"/>
      <c r="H728" s="6"/>
      <c r="I728" s="6"/>
      <c r="J728" s="6"/>
      <c r="K728" s="6"/>
      <c r="L728" s="6"/>
      <c r="M728" s="6"/>
    </row>
    <row x14ac:dyDescent="0.25" r="729" customHeight="1" ht="15.75">
      <c r="A729" s="56"/>
      <c r="B729" s="6"/>
      <c r="C729" s="6"/>
      <c r="D729" s="6"/>
      <c r="E729" s="6"/>
      <c r="F729" s="56"/>
      <c r="G729" s="6"/>
      <c r="H729" s="6"/>
      <c r="I729" s="6"/>
      <c r="J729" s="6"/>
      <c r="K729" s="6"/>
      <c r="L729" s="6"/>
      <c r="M729" s="6"/>
    </row>
    <row x14ac:dyDescent="0.25" r="730" customHeight="1" ht="15.75">
      <c r="A730" s="56"/>
      <c r="B730" s="6"/>
      <c r="C730" s="6"/>
      <c r="D730" s="6"/>
      <c r="E730" s="6"/>
      <c r="F730" s="56"/>
      <c r="G730" s="6"/>
      <c r="H730" s="6"/>
      <c r="I730" s="6"/>
      <c r="J730" s="6"/>
      <c r="K730" s="6"/>
      <c r="L730" s="6"/>
      <c r="M730" s="6"/>
    </row>
    <row x14ac:dyDescent="0.25" r="731" customHeight="1" ht="15.75">
      <c r="A731" s="56"/>
      <c r="B731" s="6"/>
      <c r="C731" s="6"/>
      <c r="D731" s="6"/>
      <c r="E731" s="6"/>
      <c r="F731" s="56"/>
      <c r="G731" s="6"/>
      <c r="H731" s="6"/>
      <c r="I731" s="6"/>
      <c r="J731" s="6"/>
      <c r="K731" s="6"/>
      <c r="L731" s="6"/>
      <c r="M731" s="6"/>
    </row>
    <row x14ac:dyDescent="0.25" r="732" customHeight="1" ht="15.75">
      <c r="A732" s="56"/>
      <c r="B732" s="6"/>
      <c r="C732" s="6"/>
      <c r="D732" s="6"/>
      <c r="E732" s="6"/>
      <c r="F732" s="56"/>
      <c r="G732" s="6"/>
      <c r="H732" s="6"/>
      <c r="I732" s="6"/>
      <c r="J732" s="6"/>
      <c r="K732" s="6"/>
      <c r="L732" s="6"/>
      <c r="M732" s="6"/>
    </row>
    <row x14ac:dyDescent="0.25" r="733" customHeight="1" ht="15.75">
      <c r="A733" s="56"/>
      <c r="B733" s="6"/>
      <c r="C733" s="6"/>
      <c r="D733" s="6"/>
      <c r="E733" s="6"/>
      <c r="F733" s="56"/>
      <c r="G733" s="6"/>
      <c r="H733" s="6"/>
      <c r="I733" s="6"/>
      <c r="J733" s="6"/>
      <c r="K733" s="6"/>
      <c r="L733" s="6"/>
      <c r="M733" s="6"/>
    </row>
    <row x14ac:dyDescent="0.25" r="734" customHeight="1" ht="15.75">
      <c r="A734" s="56"/>
      <c r="B734" s="6"/>
      <c r="C734" s="6"/>
      <c r="D734" s="6"/>
      <c r="E734" s="6"/>
      <c r="F734" s="56"/>
      <c r="G734" s="6"/>
      <c r="H734" s="6"/>
      <c r="I734" s="6"/>
      <c r="J734" s="6"/>
      <c r="K734" s="6"/>
      <c r="L734" s="6"/>
      <c r="M734" s="6"/>
    </row>
    <row x14ac:dyDescent="0.25" r="735" customHeight="1" ht="15.75">
      <c r="A735" s="56"/>
      <c r="B735" s="6"/>
      <c r="C735" s="6"/>
      <c r="D735" s="6"/>
      <c r="E735" s="6"/>
      <c r="F735" s="56"/>
      <c r="G735" s="6"/>
      <c r="H735" s="6"/>
      <c r="I735" s="6"/>
      <c r="J735" s="6"/>
      <c r="K735" s="6"/>
      <c r="L735" s="6"/>
      <c r="M735" s="6"/>
    </row>
    <row x14ac:dyDescent="0.25" r="736" customHeight="1" ht="15.75">
      <c r="A736" s="56"/>
      <c r="B736" s="6"/>
      <c r="C736" s="6"/>
      <c r="D736" s="6"/>
      <c r="E736" s="6"/>
      <c r="F736" s="56"/>
      <c r="G736" s="6"/>
      <c r="H736" s="6"/>
      <c r="I736" s="6"/>
      <c r="J736" s="6"/>
      <c r="K736" s="6"/>
      <c r="L736" s="6"/>
      <c r="M736" s="6"/>
    </row>
    <row x14ac:dyDescent="0.25" r="737" customHeight="1" ht="15.75">
      <c r="A737" s="56"/>
      <c r="B737" s="6"/>
      <c r="C737" s="6"/>
      <c r="D737" s="6"/>
      <c r="E737" s="6"/>
      <c r="F737" s="56"/>
      <c r="G737" s="6"/>
      <c r="H737" s="6"/>
      <c r="I737" s="6"/>
      <c r="J737" s="6"/>
      <c r="K737" s="6"/>
      <c r="L737" s="6"/>
      <c r="M737" s="6"/>
    </row>
    <row x14ac:dyDescent="0.25" r="738" customHeight="1" ht="15.75">
      <c r="A738" s="56"/>
      <c r="B738" s="6"/>
      <c r="C738" s="6"/>
      <c r="D738" s="6"/>
      <c r="E738" s="6"/>
      <c r="F738" s="56"/>
      <c r="G738" s="6"/>
      <c r="H738" s="6"/>
      <c r="I738" s="6"/>
      <c r="J738" s="6"/>
      <c r="K738" s="6"/>
      <c r="L738" s="6"/>
      <c r="M738" s="6"/>
    </row>
    <row x14ac:dyDescent="0.25" r="739" customHeight="1" ht="15.75">
      <c r="A739" s="56"/>
      <c r="B739" s="6"/>
      <c r="C739" s="6"/>
      <c r="D739" s="6"/>
      <c r="E739" s="6"/>
      <c r="F739" s="56"/>
      <c r="G739" s="6"/>
      <c r="H739" s="6"/>
      <c r="I739" s="6"/>
      <c r="J739" s="6"/>
      <c r="K739" s="6"/>
      <c r="L739" s="6"/>
      <c r="M739" s="6"/>
    </row>
    <row x14ac:dyDescent="0.25" r="740" customHeight="1" ht="15.75">
      <c r="A740" s="56"/>
      <c r="B740" s="6"/>
      <c r="C740" s="6"/>
      <c r="D740" s="6"/>
      <c r="E740" s="6"/>
      <c r="F740" s="56"/>
      <c r="G740" s="6"/>
      <c r="H740" s="6"/>
      <c r="I740" s="6"/>
      <c r="J740" s="6"/>
      <c r="K740" s="6"/>
      <c r="L740" s="6"/>
      <c r="M740" s="6"/>
    </row>
    <row x14ac:dyDescent="0.25" r="741" customHeight="1" ht="15.75">
      <c r="A741" s="56"/>
      <c r="B741" s="6"/>
      <c r="C741" s="6"/>
      <c r="D741" s="6"/>
      <c r="E741" s="6"/>
      <c r="F741" s="56"/>
      <c r="G741" s="6"/>
      <c r="H741" s="6"/>
      <c r="I741" s="6"/>
      <c r="J741" s="6"/>
      <c r="K741" s="6"/>
      <c r="L741" s="6"/>
      <c r="M741" s="6"/>
    </row>
    <row x14ac:dyDescent="0.25" r="742" customHeight="1" ht="15.75">
      <c r="A742" s="56"/>
      <c r="B742" s="6"/>
      <c r="C742" s="6"/>
      <c r="D742" s="6"/>
      <c r="E742" s="6"/>
      <c r="F742" s="56"/>
      <c r="G742" s="6"/>
      <c r="H742" s="6"/>
      <c r="I742" s="6"/>
      <c r="J742" s="6"/>
      <c r="K742" s="6"/>
      <c r="L742" s="6"/>
      <c r="M742" s="6"/>
    </row>
    <row x14ac:dyDescent="0.25" r="743" customHeight="1" ht="15.75">
      <c r="A743" s="56"/>
      <c r="B743" s="6"/>
      <c r="C743" s="6"/>
      <c r="D743" s="6"/>
      <c r="E743" s="6"/>
      <c r="F743" s="56"/>
      <c r="G743" s="6"/>
      <c r="H743" s="6"/>
      <c r="I743" s="6"/>
      <c r="J743" s="6"/>
      <c r="K743" s="6"/>
      <c r="L743" s="6"/>
      <c r="M743" s="6"/>
    </row>
    <row x14ac:dyDescent="0.25" r="744" customHeight="1" ht="15.75">
      <c r="A744" s="56"/>
      <c r="B744" s="6"/>
      <c r="C744" s="6"/>
      <c r="D744" s="6"/>
      <c r="E744" s="6"/>
      <c r="F744" s="56"/>
      <c r="G744" s="6"/>
      <c r="H744" s="6"/>
      <c r="I744" s="6"/>
      <c r="J744" s="6"/>
      <c r="K744" s="6"/>
      <c r="L744" s="6"/>
      <c r="M744" s="6"/>
    </row>
    <row x14ac:dyDescent="0.25" r="745" customHeight="1" ht="15.75">
      <c r="A745" s="56"/>
      <c r="B745" s="6"/>
      <c r="C745" s="6"/>
      <c r="D745" s="6"/>
      <c r="E745" s="6"/>
      <c r="F745" s="56"/>
      <c r="G745" s="6"/>
      <c r="H745" s="6"/>
      <c r="I745" s="6"/>
      <c r="J745" s="6"/>
      <c r="K745" s="6"/>
      <c r="L745" s="6"/>
      <c r="M745" s="6"/>
    </row>
    <row x14ac:dyDescent="0.25" r="746" customHeight="1" ht="15.75">
      <c r="A746" s="56"/>
      <c r="B746" s="6"/>
      <c r="C746" s="6"/>
      <c r="D746" s="6"/>
      <c r="E746" s="6"/>
      <c r="F746" s="56"/>
      <c r="G746" s="6"/>
      <c r="H746" s="6"/>
      <c r="I746" s="6"/>
      <c r="J746" s="6"/>
      <c r="K746" s="6"/>
      <c r="L746" s="6"/>
      <c r="M746" s="6"/>
    </row>
    <row x14ac:dyDescent="0.25" r="747" customHeight="1" ht="15.75">
      <c r="A747" s="56"/>
      <c r="B747" s="6"/>
      <c r="C747" s="6"/>
      <c r="D747" s="6"/>
      <c r="E747" s="6"/>
      <c r="F747" s="56"/>
      <c r="G747" s="6"/>
      <c r="H747" s="6"/>
      <c r="I747" s="6"/>
      <c r="J747" s="6"/>
      <c r="K747" s="6"/>
      <c r="L747" s="6"/>
      <c r="M747" s="6"/>
    </row>
    <row x14ac:dyDescent="0.25" r="748" customHeight="1" ht="15.75">
      <c r="A748" s="56"/>
      <c r="B748" s="6"/>
      <c r="C748" s="6"/>
      <c r="D748" s="6"/>
      <c r="E748" s="6"/>
      <c r="F748" s="56"/>
      <c r="G748" s="6"/>
      <c r="H748" s="6"/>
      <c r="I748" s="6"/>
      <c r="J748" s="6"/>
      <c r="K748" s="6"/>
      <c r="L748" s="6"/>
      <c r="M748" s="6"/>
    </row>
    <row x14ac:dyDescent="0.25" r="749" customHeight="1" ht="15.75">
      <c r="A749" s="56"/>
      <c r="B749" s="6"/>
      <c r="C749" s="6"/>
      <c r="D749" s="6"/>
      <c r="E749" s="6"/>
      <c r="F749" s="56"/>
      <c r="G749" s="6"/>
      <c r="H749" s="6"/>
      <c r="I749" s="6"/>
      <c r="J749" s="6"/>
      <c r="K749" s="6"/>
      <c r="L749" s="6"/>
      <c r="M749" s="6"/>
    </row>
    <row x14ac:dyDescent="0.25" r="750" customHeight="1" ht="15.75">
      <c r="A750" s="56"/>
      <c r="B750" s="6"/>
      <c r="C750" s="6"/>
      <c r="D750" s="6"/>
      <c r="E750" s="6"/>
      <c r="F750" s="56"/>
      <c r="G750" s="6"/>
      <c r="H750" s="6"/>
      <c r="I750" s="6"/>
      <c r="J750" s="6"/>
      <c r="K750" s="6"/>
      <c r="L750" s="6"/>
      <c r="M750" s="6"/>
    </row>
    <row x14ac:dyDescent="0.25" r="751" customHeight="1" ht="15.75">
      <c r="A751" s="56"/>
      <c r="B751" s="6"/>
      <c r="C751" s="6"/>
      <c r="D751" s="6"/>
      <c r="E751" s="6"/>
      <c r="F751" s="56"/>
      <c r="G751" s="6"/>
      <c r="H751" s="6"/>
      <c r="I751" s="6"/>
      <c r="J751" s="6"/>
      <c r="K751" s="6"/>
      <c r="L751" s="6"/>
      <c r="M751" s="6"/>
    </row>
    <row x14ac:dyDescent="0.25" r="752" customHeight="1" ht="15.75">
      <c r="A752" s="56"/>
      <c r="B752" s="6"/>
      <c r="C752" s="6"/>
      <c r="D752" s="6"/>
      <c r="E752" s="6"/>
      <c r="F752" s="56"/>
      <c r="G752" s="6"/>
      <c r="H752" s="6"/>
      <c r="I752" s="6"/>
      <c r="J752" s="6"/>
      <c r="K752" s="6"/>
      <c r="L752" s="6"/>
      <c r="M752" s="6"/>
    </row>
    <row x14ac:dyDescent="0.25" r="753" customHeight="1" ht="15.75">
      <c r="A753" s="56"/>
      <c r="B753" s="6"/>
      <c r="C753" s="6"/>
      <c r="D753" s="6"/>
      <c r="E753" s="6"/>
      <c r="F753" s="56"/>
      <c r="G753" s="6"/>
      <c r="H753" s="6"/>
      <c r="I753" s="6"/>
      <c r="J753" s="6"/>
      <c r="K753" s="6"/>
      <c r="L753" s="6"/>
      <c r="M753" s="6"/>
    </row>
    <row x14ac:dyDescent="0.25" r="754" customHeight="1" ht="15.75">
      <c r="A754" s="56"/>
      <c r="B754" s="6"/>
      <c r="C754" s="6"/>
      <c r="D754" s="6"/>
      <c r="E754" s="6"/>
      <c r="F754" s="56"/>
      <c r="G754" s="6"/>
      <c r="H754" s="6"/>
      <c r="I754" s="6"/>
      <c r="J754" s="6"/>
      <c r="K754" s="6"/>
      <c r="L754" s="6"/>
      <c r="M754" s="6"/>
    </row>
    <row x14ac:dyDescent="0.25" r="755" customHeight="1" ht="15.75">
      <c r="A755" s="56"/>
      <c r="B755" s="6"/>
      <c r="C755" s="6"/>
      <c r="D755" s="6"/>
      <c r="E755" s="6"/>
      <c r="F755" s="56"/>
      <c r="G755" s="6"/>
      <c r="H755" s="6"/>
      <c r="I755" s="6"/>
      <c r="J755" s="6"/>
      <c r="K755" s="6"/>
      <c r="L755" s="6"/>
      <c r="M755" s="6"/>
    </row>
    <row x14ac:dyDescent="0.25" r="756" customHeight="1" ht="15.75">
      <c r="A756" s="56"/>
      <c r="B756" s="6"/>
      <c r="C756" s="6"/>
      <c r="D756" s="6"/>
      <c r="E756" s="6"/>
      <c r="F756" s="56"/>
      <c r="G756" s="6"/>
      <c r="H756" s="6"/>
      <c r="I756" s="6"/>
      <c r="J756" s="6"/>
      <c r="K756" s="6"/>
      <c r="L756" s="6"/>
      <c r="M756" s="6"/>
    </row>
    <row x14ac:dyDescent="0.25" r="757" customHeight="1" ht="15.75">
      <c r="A757" s="56"/>
      <c r="B757" s="6"/>
      <c r="C757" s="6"/>
      <c r="D757" s="6"/>
      <c r="E757" s="6"/>
      <c r="F757" s="56"/>
      <c r="G757" s="6"/>
      <c r="H757" s="6"/>
      <c r="I757" s="6"/>
      <c r="J757" s="6"/>
      <c r="K757" s="6"/>
      <c r="L757" s="6"/>
      <c r="M757" s="6"/>
    </row>
    <row x14ac:dyDescent="0.25" r="758" customHeight="1" ht="15.75">
      <c r="A758" s="56"/>
      <c r="B758" s="6"/>
      <c r="C758" s="6"/>
      <c r="D758" s="6"/>
      <c r="E758" s="6"/>
      <c r="F758" s="56"/>
      <c r="G758" s="6"/>
      <c r="H758" s="6"/>
      <c r="I758" s="6"/>
      <c r="J758" s="6"/>
      <c r="K758" s="6"/>
      <c r="L758" s="6"/>
      <c r="M758" s="6"/>
    </row>
    <row x14ac:dyDescent="0.25" r="759" customHeight="1" ht="15.75">
      <c r="A759" s="56"/>
      <c r="B759" s="6"/>
      <c r="C759" s="6"/>
      <c r="D759" s="6"/>
      <c r="E759" s="6"/>
      <c r="F759" s="56"/>
      <c r="G759" s="6"/>
      <c r="H759" s="6"/>
      <c r="I759" s="6"/>
      <c r="J759" s="6"/>
      <c r="K759" s="6"/>
      <c r="L759" s="6"/>
      <c r="M759" s="6"/>
    </row>
    <row x14ac:dyDescent="0.25" r="760" customHeight="1" ht="15.75">
      <c r="A760" s="56"/>
      <c r="B760" s="6"/>
      <c r="C760" s="6"/>
      <c r="D760" s="6"/>
      <c r="E760" s="6"/>
      <c r="F760" s="56"/>
      <c r="G760" s="6"/>
      <c r="H760" s="6"/>
      <c r="I760" s="6"/>
      <c r="J760" s="6"/>
      <c r="K760" s="6"/>
      <c r="L760" s="6"/>
      <c r="M760" s="6"/>
    </row>
    <row x14ac:dyDescent="0.25" r="761" customHeight="1" ht="15.75">
      <c r="A761" s="56"/>
      <c r="B761" s="6"/>
      <c r="C761" s="6"/>
      <c r="D761" s="6"/>
      <c r="E761" s="6"/>
      <c r="F761" s="56"/>
      <c r="G761" s="6"/>
      <c r="H761" s="6"/>
      <c r="I761" s="6"/>
      <c r="J761" s="6"/>
      <c r="K761" s="6"/>
      <c r="L761" s="6"/>
      <c r="M761" s="6"/>
    </row>
    <row x14ac:dyDescent="0.25" r="762" customHeight="1" ht="15.75">
      <c r="A762" s="56"/>
      <c r="B762" s="6"/>
      <c r="C762" s="6"/>
      <c r="D762" s="6"/>
      <c r="E762" s="6"/>
      <c r="F762" s="56"/>
      <c r="G762" s="6"/>
      <c r="H762" s="6"/>
      <c r="I762" s="6"/>
      <c r="J762" s="6"/>
      <c r="K762" s="6"/>
      <c r="L762" s="6"/>
      <c r="M762" s="6"/>
    </row>
    <row x14ac:dyDescent="0.25" r="763" customHeight="1" ht="15.75">
      <c r="A763" s="56"/>
      <c r="B763" s="6"/>
      <c r="C763" s="6"/>
      <c r="D763" s="6"/>
      <c r="E763" s="6"/>
      <c r="F763" s="56"/>
      <c r="G763" s="6"/>
      <c r="H763" s="6"/>
      <c r="I763" s="6"/>
      <c r="J763" s="6"/>
      <c r="K763" s="6"/>
      <c r="L763" s="6"/>
      <c r="M763" s="6"/>
    </row>
    <row x14ac:dyDescent="0.25" r="764" customHeight="1" ht="15.75">
      <c r="A764" s="56"/>
      <c r="B764" s="6"/>
      <c r="C764" s="6"/>
      <c r="D764" s="6"/>
      <c r="E764" s="6"/>
      <c r="F764" s="56"/>
      <c r="G764" s="6"/>
      <c r="H764" s="6"/>
      <c r="I764" s="6"/>
      <c r="J764" s="6"/>
      <c r="K764" s="6"/>
      <c r="L764" s="6"/>
      <c r="M764" s="6"/>
    </row>
    <row x14ac:dyDescent="0.25" r="765" customHeight="1" ht="15.75">
      <c r="A765" s="56"/>
      <c r="B765" s="6"/>
      <c r="C765" s="6"/>
      <c r="D765" s="6"/>
      <c r="E765" s="6"/>
      <c r="F765" s="56"/>
      <c r="G765" s="6"/>
      <c r="H765" s="6"/>
      <c r="I765" s="6"/>
      <c r="J765" s="6"/>
      <c r="K765" s="6"/>
      <c r="L765" s="6"/>
      <c r="M765" s="6"/>
    </row>
    <row x14ac:dyDescent="0.25" r="766" customHeight="1" ht="15.75">
      <c r="A766" s="56"/>
      <c r="B766" s="6"/>
      <c r="C766" s="6"/>
      <c r="D766" s="6"/>
      <c r="E766" s="6"/>
      <c r="F766" s="56"/>
      <c r="G766" s="6"/>
      <c r="H766" s="6"/>
      <c r="I766" s="6"/>
      <c r="J766" s="6"/>
      <c r="K766" s="6"/>
      <c r="L766" s="6"/>
      <c r="M766" s="6"/>
    </row>
    <row x14ac:dyDescent="0.25" r="767" customHeight="1" ht="15.75">
      <c r="A767" s="56"/>
      <c r="B767" s="6"/>
      <c r="C767" s="6"/>
      <c r="D767" s="6"/>
      <c r="E767" s="6"/>
      <c r="F767" s="56"/>
      <c r="G767" s="6"/>
      <c r="H767" s="6"/>
      <c r="I767" s="6"/>
      <c r="J767" s="6"/>
      <c r="K767" s="6"/>
      <c r="L767" s="6"/>
      <c r="M767" s="6"/>
    </row>
    <row x14ac:dyDescent="0.25" r="768" customHeight="1" ht="15.75">
      <c r="A768" s="56"/>
      <c r="B768" s="6"/>
      <c r="C768" s="6"/>
      <c r="D768" s="6"/>
      <c r="E768" s="6"/>
      <c r="F768" s="56"/>
      <c r="G768" s="6"/>
      <c r="H768" s="6"/>
      <c r="I768" s="6"/>
      <c r="J768" s="6"/>
      <c r="K768" s="6"/>
      <c r="L768" s="6"/>
      <c r="M768" s="6"/>
    </row>
    <row x14ac:dyDescent="0.25" r="769" customHeight="1" ht="15.75">
      <c r="A769" s="56"/>
      <c r="B769" s="6"/>
      <c r="C769" s="6"/>
      <c r="D769" s="6"/>
      <c r="E769" s="6"/>
      <c r="F769" s="56"/>
      <c r="G769" s="6"/>
      <c r="H769" s="6"/>
      <c r="I769" s="6"/>
      <c r="J769" s="6"/>
      <c r="K769" s="6"/>
      <c r="L769" s="6"/>
      <c r="M769" s="6"/>
    </row>
    <row x14ac:dyDescent="0.25" r="770" customHeight="1" ht="15.75">
      <c r="A770" s="56"/>
      <c r="B770" s="6"/>
      <c r="C770" s="6"/>
      <c r="D770" s="6"/>
      <c r="E770" s="6"/>
      <c r="F770" s="56"/>
      <c r="G770" s="6"/>
      <c r="H770" s="6"/>
      <c r="I770" s="6"/>
      <c r="J770" s="6"/>
      <c r="K770" s="6"/>
      <c r="L770" s="6"/>
      <c r="M770" s="6"/>
    </row>
    <row x14ac:dyDescent="0.25" r="771" customHeight="1" ht="15.75">
      <c r="A771" s="56"/>
      <c r="B771" s="6"/>
      <c r="C771" s="6"/>
      <c r="D771" s="6"/>
      <c r="E771" s="6"/>
      <c r="F771" s="56"/>
      <c r="G771" s="6"/>
      <c r="H771" s="6"/>
      <c r="I771" s="6"/>
      <c r="J771" s="6"/>
      <c r="K771" s="6"/>
      <c r="L771" s="6"/>
      <c r="M771" s="6"/>
    </row>
    <row x14ac:dyDescent="0.25" r="772" customHeight="1" ht="15.75">
      <c r="A772" s="56"/>
      <c r="B772" s="6"/>
      <c r="C772" s="6"/>
      <c r="D772" s="6"/>
      <c r="E772" s="6"/>
      <c r="F772" s="56"/>
      <c r="G772" s="6"/>
      <c r="H772" s="6"/>
      <c r="I772" s="6"/>
      <c r="J772" s="6"/>
      <c r="K772" s="6"/>
      <c r="L772" s="6"/>
      <c r="M772" s="6"/>
    </row>
    <row x14ac:dyDescent="0.25" r="773" customHeight="1" ht="15.75">
      <c r="A773" s="56"/>
      <c r="B773" s="6"/>
      <c r="C773" s="6"/>
      <c r="D773" s="6"/>
      <c r="E773" s="6"/>
      <c r="F773" s="56"/>
      <c r="G773" s="6"/>
      <c r="H773" s="6"/>
      <c r="I773" s="6"/>
      <c r="J773" s="6"/>
      <c r="K773" s="6"/>
      <c r="L773" s="6"/>
      <c r="M773" s="6"/>
    </row>
    <row x14ac:dyDescent="0.25" r="774" customHeight="1" ht="15.75">
      <c r="A774" s="56"/>
      <c r="B774" s="6"/>
      <c r="C774" s="6"/>
      <c r="D774" s="6"/>
      <c r="E774" s="6"/>
      <c r="F774" s="56"/>
      <c r="G774" s="6"/>
      <c r="H774" s="6"/>
      <c r="I774" s="6"/>
      <c r="J774" s="6"/>
      <c r="K774" s="6"/>
      <c r="L774" s="6"/>
      <c r="M774" s="6"/>
    </row>
    <row x14ac:dyDescent="0.25" r="775" customHeight="1" ht="15.75">
      <c r="A775" s="56"/>
      <c r="B775" s="6"/>
      <c r="C775" s="6"/>
      <c r="D775" s="6"/>
      <c r="E775" s="6"/>
      <c r="F775" s="56"/>
      <c r="G775" s="6"/>
      <c r="H775" s="6"/>
      <c r="I775" s="6"/>
      <c r="J775" s="6"/>
      <c r="K775" s="6"/>
      <c r="L775" s="6"/>
      <c r="M775" s="6"/>
    </row>
    <row x14ac:dyDescent="0.25" r="776" customHeight="1" ht="15.75">
      <c r="A776" s="56"/>
      <c r="B776" s="6"/>
      <c r="C776" s="6"/>
      <c r="D776" s="6"/>
      <c r="E776" s="6"/>
      <c r="F776" s="56"/>
      <c r="G776" s="6"/>
      <c r="H776" s="6"/>
      <c r="I776" s="6"/>
      <c r="J776" s="6"/>
      <c r="K776" s="6"/>
      <c r="L776" s="6"/>
      <c r="M776" s="6"/>
    </row>
    <row x14ac:dyDescent="0.25" r="777" customHeight="1" ht="15.75">
      <c r="A777" s="56"/>
      <c r="B777" s="6"/>
      <c r="C777" s="6"/>
      <c r="D777" s="6"/>
      <c r="E777" s="6"/>
      <c r="F777" s="56"/>
      <c r="G777" s="6"/>
      <c r="H777" s="6"/>
      <c r="I777" s="6"/>
      <c r="J777" s="6"/>
      <c r="K777" s="6"/>
      <c r="L777" s="6"/>
      <c r="M777" s="6"/>
    </row>
    <row x14ac:dyDescent="0.25" r="778" customHeight="1" ht="15.75">
      <c r="A778" s="56"/>
      <c r="B778" s="6"/>
      <c r="C778" s="6"/>
      <c r="D778" s="6"/>
      <c r="E778" s="6"/>
      <c r="F778" s="56"/>
      <c r="G778" s="6"/>
      <c r="H778" s="6"/>
      <c r="I778" s="6"/>
      <c r="J778" s="6"/>
      <c r="K778" s="6"/>
      <c r="L778" s="6"/>
      <c r="M778" s="6"/>
    </row>
    <row x14ac:dyDescent="0.25" r="779" customHeight="1" ht="15.75">
      <c r="A779" s="56"/>
      <c r="B779" s="6"/>
      <c r="C779" s="6"/>
      <c r="D779" s="6"/>
      <c r="E779" s="6"/>
      <c r="F779" s="56"/>
      <c r="G779" s="6"/>
      <c r="H779" s="6"/>
      <c r="I779" s="6"/>
      <c r="J779" s="6"/>
      <c r="K779" s="6"/>
      <c r="L779" s="6"/>
      <c r="M779" s="6"/>
    </row>
    <row x14ac:dyDescent="0.25" r="780" customHeight="1" ht="15.75">
      <c r="A780" s="56"/>
      <c r="B780" s="6"/>
      <c r="C780" s="6"/>
      <c r="D780" s="6"/>
      <c r="E780" s="6"/>
      <c r="F780" s="56"/>
      <c r="G780" s="6"/>
      <c r="H780" s="6"/>
      <c r="I780" s="6"/>
      <c r="J780" s="6"/>
      <c r="K780" s="6"/>
      <c r="L780" s="6"/>
      <c r="M780" s="6"/>
    </row>
    <row x14ac:dyDescent="0.25" r="781" customHeight="1" ht="15.75">
      <c r="A781" s="56"/>
      <c r="B781" s="6"/>
      <c r="C781" s="6"/>
      <c r="D781" s="6"/>
      <c r="E781" s="6"/>
      <c r="F781" s="56"/>
      <c r="G781" s="6"/>
      <c r="H781" s="6"/>
      <c r="I781" s="6"/>
      <c r="J781" s="6"/>
      <c r="K781" s="6"/>
      <c r="L781" s="6"/>
      <c r="M781" s="6"/>
    </row>
    <row x14ac:dyDescent="0.25" r="782" customHeight="1" ht="15.75">
      <c r="A782" s="56"/>
      <c r="B782" s="6"/>
      <c r="C782" s="6"/>
      <c r="D782" s="6"/>
      <c r="E782" s="6"/>
      <c r="F782" s="56"/>
      <c r="G782" s="6"/>
      <c r="H782" s="6"/>
      <c r="I782" s="6"/>
      <c r="J782" s="6"/>
      <c r="K782" s="6"/>
      <c r="L782" s="6"/>
      <c r="M782" s="6"/>
    </row>
    <row x14ac:dyDescent="0.25" r="783" customHeight="1" ht="15.75">
      <c r="A783" s="56"/>
      <c r="B783" s="6"/>
      <c r="C783" s="6"/>
      <c r="D783" s="6"/>
      <c r="E783" s="6"/>
      <c r="F783" s="56"/>
      <c r="G783" s="6"/>
      <c r="H783" s="6"/>
      <c r="I783" s="6"/>
      <c r="J783" s="6"/>
      <c r="K783" s="6"/>
      <c r="L783" s="6"/>
      <c r="M783" s="6"/>
    </row>
    <row x14ac:dyDescent="0.25" r="784" customHeight="1" ht="15.75">
      <c r="A784" s="56"/>
      <c r="B784" s="6"/>
      <c r="C784" s="6"/>
      <c r="D784" s="6"/>
      <c r="E784" s="6"/>
      <c r="F784" s="56"/>
      <c r="G784" s="6"/>
      <c r="H784" s="6"/>
      <c r="I784" s="6"/>
      <c r="J784" s="6"/>
      <c r="K784" s="6"/>
      <c r="L784" s="6"/>
      <c r="M784" s="6"/>
    </row>
    <row x14ac:dyDescent="0.25" r="785" customHeight="1" ht="15.75">
      <c r="A785" s="56"/>
      <c r="B785" s="6"/>
      <c r="C785" s="6"/>
      <c r="D785" s="6"/>
      <c r="E785" s="6"/>
      <c r="F785" s="56"/>
      <c r="G785" s="6"/>
      <c r="H785" s="6"/>
      <c r="I785" s="6"/>
      <c r="J785" s="6"/>
      <c r="K785" s="6"/>
      <c r="L785" s="6"/>
      <c r="M785" s="6"/>
    </row>
    <row x14ac:dyDescent="0.25" r="786" customHeight="1" ht="15.75">
      <c r="A786" s="56"/>
      <c r="B786" s="6"/>
      <c r="C786" s="6"/>
      <c r="D786" s="6"/>
      <c r="E786" s="6"/>
      <c r="F786" s="56"/>
      <c r="G786" s="6"/>
      <c r="H786" s="6"/>
      <c r="I786" s="6"/>
      <c r="J786" s="6"/>
      <c r="K786" s="6"/>
      <c r="L786" s="6"/>
      <c r="M786" s="6"/>
    </row>
    <row x14ac:dyDescent="0.25" r="787" customHeight="1" ht="15.75">
      <c r="A787" s="56"/>
      <c r="B787" s="6"/>
      <c r="C787" s="6"/>
      <c r="D787" s="6"/>
      <c r="E787" s="6"/>
      <c r="F787" s="56"/>
      <c r="G787" s="6"/>
      <c r="H787" s="6"/>
      <c r="I787" s="6"/>
      <c r="J787" s="6"/>
      <c r="K787" s="6"/>
      <c r="L787" s="6"/>
      <c r="M787" s="6"/>
    </row>
    <row x14ac:dyDescent="0.25" r="788" customHeight="1" ht="15.75">
      <c r="A788" s="56"/>
      <c r="B788" s="6"/>
      <c r="C788" s="6"/>
      <c r="D788" s="6"/>
      <c r="E788" s="6"/>
      <c r="F788" s="56"/>
      <c r="G788" s="6"/>
      <c r="H788" s="6"/>
      <c r="I788" s="6"/>
      <c r="J788" s="6"/>
      <c r="K788" s="6"/>
      <c r="L788" s="6"/>
      <c r="M788" s="6"/>
    </row>
    <row x14ac:dyDescent="0.25" r="789" customHeight="1" ht="15.75">
      <c r="A789" s="56"/>
      <c r="B789" s="6"/>
      <c r="C789" s="6"/>
      <c r="D789" s="6"/>
      <c r="E789" s="6"/>
      <c r="F789" s="56"/>
      <c r="G789" s="6"/>
      <c r="H789" s="6"/>
      <c r="I789" s="6"/>
      <c r="J789" s="6"/>
      <c r="K789" s="6"/>
      <c r="L789" s="6"/>
      <c r="M789" s="6"/>
    </row>
    <row x14ac:dyDescent="0.25" r="790" customHeight="1" ht="15.75">
      <c r="A790" s="56"/>
      <c r="B790" s="6"/>
      <c r="C790" s="6"/>
      <c r="D790" s="6"/>
      <c r="E790" s="6"/>
      <c r="F790" s="56"/>
      <c r="G790" s="6"/>
      <c r="H790" s="6"/>
      <c r="I790" s="6"/>
      <c r="J790" s="6"/>
      <c r="K790" s="6"/>
      <c r="L790" s="6"/>
      <c r="M790" s="6"/>
    </row>
    <row x14ac:dyDescent="0.25" r="791" customHeight="1" ht="15.75">
      <c r="A791" s="56"/>
      <c r="B791" s="6"/>
      <c r="C791" s="6"/>
      <c r="D791" s="6"/>
      <c r="E791" s="6"/>
      <c r="F791" s="56"/>
      <c r="G791" s="6"/>
      <c r="H791" s="6"/>
      <c r="I791" s="6"/>
      <c r="J791" s="6"/>
      <c r="K791" s="6"/>
      <c r="L791" s="6"/>
      <c r="M791" s="6"/>
    </row>
    <row x14ac:dyDescent="0.25" r="792" customHeight="1" ht="15.75">
      <c r="A792" s="56"/>
      <c r="B792" s="6"/>
      <c r="C792" s="6"/>
      <c r="D792" s="6"/>
      <c r="E792" s="6"/>
      <c r="F792" s="56"/>
      <c r="G792" s="6"/>
      <c r="H792" s="6"/>
      <c r="I792" s="6"/>
      <c r="J792" s="6"/>
      <c r="K792" s="6"/>
      <c r="L792" s="6"/>
      <c r="M792" s="6"/>
    </row>
    <row x14ac:dyDescent="0.25" r="793" customHeight="1" ht="15.75">
      <c r="A793" s="56"/>
      <c r="B793" s="6"/>
      <c r="C793" s="6"/>
      <c r="D793" s="6"/>
      <c r="E793" s="6"/>
      <c r="F793" s="56"/>
      <c r="G793" s="6"/>
      <c r="H793" s="6"/>
      <c r="I793" s="6"/>
      <c r="J793" s="6"/>
      <c r="K793" s="6"/>
      <c r="L793" s="6"/>
      <c r="M793" s="6"/>
    </row>
    <row x14ac:dyDescent="0.25" r="794" customHeight="1" ht="15.75">
      <c r="A794" s="56"/>
      <c r="B794" s="6"/>
      <c r="C794" s="6"/>
      <c r="D794" s="6"/>
      <c r="E794" s="6"/>
      <c r="F794" s="56"/>
      <c r="G794" s="6"/>
      <c r="H794" s="6"/>
      <c r="I794" s="6"/>
      <c r="J794" s="6"/>
      <c r="K794" s="6"/>
      <c r="L794" s="6"/>
      <c r="M794" s="6"/>
    </row>
    <row x14ac:dyDescent="0.25" r="795" customHeight="1" ht="15.75">
      <c r="A795" s="56"/>
      <c r="B795" s="6"/>
      <c r="C795" s="6"/>
      <c r="D795" s="6"/>
      <c r="E795" s="6"/>
      <c r="F795" s="56"/>
      <c r="G795" s="6"/>
      <c r="H795" s="6"/>
      <c r="I795" s="6"/>
      <c r="J795" s="6"/>
      <c r="K795" s="6"/>
      <c r="L795" s="6"/>
      <c r="M795" s="6"/>
    </row>
    <row x14ac:dyDescent="0.25" r="796" customHeight="1" ht="15.75">
      <c r="A796" s="56"/>
      <c r="B796" s="6"/>
      <c r="C796" s="6"/>
      <c r="D796" s="6"/>
      <c r="E796" s="6"/>
      <c r="F796" s="56"/>
      <c r="G796" s="6"/>
      <c r="H796" s="6"/>
      <c r="I796" s="6"/>
      <c r="J796" s="6"/>
      <c r="K796" s="6"/>
      <c r="L796" s="6"/>
      <c r="M796" s="6"/>
    </row>
    <row x14ac:dyDescent="0.25" r="797" customHeight="1" ht="15.75">
      <c r="A797" s="56"/>
      <c r="B797" s="6"/>
      <c r="C797" s="6"/>
      <c r="D797" s="6"/>
      <c r="E797" s="6"/>
      <c r="F797" s="56"/>
      <c r="G797" s="6"/>
      <c r="H797" s="6"/>
      <c r="I797" s="6"/>
      <c r="J797" s="6"/>
      <c r="K797" s="6"/>
      <c r="L797" s="6"/>
      <c r="M797" s="6"/>
    </row>
    <row x14ac:dyDescent="0.25" r="798" customHeight="1" ht="15.75">
      <c r="A798" s="56"/>
      <c r="B798" s="6"/>
      <c r="C798" s="6"/>
      <c r="D798" s="6"/>
      <c r="E798" s="6"/>
      <c r="F798" s="56"/>
      <c r="G798" s="6"/>
      <c r="H798" s="6"/>
      <c r="I798" s="6"/>
      <c r="J798" s="6"/>
      <c r="K798" s="6"/>
      <c r="L798" s="6"/>
      <c r="M798" s="6"/>
    </row>
    <row x14ac:dyDescent="0.25" r="799" customHeight="1" ht="15.75">
      <c r="A799" s="56"/>
      <c r="B799" s="6"/>
      <c r="C799" s="6"/>
      <c r="D799" s="6"/>
      <c r="E799" s="6"/>
      <c r="F799" s="56"/>
      <c r="G799" s="6"/>
      <c r="H799" s="6"/>
      <c r="I799" s="6"/>
      <c r="J799" s="6"/>
      <c r="K799" s="6"/>
      <c r="L799" s="6"/>
      <c r="M799" s="6"/>
    </row>
    <row x14ac:dyDescent="0.25" r="800" customHeight="1" ht="15.75">
      <c r="A800" s="56"/>
      <c r="B800" s="6"/>
      <c r="C800" s="6"/>
      <c r="D800" s="6"/>
      <c r="E800" s="6"/>
      <c r="F800" s="56"/>
      <c r="G800" s="6"/>
      <c r="H800" s="6"/>
      <c r="I800" s="6"/>
      <c r="J800" s="6"/>
      <c r="K800" s="6"/>
      <c r="L800" s="6"/>
      <c r="M800" s="6"/>
    </row>
    <row x14ac:dyDescent="0.25" r="801" customHeight="1" ht="15.75">
      <c r="A801" s="56"/>
      <c r="B801" s="6"/>
      <c r="C801" s="6"/>
      <c r="D801" s="6"/>
      <c r="E801" s="6"/>
      <c r="F801" s="56"/>
      <c r="G801" s="6"/>
      <c r="H801" s="6"/>
      <c r="I801" s="6"/>
      <c r="J801" s="6"/>
      <c r="K801" s="6"/>
      <c r="L801" s="6"/>
      <c r="M801" s="6"/>
    </row>
    <row x14ac:dyDescent="0.25" r="802" customHeight="1" ht="15.75">
      <c r="A802" s="56"/>
      <c r="B802" s="6"/>
      <c r="C802" s="6"/>
      <c r="D802" s="6"/>
      <c r="E802" s="6"/>
      <c r="F802" s="56"/>
      <c r="G802" s="6"/>
      <c r="H802" s="6"/>
      <c r="I802" s="6"/>
      <c r="J802" s="6"/>
      <c r="K802" s="6"/>
      <c r="L802" s="6"/>
      <c r="M802" s="6"/>
    </row>
    <row x14ac:dyDescent="0.25" r="803" customHeight="1" ht="15.75">
      <c r="A803" s="56"/>
      <c r="B803" s="6"/>
      <c r="C803" s="6"/>
      <c r="D803" s="6"/>
      <c r="E803" s="6"/>
      <c r="F803" s="56"/>
      <c r="G803" s="6"/>
      <c r="H803" s="6"/>
      <c r="I803" s="6"/>
      <c r="J803" s="6"/>
      <c r="K803" s="6"/>
      <c r="L803" s="6"/>
      <c r="M803" s="6"/>
    </row>
    <row x14ac:dyDescent="0.25" r="804" customHeight="1" ht="15.75">
      <c r="A804" s="56"/>
      <c r="B804" s="6"/>
      <c r="C804" s="6"/>
      <c r="D804" s="6"/>
      <c r="E804" s="6"/>
      <c r="F804" s="56"/>
      <c r="G804" s="6"/>
      <c r="H804" s="6"/>
      <c r="I804" s="6"/>
      <c r="J804" s="6"/>
      <c r="K804" s="6"/>
      <c r="L804" s="6"/>
      <c r="M804" s="6"/>
    </row>
    <row x14ac:dyDescent="0.25" r="805" customHeight="1" ht="15.75">
      <c r="A805" s="56"/>
      <c r="B805" s="6"/>
      <c r="C805" s="6"/>
      <c r="D805" s="6"/>
      <c r="E805" s="6"/>
      <c r="F805" s="56"/>
      <c r="G805" s="6"/>
      <c r="H805" s="6"/>
      <c r="I805" s="6"/>
      <c r="J805" s="6"/>
      <c r="K805" s="6"/>
      <c r="L805" s="6"/>
      <c r="M805" s="6"/>
    </row>
    <row x14ac:dyDescent="0.25" r="806" customHeight="1" ht="15.75">
      <c r="A806" s="56"/>
      <c r="B806" s="6"/>
      <c r="C806" s="6"/>
      <c r="D806" s="6"/>
      <c r="E806" s="6"/>
      <c r="F806" s="56"/>
      <c r="G806" s="6"/>
      <c r="H806" s="6"/>
      <c r="I806" s="6"/>
      <c r="J806" s="6"/>
      <c r="K806" s="6"/>
      <c r="L806" s="6"/>
      <c r="M806" s="6"/>
    </row>
    <row x14ac:dyDescent="0.25" r="807" customHeight="1" ht="15.75">
      <c r="A807" s="56"/>
      <c r="B807" s="6"/>
      <c r="C807" s="6"/>
      <c r="D807" s="6"/>
      <c r="E807" s="6"/>
      <c r="F807" s="56"/>
      <c r="G807" s="6"/>
      <c r="H807" s="6"/>
      <c r="I807" s="6"/>
      <c r="J807" s="6"/>
      <c r="K807" s="6"/>
      <c r="L807" s="6"/>
      <c r="M807" s="6"/>
    </row>
    <row x14ac:dyDescent="0.25" r="808" customHeight="1" ht="15.75">
      <c r="A808" s="56"/>
      <c r="B808" s="6"/>
      <c r="C808" s="6"/>
      <c r="D808" s="6"/>
      <c r="E808" s="6"/>
      <c r="F808" s="56"/>
      <c r="G808" s="6"/>
      <c r="H808" s="6"/>
      <c r="I808" s="6"/>
      <c r="J808" s="6"/>
      <c r="K808" s="6"/>
      <c r="L808" s="6"/>
      <c r="M808" s="6"/>
    </row>
    <row x14ac:dyDescent="0.25" r="809" customHeight="1" ht="15.75">
      <c r="A809" s="56"/>
      <c r="B809" s="6"/>
      <c r="C809" s="6"/>
      <c r="D809" s="6"/>
      <c r="E809" s="6"/>
      <c r="F809" s="56"/>
      <c r="G809" s="6"/>
      <c r="H809" s="6"/>
      <c r="I809" s="6"/>
      <c r="J809" s="6"/>
      <c r="K809" s="6"/>
      <c r="L809" s="6"/>
      <c r="M809" s="6"/>
    </row>
    <row x14ac:dyDescent="0.25" r="810" customHeight="1" ht="15.75">
      <c r="A810" s="56"/>
      <c r="B810" s="6"/>
      <c r="C810" s="6"/>
      <c r="D810" s="6"/>
      <c r="E810" s="6"/>
      <c r="F810" s="56"/>
      <c r="G810" s="6"/>
      <c r="H810" s="6"/>
      <c r="I810" s="6"/>
      <c r="J810" s="6"/>
      <c r="K810" s="6"/>
      <c r="L810" s="6"/>
      <c r="M810" s="6"/>
    </row>
    <row x14ac:dyDescent="0.25" r="811" customHeight="1" ht="15.75">
      <c r="A811" s="56"/>
      <c r="B811" s="6"/>
      <c r="C811" s="6"/>
      <c r="D811" s="6"/>
      <c r="E811" s="6"/>
      <c r="F811" s="56"/>
      <c r="G811" s="6"/>
      <c r="H811" s="6"/>
      <c r="I811" s="6"/>
      <c r="J811" s="6"/>
      <c r="K811" s="6"/>
      <c r="L811" s="6"/>
      <c r="M811" s="6"/>
    </row>
    <row x14ac:dyDescent="0.25" r="812" customHeight="1" ht="15.75">
      <c r="A812" s="56"/>
      <c r="B812" s="6"/>
      <c r="C812" s="6"/>
      <c r="D812" s="6"/>
      <c r="E812" s="6"/>
      <c r="F812" s="56"/>
      <c r="G812" s="6"/>
      <c r="H812" s="6"/>
      <c r="I812" s="6"/>
      <c r="J812" s="6"/>
      <c r="K812" s="6"/>
      <c r="L812" s="6"/>
      <c r="M812" s="6"/>
    </row>
    <row x14ac:dyDescent="0.25" r="813" customHeight="1" ht="15.75">
      <c r="A813" s="56"/>
      <c r="B813" s="6"/>
      <c r="C813" s="6"/>
      <c r="D813" s="6"/>
      <c r="E813" s="6"/>
      <c r="F813" s="56"/>
      <c r="G813" s="6"/>
      <c r="H813" s="6"/>
      <c r="I813" s="6"/>
      <c r="J813" s="6"/>
      <c r="K813" s="6"/>
      <c r="L813" s="6"/>
      <c r="M813" s="6"/>
    </row>
    <row x14ac:dyDescent="0.25" r="814" customHeight="1" ht="15.75">
      <c r="A814" s="56"/>
      <c r="B814" s="6"/>
      <c r="C814" s="6"/>
      <c r="D814" s="6"/>
      <c r="E814" s="6"/>
      <c r="F814" s="56"/>
      <c r="G814" s="6"/>
      <c r="H814" s="6"/>
      <c r="I814" s="6"/>
      <c r="J814" s="6"/>
      <c r="K814" s="6"/>
      <c r="L814" s="6"/>
      <c r="M814" s="6"/>
    </row>
    <row x14ac:dyDescent="0.25" r="815" customHeight="1" ht="15.75">
      <c r="A815" s="56"/>
      <c r="B815" s="6"/>
      <c r="C815" s="6"/>
      <c r="D815" s="6"/>
      <c r="E815" s="6"/>
      <c r="F815" s="56"/>
      <c r="G815" s="6"/>
      <c r="H815" s="6"/>
      <c r="I815" s="6"/>
      <c r="J815" s="6"/>
      <c r="K815" s="6"/>
      <c r="L815" s="6"/>
      <c r="M815" s="6"/>
    </row>
    <row x14ac:dyDescent="0.25" r="816" customHeight="1" ht="15.75">
      <c r="A816" s="56"/>
      <c r="B816" s="6"/>
      <c r="C816" s="6"/>
      <c r="D816" s="6"/>
      <c r="E816" s="6"/>
      <c r="F816" s="56"/>
      <c r="G816" s="6"/>
      <c r="H816" s="6"/>
      <c r="I816" s="6"/>
      <c r="J816" s="6"/>
      <c r="K816" s="6"/>
      <c r="L816" s="6"/>
      <c r="M816" s="6"/>
    </row>
    <row x14ac:dyDescent="0.25" r="817" customHeight="1" ht="15.75">
      <c r="A817" s="56"/>
      <c r="B817" s="6"/>
      <c r="C817" s="6"/>
      <c r="D817" s="6"/>
      <c r="E817" s="6"/>
      <c r="F817" s="56"/>
      <c r="G817" s="6"/>
      <c r="H817" s="6"/>
      <c r="I817" s="6"/>
      <c r="J817" s="6"/>
      <c r="K817" s="6"/>
      <c r="L817" s="6"/>
      <c r="M817" s="6"/>
    </row>
    <row x14ac:dyDescent="0.25" r="818" customHeight="1" ht="15.75">
      <c r="A818" s="56"/>
      <c r="B818" s="6"/>
      <c r="C818" s="6"/>
      <c r="D818" s="6"/>
      <c r="E818" s="6"/>
      <c r="F818" s="56"/>
      <c r="G818" s="6"/>
      <c r="H818" s="6"/>
      <c r="I818" s="6"/>
      <c r="J818" s="6"/>
      <c r="K818" s="6"/>
      <c r="L818" s="6"/>
      <c r="M818" s="6"/>
    </row>
    <row x14ac:dyDescent="0.25" r="819" customHeight="1" ht="15.75">
      <c r="A819" s="56"/>
      <c r="B819" s="6"/>
      <c r="C819" s="6"/>
      <c r="D819" s="6"/>
      <c r="E819" s="6"/>
      <c r="F819" s="56"/>
      <c r="G819" s="6"/>
      <c r="H819" s="6"/>
      <c r="I819" s="6"/>
      <c r="J819" s="6"/>
      <c r="K819" s="6"/>
      <c r="L819" s="6"/>
      <c r="M819" s="6"/>
    </row>
    <row x14ac:dyDescent="0.25" r="820" customHeight="1" ht="15.75">
      <c r="A820" s="56"/>
      <c r="B820" s="6"/>
      <c r="C820" s="6"/>
      <c r="D820" s="6"/>
      <c r="E820" s="6"/>
      <c r="F820" s="56"/>
      <c r="G820" s="6"/>
      <c r="H820" s="6"/>
      <c r="I820" s="6"/>
      <c r="J820" s="6"/>
      <c r="K820" s="6"/>
      <c r="L820" s="6"/>
      <c r="M820" s="6"/>
    </row>
    <row x14ac:dyDescent="0.25" r="821" customHeight="1" ht="15.75">
      <c r="A821" s="56"/>
      <c r="B821" s="6"/>
      <c r="C821" s="6"/>
      <c r="D821" s="6"/>
      <c r="E821" s="6"/>
      <c r="F821" s="56"/>
      <c r="G821" s="6"/>
      <c r="H821" s="6"/>
      <c r="I821" s="6"/>
      <c r="J821" s="6"/>
      <c r="K821" s="6"/>
      <c r="L821" s="6"/>
      <c r="M821" s="6"/>
    </row>
    <row x14ac:dyDescent="0.25" r="822" customHeight="1" ht="15.75">
      <c r="A822" s="56"/>
      <c r="B822" s="6"/>
      <c r="C822" s="6"/>
      <c r="D822" s="6"/>
      <c r="E822" s="6"/>
      <c r="F822" s="56"/>
      <c r="G822" s="6"/>
      <c r="H822" s="6"/>
      <c r="I822" s="6"/>
      <c r="J822" s="6"/>
      <c r="K822" s="6"/>
      <c r="L822" s="6"/>
      <c r="M822" s="6"/>
    </row>
    <row x14ac:dyDescent="0.25" r="823" customHeight="1" ht="15.75">
      <c r="A823" s="56"/>
      <c r="B823" s="6"/>
      <c r="C823" s="6"/>
      <c r="D823" s="6"/>
      <c r="E823" s="6"/>
      <c r="F823" s="56"/>
      <c r="G823" s="6"/>
      <c r="H823" s="6"/>
      <c r="I823" s="6"/>
      <c r="J823" s="6"/>
      <c r="K823" s="6"/>
      <c r="L823" s="6"/>
      <c r="M823" s="6"/>
    </row>
    <row x14ac:dyDescent="0.25" r="824" customHeight="1" ht="15.75">
      <c r="A824" s="56"/>
      <c r="B824" s="6"/>
      <c r="C824" s="6"/>
      <c r="D824" s="6"/>
      <c r="E824" s="6"/>
      <c r="F824" s="56"/>
      <c r="G824" s="6"/>
      <c r="H824" s="6"/>
      <c r="I824" s="6"/>
      <c r="J824" s="6"/>
      <c r="K824" s="6"/>
      <c r="L824" s="6"/>
      <c r="M824" s="6"/>
    </row>
    <row x14ac:dyDescent="0.25" r="825" customHeight="1" ht="15.75">
      <c r="A825" s="56"/>
      <c r="B825" s="6"/>
      <c r="C825" s="6"/>
      <c r="D825" s="6"/>
      <c r="E825" s="6"/>
      <c r="F825" s="56"/>
      <c r="G825" s="6"/>
      <c r="H825" s="6"/>
      <c r="I825" s="6"/>
      <c r="J825" s="6"/>
      <c r="K825" s="6"/>
      <c r="L825" s="6"/>
      <c r="M825" s="6"/>
    </row>
    <row x14ac:dyDescent="0.25" r="826" customHeight="1" ht="15.75">
      <c r="A826" s="56"/>
      <c r="B826" s="6"/>
      <c r="C826" s="6"/>
      <c r="D826" s="6"/>
      <c r="E826" s="6"/>
      <c r="F826" s="56"/>
      <c r="G826" s="6"/>
      <c r="H826" s="6"/>
      <c r="I826" s="6"/>
      <c r="J826" s="6"/>
      <c r="K826" s="6"/>
      <c r="L826" s="6"/>
      <c r="M826" s="6"/>
    </row>
    <row x14ac:dyDescent="0.25" r="827" customHeight="1" ht="15.75">
      <c r="A827" s="56"/>
      <c r="B827" s="6"/>
      <c r="C827" s="6"/>
      <c r="D827" s="6"/>
      <c r="E827" s="6"/>
      <c r="F827" s="56"/>
      <c r="G827" s="6"/>
      <c r="H827" s="6"/>
      <c r="I827" s="6"/>
      <c r="J827" s="6"/>
      <c r="K827" s="6"/>
      <c r="L827" s="6"/>
      <c r="M827" s="6"/>
    </row>
    <row x14ac:dyDescent="0.25" r="828" customHeight="1" ht="15.75">
      <c r="A828" s="56"/>
      <c r="B828" s="6"/>
      <c r="C828" s="6"/>
      <c r="D828" s="6"/>
      <c r="E828" s="6"/>
      <c r="F828" s="56"/>
      <c r="G828" s="6"/>
      <c r="H828" s="6"/>
      <c r="I828" s="6"/>
      <c r="J828" s="6"/>
      <c r="K828" s="6"/>
      <c r="L828" s="6"/>
      <c r="M828" s="6"/>
    </row>
    <row x14ac:dyDescent="0.25" r="829" customHeight="1" ht="15.75">
      <c r="A829" s="56"/>
      <c r="B829" s="6"/>
      <c r="C829" s="6"/>
      <c r="D829" s="6"/>
      <c r="E829" s="6"/>
      <c r="F829" s="56"/>
      <c r="G829" s="6"/>
      <c r="H829" s="6"/>
      <c r="I829" s="6"/>
      <c r="J829" s="6"/>
      <c r="K829" s="6"/>
      <c r="L829" s="6"/>
      <c r="M829" s="6"/>
    </row>
    <row x14ac:dyDescent="0.25" r="830" customHeight="1" ht="15.75">
      <c r="A830" s="56"/>
      <c r="B830" s="6"/>
      <c r="C830" s="6"/>
      <c r="D830" s="6"/>
      <c r="E830" s="6"/>
      <c r="F830" s="56"/>
      <c r="G830" s="6"/>
      <c r="H830" s="6"/>
      <c r="I830" s="6"/>
      <c r="J830" s="6"/>
      <c r="K830" s="6"/>
      <c r="L830" s="6"/>
      <c r="M830" s="6"/>
    </row>
    <row x14ac:dyDescent="0.25" r="831" customHeight="1" ht="15.75">
      <c r="A831" s="56"/>
      <c r="B831" s="6"/>
      <c r="C831" s="6"/>
      <c r="D831" s="6"/>
      <c r="E831" s="6"/>
      <c r="F831" s="56"/>
      <c r="G831" s="6"/>
      <c r="H831" s="6"/>
      <c r="I831" s="6"/>
      <c r="J831" s="6"/>
      <c r="K831" s="6"/>
      <c r="L831" s="6"/>
      <c r="M831" s="6"/>
    </row>
    <row x14ac:dyDescent="0.25" r="832" customHeight="1" ht="15.75">
      <c r="A832" s="56"/>
      <c r="B832" s="6"/>
      <c r="C832" s="6"/>
      <c r="D832" s="6"/>
      <c r="E832" s="6"/>
      <c r="F832" s="56"/>
      <c r="G832" s="6"/>
      <c r="H832" s="6"/>
      <c r="I832" s="6"/>
      <c r="J832" s="6"/>
      <c r="K832" s="6"/>
      <c r="L832" s="6"/>
      <c r="M832" s="6"/>
    </row>
    <row x14ac:dyDescent="0.25" r="833" customHeight="1" ht="15.75">
      <c r="A833" s="56"/>
      <c r="B833" s="6"/>
      <c r="C833" s="6"/>
      <c r="D833" s="6"/>
      <c r="E833" s="6"/>
      <c r="F833" s="56"/>
      <c r="G833" s="6"/>
      <c r="H833" s="6"/>
      <c r="I833" s="6"/>
      <c r="J833" s="6"/>
      <c r="K833" s="6"/>
      <c r="L833" s="6"/>
      <c r="M833" s="6"/>
    </row>
    <row x14ac:dyDescent="0.25" r="834" customHeight="1" ht="15.75">
      <c r="A834" s="56"/>
      <c r="B834" s="6"/>
      <c r="C834" s="6"/>
      <c r="D834" s="6"/>
      <c r="E834" s="6"/>
      <c r="F834" s="56"/>
      <c r="G834" s="6"/>
      <c r="H834" s="6"/>
      <c r="I834" s="6"/>
      <c r="J834" s="6"/>
      <c r="K834" s="6"/>
      <c r="L834" s="6"/>
      <c r="M834" s="6"/>
    </row>
    <row x14ac:dyDescent="0.25" r="835" customHeight="1" ht="15.75">
      <c r="A835" s="56"/>
      <c r="B835" s="6"/>
      <c r="C835" s="6"/>
      <c r="D835" s="6"/>
      <c r="E835" s="6"/>
      <c r="F835" s="56"/>
      <c r="G835" s="6"/>
      <c r="H835" s="6"/>
      <c r="I835" s="6"/>
      <c r="J835" s="6"/>
      <c r="K835" s="6"/>
      <c r="L835" s="6"/>
      <c r="M835" s="6"/>
    </row>
    <row x14ac:dyDescent="0.25" r="836" customHeight="1" ht="15.75">
      <c r="A836" s="56"/>
      <c r="B836" s="6"/>
      <c r="C836" s="6"/>
      <c r="D836" s="6"/>
      <c r="E836" s="6"/>
      <c r="F836" s="56"/>
      <c r="G836" s="6"/>
      <c r="H836" s="6"/>
      <c r="I836" s="6"/>
      <c r="J836" s="6"/>
      <c r="K836" s="6"/>
      <c r="L836" s="6"/>
      <c r="M836" s="6"/>
    </row>
    <row x14ac:dyDescent="0.25" r="837" customHeight="1" ht="15.75">
      <c r="A837" s="56"/>
      <c r="B837" s="6"/>
      <c r="C837" s="6"/>
      <c r="D837" s="6"/>
      <c r="E837" s="6"/>
      <c r="F837" s="56"/>
      <c r="G837" s="6"/>
      <c r="H837" s="6"/>
      <c r="I837" s="6"/>
      <c r="J837" s="6"/>
      <c r="K837" s="6"/>
      <c r="L837" s="6"/>
      <c r="M837" s="6"/>
    </row>
    <row x14ac:dyDescent="0.25" r="838" customHeight="1" ht="15.75">
      <c r="A838" s="56"/>
      <c r="B838" s="6"/>
      <c r="C838" s="6"/>
      <c r="D838" s="6"/>
      <c r="E838" s="6"/>
      <c r="F838" s="56"/>
      <c r="G838" s="6"/>
      <c r="H838" s="6"/>
      <c r="I838" s="6"/>
      <c r="J838" s="6"/>
      <c r="K838" s="6"/>
      <c r="L838" s="6"/>
      <c r="M838" s="6"/>
    </row>
    <row x14ac:dyDescent="0.25" r="839" customHeight="1" ht="15.75">
      <c r="A839" s="56"/>
      <c r="B839" s="6"/>
      <c r="C839" s="6"/>
      <c r="D839" s="6"/>
      <c r="E839" s="6"/>
      <c r="F839" s="56"/>
      <c r="G839" s="6"/>
      <c r="H839" s="6"/>
      <c r="I839" s="6"/>
      <c r="J839" s="6"/>
      <c r="K839" s="6"/>
      <c r="L839" s="6"/>
      <c r="M839" s="6"/>
    </row>
    <row x14ac:dyDescent="0.25" r="840" customHeight="1" ht="15.75">
      <c r="A840" s="56"/>
      <c r="B840" s="6"/>
      <c r="C840" s="6"/>
      <c r="D840" s="6"/>
      <c r="E840" s="6"/>
      <c r="F840" s="56"/>
      <c r="G840" s="6"/>
      <c r="H840" s="6"/>
      <c r="I840" s="6"/>
      <c r="J840" s="6"/>
      <c r="K840" s="6"/>
      <c r="L840" s="6"/>
      <c r="M840" s="6"/>
    </row>
    <row x14ac:dyDescent="0.25" r="841" customHeight="1" ht="15.75">
      <c r="A841" s="56"/>
      <c r="B841" s="6"/>
      <c r="C841" s="6"/>
      <c r="D841" s="6"/>
      <c r="E841" s="6"/>
      <c r="F841" s="56"/>
      <c r="G841" s="6"/>
      <c r="H841" s="6"/>
      <c r="I841" s="6"/>
      <c r="J841" s="6"/>
      <c r="K841" s="6"/>
      <c r="L841" s="6"/>
      <c r="M841" s="6"/>
    </row>
    <row x14ac:dyDescent="0.25" r="842" customHeight="1" ht="15.75">
      <c r="A842" s="56"/>
      <c r="B842" s="6"/>
      <c r="C842" s="6"/>
      <c r="D842" s="6"/>
      <c r="E842" s="6"/>
      <c r="F842" s="56"/>
      <c r="G842" s="6"/>
      <c r="H842" s="6"/>
      <c r="I842" s="6"/>
      <c r="J842" s="6"/>
      <c r="K842" s="6"/>
      <c r="L842" s="6"/>
      <c r="M842" s="6"/>
    </row>
    <row x14ac:dyDescent="0.25" r="843" customHeight="1" ht="15.75">
      <c r="A843" s="56"/>
      <c r="B843" s="6"/>
      <c r="C843" s="6"/>
      <c r="D843" s="6"/>
      <c r="E843" s="6"/>
      <c r="F843" s="56"/>
      <c r="G843" s="6"/>
      <c r="H843" s="6"/>
      <c r="I843" s="6"/>
      <c r="J843" s="6"/>
      <c r="K843" s="6"/>
      <c r="L843" s="6"/>
      <c r="M843" s="6"/>
    </row>
    <row x14ac:dyDescent="0.25" r="844" customHeight="1" ht="15.75">
      <c r="A844" s="56"/>
      <c r="B844" s="6"/>
      <c r="C844" s="6"/>
      <c r="D844" s="6"/>
      <c r="E844" s="6"/>
      <c r="F844" s="56"/>
      <c r="G844" s="6"/>
      <c r="H844" s="6"/>
      <c r="I844" s="6"/>
      <c r="J844" s="6"/>
      <c r="K844" s="6"/>
      <c r="L844" s="6"/>
      <c r="M844" s="6"/>
    </row>
    <row x14ac:dyDescent="0.25" r="845" customHeight="1" ht="15.75">
      <c r="A845" s="56"/>
      <c r="B845" s="6"/>
      <c r="C845" s="6"/>
      <c r="D845" s="6"/>
      <c r="E845" s="6"/>
      <c r="F845" s="56"/>
      <c r="G845" s="6"/>
      <c r="H845" s="6"/>
      <c r="I845" s="6"/>
      <c r="J845" s="6"/>
      <c r="K845" s="6"/>
      <c r="L845" s="6"/>
      <c r="M845" s="6"/>
    </row>
    <row x14ac:dyDescent="0.25" r="846" customHeight="1" ht="15.75">
      <c r="A846" s="56"/>
      <c r="B846" s="6"/>
      <c r="C846" s="6"/>
      <c r="D846" s="6"/>
      <c r="E846" s="6"/>
      <c r="F846" s="56"/>
      <c r="G846" s="6"/>
      <c r="H846" s="6"/>
      <c r="I846" s="6"/>
      <c r="J846" s="6"/>
      <c r="K846" s="6"/>
      <c r="L846" s="6"/>
      <c r="M846" s="6"/>
    </row>
    <row x14ac:dyDescent="0.25" r="847" customHeight="1" ht="15.75">
      <c r="A847" s="56"/>
      <c r="B847" s="6"/>
      <c r="C847" s="6"/>
      <c r="D847" s="6"/>
      <c r="E847" s="6"/>
      <c r="F847" s="56"/>
      <c r="G847" s="6"/>
      <c r="H847" s="6"/>
      <c r="I847" s="6"/>
      <c r="J847" s="6"/>
      <c r="K847" s="6"/>
      <c r="L847" s="6"/>
      <c r="M847" s="6"/>
    </row>
    <row x14ac:dyDescent="0.25" r="848" customHeight="1" ht="15.75">
      <c r="A848" s="56"/>
      <c r="B848" s="6"/>
      <c r="C848" s="6"/>
      <c r="D848" s="6"/>
      <c r="E848" s="6"/>
      <c r="F848" s="56"/>
      <c r="G848" s="6"/>
      <c r="H848" s="6"/>
      <c r="I848" s="6"/>
      <c r="J848" s="6"/>
      <c r="K848" s="6"/>
      <c r="L848" s="6"/>
      <c r="M848" s="6"/>
    </row>
    <row x14ac:dyDescent="0.25" r="849" customHeight="1" ht="15.75">
      <c r="A849" s="56"/>
      <c r="B849" s="6"/>
      <c r="C849" s="6"/>
      <c r="D849" s="6"/>
      <c r="E849" s="6"/>
      <c r="F849" s="56"/>
      <c r="G849" s="6"/>
      <c r="H849" s="6"/>
      <c r="I849" s="6"/>
      <c r="J849" s="6"/>
      <c r="K849" s="6"/>
      <c r="L849" s="6"/>
      <c r="M849" s="6"/>
    </row>
    <row x14ac:dyDescent="0.25" r="850" customHeight="1" ht="15.75">
      <c r="A850" s="56"/>
      <c r="B850" s="6"/>
      <c r="C850" s="6"/>
      <c r="D850" s="6"/>
      <c r="E850" s="6"/>
      <c r="F850" s="56"/>
      <c r="G850" s="6"/>
      <c r="H850" s="6"/>
      <c r="I850" s="6"/>
      <c r="J850" s="6"/>
      <c r="K850" s="6"/>
      <c r="L850" s="6"/>
      <c r="M850" s="6"/>
    </row>
    <row x14ac:dyDescent="0.25" r="851" customHeight="1" ht="15.75">
      <c r="A851" s="56"/>
      <c r="B851" s="6"/>
      <c r="C851" s="6"/>
      <c r="D851" s="6"/>
      <c r="E851" s="6"/>
      <c r="F851" s="56"/>
      <c r="G851" s="6"/>
      <c r="H851" s="6"/>
      <c r="I851" s="6"/>
      <c r="J851" s="6"/>
      <c r="K851" s="6"/>
      <c r="L851" s="6"/>
      <c r="M851" s="6"/>
    </row>
    <row x14ac:dyDescent="0.25" r="852" customHeight="1" ht="15.75">
      <c r="A852" s="56"/>
      <c r="B852" s="6"/>
      <c r="C852" s="6"/>
      <c r="D852" s="6"/>
      <c r="E852" s="6"/>
      <c r="F852" s="56"/>
      <c r="G852" s="6"/>
      <c r="H852" s="6"/>
      <c r="I852" s="6"/>
      <c r="J852" s="6"/>
      <c r="K852" s="6"/>
      <c r="L852" s="6"/>
      <c r="M852" s="6"/>
    </row>
    <row x14ac:dyDescent="0.25" r="853" customHeight="1" ht="15.75">
      <c r="A853" s="56"/>
      <c r="B853" s="6"/>
      <c r="C853" s="6"/>
      <c r="D853" s="6"/>
      <c r="E853" s="6"/>
      <c r="F853" s="56"/>
      <c r="G853" s="6"/>
      <c r="H853" s="6"/>
      <c r="I853" s="6"/>
      <c r="J853" s="6"/>
      <c r="K853" s="6"/>
      <c r="L853" s="6"/>
      <c r="M853" s="6"/>
    </row>
    <row x14ac:dyDescent="0.25" r="854" customHeight="1" ht="15.75">
      <c r="A854" s="56"/>
      <c r="B854" s="6"/>
      <c r="C854" s="6"/>
      <c r="D854" s="6"/>
      <c r="E854" s="6"/>
      <c r="F854" s="56"/>
      <c r="G854" s="6"/>
      <c r="H854" s="6"/>
      <c r="I854" s="6"/>
      <c r="J854" s="6"/>
      <c r="K854" s="6"/>
      <c r="L854" s="6"/>
      <c r="M854" s="6"/>
    </row>
    <row x14ac:dyDescent="0.25" r="855" customHeight="1" ht="15.75">
      <c r="A855" s="56"/>
      <c r="B855" s="6"/>
      <c r="C855" s="6"/>
      <c r="D855" s="6"/>
      <c r="E855" s="6"/>
      <c r="F855" s="56"/>
      <c r="G855" s="6"/>
      <c r="H855" s="6"/>
      <c r="I855" s="6"/>
      <c r="J855" s="6"/>
      <c r="K855" s="6"/>
      <c r="L855" s="6"/>
      <c r="M855" s="6"/>
    </row>
    <row x14ac:dyDescent="0.25" r="856" customHeight="1" ht="15.75">
      <c r="A856" s="56"/>
      <c r="B856" s="6"/>
      <c r="C856" s="6"/>
      <c r="D856" s="6"/>
      <c r="E856" s="6"/>
      <c r="F856" s="56"/>
      <c r="G856" s="6"/>
      <c r="H856" s="6"/>
      <c r="I856" s="6"/>
      <c r="J856" s="6"/>
      <c r="K856" s="6"/>
      <c r="L856" s="6"/>
      <c r="M856" s="6"/>
    </row>
    <row x14ac:dyDescent="0.25" r="857" customHeight="1" ht="15.75">
      <c r="A857" s="56"/>
      <c r="B857" s="6"/>
      <c r="C857" s="6"/>
      <c r="D857" s="6"/>
      <c r="E857" s="6"/>
      <c r="F857" s="56"/>
      <c r="G857" s="6"/>
      <c r="H857" s="6"/>
      <c r="I857" s="6"/>
      <c r="J857" s="6"/>
      <c r="K857" s="6"/>
      <c r="L857" s="6"/>
      <c r="M857" s="6"/>
    </row>
    <row x14ac:dyDescent="0.25" r="858" customHeight="1" ht="15.75">
      <c r="A858" s="56"/>
      <c r="B858" s="6"/>
      <c r="C858" s="6"/>
      <c r="D858" s="6"/>
      <c r="E858" s="6"/>
      <c r="F858" s="56"/>
      <c r="G858" s="6"/>
      <c r="H858" s="6"/>
      <c r="I858" s="6"/>
      <c r="J858" s="6"/>
      <c r="K858" s="6"/>
      <c r="L858" s="6"/>
      <c r="M858" s="6"/>
    </row>
    <row x14ac:dyDescent="0.25" r="859" customHeight="1" ht="15.75">
      <c r="A859" s="56"/>
      <c r="B859" s="6"/>
      <c r="C859" s="6"/>
      <c r="D859" s="6"/>
      <c r="E859" s="6"/>
      <c r="F859" s="56"/>
      <c r="G859" s="6"/>
      <c r="H859" s="6"/>
      <c r="I859" s="6"/>
      <c r="J859" s="6"/>
      <c r="K859" s="6"/>
      <c r="L859" s="6"/>
      <c r="M859" s="6"/>
    </row>
    <row x14ac:dyDescent="0.25" r="860" customHeight="1" ht="15.75">
      <c r="A860" s="56"/>
      <c r="B860" s="6"/>
      <c r="C860" s="6"/>
      <c r="D860" s="6"/>
      <c r="E860" s="6"/>
      <c r="F860" s="56"/>
      <c r="G860" s="6"/>
      <c r="H860" s="6"/>
      <c r="I860" s="6"/>
      <c r="J860" s="6"/>
      <c r="K860" s="6"/>
      <c r="L860" s="6"/>
      <c r="M860" s="6"/>
    </row>
    <row x14ac:dyDescent="0.25" r="861" customHeight="1" ht="15.75">
      <c r="A861" s="56"/>
      <c r="B861" s="6"/>
      <c r="C861" s="6"/>
      <c r="D861" s="6"/>
      <c r="E861" s="6"/>
      <c r="F861" s="56"/>
      <c r="G861" s="6"/>
      <c r="H861" s="6"/>
      <c r="I861" s="6"/>
      <c r="J861" s="6"/>
      <c r="K861" s="6"/>
      <c r="L861" s="6"/>
      <c r="M861" s="6"/>
    </row>
    <row x14ac:dyDescent="0.25" r="862" customHeight="1" ht="15.75">
      <c r="A862" s="56"/>
      <c r="B862" s="6"/>
      <c r="C862" s="6"/>
      <c r="D862" s="6"/>
      <c r="E862" s="6"/>
      <c r="F862" s="56"/>
      <c r="G862" s="6"/>
      <c r="H862" s="6"/>
      <c r="I862" s="6"/>
      <c r="J862" s="6"/>
      <c r="K862" s="6"/>
      <c r="L862" s="6"/>
      <c r="M862" s="6"/>
    </row>
    <row x14ac:dyDescent="0.25" r="863" customHeight="1" ht="15.75">
      <c r="A863" s="56"/>
      <c r="B863" s="6"/>
      <c r="C863" s="6"/>
      <c r="D863" s="6"/>
      <c r="E863" s="6"/>
      <c r="F863" s="56"/>
      <c r="G863" s="6"/>
      <c r="H863" s="6"/>
      <c r="I863" s="6"/>
      <c r="J863" s="6"/>
      <c r="K863" s="6"/>
      <c r="L863" s="6"/>
      <c r="M863" s="6"/>
    </row>
    <row x14ac:dyDescent="0.25" r="864" customHeight="1" ht="15.75">
      <c r="A864" s="56"/>
      <c r="B864" s="6"/>
      <c r="C864" s="6"/>
      <c r="D864" s="6"/>
      <c r="E864" s="6"/>
      <c r="F864" s="56"/>
      <c r="G864" s="6"/>
      <c r="H864" s="6"/>
      <c r="I864" s="6"/>
      <c r="J864" s="6"/>
      <c r="K864" s="6"/>
      <c r="L864" s="6"/>
      <c r="M864" s="6"/>
    </row>
    <row x14ac:dyDescent="0.25" r="865" customHeight="1" ht="15.75">
      <c r="A865" s="56"/>
      <c r="B865" s="6"/>
      <c r="C865" s="6"/>
      <c r="D865" s="6"/>
      <c r="E865" s="6"/>
      <c r="F865" s="56"/>
      <c r="G865" s="6"/>
      <c r="H865" s="6"/>
      <c r="I865" s="6"/>
      <c r="J865" s="6"/>
      <c r="K865" s="6"/>
      <c r="L865" s="6"/>
      <c r="M865" s="6"/>
    </row>
    <row x14ac:dyDescent="0.25" r="866" customHeight="1" ht="15.75">
      <c r="A866" s="56"/>
      <c r="B866" s="6"/>
      <c r="C866" s="6"/>
      <c r="D866" s="6"/>
      <c r="E866" s="6"/>
      <c r="F866" s="56"/>
      <c r="G866" s="6"/>
      <c r="H866" s="6"/>
      <c r="I866" s="6"/>
      <c r="J866" s="6"/>
      <c r="K866" s="6"/>
      <c r="L866" s="6"/>
      <c r="M866" s="6"/>
    </row>
    <row x14ac:dyDescent="0.25" r="867" customHeight="1" ht="15.75">
      <c r="A867" s="56"/>
      <c r="B867" s="6"/>
      <c r="C867" s="6"/>
      <c r="D867" s="6"/>
      <c r="E867" s="6"/>
      <c r="F867" s="56"/>
      <c r="G867" s="6"/>
      <c r="H867" s="6"/>
      <c r="I867" s="6"/>
      <c r="J867" s="6"/>
      <c r="K867" s="6"/>
      <c r="L867" s="6"/>
      <c r="M867" s="6"/>
    </row>
    <row x14ac:dyDescent="0.25" r="868" customHeight="1" ht="15.75">
      <c r="A868" s="56"/>
      <c r="B868" s="6"/>
      <c r="C868" s="6"/>
      <c r="D868" s="6"/>
      <c r="E868" s="6"/>
      <c r="F868" s="56"/>
      <c r="G868" s="6"/>
      <c r="H868" s="6"/>
      <c r="I868" s="6"/>
      <c r="J868" s="6"/>
      <c r="K868" s="6"/>
      <c r="L868" s="6"/>
      <c r="M868" s="6"/>
    </row>
    <row x14ac:dyDescent="0.25" r="869" customHeight="1" ht="15.75">
      <c r="A869" s="56"/>
      <c r="B869" s="6"/>
      <c r="C869" s="6"/>
      <c r="D869" s="6"/>
      <c r="E869" s="6"/>
      <c r="F869" s="56"/>
      <c r="G869" s="6"/>
      <c r="H869" s="6"/>
      <c r="I869" s="6"/>
      <c r="J869" s="6"/>
      <c r="K869" s="6"/>
      <c r="L869" s="6"/>
      <c r="M869" s="6"/>
    </row>
    <row x14ac:dyDescent="0.25" r="870" customHeight="1" ht="15.75">
      <c r="A870" s="56"/>
      <c r="B870" s="6"/>
      <c r="C870" s="6"/>
      <c r="D870" s="6"/>
      <c r="E870" s="6"/>
      <c r="F870" s="56"/>
      <c r="G870" s="6"/>
      <c r="H870" s="6"/>
      <c r="I870" s="6"/>
      <c r="J870" s="6"/>
      <c r="K870" s="6"/>
      <c r="L870" s="6"/>
      <c r="M870" s="6"/>
    </row>
    <row x14ac:dyDescent="0.25" r="871" customHeight="1" ht="15.75">
      <c r="A871" s="56"/>
      <c r="B871" s="6"/>
      <c r="C871" s="6"/>
      <c r="D871" s="6"/>
      <c r="E871" s="6"/>
      <c r="F871" s="56"/>
      <c r="G871" s="6"/>
      <c r="H871" s="6"/>
      <c r="I871" s="6"/>
      <c r="J871" s="6"/>
      <c r="K871" s="6"/>
      <c r="L871" s="6"/>
      <c r="M871" s="6"/>
    </row>
    <row x14ac:dyDescent="0.25" r="872" customHeight="1" ht="15.75">
      <c r="A872" s="56"/>
      <c r="B872" s="6"/>
      <c r="C872" s="6"/>
      <c r="D872" s="6"/>
      <c r="E872" s="6"/>
      <c r="F872" s="56"/>
      <c r="G872" s="6"/>
      <c r="H872" s="6"/>
      <c r="I872" s="6"/>
      <c r="J872" s="6"/>
      <c r="K872" s="6"/>
      <c r="L872" s="6"/>
      <c r="M872" s="6"/>
    </row>
    <row x14ac:dyDescent="0.25" r="873" customHeight="1" ht="15.75">
      <c r="A873" s="56"/>
      <c r="B873" s="6"/>
      <c r="C873" s="6"/>
      <c r="D873" s="6"/>
      <c r="E873" s="6"/>
      <c r="F873" s="56"/>
      <c r="G873" s="6"/>
      <c r="H873" s="6"/>
      <c r="I873" s="6"/>
      <c r="J873" s="6"/>
      <c r="K873" s="6"/>
      <c r="L873" s="6"/>
      <c r="M873" s="6"/>
    </row>
    <row x14ac:dyDescent="0.25" r="874" customHeight="1" ht="15.75">
      <c r="A874" s="56"/>
      <c r="B874" s="6"/>
      <c r="C874" s="6"/>
      <c r="D874" s="6"/>
      <c r="E874" s="6"/>
      <c r="F874" s="56"/>
      <c r="G874" s="6"/>
      <c r="H874" s="6"/>
      <c r="I874" s="6"/>
      <c r="J874" s="6"/>
      <c r="K874" s="6"/>
      <c r="L874" s="6"/>
      <c r="M874" s="6"/>
    </row>
    <row x14ac:dyDescent="0.25" r="875" customHeight="1" ht="15.75">
      <c r="A875" s="56"/>
      <c r="B875" s="6"/>
      <c r="C875" s="6"/>
      <c r="D875" s="6"/>
      <c r="E875" s="6"/>
      <c r="F875" s="56"/>
      <c r="G875" s="6"/>
      <c r="H875" s="6"/>
      <c r="I875" s="6"/>
      <c r="J875" s="6"/>
      <c r="K875" s="6"/>
      <c r="L875" s="6"/>
      <c r="M875" s="6"/>
    </row>
    <row x14ac:dyDescent="0.25" r="876" customHeight="1" ht="15.75">
      <c r="A876" s="56"/>
      <c r="B876" s="6"/>
      <c r="C876" s="6"/>
      <c r="D876" s="6"/>
      <c r="E876" s="6"/>
      <c r="F876" s="56"/>
      <c r="G876" s="6"/>
      <c r="H876" s="6"/>
      <c r="I876" s="6"/>
      <c r="J876" s="6"/>
      <c r="K876" s="6"/>
      <c r="L876" s="6"/>
      <c r="M876" s="6"/>
    </row>
    <row x14ac:dyDescent="0.25" r="877" customHeight="1" ht="15.75">
      <c r="A877" s="56"/>
      <c r="B877" s="6"/>
      <c r="C877" s="6"/>
      <c r="D877" s="6"/>
      <c r="E877" s="6"/>
      <c r="F877" s="56"/>
      <c r="G877" s="6"/>
      <c r="H877" s="6"/>
      <c r="I877" s="6"/>
      <c r="J877" s="6"/>
      <c r="K877" s="6"/>
      <c r="L877" s="6"/>
      <c r="M877" s="6"/>
    </row>
    <row x14ac:dyDescent="0.25" r="878" customHeight="1" ht="15.75">
      <c r="A878" s="56"/>
      <c r="B878" s="6"/>
      <c r="C878" s="6"/>
      <c r="D878" s="6"/>
      <c r="E878" s="6"/>
      <c r="F878" s="56"/>
      <c r="G878" s="6"/>
      <c r="H878" s="6"/>
      <c r="I878" s="6"/>
      <c r="J878" s="6"/>
      <c r="K878" s="6"/>
      <c r="L878" s="6"/>
      <c r="M878" s="6"/>
    </row>
    <row x14ac:dyDescent="0.25" r="879" customHeight="1" ht="15.75">
      <c r="A879" s="56"/>
      <c r="B879" s="6"/>
      <c r="C879" s="6"/>
      <c r="D879" s="6"/>
      <c r="E879" s="6"/>
      <c r="F879" s="56"/>
      <c r="G879" s="6"/>
      <c r="H879" s="6"/>
      <c r="I879" s="6"/>
      <c r="J879" s="6"/>
      <c r="K879" s="6"/>
      <c r="L879" s="6"/>
      <c r="M879" s="6"/>
    </row>
    <row x14ac:dyDescent="0.25" r="880" customHeight="1" ht="15.75">
      <c r="A880" s="56"/>
      <c r="B880" s="6"/>
      <c r="C880" s="6"/>
      <c r="D880" s="6"/>
      <c r="E880" s="6"/>
      <c r="F880" s="56"/>
      <c r="G880" s="6"/>
      <c r="H880" s="6"/>
      <c r="I880" s="6"/>
      <c r="J880" s="6"/>
      <c r="K880" s="6"/>
      <c r="L880" s="6"/>
      <c r="M880" s="6"/>
    </row>
    <row x14ac:dyDescent="0.25" r="881" customHeight="1" ht="15.75">
      <c r="A881" s="56"/>
      <c r="B881" s="6"/>
      <c r="C881" s="6"/>
      <c r="D881" s="6"/>
      <c r="E881" s="6"/>
      <c r="F881" s="56"/>
      <c r="G881" s="6"/>
      <c r="H881" s="6"/>
      <c r="I881" s="6"/>
      <c r="J881" s="6"/>
      <c r="K881" s="6"/>
      <c r="L881" s="6"/>
      <c r="M881" s="6"/>
    </row>
    <row x14ac:dyDescent="0.25" r="882" customHeight="1" ht="15.75">
      <c r="A882" s="56"/>
      <c r="B882" s="6"/>
      <c r="C882" s="6"/>
      <c r="D882" s="6"/>
      <c r="E882" s="6"/>
      <c r="F882" s="56"/>
      <c r="G882" s="6"/>
      <c r="H882" s="6"/>
      <c r="I882" s="6"/>
      <c r="J882" s="6"/>
      <c r="K882" s="6"/>
      <c r="L882" s="6"/>
      <c r="M882" s="6"/>
    </row>
    <row x14ac:dyDescent="0.25" r="883" customHeight="1" ht="15.75">
      <c r="A883" s="56"/>
      <c r="B883" s="6"/>
      <c r="C883" s="6"/>
      <c r="D883" s="6"/>
      <c r="E883" s="6"/>
      <c r="F883" s="56"/>
      <c r="G883" s="6"/>
      <c r="H883" s="6"/>
      <c r="I883" s="6"/>
      <c r="J883" s="6"/>
      <c r="K883" s="6"/>
      <c r="L883" s="6"/>
      <c r="M883" s="6"/>
    </row>
    <row x14ac:dyDescent="0.25" r="884" customHeight="1" ht="15.75">
      <c r="A884" s="56"/>
      <c r="B884" s="6"/>
      <c r="C884" s="6"/>
      <c r="D884" s="6"/>
      <c r="E884" s="6"/>
      <c r="F884" s="56"/>
      <c r="G884" s="6"/>
      <c r="H884" s="6"/>
      <c r="I884" s="6"/>
      <c r="J884" s="6"/>
      <c r="K884" s="6"/>
      <c r="L884" s="6"/>
      <c r="M884" s="6"/>
    </row>
    <row x14ac:dyDescent="0.25" r="885" customHeight="1" ht="15.75">
      <c r="A885" s="56"/>
      <c r="B885" s="6"/>
      <c r="C885" s="6"/>
      <c r="D885" s="6"/>
      <c r="E885" s="6"/>
      <c r="F885" s="56"/>
      <c r="G885" s="6"/>
      <c r="H885" s="6"/>
      <c r="I885" s="6"/>
      <c r="J885" s="6"/>
      <c r="K885" s="6"/>
      <c r="L885" s="6"/>
      <c r="M885" s="6"/>
    </row>
    <row x14ac:dyDescent="0.25" r="886" customHeight="1" ht="15.75">
      <c r="A886" s="56"/>
      <c r="B886" s="6"/>
      <c r="C886" s="6"/>
      <c r="D886" s="6"/>
      <c r="E886" s="6"/>
      <c r="F886" s="56"/>
      <c r="G886" s="6"/>
      <c r="H886" s="6"/>
      <c r="I886" s="6"/>
      <c r="J886" s="6"/>
      <c r="K886" s="6"/>
      <c r="L886" s="6"/>
      <c r="M886" s="6"/>
    </row>
    <row x14ac:dyDescent="0.25" r="887" customHeight="1" ht="15.75">
      <c r="A887" s="56"/>
      <c r="B887" s="6"/>
      <c r="C887" s="6"/>
      <c r="D887" s="6"/>
      <c r="E887" s="6"/>
      <c r="F887" s="56"/>
      <c r="G887" s="6"/>
      <c r="H887" s="6"/>
      <c r="I887" s="6"/>
      <c r="J887" s="6"/>
      <c r="K887" s="6"/>
      <c r="L887" s="6"/>
      <c r="M887" s="6"/>
    </row>
    <row x14ac:dyDescent="0.25" r="888" customHeight="1" ht="15.75">
      <c r="A888" s="56"/>
      <c r="B888" s="6"/>
      <c r="C888" s="6"/>
      <c r="D888" s="6"/>
      <c r="E888" s="6"/>
      <c r="F888" s="56"/>
      <c r="G888" s="6"/>
      <c r="H888" s="6"/>
      <c r="I888" s="6"/>
      <c r="J888" s="6"/>
      <c r="K888" s="6"/>
      <c r="L888" s="6"/>
      <c r="M888" s="6"/>
    </row>
    <row x14ac:dyDescent="0.25" r="889" customHeight="1" ht="15.75">
      <c r="A889" s="56"/>
      <c r="B889" s="6"/>
      <c r="C889" s="6"/>
      <c r="D889" s="6"/>
      <c r="E889" s="6"/>
      <c r="F889" s="56"/>
      <c r="G889" s="6"/>
      <c r="H889" s="6"/>
      <c r="I889" s="6"/>
      <c r="J889" s="6"/>
      <c r="K889" s="6"/>
      <c r="L889" s="6"/>
      <c r="M889" s="6"/>
    </row>
    <row x14ac:dyDescent="0.25" r="890" customHeight="1" ht="15.75">
      <c r="A890" s="56"/>
      <c r="B890" s="6"/>
      <c r="C890" s="6"/>
      <c r="D890" s="6"/>
      <c r="E890" s="6"/>
      <c r="F890" s="56"/>
      <c r="G890" s="6"/>
      <c r="H890" s="6"/>
      <c r="I890" s="6"/>
      <c r="J890" s="6"/>
      <c r="K890" s="6"/>
      <c r="L890" s="6"/>
      <c r="M890" s="6"/>
    </row>
    <row x14ac:dyDescent="0.25" r="891" customHeight="1" ht="15.75">
      <c r="A891" s="56"/>
      <c r="B891" s="6"/>
      <c r="C891" s="6"/>
      <c r="D891" s="6"/>
      <c r="E891" s="6"/>
      <c r="F891" s="56"/>
      <c r="G891" s="6"/>
      <c r="H891" s="6"/>
      <c r="I891" s="6"/>
      <c r="J891" s="6"/>
      <c r="K891" s="6"/>
      <c r="L891" s="6"/>
      <c r="M891" s="6"/>
    </row>
    <row x14ac:dyDescent="0.25" r="892" customHeight="1" ht="15.75">
      <c r="A892" s="56"/>
      <c r="B892" s="6"/>
      <c r="C892" s="6"/>
      <c r="D892" s="6"/>
      <c r="E892" s="6"/>
      <c r="F892" s="56"/>
      <c r="G892" s="6"/>
      <c r="H892" s="6"/>
      <c r="I892" s="6"/>
      <c r="J892" s="6"/>
      <c r="K892" s="6"/>
      <c r="L892" s="6"/>
      <c r="M892" s="6"/>
    </row>
    <row x14ac:dyDescent="0.25" r="893" customHeight="1" ht="15.75">
      <c r="A893" s="56"/>
      <c r="B893" s="6"/>
      <c r="C893" s="6"/>
      <c r="D893" s="6"/>
      <c r="E893" s="6"/>
      <c r="F893" s="56"/>
      <c r="G893" s="6"/>
      <c r="H893" s="6"/>
      <c r="I893" s="6"/>
      <c r="J893" s="6"/>
      <c r="K893" s="6"/>
      <c r="L893" s="6"/>
      <c r="M893" s="6"/>
    </row>
    <row x14ac:dyDescent="0.25" r="894" customHeight="1" ht="15.75">
      <c r="A894" s="56"/>
      <c r="B894" s="6"/>
      <c r="C894" s="6"/>
      <c r="D894" s="6"/>
      <c r="E894" s="6"/>
      <c r="F894" s="56"/>
      <c r="G894" s="6"/>
      <c r="H894" s="6"/>
      <c r="I894" s="6"/>
      <c r="J894" s="6"/>
      <c r="K894" s="6"/>
      <c r="L894" s="6"/>
      <c r="M894" s="6"/>
    </row>
    <row x14ac:dyDescent="0.25" r="895" customHeight="1" ht="15.75">
      <c r="A895" s="56"/>
      <c r="B895" s="6"/>
      <c r="C895" s="6"/>
      <c r="D895" s="6"/>
      <c r="E895" s="6"/>
      <c r="F895" s="56"/>
      <c r="G895" s="6"/>
      <c r="H895" s="6"/>
      <c r="I895" s="6"/>
      <c r="J895" s="6"/>
      <c r="K895" s="6"/>
      <c r="L895" s="6"/>
      <c r="M895" s="6"/>
    </row>
    <row x14ac:dyDescent="0.25" r="896" customHeight="1" ht="15.75">
      <c r="A896" s="56"/>
      <c r="B896" s="6"/>
      <c r="C896" s="6"/>
      <c r="D896" s="6"/>
      <c r="E896" s="6"/>
      <c r="F896" s="56"/>
      <c r="G896" s="6"/>
      <c r="H896" s="6"/>
      <c r="I896" s="6"/>
      <c r="J896" s="6"/>
      <c r="K896" s="6"/>
      <c r="L896" s="6"/>
      <c r="M896" s="6"/>
    </row>
    <row x14ac:dyDescent="0.25" r="897" customHeight="1" ht="15.75">
      <c r="A897" s="56"/>
      <c r="B897" s="6"/>
      <c r="C897" s="6"/>
      <c r="D897" s="6"/>
      <c r="E897" s="6"/>
      <c r="F897" s="56"/>
      <c r="G897" s="6"/>
      <c r="H897" s="6"/>
      <c r="I897" s="6"/>
      <c r="J897" s="6"/>
      <c r="K897" s="6"/>
      <c r="L897" s="6"/>
      <c r="M897" s="6"/>
    </row>
    <row x14ac:dyDescent="0.25" r="898" customHeight="1" ht="15.75">
      <c r="A898" s="56"/>
      <c r="B898" s="6"/>
      <c r="C898" s="6"/>
      <c r="D898" s="6"/>
      <c r="E898" s="6"/>
      <c r="F898" s="56"/>
      <c r="G898" s="6"/>
      <c r="H898" s="6"/>
      <c r="I898" s="6"/>
      <c r="J898" s="6"/>
      <c r="K898" s="6"/>
      <c r="L898" s="6"/>
      <c r="M898" s="6"/>
    </row>
    <row x14ac:dyDescent="0.25" r="899" customHeight="1" ht="15.75">
      <c r="A899" s="56"/>
      <c r="B899" s="6"/>
      <c r="C899" s="6"/>
      <c r="D899" s="6"/>
      <c r="E899" s="6"/>
      <c r="F899" s="56"/>
      <c r="G899" s="6"/>
      <c r="H899" s="6"/>
      <c r="I899" s="6"/>
      <c r="J899" s="6"/>
      <c r="K899" s="6"/>
      <c r="L899" s="6"/>
      <c r="M899" s="6"/>
    </row>
    <row x14ac:dyDescent="0.25" r="900" customHeight="1" ht="15.75">
      <c r="A900" s="56"/>
      <c r="B900" s="6"/>
      <c r="C900" s="6"/>
      <c r="D900" s="6"/>
      <c r="E900" s="6"/>
      <c r="F900" s="56"/>
      <c r="G900" s="6"/>
      <c r="H900" s="6"/>
      <c r="I900" s="6"/>
      <c r="J900" s="6"/>
      <c r="K900" s="6"/>
      <c r="L900" s="6"/>
      <c r="M900" s="6"/>
    </row>
    <row x14ac:dyDescent="0.25" r="901" customHeight="1" ht="15.75">
      <c r="A901" s="56"/>
      <c r="B901" s="6"/>
      <c r="C901" s="6"/>
      <c r="D901" s="6"/>
      <c r="E901" s="6"/>
      <c r="F901" s="56"/>
      <c r="G901" s="6"/>
      <c r="H901" s="6"/>
      <c r="I901" s="6"/>
      <c r="J901" s="6"/>
      <c r="K901" s="6"/>
      <c r="L901" s="6"/>
      <c r="M901" s="6"/>
    </row>
    <row x14ac:dyDescent="0.25" r="902" customHeight="1" ht="15.75">
      <c r="A902" s="56"/>
      <c r="B902" s="6"/>
      <c r="C902" s="6"/>
      <c r="D902" s="6"/>
      <c r="E902" s="6"/>
      <c r="F902" s="56"/>
      <c r="G902" s="6"/>
      <c r="H902" s="6"/>
      <c r="I902" s="6"/>
      <c r="J902" s="6"/>
      <c r="K902" s="6"/>
      <c r="L902" s="6"/>
      <c r="M902" s="6"/>
    </row>
    <row x14ac:dyDescent="0.25" r="903" customHeight="1" ht="15.75">
      <c r="A903" s="56"/>
      <c r="B903" s="6"/>
      <c r="C903" s="6"/>
      <c r="D903" s="6"/>
      <c r="E903" s="6"/>
      <c r="F903" s="56"/>
      <c r="G903" s="6"/>
      <c r="H903" s="6"/>
      <c r="I903" s="6"/>
      <c r="J903" s="6"/>
      <c r="K903" s="6"/>
      <c r="L903" s="6"/>
      <c r="M903" s="6"/>
    </row>
    <row x14ac:dyDescent="0.25" r="904" customHeight="1" ht="15.75">
      <c r="A904" s="56"/>
      <c r="B904" s="6"/>
      <c r="C904" s="6"/>
      <c r="D904" s="6"/>
      <c r="E904" s="6"/>
      <c r="F904" s="56"/>
      <c r="G904" s="6"/>
      <c r="H904" s="6"/>
      <c r="I904" s="6"/>
      <c r="J904" s="6"/>
      <c r="K904" s="6"/>
      <c r="L904" s="6"/>
      <c r="M904" s="6"/>
    </row>
    <row x14ac:dyDescent="0.25" r="905" customHeight="1" ht="15.75">
      <c r="A905" s="56"/>
      <c r="B905" s="6"/>
      <c r="C905" s="6"/>
      <c r="D905" s="6"/>
      <c r="E905" s="6"/>
      <c r="F905" s="56"/>
      <c r="G905" s="6"/>
      <c r="H905" s="6"/>
      <c r="I905" s="6"/>
      <c r="J905" s="6"/>
      <c r="K905" s="6"/>
      <c r="L905" s="6"/>
      <c r="M905" s="6"/>
    </row>
    <row x14ac:dyDescent="0.25" r="906" customHeight="1" ht="15.75">
      <c r="A906" s="56"/>
      <c r="B906" s="6"/>
      <c r="C906" s="6"/>
      <c r="D906" s="6"/>
      <c r="E906" s="6"/>
      <c r="F906" s="56"/>
      <c r="G906" s="6"/>
      <c r="H906" s="6"/>
      <c r="I906" s="6"/>
      <c r="J906" s="6"/>
      <c r="K906" s="6"/>
      <c r="L906" s="6"/>
      <c r="M906" s="6"/>
    </row>
    <row x14ac:dyDescent="0.25" r="907" customHeight="1" ht="15.75">
      <c r="A907" s="56"/>
      <c r="B907" s="6"/>
      <c r="C907" s="6"/>
      <c r="D907" s="6"/>
      <c r="E907" s="6"/>
      <c r="F907" s="56"/>
      <c r="G907" s="6"/>
      <c r="H907" s="6"/>
      <c r="I907" s="6"/>
      <c r="J907" s="6"/>
      <c r="K907" s="6"/>
      <c r="L907" s="6"/>
      <c r="M907" s="6"/>
    </row>
    <row x14ac:dyDescent="0.25" r="908" customHeight="1" ht="15.75">
      <c r="A908" s="56"/>
      <c r="B908" s="6"/>
      <c r="C908" s="6"/>
      <c r="D908" s="6"/>
      <c r="E908" s="6"/>
      <c r="F908" s="56"/>
      <c r="G908" s="6"/>
      <c r="H908" s="6"/>
      <c r="I908" s="6"/>
      <c r="J908" s="6"/>
      <c r="K908" s="6"/>
      <c r="L908" s="6"/>
      <c r="M908" s="6"/>
    </row>
    <row x14ac:dyDescent="0.25" r="909" customHeight="1" ht="15.75">
      <c r="A909" s="56"/>
      <c r="B909" s="6"/>
      <c r="C909" s="6"/>
      <c r="D909" s="6"/>
      <c r="E909" s="6"/>
      <c r="F909" s="56"/>
      <c r="G909" s="6"/>
      <c r="H909" s="6"/>
      <c r="I909" s="6"/>
      <c r="J909" s="6"/>
      <c r="K909" s="6"/>
      <c r="L909" s="6"/>
      <c r="M909" s="6"/>
    </row>
    <row x14ac:dyDescent="0.25" r="910" customHeight="1" ht="15.75">
      <c r="A910" s="56"/>
      <c r="B910" s="6"/>
      <c r="C910" s="6"/>
      <c r="D910" s="6"/>
      <c r="E910" s="6"/>
      <c r="F910" s="56"/>
      <c r="G910" s="6"/>
      <c r="H910" s="6"/>
      <c r="I910" s="6"/>
      <c r="J910" s="6"/>
      <c r="K910" s="6"/>
      <c r="L910" s="6"/>
      <c r="M910" s="6"/>
    </row>
    <row x14ac:dyDescent="0.25" r="911" customHeight="1" ht="15.75">
      <c r="A911" s="56"/>
      <c r="B911" s="6"/>
      <c r="C911" s="6"/>
      <c r="D911" s="6"/>
      <c r="E911" s="6"/>
      <c r="F911" s="56"/>
      <c r="G911" s="6"/>
      <c r="H911" s="6"/>
      <c r="I911" s="6"/>
      <c r="J911" s="6"/>
      <c r="K911" s="6"/>
      <c r="L911" s="6"/>
      <c r="M911" s="6"/>
    </row>
    <row x14ac:dyDescent="0.25" r="912" customHeight="1" ht="15.75">
      <c r="A912" s="56"/>
      <c r="B912" s="6"/>
      <c r="C912" s="6"/>
      <c r="D912" s="6"/>
      <c r="E912" s="6"/>
      <c r="F912" s="56"/>
      <c r="G912" s="6"/>
      <c r="H912" s="6"/>
      <c r="I912" s="6"/>
      <c r="J912" s="6"/>
      <c r="K912" s="6"/>
      <c r="L912" s="6"/>
      <c r="M912" s="6"/>
    </row>
    <row x14ac:dyDescent="0.25" r="913" customHeight="1" ht="15.75">
      <c r="A913" s="56"/>
      <c r="B913" s="6"/>
      <c r="C913" s="6"/>
      <c r="D913" s="6"/>
      <c r="E913" s="6"/>
      <c r="F913" s="56"/>
      <c r="G913" s="6"/>
      <c r="H913" s="6"/>
      <c r="I913" s="6"/>
      <c r="J913" s="6"/>
      <c r="K913" s="6"/>
      <c r="L913" s="6"/>
      <c r="M913" s="6"/>
    </row>
    <row x14ac:dyDescent="0.25" r="914" customHeight="1" ht="15.75">
      <c r="A914" s="56"/>
      <c r="B914" s="6"/>
      <c r="C914" s="6"/>
      <c r="D914" s="6"/>
      <c r="E914" s="6"/>
      <c r="F914" s="56"/>
      <c r="G914" s="6"/>
      <c r="H914" s="6"/>
      <c r="I914" s="6"/>
      <c r="J914" s="6"/>
      <c r="K914" s="6"/>
      <c r="L914" s="6"/>
      <c r="M914" s="6"/>
    </row>
    <row x14ac:dyDescent="0.25" r="915" customHeight="1" ht="15.75">
      <c r="A915" s="56"/>
      <c r="B915" s="6"/>
      <c r="C915" s="6"/>
      <c r="D915" s="6"/>
      <c r="E915" s="6"/>
      <c r="F915" s="56"/>
      <c r="G915" s="6"/>
      <c r="H915" s="6"/>
      <c r="I915" s="6"/>
      <c r="J915" s="6"/>
      <c r="K915" s="6"/>
      <c r="L915" s="6"/>
      <c r="M915" s="6"/>
    </row>
    <row x14ac:dyDescent="0.25" r="916" customHeight="1" ht="15.75">
      <c r="A916" s="56"/>
      <c r="B916" s="6"/>
      <c r="C916" s="6"/>
      <c r="D916" s="6"/>
      <c r="E916" s="6"/>
      <c r="F916" s="56"/>
      <c r="G916" s="6"/>
      <c r="H916" s="6"/>
      <c r="I916" s="6"/>
      <c r="J916" s="6"/>
      <c r="K916" s="6"/>
      <c r="L916" s="6"/>
      <c r="M916" s="6"/>
    </row>
    <row x14ac:dyDescent="0.25" r="917" customHeight="1" ht="15.75">
      <c r="A917" s="56"/>
      <c r="B917" s="6"/>
      <c r="C917" s="6"/>
      <c r="D917" s="6"/>
      <c r="E917" s="6"/>
      <c r="F917" s="56"/>
      <c r="G917" s="6"/>
      <c r="H917" s="6"/>
      <c r="I917" s="6"/>
      <c r="J917" s="6"/>
      <c r="K917" s="6"/>
      <c r="L917" s="6"/>
      <c r="M917" s="6"/>
    </row>
    <row x14ac:dyDescent="0.25" r="918" customHeight="1" ht="15.75">
      <c r="A918" s="56"/>
      <c r="B918" s="6"/>
      <c r="C918" s="6"/>
      <c r="D918" s="6"/>
      <c r="E918" s="6"/>
      <c r="F918" s="56"/>
      <c r="G918" s="6"/>
      <c r="H918" s="6"/>
      <c r="I918" s="6"/>
      <c r="J918" s="6"/>
      <c r="K918" s="6"/>
      <c r="L918" s="6"/>
      <c r="M918" s="6"/>
    </row>
    <row x14ac:dyDescent="0.25" r="919" customHeight="1" ht="15.75">
      <c r="A919" s="56"/>
      <c r="B919" s="6"/>
      <c r="C919" s="6"/>
      <c r="D919" s="6"/>
      <c r="E919" s="6"/>
      <c r="F919" s="56"/>
      <c r="G919" s="6"/>
      <c r="H919" s="6"/>
      <c r="I919" s="6"/>
      <c r="J919" s="6"/>
      <c r="K919" s="6"/>
      <c r="L919" s="6"/>
      <c r="M919" s="6"/>
    </row>
    <row x14ac:dyDescent="0.25" r="920" customHeight="1" ht="15.75">
      <c r="A920" s="56"/>
      <c r="B920" s="6"/>
      <c r="C920" s="6"/>
      <c r="D920" s="6"/>
      <c r="E920" s="6"/>
      <c r="F920" s="56"/>
      <c r="G920" s="6"/>
      <c r="H920" s="6"/>
      <c r="I920" s="6"/>
      <c r="J920" s="6"/>
      <c r="K920" s="6"/>
      <c r="L920" s="6"/>
      <c r="M920" s="6"/>
    </row>
    <row x14ac:dyDescent="0.25" r="921" customHeight="1" ht="15.75">
      <c r="A921" s="56"/>
      <c r="B921" s="6"/>
      <c r="C921" s="6"/>
      <c r="D921" s="6"/>
      <c r="E921" s="6"/>
      <c r="F921" s="56"/>
      <c r="G921" s="6"/>
      <c r="H921" s="6"/>
      <c r="I921" s="6"/>
      <c r="J921" s="6"/>
      <c r="K921" s="6"/>
      <c r="L921" s="6"/>
      <c r="M921" s="6"/>
    </row>
    <row x14ac:dyDescent="0.25" r="922" customHeight="1" ht="15.75">
      <c r="A922" s="56"/>
      <c r="B922" s="6"/>
      <c r="C922" s="6"/>
      <c r="D922" s="6"/>
      <c r="E922" s="6"/>
      <c r="F922" s="56"/>
      <c r="G922" s="6"/>
      <c r="H922" s="6"/>
      <c r="I922" s="6"/>
      <c r="J922" s="6"/>
      <c r="K922" s="6"/>
      <c r="L922" s="6"/>
      <c r="M922" s="6"/>
    </row>
    <row x14ac:dyDescent="0.25" r="923" customHeight="1" ht="15.75">
      <c r="A923" s="56"/>
      <c r="B923" s="6"/>
      <c r="C923" s="6"/>
      <c r="D923" s="6"/>
      <c r="E923" s="6"/>
      <c r="F923" s="56"/>
      <c r="G923" s="6"/>
      <c r="H923" s="6"/>
      <c r="I923" s="6"/>
      <c r="J923" s="6"/>
      <c r="K923" s="6"/>
      <c r="L923" s="6"/>
      <c r="M923" s="6"/>
    </row>
    <row x14ac:dyDescent="0.25" r="924" customHeight="1" ht="15.75">
      <c r="A924" s="56"/>
      <c r="B924" s="6"/>
      <c r="C924" s="6"/>
      <c r="D924" s="6"/>
      <c r="E924" s="6"/>
      <c r="F924" s="56"/>
      <c r="G924" s="6"/>
      <c r="H924" s="6"/>
      <c r="I924" s="6"/>
      <c r="J924" s="6"/>
      <c r="K924" s="6"/>
      <c r="L924" s="6"/>
      <c r="M924" s="6"/>
    </row>
    <row x14ac:dyDescent="0.25" r="925" customHeight="1" ht="15.75">
      <c r="A925" s="56"/>
      <c r="B925" s="6"/>
      <c r="C925" s="6"/>
      <c r="D925" s="6"/>
      <c r="E925" s="6"/>
      <c r="F925" s="56"/>
      <c r="G925" s="6"/>
      <c r="H925" s="6"/>
      <c r="I925" s="6"/>
      <c r="J925" s="6"/>
      <c r="K925" s="6"/>
      <c r="L925" s="6"/>
      <c r="M925" s="6"/>
    </row>
    <row x14ac:dyDescent="0.25" r="926" customHeight="1" ht="15.75">
      <c r="A926" s="56"/>
      <c r="B926" s="6"/>
      <c r="C926" s="6"/>
      <c r="D926" s="6"/>
      <c r="E926" s="6"/>
      <c r="F926" s="56"/>
      <c r="G926" s="6"/>
      <c r="H926" s="6"/>
      <c r="I926" s="6"/>
      <c r="J926" s="6"/>
      <c r="K926" s="6"/>
      <c r="L926" s="6"/>
      <c r="M926" s="6"/>
    </row>
    <row x14ac:dyDescent="0.25" r="927" customHeight="1" ht="15.75">
      <c r="A927" s="56"/>
      <c r="B927" s="6"/>
      <c r="C927" s="6"/>
      <c r="D927" s="6"/>
      <c r="E927" s="6"/>
      <c r="F927" s="56"/>
      <c r="G927" s="6"/>
      <c r="H927" s="6"/>
      <c r="I927" s="6"/>
      <c r="J927" s="6"/>
      <c r="K927" s="6"/>
      <c r="L927" s="6"/>
      <c r="M927" s="6"/>
    </row>
    <row x14ac:dyDescent="0.25" r="928" customHeight="1" ht="15.75">
      <c r="A928" s="56"/>
      <c r="B928" s="6"/>
      <c r="C928" s="6"/>
      <c r="D928" s="6"/>
      <c r="E928" s="6"/>
      <c r="F928" s="56"/>
      <c r="G928" s="6"/>
      <c r="H928" s="6"/>
      <c r="I928" s="6"/>
      <c r="J928" s="6"/>
      <c r="K928" s="6"/>
      <c r="L928" s="6"/>
      <c r="M928" s="6"/>
    </row>
    <row x14ac:dyDescent="0.25" r="929" customHeight="1" ht="15.75">
      <c r="A929" s="56"/>
      <c r="B929" s="6"/>
      <c r="C929" s="6"/>
      <c r="D929" s="6"/>
      <c r="E929" s="6"/>
      <c r="F929" s="56"/>
      <c r="G929" s="6"/>
      <c r="H929" s="6"/>
      <c r="I929" s="6"/>
      <c r="J929" s="6"/>
      <c r="K929" s="6"/>
      <c r="L929" s="6"/>
      <c r="M929" s="6"/>
    </row>
    <row x14ac:dyDescent="0.25" r="930" customHeight="1" ht="15.75">
      <c r="A930" s="56"/>
      <c r="B930" s="6"/>
      <c r="C930" s="6"/>
      <c r="D930" s="6"/>
      <c r="E930" s="6"/>
      <c r="F930" s="56"/>
      <c r="G930" s="6"/>
      <c r="H930" s="6"/>
      <c r="I930" s="6"/>
      <c r="J930" s="6"/>
      <c r="K930" s="6"/>
      <c r="L930" s="6"/>
      <c r="M930" s="6"/>
    </row>
    <row x14ac:dyDescent="0.25" r="931" customHeight="1" ht="15.75">
      <c r="A931" s="56"/>
      <c r="B931" s="6"/>
      <c r="C931" s="6"/>
      <c r="D931" s="6"/>
      <c r="E931" s="6"/>
      <c r="F931" s="56"/>
      <c r="G931" s="6"/>
      <c r="H931" s="6"/>
      <c r="I931" s="6"/>
      <c r="J931" s="6"/>
      <c r="K931" s="6"/>
      <c r="L931" s="6"/>
      <c r="M931" s="6"/>
    </row>
    <row x14ac:dyDescent="0.25" r="932" customHeight="1" ht="15.75">
      <c r="A932" s="56"/>
      <c r="B932" s="6"/>
      <c r="C932" s="6"/>
      <c r="D932" s="6"/>
      <c r="E932" s="6"/>
      <c r="F932" s="56"/>
      <c r="G932" s="6"/>
      <c r="H932" s="6"/>
      <c r="I932" s="6"/>
      <c r="J932" s="6"/>
      <c r="K932" s="6"/>
      <c r="L932" s="6"/>
      <c r="M932" s="6"/>
    </row>
    <row x14ac:dyDescent="0.25" r="933" customHeight="1" ht="15.75">
      <c r="A933" s="56"/>
      <c r="B933" s="6"/>
      <c r="C933" s="6"/>
      <c r="D933" s="6"/>
      <c r="E933" s="6"/>
      <c r="F933" s="56"/>
      <c r="G933" s="6"/>
      <c r="H933" s="6"/>
      <c r="I933" s="6"/>
      <c r="J933" s="6"/>
      <c r="K933" s="6"/>
      <c r="L933" s="6"/>
      <c r="M933" s="6"/>
    </row>
    <row x14ac:dyDescent="0.25" r="934" customHeight="1" ht="15.75">
      <c r="A934" s="56"/>
      <c r="B934" s="6"/>
      <c r="C934" s="6"/>
      <c r="D934" s="6"/>
      <c r="E934" s="6"/>
      <c r="F934" s="56"/>
      <c r="G934" s="6"/>
      <c r="H934" s="6"/>
      <c r="I934" s="6"/>
      <c r="J934" s="6"/>
      <c r="K934" s="6"/>
      <c r="L934" s="6"/>
      <c r="M934" s="6"/>
    </row>
    <row x14ac:dyDescent="0.25" r="935" customHeight="1" ht="15.75">
      <c r="A935" s="56"/>
      <c r="B935" s="6"/>
      <c r="C935" s="6"/>
      <c r="D935" s="6"/>
      <c r="E935" s="6"/>
      <c r="F935" s="56"/>
      <c r="G935" s="6"/>
      <c r="H935" s="6"/>
      <c r="I935" s="6"/>
      <c r="J935" s="6"/>
      <c r="K935" s="6"/>
      <c r="L935" s="6"/>
      <c r="M935" s="6"/>
    </row>
    <row x14ac:dyDescent="0.25" r="936" customHeight="1" ht="15.75">
      <c r="A936" s="56"/>
      <c r="B936" s="6"/>
      <c r="C936" s="6"/>
      <c r="D936" s="6"/>
      <c r="E936" s="6"/>
      <c r="F936" s="56"/>
      <c r="G936" s="6"/>
      <c r="H936" s="6"/>
      <c r="I936" s="6"/>
      <c r="J936" s="6"/>
      <c r="K936" s="6"/>
      <c r="L936" s="6"/>
      <c r="M936" s="6"/>
    </row>
    <row x14ac:dyDescent="0.25" r="937" customHeight="1" ht="15.75">
      <c r="A937" s="56"/>
      <c r="B937" s="6"/>
      <c r="C937" s="6"/>
      <c r="D937" s="6"/>
      <c r="E937" s="6"/>
      <c r="F937" s="56"/>
      <c r="G937" s="6"/>
      <c r="H937" s="6"/>
      <c r="I937" s="6"/>
      <c r="J937" s="6"/>
      <c r="K937" s="6"/>
      <c r="L937" s="6"/>
      <c r="M937" s="6"/>
    </row>
    <row x14ac:dyDescent="0.25" r="938" customHeight="1" ht="15.75">
      <c r="A938" s="56"/>
      <c r="B938" s="6"/>
      <c r="C938" s="6"/>
      <c r="D938" s="6"/>
      <c r="E938" s="6"/>
      <c r="F938" s="56"/>
      <c r="G938" s="6"/>
      <c r="H938" s="6"/>
      <c r="I938" s="6"/>
      <c r="J938" s="6"/>
      <c r="K938" s="6"/>
      <c r="L938" s="6"/>
      <c r="M938" s="6"/>
    </row>
    <row x14ac:dyDescent="0.25" r="939" customHeight="1" ht="15.75">
      <c r="A939" s="56"/>
      <c r="B939" s="6"/>
      <c r="C939" s="6"/>
      <c r="D939" s="6"/>
      <c r="E939" s="6"/>
      <c r="F939" s="56"/>
      <c r="G939" s="6"/>
      <c r="H939" s="6"/>
      <c r="I939" s="6"/>
      <c r="J939" s="6"/>
      <c r="K939" s="6"/>
      <c r="L939" s="6"/>
      <c r="M939" s="6"/>
    </row>
    <row x14ac:dyDescent="0.25" r="940" customHeight="1" ht="15.75">
      <c r="A940" s="56"/>
      <c r="B940" s="6"/>
      <c r="C940" s="6"/>
      <c r="D940" s="6"/>
      <c r="E940" s="6"/>
      <c r="F940" s="56"/>
      <c r="G940" s="6"/>
      <c r="H940" s="6"/>
      <c r="I940" s="6"/>
      <c r="J940" s="6"/>
      <c r="K940" s="6"/>
      <c r="L940" s="6"/>
      <c r="M940" s="6"/>
    </row>
    <row x14ac:dyDescent="0.25" r="941" customHeight="1" ht="15.75">
      <c r="A941" s="56"/>
      <c r="B941" s="6"/>
      <c r="C941" s="6"/>
      <c r="D941" s="6"/>
      <c r="E941" s="6"/>
      <c r="F941" s="56"/>
      <c r="G941" s="6"/>
      <c r="H941" s="6"/>
      <c r="I941" s="6"/>
      <c r="J941" s="6"/>
      <c r="K941" s="6"/>
      <c r="L941" s="6"/>
      <c r="M941" s="6"/>
    </row>
    <row x14ac:dyDescent="0.25" r="942" customHeight="1" ht="15.75">
      <c r="A942" s="56"/>
      <c r="B942" s="6"/>
      <c r="C942" s="6"/>
      <c r="D942" s="6"/>
      <c r="E942" s="6"/>
      <c r="F942" s="56"/>
      <c r="G942" s="6"/>
      <c r="H942" s="6"/>
      <c r="I942" s="6"/>
      <c r="J942" s="6"/>
      <c r="K942" s="6"/>
      <c r="L942" s="6"/>
      <c r="M942" s="6"/>
    </row>
    <row x14ac:dyDescent="0.25" r="943" customHeight="1" ht="15.75">
      <c r="A943" s="56"/>
      <c r="B943" s="6"/>
      <c r="C943" s="6"/>
      <c r="D943" s="6"/>
      <c r="E943" s="6"/>
      <c r="F943" s="56"/>
      <c r="G943" s="6"/>
      <c r="H943" s="6"/>
      <c r="I943" s="6"/>
      <c r="J943" s="6"/>
      <c r="K943" s="6"/>
      <c r="L943" s="6"/>
      <c r="M943" s="6"/>
    </row>
    <row x14ac:dyDescent="0.25" r="944" customHeight="1" ht="15.75">
      <c r="A944" s="56"/>
      <c r="B944" s="6"/>
      <c r="C944" s="6"/>
      <c r="D944" s="6"/>
      <c r="E944" s="6"/>
      <c r="F944" s="56"/>
      <c r="G944" s="6"/>
      <c r="H944" s="6"/>
      <c r="I944" s="6"/>
      <c r="J944" s="6"/>
      <c r="K944" s="6"/>
      <c r="L944" s="6"/>
      <c r="M944" s="6"/>
    </row>
    <row x14ac:dyDescent="0.25" r="945" customHeight="1" ht="15.75">
      <c r="A945" s="56"/>
      <c r="B945" s="6"/>
      <c r="C945" s="6"/>
      <c r="D945" s="6"/>
      <c r="E945" s="6"/>
      <c r="F945" s="56"/>
      <c r="G945" s="6"/>
      <c r="H945" s="6"/>
      <c r="I945" s="6"/>
      <c r="J945" s="6"/>
      <c r="K945" s="6"/>
      <c r="L945" s="6"/>
      <c r="M945" s="6"/>
    </row>
    <row x14ac:dyDescent="0.25" r="946" customHeight="1" ht="15.75">
      <c r="A946" s="56"/>
      <c r="B946" s="6"/>
      <c r="C946" s="6"/>
      <c r="D946" s="6"/>
      <c r="E946" s="6"/>
      <c r="F946" s="56"/>
      <c r="G946" s="6"/>
      <c r="H946" s="6"/>
      <c r="I946" s="6"/>
      <c r="J946" s="6"/>
      <c r="K946" s="6"/>
      <c r="L946" s="6"/>
      <c r="M946" s="6"/>
    </row>
    <row x14ac:dyDescent="0.25" r="947" customHeight="1" ht="15.75">
      <c r="A947" s="56"/>
      <c r="B947" s="6"/>
      <c r="C947" s="6"/>
      <c r="D947" s="6"/>
      <c r="E947" s="6"/>
      <c r="F947" s="56"/>
      <c r="G947" s="6"/>
      <c r="H947" s="6"/>
      <c r="I947" s="6"/>
      <c r="J947" s="6"/>
      <c r="K947" s="6"/>
      <c r="L947" s="6"/>
      <c r="M947" s="6"/>
    </row>
    <row x14ac:dyDescent="0.25" r="948" customHeight="1" ht="15.75">
      <c r="A948" s="56"/>
      <c r="B948" s="6"/>
      <c r="C948" s="6"/>
      <c r="D948" s="6"/>
      <c r="E948" s="6"/>
      <c r="F948" s="56"/>
      <c r="G948" s="6"/>
      <c r="H948" s="6"/>
      <c r="I948" s="6"/>
      <c r="J948" s="6"/>
      <c r="K948" s="6"/>
      <c r="L948" s="6"/>
      <c r="M948" s="6"/>
    </row>
    <row x14ac:dyDescent="0.25" r="949" customHeight="1" ht="15.75">
      <c r="A949" s="56"/>
      <c r="B949" s="6"/>
      <c r="C949" s="6"/>
      <c r="D949" s="6"/>
      <c r="E949" s="6"/>
      <c r="F949" s="56"/>
      <c r="G949" s="6"/>
      <c r="H949" s="6"/>
      <c r="I949" s="6"/>
      <c r="J949" s="6"/>
      <c r="K949" s="6"/>
      <c r="L949" s="6"/>
      <c r="M949" s="6"/>
    </row>
    <row x14ac:dyDescent="0.25" r="950" customHeight="1" ht="15.75">
      <c r="A950" s="56"/>
      <c r="B950" s="6"/>
      <c r="C950" s="6"/>
      <c r="D950" s="6"/>
      <c r="E950" s="6"/>
      <c r="F950" s="56"/>
      <c r="G950" s="6"/>
      <c r="H950" s="6"/>
      <c r="I950" s="6"/>
      <c r="J950" s="6"/>
      <c r="K950" s="6"/>
      <c r="L950" s="6"/>
      <c r="M950" s="6"/>
    </row>
    <row x14ac:dyDescent="0.25" r="951" customHeight="1" ht="15.75">
      <c r="A951" s="56"/>
      <c r="B951" s="6"/>
      <c r="C951" s="6"/>
      <c r="D951" s="6"/>
      <c r="E951" s="6"/>
      <c r="F951" s="56"/>
      <c r="G951" s="6"/>
      <c r="H951" s="6"/>
      <c r="I951" s="6"/>
      <c r="J951" s="6"/>
      <c r="K951" s="6"/>
      <c r="L951" s="6"/>
      <c r="M951" s="6"/>
    </row>
    <row x14ac:dyDescent="0.25" r="952" customHeight="1" ht="15.75">
      <c r="A952" s="56"/>
      <c r="B952" s="6"/>
      <c r="C952" s="6"/>
      <c r="D952" s="6"/>
      <c r="E952" s="6"/>
      <c r="F952" s="56"/>
      <c r="G952" s="6"/>
      <c r="H952" s="6"/>
      <c r="I952" s="6"/>
      <c r="J952" s="6"/>
      <c r="K952" s="6"/>
      <c r="L952" s="6"/>
      <c r="M952" s="6"/>
    </row>
    <row x14ac:dyDescent="0.25" r="953" customHeight="1" ht="15.75">
      <c r="A953" s="56"/>
      <c r="B953" s="6"/>
      <c r="C953" s="6"/>
      <c r="D953" s="6"/>
      <c r="E953" s="6"/>
      <c r="F953" s="56"/>
      <c r="G953" s="6"/>
      <c r="H953" s="6"/>
      <c r="I953" s="6"/>
      <c r="J953" s="6"/>
      <c r="K953" s="6"/>
      <c r="L953" s="6"/>
      <c r="M953" s="6"/>
    </row>
    <row x14ac:dyDescent="0.25" r="954" customHeight="1" ht="15.75">
      <c r="A954" s="56"/>
      <c r="B954" s="6"/>
      <c r="C954" s="6"/>
      <c r="D954" s="6"/>
      <c r="E954" s="6"/>
      <c r="F954" s="56"/>
      <c r="G954" s="6"/>
      <c r="H954" s="6"/>
      <c r="I954" s="6"/>
      <c r="J954" s="6"/>
      <c r="K954" s="6"/>
      <c r="L954" s="6"/>
      <c r="M954" s="6"/>
    </row>
    <row x14ac:dyDescent="0.25" r="955" customHeight="1" ht="15.75">
      <c r="A955" s="56"/>
      <c r="B955" s="6"/>
      <c r="C955" s="6"/>
      <c r="D955" s="6"/>
      <c r="E955" s="6"/>
      <c r="F955" s="56"/>
      <c r="G955" s="6"/>
      <c r="H955" s="6"/>
      <c r="I955" s="6"/>
      <c r="J955" s="6"/>
      <c r="K955" s="6"/>
      <c r="L955" s="6"/>
      <c r="M955" s="6"/>
    </row>
    <row x14ac:dyDescent="0.25" r="956" customHeight="1" ht="15.75">
      <c r="A956" s="56"/>
      <c r="B956" s="6"/>
      <c r="C956" s="6"/>
      <c r="D956" s="6"/>
      <c r="E956" s="6"/>
      <c r="F956" s="56"/>
      <c r="G956" s="6"/>
      <c r="H956" s="6"/>
      <c r="I956" s="6"/>
      <c r="J956" s="6"/>
      <c r="K956" s="6"/>
      <c r="L956" s="6"/>
      <c r="M956" s="6"/>
    </row>
    <row x14ac:dyDescent="0.25" r="957" customHeight="1" ht="15.75">
      <c r="A957" s="56"/>
      <c r="B957" s="6"/>
      <c r="C957" s="6"/>
      <c r="D957" s="6"/>
      <c r="E957" s="6"/>
      <c r="F957" s="56"/>
      <c r="G957" s="6"/>
      <c r="H957" s="6"/>
      <c r="I957" s="6"/>
      <c r="J957" s="6"/>
      <c r="K957" s="6"/>
      <c r="L957" s="6"/>
      <c r="M957" s="6"/>
    </row>
    <row x14ac:dyDescent="0.25" r="958" customHeight="1" ht="15.75">
      <c r="A958" s="56"/>
      <c r="B958" s="6"/>
      <c r="C958" s="6"/>
      <c r="D958" s="6"/>
      <c r="E958" s="6"/>
      <c r="F958" s="56"/>
      <c r="G958" s="6"/>
      <c r="H958" s="6"/>
      <c r="I958" s="6"/>
      <c r="J958" s="6"/>
      <c r="K958" s="6"/>
      <c r="L958" s="6"/>
      <c r="M958" s="6"/>
    </row>
    <row x14ac:dyDescent="0.25" r="959" customHeight="1" ht="15.75">
      <c r="A959" s="56"/>
      <c r="B959" s="6"/>
      <c r="C959" s="6"/>
      <c r="D959" s="6"/>
      <c r="E959" s="6"/>
      <c r="F959" s="56"/>
      <c r="G959" s="6"/>
      <c r="H959" s="6"/>
      <c r="I959" s="6"/>
      <c r="J959" s="6"/>
      <c r="K959" s="6"/>
      <c r="L959" s="6"/>
      <c r="M959" s="6"/>
    </row>
    <row x14ac:dyDescent="0.25" r="960" customHeight="1" ht="15.75">
      <c r="A960" s="56"/>
      <c r="B960" s="6"/>
      <c r="C960" s="6"/>
      <c r="D960" s="6"/>
      <c r="E960" s="6"/>
      <c r="F960" s="56"/>
      <c r="G960" s="6"/>
      <c r="H960" s="6"/>
      <c r="I960" s="6"/>
      <c r="J960" s="6"/>
      <c r="K960" s="6"/>
      <c r="L960" s="6"/>
      <c r="M960" s="6"/>
    </row>
    <row x14ac:dyDescent="0.25" r="961" customHeight="1" ht="15.75">
      <c r="A961" s="56"/>
      <c r="B961" s="6"/>
      <c r="C961" s="6"/>
      <c r="D961" s="6"/>
      <c r="E961" s="6"/>
      <c r="F961" s="56"/>
      <c r="G961" s="6"/>
      <c r="H961" s="6"/>
      <c r="I961" s="6"/>
      <c r="J961" s="6"/>
      <c r="K961" s="6"/>
      <c r="L961" s="6"/>
      <c r="M961" s="6"/>
    </row>
    <row x14ac:dyDescent="0.25" r="962" customHeight="1" ht="15.75">
      <c r="A962" s="56"/>
      <c r="B962" s="6"/>
      <c r="C962" s="6"/>
      <c r="D962" s="6"/>
      <c r="E962" s="6"/>
      <c r="F962" s="56"/>
      <c r="G962" s="6"/>
      <c r="H962" s="6"/>
      <c r="I962" s="6"/>
      <c r="J962" s="6"/>
      <c r="K962" s="6"/>
      <c r="L962" s="6"/>
      <c r="M962" s="6"/>
    </row>
    <row x14ac:dyDescent="0.25" r="963" customHeight="1" ht="15.75">
      <c r="A963" s="56"/>
      <c r="B963" s="6"/>
      <c r="C963" s="6"/>
      <c r="D963" s="6"/>
      <c r="E963" s="6"/>
      <c r="F963" s="56"/>
      <c r="G963" s="6"/>
      <c r="H963" s="6"/>
      <c r="I963" s="6"/>
      <c r="J963" s="6"/>
      <c r="K963" s="6"/>
      <c r="L963" s="6"/>
      <c r="M963" s="6"/>
    </row>
    <row x14ac:dyDescent="0.25" r="964" customHeight="1" ht="15.75">
      <c r="A964" s="56"/>
      <c r="B964" s="6"/>
      <c r="C964" s="6"/>
      <c r="D964" s="6"/>
      <c r="E964" s="6"/>
      <c r="F964" s="56"/>
      <c r="G964" s="6"/>
      <c r="H964" s="6"/>
      <c r="I964" s="6"/>
      <c r="J964" s="6"/>
      <c r="K964" s="6"/>
      <c r="L964" s="6"/>
      <c r="M964" s="6"/>
    </row>
    <row x14ac:dyDescent="0.25" r="965" customHeight="1" ht="15.75">
      <c r="A965" s="56"/>
      <c r="B965" s="6"/>
      <c r="C965" s="6"/>
      <c r="D965" s="6"/>
      <c r="E965" s="6"/>
      <c r="F965" s="56"/>
      <c r="G965" s="6"/>
      <c r="H965" s="6"/>
      <c r="I965" s="6"/>
      <c r="J965" s="6"/>
      <c r="K965" s="6"/>
      <c r="L965" s="6"/>
      <c r="M965" s="6"/>
    </row>
    <row x14ac:dyDescent="0.25" r="966" customHeight="1" ht="15.75">
      <c r="A966" s="56"/>
      <c r="B966" s="6"/>
      <c r="C966" s="6"/>
      <c r="D966" s="6"/>
      <c r="E966" s="6"/>
      <c r="F966" s="56"/>
      <c r="G966" s="6"/>
      <c r="H966" s="6"/>
      <c r="I966" s="6"/>
      <c r="J966" s="6"/>
      <c r="K966" s="6"/>
      <c r="L966" s="6"/>
      <c r="M966" s="6"/>
    </row>
    <row x14ac:dyDescent="0.25" r="967" customHeight="1" ht="15.75">
      <c r="A967" s="56"/>
      <c r="B967" s="6"/>
      <c r="C967" s="6"/>
      <c r="D967" s="6"/>
      <c r="E967" s="6"/>
      <c r="F967" s="56"/>
      <c r="G967" s="6"/>
      <c r="H967" s="6"/>
      <c r="I967" s="6"/>
      <c r="J967" s="6"/>
      <c r="K967" s="6"/>
      <c r="L967" s="6"/>
      <c r="M967" s="6"/>
    </row>
    <row x14ac:dyDescent="0.25" r="968" customHeight="1" ht="15.75">
      <c r="A968" s="56"/>
      <c r="B968" s="6"/>
      <c r="C968" s="6"/>
      <c r="D968" s="6"/>
      <c r="E968" s="6"/>
      <c r="F968" s="56"/>
      <c r="G968" s="6"/>
      <c r="H968" s="6"/>
      <c r="I968" s="6"/>
      <c r="J968" s="6"/>
      <c r="K968" s="6"/>
      <c r="L968" s="6"/>
      <c r="M968" s="6"/>
    </row>
    <row x14ac:dyDescent="0.25" r="969" customHeight="1" ht="15.75">
      <c r="A969" s="56"/>
      <c r="B969" s="6"/>
      <c r="C969" s="6"/>
      <c r="D969" s="6"/>
      <c r="E969" s="6"/>
      <c r="F969" s="56"/>
      <c r="G969" s="6"/>
      <c r="H969" s="6"/>
      <c r="I969" s="6"/>
      <c r="J969" s="6"/>
      <c r="K969" s="6"/>
      <c r="L969" s="6"/>
      <c r="M969" s="6"/>
    </row>
    <row x14ac:dyDescent="0.25" r="970" customHeight="1" ht="15.75">
      <c r="A970" s="56"/>
      <c r="B970" s="6"/>
      <c r="C970" s="6"/>
      <c r="D970" s="6"/>
      <c r="E970" s="6"/>
      <c r="F970" s="56"/>
      <c r="G970" s="6"/>
      <c r="H970" s="6"/>
      <c r="I970" s="6"/>
      <c r="J970" s="6"/>
      <c r="K970" s="6"/>
      <c r="L970" s="6"/>
      <c r="M970" s="6"/>
    </row>
    <row x14ac:dyDescent="0.25" r="971" customHeight="1" ht="15.75">
      <c r="A971" s="56"/>
      <c r="B971" s="6"/>
      <c r="C971" s="6"/>
      <c r="D971" s="6"/>
      <c r="E971" s="6"/>
      <c r="F971" s="56"/>
      <c r="G971" s="6"/>
      <c r="H971" s="6"/>
      <c r="I971" s="6"/>
      <c r="J971" s="6"/>
      <c r="K971" s="6"/>
      <c r="L971" s="6"/>
      <c r="M971" s="6"/>
    </row>
    <row x14ac:dyDescent="0.25" r="972" customHeight="1" ht="15.75">
      <c r="A972" s="56"/>
      <c r="B972" s="6"/>
      <c r="C972" s="6"/>
      <c r="D972" s="6"/>
      <c r="E972" s="6"/>
      <c r="F972" s="56"/>
      <c r="G972" s="6"/>
      <c r="H972" s="6"/>
      <c r="I972" s="6"/>
      <c r="J972" s="6"/>
      <c r="K972" s="6"/>
      <c r="L972" s="6"/>
      <c r="M972" s="6"/>
    </row>
    <row x14ac:dyDescent="0.25" r="973" customHeight="1" ht="15.75">
      <c r="A973" s="56"/>
      <c r="B973" s="6"/>
      <c r="C973" s="6"/>
      <c r="D973" s="6"/>
      <c r="E973" s="6"/>
      <c r="F973" s="56"/>
      <c r="G973" s="6"/>
      <c r="H973" s="6"/>
      <c r="I973" s="6"/>
      <c r="J973" s="6"/>
      <c r="K973" s="6"/>
      <c r="L973" s="6"/>
      <c r="M973" s="6"/>
    </row>
    <row x14ac:dyDescent="0.25" r="974" customHeight="1" ht="15.75">
      <c r="A974" s="56"/>
      <c r="B974" s="6"/>
      <c r="C974" s="6"/>
      <c r="D974" s="6"/>
      <c r="E974" s="6"/>
      <c r="F974" s="56"/>
      <c r="G974" s="6"/>
      <c r="H974" s="6"/>
      <c r="I974" s="6"/>
      <c r="J974" s="6"/>
      <c r="K974" s="6"/>
      <c r="L974" s="6"/>
      <c r="M974" s="6"/>
    </row>
    <row x14ac:dyDescent="0.25" r="975" customHeight="1" ht="15.75">
      <c r="A975" s="56"/>
      <c r="B975" s="6"/>
      <c r="C975" s="6"/>
      <c r="D975" s="6"/>
      <c r="E975" s="6"/>
      <c r="F975" s="56"/>
      <c r="G975" s="6"/>
      <c r="H975" s="6"/>
      <c r="I975" s="6"/>
      <c r="J975" s="6"/>
      <c r="K975" s="6"/>
      <c r="L975" s="6"/>
      <c r="M975" s="6"/>
    </row>
    <row x14ac:dyDescent="0.25" r="976" customHeight="1" ht="15.75">
      <c r="A976" s="56"/>
      <c r="B976" s="6"/>
      <c r="C976" s="6"/>
      <c r="D976" s="6"/>
      <c r="E976" s="6"/>
      <c r="F976" s="56"/>
      <c r="G976" s="6"/>
      <c r="H976" s="6"/>
      <c r="I976" s="6"/>
      <c r="J976" s="6"/>
      <c r="K976" s="6"/>
      <c r="L976" s="6"/>
      <c r="M976" s="6"/>
    </row>
    <row x14ac:dyDescent="0.25" r="977" customHeight="1" ht="15.75">
      <c r="A977" s="56"/>
      <c r="B977" s="6"/>
      <c r="C977" s="6"/>
      <c r="D977" s="6"/>
      <c r="E977" s="6"/>
      <c r="F977" s="56"/>
      <c r="G977" s="6"/>
      <c r="H977" s="6"/>
      <c r="I977" s="6"/>
      <c r="J977" s="6"/>
      <c r="K977" s="6"/>
      <c r="L977" s="6"/>
      <c r="M977" s="6"/>
    </row>
    <row x14ac:dyDescent="0.25" r="978" customHeight="1" ht="15.75">
      <c r="A978" s="56"/>
      <c r="B978" s="6"/>
      <c r="C978" s="6"/>
      <c r="D978" s="6"/>
      <c r="E978" s="6"/>
      <c r="F978" s="56"/>
      <c r="G978" s="6"/>
      <c r="H978" s="6"/>
      <c r="I978" s="6"/>
      <c r="J978" s="6"/>
      <c r="K978" s="6"/>
      <c r="L978" s="6"/>
      <c r="M978" s="6"/>
    </row>
    <row x14ac:dyDescent="0.25" r="979" customHeight="1" ht="15.75">
      <c r="A979" s="56"/>
      <c r="B979" s="6"/>
      <c r="C979" s="6"/>
      <c r="D979" s="6"/>
      <c r="E979" s="6"/>
      <c r="F979" s="56"/>
      <c r="G979" s="6"/>
      <c r="H979" s="6"/>
      <c r="I979" s="6"/>
      <c r="J979" s="6"/>
      <c r="K979" s="6"/>
      <c r="L979" s="6"/>
      <c r="M979" s="6"/>
    </row>
    <row x14ac:dyDescent="0.25" r="980" customHeight="1" ht="15.75">
      <c r="A980" s="56"/>
      <c r="B980" s="6"/>
      <c r="C980" s="6"/>
      <c r="D980" s="6"/>
      <c r="E980" s="6"/>
      <c r="F980" s="56"/>
      <c r="G980" s="6"/>
      <c r="H980" s="6"/>
      <c r="I980" s="6"/>
      <c r="J980" s="6"/>
      <c r="K980" s="6"/>
      <c r="L980" s="6"/>
      <c r="M980" s="6"/>
    </row>
    <row x14ac:dyDescent="0.25" r="981" customHeight="1" ht="15.75">
      <c r="A981" s="56"/>
      <c r="B981" s="6"/>
      <c r="C981" s="6"/>
      <c r="D981" s="6"/>
      <c r="E981" s="6"/>
      <c r="F981" s="56"/>
      <c r="G981" s="6"/>
      <c r="H981" s="6"/>
      <c r="I981" s="6"/>
      <c r="J981" s="6"/>
      <c r="K981" s="6"/>
      <c r="L981" s="6"/>
      <c r="M981" s="6"/>
    </row>
    <row x14ac:dyDescent="0.25" r="982" customHeight="1" ht="15.75">
      <c r="A982" s="56"/>
      <c r="B982" s="6"/>
      <c r="C982" s="6"/>
      <c r="D982" s="6"/>
      <c r="E982" s="6"/>
      <c r="F982" s="56"/>
      <c r="G982" s="6"/>
      <c r="H982" s="6"/>
      <c r="I982" s="6"/>
      <c r="J982" s="6"/>
      <c r="K982" s="6"/>
      <c r="L982" s="6"/>
      <c r="M982" s="6"/>
    </row>
    <row x14ac:dyDescent="0.25" r="983" customHeight="1" ht="15.75">
      <c r="A983" s="56"/>
      <c r="B983" s="6"/>
      <c r="C983" s="6"/>
      <c r="D983" s="6"/>
      <c r="E983" s="6"/>
      <c r="F983" s="56"/>
      <c r="G983" s="6"/>
      <c r="H983" s="6"/>
      <c r="I983" s="6"/>
      <c r="J983" s="6"/>
      <c r="K983" s="6"/>
      <c r="L983" s="6"/>
      <c r="M983" s="6"/>
    </row>
    <row x14ac:dyDescent="0.25" r="984" customHeight="1" ht="15.75">
      <c r="A984" s="56"/>
      <c r="B984" s="6"/>
      <c r="C984" s="6"/>
      <c r="D984" s="6"/>
      <c r="E984" s="6"/>
      <c r="F984" s="56"/>
      <c r="G984" s="6"/>
      <c r="H984" s="6"/>
      <c r="I984" s="6"/>
      <c r="J984" s="6"/>
      <c r="K984" s="6"/>
      <c r="L984" s="6"/>
      <c r="M984" s="6"/>
    </row>
    <row x14ac:dyDescent="0.25" r="985" customHeight="1" ht="15.75">
      <c r="A985" s="56"/>
      <c r="B985" s="6"/>
      <c r="C985" s="6"/>
      <c r="D985" s="6"/>
      <c r="E985" s="6"/>
      <c r="F985" s="56"/>
      <c r="G985" s="6"/>
      <c r="H985" s="6"/>
      <c r="I985" s="6"/>
      <c r="J985" s="6"/>
      <c r="K985" s="6"/>
      <c r="L985" s="6"/>
      <c r="M985" s="6"/>
    </row>
    <row x14ac:dyDescent="0.25" r="986" customHeight="1" ht="15.75">
      <c r="A986" s="56"/>
      <c r="B986" s="6"/>
      <c r="C986" s="6"/>
      <c r="D986" s="6"/>
      <c r="E986" s="6"/>
      <c r="F986" s="56"/>
      <c r="G986" s="6"/>
      <c r="H986" s="6"/>
      <c r="I986" s="6"/>
      <c r="J986" s="6"/>
      <c r="K986" s="6"/>
      <c r="L986" s="6"/>
      <c r="M986" s="6"/>
    </row>
    <row x14ac:dyDescent="0.25" r="987" customHeight="1" ht="15.75">
      <c r="A987" s="56"/>
      <c r="B987" s="6"/>
      <c r="C987" s="6"/>
      <c r="D987" s="6"/>
      <c r="E987" s="6"/>
      <c r="F987" s="56"/>
      <c r="G987" s="6"/>
      <c r="H987" s="6"/>
      <c r="I987" s="6"/>
      <c r="J987" s="6"/>
      <c r="K987" s="6"/>
      <c r="L987" s="6"/>
      <c r="M987" s="6"/>
    </row>
    <row x14ac:dyDescent="0.25" r="988" customHeight="1" ht="15.75">
      <c r="A988" s="56"/>
      <c r="B988" s="6"/>
      <c r="C988" s="6"/>
      <c r="D988" s="6"/>
      <c r="E988" s="6"/>
      <c r="F988" s="56"/>
      <c r="G988" s="6"/>
      <c r="H988" s="6"/>
      <c r="I988" s="6"/>
      <c r="J988" s="6"/>
      <c r="K988" s="6"/>
      <c r="L988" s="6"/>
      <c r="M988" s="6"/>
    </row>
    <row x14ac:dyDescent="0.25" r="989" customHeight="1" ht="15.75">
      <c r="A989" s="56"/>
      <c r="B989" s="6"/>
      <c r="C989" s="6"/>
      <c r="D989" s="6"/>
      <c r="E989" s="6"/>
      <c r="F989" s="56"/>
      <c r="G989" s="6"/>
      <c r="H989" s="6"/>
      <c r="I989" s="6"/>
      <c r="J989" s="6"/>
      <c r="K989" s="6"/>
      <c r="L989" s="6"/>
      <c r="M989" s="6"/>
    </row>
    <row x14ac:dyDescent="0.25" r="990" customHeight="1" ht="15.75">
      <c r="A990" s="56"/>
      <c r="B990" s="6"/>
      <c r="C990" s="6"/>
      <c r="D990" s="6"/>
      <c r="E990" s="6"/>
      <c r="F990" s="56"/>
      <c r="G990" s="6"/>
      <c r="H990" s="6"/>
      <c r="I990" s="6"/>
      <c r="J990" s="6"/>
      <c r="K990" s="6"/>
      <c r="L990" s="6"/>
      <c r="M990" s="6"/>
    </row>
    <row x14ac:dyDescent="0.25" r="991" customHeight="1" ht="15.75">
      <c r="A991" s="56"/>
      <c r="B991" s="6"/>
      <c r="C991" s="6"/>
      <c r="D991" s="6"/>
      <c r="E991" s="6"/>
      <c r="F991" s="56"/>
      <c r="G991" s="6"/>
      <c r="H991" s="6"/>
      <c r="I991" s="6"/>
      <c r="J991" s="6"/>
      <c r="K991" s="6"/>
      <c r="L991" s="6"/>
      <c r="M991" s="6"/>
    </row>
    <row x14ac:dyDescent="0.25" r="992" customHeight="1" ht="15.75">
      <c r="A992" s="56"/>
      <c r="B992" s="6"/>
      <c r="C992" s="6"/>
      <c r="D992" s="6"/>
      <c r="E992" s="6"/>
      <c r="F992" s="56"/>
      <c r="G992" s="6"/>
      <c r="H992" s="6"/>
      <c r="I992" s="6"/>
      <c r="J992" s="6"/>
      <c r="K992" s="6"/>
      <c r="L992" s="6"/>
      <c r="M992" s="6"/>
    </row>
    <row x14ac:dyDescent="0.25" r="993" customHeight="1" ht="15.75">
      <c r="A993" s="56"/>
      <c r="B993" s="6"/>
      <c r="C993" s="6"/>
      <c r="D993" s="6"/>
      <c r="E993" s="6"/>
      <c r="F993" s="56"/>
      <c r="G993" s="6"/>
      <c r="H993" s="6"/>
      <c r="I993" s="6"/>
      <c r="J993" s="6"/>
      <c r="K993" s="6"/>
      <c r="L993" s="6"/>
      <c r="M993" s="6"/>
    </row>
    <row x14ac:dyDescent="0.25" r="994" customHeight="1" ht="15.75">
      <c r="A994" s="56"/>
      <c r="B994" s="6"/>
      <c r="C994" s="6"/>
      <c r="D994" s="6"/>
      <c r="E994" s="6"/>
      <c r="F994" s="56"/>
      <c r="G994" s="6"/>
      <c r="H994" s="6"/>
      <c r="I994" s="6"/>
      <c r="J994" s="6"/>
      <c r="K994" s="6"/>
      <c r="L994" s="6"/>
      <c r="M994" s="6"/>
    </row>
    <row x14ac:dyDescent="0.25" r="995" customHeight="1" ht="15.75">
      <c r="A995" s="56"/>
      <c r="B995" s="6"/>
      <c r="C995" s="6"/>
      <c r="D995" s="6"/>
      <c r="E995" s="6"/>
      <c r="F995" s="56"/>
      <c r="G995" s="6"/>
      <c r="H995" s="6"/>
      <c r="I995" s="6"/>
      <c r="J995" s="6"/>
      <c r="K995" s="6"/>
      <c r="L995" s="6"/>
      <c r="M995" s="6"/>
    </row>
    <row x14ac:dyDescent="0.25" r="996" customHeight="1" ht="15.75">
      <c r="A996" s="56"/>
      <c r="B996" s="6"/>
      <c r="C996" s="6"/>
      <c r="D996" s="6"/>
      <c r="E996" s="6"/>
      <c r="F996" s="56"/>
      <c r="G996" s="6"/>
      <c r="H996" s="6"/>
      <c r="I996" s="6"/>
      <c r="J996" s="6"/>
      <c r="K996" s="6"/>
      <c r="L996" s="6"/>
      <c r="M996" s="6"/>
    </row>
    <row x14ac:dyDescent="0.25" r="997" customHeight="1" ht="15.75">
      <c r="A997" s="56"/>
      <c r="B997" s="6"/>
      <c r="C997" s="6"/>
      <c r="D997" s="6"/>
      <c r="E997" s="6"/>
      <c r="F997" s="56"/>
      <c r="G997" s="6"/>
      <c r="H997" s="6"/>
      <c r="I997" s="6"/>
      <c r="J997" s="6"/>
      <c r="K997" s="6"/>
      <c r="L997" s="6"/>
      <c r="M997" s="6"/>
    </row>
    <row x14ac:dyDescent="0.25" r="998" customHeight="1" ht="15.75">
      <c r="A998" s="56"/>
      <c r="B998" s="6"/>
      <c r="C998" s="6"/>
      <c r="D998" s="6"/>
      <c r="E998" s="6"/>
      <c r="F998" s="56"/>
      <c r="G998" s="6"/>
      <c r="H998" s="6"/>
      <c r="I998" s="6"/>
      <c r="J998" s="6"/>
      <c r="K998" s="6"/>
      <c r="L998" s="6"/>
      <c r="M998" s="6"/>
    </row>
    <row x14ac:dyDescent="0.25" r="999" customHeight="1" ht="15.75">
      <c r="A999" s="56"/>
      <c r="B999" s="6"/>
      <c r="C999" s="6"/>
      <c r="D999" s="6"/>
      <c r="E999" s="6"/>
      <c r="F999" s="56"/>
      <c r="G999" s="6"/>
      <c r="H999" s="6"/>
      <c r="I999" s="6"/>
      <c r="J999" s="6"/>
      <c r="K999" s="6"/>
      <c r="L999" s="6"/>
      <c r="M999" s="6"/>
    </row>
    <row x14ac:dyDescent="0.25" r="1000" customHeight="1" ht="15.75">
      <c r="A1000" s="56"/>
      <c r="B1000" s="6"/>
      <c r="C1000" s="6"/>
      <c r="D1000" s="6"/>
      <c r="E1000" s="6"/>
      <c r="F1000" s="56"/>
      <c r="G1000" s="6"/>
      <c r="H1000" s="6"/>
      <c r="I1000" s="6"/>
      <c r="J1000" s="6"/>
      <c r="K1000" s="6"/>
      <c r="L1000" s="6"/>
      <c r="M1000" s="6"/>
    </row>
    <row x14ac:dyDescent="0.25" r="1001" customHeight="1" ht="15.75">
      <c r="A1001" s="56"/>
      <c r="B1001" s="6"/>
      <c r="C1001" s="6"/>
      <c r="D1001" s="6"/>
      <c r="E1001" s="6"/>
      <c r="F1001" s="56"/>
      <c r="G1001" s="6"/>
      <c r="H1001" s="6"/>
      <c r="I1001" s="6"/>
      <c r="J1001" s="6"/>
      <c r="K1001" s="6"/>
      <c r="L1001" s="6"/>
      <c r="M1001" s="6"/>
    </row>
    <row x14ac:dyDescent="0.25" r="1002" customHeight="1" ht="15.75">
      <c r="A1002" s="56"/>
      <c r="B1002" s="6"/>
      <c r="C1002" s="6"/>
      <c r="D1002" s="6"/>
      <c r="E1002" s="6"/>
      <c r="F1002" s="56"/>
      <c r="G1002" s="6"/>
      <c r="H1002" s="6"/>
      <c r="I1002" s="6"/>
      <c r="J1002" s="6"/>
      <c r="K1002" s="6"/>
      <c r="L1002" s="6"/>
      <c r="M1002" s="6"/>
    </row>
    <row x14ac:dyDescent="0.25" r="1003" customHeight="1" ht="15.75">
      <c r="A1003" s="56"/>
      <c r="B1003" s="6"/>
      <c r="C1003" s="6"/>
      <c r="D1003" s="6"/>
      <c r="E1003" s="6"/>
      <c r="F1003" s="56"/>
      <c r="G1003" s="6"/>
      <c r="H1003" s="6"/>
      <c r="I1003" s="6"/>
      <c r="J1003" s="6"/>
      <c r="K1003" s="6"/>
      <c r="L1003" s="6"/>
      <c r="M1003" s="6"/>
    </row>
    <row x14ac:dyDescent="0.25" r="1004" customHeight="1" ht="15.75">
      <c r="A1004" s="56"/>
      <c r="B1004" s="6"/>
      <c r="C1004" s="6"/>
      <c r="D1004" s="6"/>
      <c r="E1004" s="6"/>
      <c r="F1004" s="56"/>
      <c r="G1004" s="6"/>
      <c r="H1004" s="6"/>
      <c r="I1004" s="6"/>
      <c r="J1004" s="6"/>
      <c r="K1004" s="6"/>
      <c r="L1004" s="6"/>
      <c r="M1004" s="6"/>
    </row>
    <row x14ac:dyDescent="0.25" r="1005" customHeight="1" ht="15.75">
      <c r="A1005" s="56"/>
      <c r="B1005" s="6"/>
      <c r="C1005" s="6"/>
      <c r="D1005" s="6"/>
      <c r="E1005" s="6"/>
      <c r="F1005" s="56"/>
      <c r="G1005" s="6"/>
      <c r="H1005" s="6"/>
      <c r="I1005" s="6"/>
      <c r="J1005" s="6"/>
      <c r="K1005" s="6"/>
      <c r="L1005" s="6"/>
      <c r="M1005" s="6"/>
    </row>
    <row x14ac:dyDescent="0.25" r="1006" customHeight="1" ht="15.75">
      <c r="A1006" s="56"/>
      <c r="B1006" s="6"/>
      <c r="C1006" s="6"/>
      <c r="D1006" s="6"/>
      <c r="E1006" s="6"/>
      <c r="F1006" s="56"/>
      <c r="G1006" s="6"/>
      <c r="H1006" s="6"/>
      <c r="I1006" s="6"/>
      <c r="J1006" s="6"/>
      <c r="K1006" s="6"/>
      <c r="L1006" s="6"/>
      <c r="M1006" s="6"/>
    </row>
    <row x14ac:dyDescent="0.25" r="1007" customHeight="1" ht="15.75">
      <c r="A1007" s="56"/>
      <c r="B1007" s="6"/>
      <c r="C1007" s="6"/>
      <c r="D1007" s="6"/>
      <c r="E1007" s="6"/>
      <c r="F1007" s="56"/>
      <c r="G1007" s="6"/>
      <c r="H1007" s="6"/>
      <c r="I1007" s="6"/>
      <c r="J1007" s="6"/>
      <c r="K1007" s="6"/>
      <c r="L1007" s="6"/>
      <c r="M1007" s="6"/>
    </row>
    <row x14ac:dyDescent="0.25" r="1008" customHeight="1" ht="15.75">
      <c r="A1008" s="56"/>
      <c r="B1008" s="6"/>
      <c r="C1008" s="6"/>
      <c r="D1008" s="6"/>
      <c r="E1008" s="6"/>
      <c r="F1008" s="56"/>
      <c r="G1008" s="6"/>
      <c r="H1008" s="6"/>
      <c r="I1008" s="6"/>
      <c r="J1008" s="6"/>
      <c r="K1008" s="6"/>
      <c r="L1008" s="6"/>
      <c r="M1008" s="6"/>
    </row>
    <row x14ac:dyDescent="0.25" r="1009" customHeight="1" ht="15.75">
      <c r="A1009" s="56"/>
      <c r="B1009" s="6"/>
      <c r="C1009" s="6"/>
      <c r="D1009" s="6"/>
      <c r="E1009" s="6"/>
      <c r="F1009" s="56"/>
      <c r="G1009" s="6"/>
      <c r="H1009" s="6"/>
      <c r="I1009" s="6"/>
      <c r="J1009" s="6"/>
      <c r="K1009" s="6"/>
      <c r="L1009" s="6"/>
      <c r="M1009" s="6"/>
    </row>
    <row x14ac:dyDescent="0.25" r="1010" customHeight="1" ht="15.75">
      <c r="A1010" s="56"/>
      <c r="B1010" s="6"/>
      <c r="C1010" s="6"/>
      <c r="D1010" s="6"/>
      <c r="E1010" s="6"/>
      <c r="F1010" s="56"/>
      <c r="G1010" s="6"/>
      <c r="H1010" s="6"/>
      <c r="I1010" s="6"/>
      <c r="J1010" s="6"/>
      <c r="K1010" s="6"/>
      <c r="L1010" s="6"/>
      <c r="M1010" s="6"/>
    </row>
    <row x14ac:dyDescent="0.25" r="1011" customHeight="1" ht="15.75">
      <c r="A1011" s="56"/>
      <c r="B1011" s="6"/>
      <c r="C1011" s="6"/>
      <c r="D1011" s="6"/>
      <c r="E1011" s="6"/>
      <c r="F1011" s="56"/>
      <c r="G1011" s="6"/>
      <c r="H1011" s="6"/>
      <c r="I1011" s="6"/>
      <c r="J1011" s="6"/>
      <c r="K1011" s="6"/>
      <c r="L1011" s="6"/>
      <c r="M1011" s="6"/>
    </row>
    <row x14ac:dyDescent="0.25" r="1012" customHeight="1" ht="15.75">
      <c r="A1012" s="56"/>
      <c r="B1012" s="6"/>
      <c r="C1012" s="6"/>
      <c r="D1012" s="6"/>
      <c r="E1012" s="6"/>
      <c r="F1012" s="56"/>
      <c r="G1012" s="6"/>
      <c r="H1012" s="6"/>
      <c r="I1012" s="6"/>
      <c r="J1012" s="6"/>
      <c r="K1012" s="6"/>
      <c r="L1012" s="6"/>
      <c r="M1012" s="6"/>
    </row>
    <row x14ac:dyDescent="0.25" r="1013" customHeight="1" ht="15.75">
      <c r="A1013" s="56"/>
      <c r="B1013" s="6"/>
      <c r="C1013" s="6"/>
      <c r="D1013" s="6"/>
      <c r="E1013" s="6"/>
      <c r="F1013" s="56"/>
      <c r="G1013" s="6"/>
      <c r="H1013" s="6"/>
      <c r="I1013" s="6"/>
      <c r="J1013" s="6"/>
      <c r="K1013" s="6"/>
      <c r="L1013" s="6"/>
      <c r="M1013" s="6"/>
    </row>
    <row x14ac:dyDescent="0.25" r="1014" customHeight="1" ht="15.75">
      <c r="A1014" s="56"/>
      <c r="B1014" s="6"/>
      <c r="C1014" s="6"/>
      <c r="D1014" s="6"/>
      <c r="E1014" s="6"/>
      <c r="F1014" s="56"/>
      <c r="G1014" s="6"/>
      <c r="H1014" s="6"/>
      <c r="I1014" s="6"/>
      <c r="J1014" s="6"/>
      <c r="K1014" s="6"/>
      <c r="L1014" s="6"/>
      <c r="M1014" s="6"/>
    </row>
    <row x14ac:dyDescent="0.25" r="1015" customHeight="1" ht="15.75">
      <c r="A1015" s="56"/>
      <c r="B1015" s="6"/>
      <c r="C1015" s="6"/>
      <c r="D1015" s="6"/>
      <c r="E1015" s="6"/>
      <c r="F1015" s="56"/>
      <c r="G1015" s="6"/>
      <c r="H1015" s="6"/>
      <c r="I1015" s="6"/>
      <c r="J1015" s="6"/>
      <c r="K1015" s="6"/>
      <c r="L1015" s="6"/>
      <c r="M1015" s="6"/>
    </row>
    <row x14ac:dyDescent="0.25" r="1016" customHeight="1" ht="15.75">
      <c r="A1016" s="56"/>
      <c r="B1016" s="6"/>
      <c r="C1016" s="6"/>
      <c r="D1016" s="6"/>
      <c r="E1016" s="6"/>
      <c r="F1016" s="56"/>
      <c r="G1016" s="6"/>
      <c r="H1016" s="6"/>
      <c r="I1016" s="6"/>
      <c r="J1016" s="6"/>
      <c r="K1016" s="6"/>
      <c r="L1016" s="6"/>
      <c r="M1016" s="6"/>
    </row>
    <row x14ac:dyDescent="0.25" r="1017" customHeight="1" ht="15.75">
      <c r="A1017" s="56"/>
      <c r="B1017" s="6"/>
      <c r="C1017" s="6"/>
      <c r="D1017" s="6"/>
      <c r="E1017" s="6"/>
      <c r="F1017" s="56"/>
      <c r="G1017" s="6"/>
      <c r="H1017" s="6"/>
      <c r="I1017" s="6"/>
      <c r="J1017" s="6"/>
      <c r="K1017" s="6"/>
      <c r="L1017" s="6"/>
      <c r="M1017" s="6"/>
    </row>
    <row x14ac:dyDescent="0.25" r="1018" customHeight="1" ht="15.75">
      <c r="A1018" s="56"/>
      <c r="B1018" s="6"/>
      <c r="C1018" s="6"/>
      <c r="D1018" s="6"/>
      <c r="E1018" s="6"/>
      <c r="F1018" s="56"/>
      <c r="G1018" s="6"/>
      <c r="H1018" s="6"/>
      <c r="I1018" s="6"/>
      <c r="J1018" s="6"/>
      <c r="K1018" s="6"/>
      <c r="L1018" s="6"/>
      <c r="M1018" s="6"/>
    </row>
    <row x14ac:dyDescent="0.25" r="1019" customHeight="1" ht="15.75">
      <c r="A1019" s="56"/>
      <c r="B1019" s="6"/>
      <c r="C1019" s="6"/>
      <c r="D1019" s="6"/>
      <c r="E1019" s="6"/>
      <c r="F1019" s="56"/>
      <c r="G1019" s="6"/>
      <c r="H1019" s="6"/>
      <c r="I1019" s="6"/>
      <c r="J1019" s="6"/>
      <c r="K1019" s="6"/>
      <c r="L1019" s="6"/>
      <c r="M1019" s="6"/>
    </row>
    <row x14ac:dyDescent="0.25" r="1020" customHeight="1" ht="15.75">
      <c r="A1020" s="56"/>
      <c r="B1020" s="6"/>
      <c r="C1020" s="6"/>
      <c r="D1020" s="6"/>
      <c r="E1020" s="6"/>
      <c r="F1020" s="56"/>
      <c r="G1020" s="6"/>
      <c r="H1020" s="6"/>
      <c r="I1020" s="6"/>
      <c r="J1020" s="6"/>
      <c r="K1020" s="6"/>
      <c r="L1020" s="6"/>
      <c r="M1020" s="6"/>
    </row>
  </sheetData>
  <mergeCells count="4">
    <mergeCell ref="A1:L1"/>
    <mergeCell ref="A2:L2"/>
    <mergeCell ref="A3:L3"/>
    <mergeCell ref="A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99"/>
  <sheetViews>
    <sheetView workbookViewId="0"/>
  </sheetViews>
  <sheetFormatPr defaultRowHeight="15" x14ac:dyDescent="0.25"/>
  <cols>
    <col min="1" max="1" style="64" width="7.433571428571429" customWidth="1" bestFit="1"/>
    <col min="2" max="2" style="13" width="17.290714285714284" customWidth="1" bestFit="1"/>
    <col min="3" max="3" style="13" width="14.576428571428572" customWidth="1" bestFit="1"/>
    <col min="4" max="4" style="13" width="14.576428571428572" customWidth="1" bestFit="1"/>
    <col min="5" max="5" style="13" width="14.147857142857141" customWidth="1" bestFit="1"/>
    <col min="6" max="6" style="64" width="11.43357142857143" customWidth="1" bestFit="1"/>
    <col min="7" max="7" style="13" width="18.14785714285714" customWidth="1" bestFit="1"/>
    <col min="8" max="8" style="13" width="12.43357142857143" customWidth="1" bestFit="1"/>
    <col min="9" max="9" style="13" width="9.290714285714287" customWidth="1" bestFit="1"/>
    <col min="10" max="10" style="13" width="14.147857142857141" customWidth="1" bestFit="1"/>
    <col min="11" max="11" style="13" width="14.147857142857141" customWidth="1" bestFit="1"/>
    <col min="12" max="12" style="13" width="14.147857142857141" customWidth="1" bestFit="1"/>
    <col min="13" max="13" style="13" width="14.147857142857141" customWidth="1" bestFit="1"/>
  </cols>
  <sheetData>
    <row x14ac:dyDescent="0.25" r="1" customHeight="1" ht="15.75">
      <c r="A1" s="55" t="s">
        <v>161</v>
      </c>
      <c r="B1" s="6"/>
      <c r="C1" s="6"/>
      <c r="D1" s="6"/>
      <c r="E1" s="6"/>
      <c r="F1" s="56"/>
      <c r="G1" s="6"/>
      <c r="H1" s="6"/>
      <c r="I1" s="6"/>
      <c r="J1" s="6"/>
      <c r="K1" s="6"/>
      <c r="L1" s="6"/>
      <c r="M1" s="1"/>
    </row>
    <row x14ac:dyDescent="0.25" r="2" customHeight="1" ht="15.75">
      <c r="A2" s="55" t="s">
        <v>0</v>
      </c>
      <c r="B2" s="6"/>
      <c r="C2" s="6"/>
      <c r="D2" s="6"/>
      <c r="E2" s="6"/>
      <c r="F2" s="56"/>
      <c r="G2" s="6"/>
      <c r="H2" s="6"/>
      <c r="I2" s="6"/>
      <c r="J2" s="6"/>
      <c r="K2" s="6"/>
      <c r="L2" s="6"/>
      <c r="M2" s="1"/>
    </row>
    <row x14ac:dyDescent="0.25" r="3" customHeight="1" ht="15.75">
      <c r="A3" s="14" t="s">
        <v>162</v>
      </c>
      <c r="B3" s="6"/>
      <c r="C3" s="6"/>
      <c r="D3" s="6"/>
      <c r="E3" s="6"/>
      <c r="F3" s="56"/>
      <c r="G3" s="6"/>
      <c r="H3" s="6"/>
      <c r="I3" s="6"/>
      <c r="J3" s="6"/>
      <c r="K3" s="6"/>
      <c r="L3" s="6"/>
      <c r="M3" s="1"/>
    </row>
    <row x14ac:dyDescent="0.25" r="4" customHeight="1" ht="15.75">
      <c r="A4" s="20" t="s">
        <v>163</v>
      </c>
      <c r="B4" s="6"/>
      <c r="C4" s="6"/>
      <c r="D4" s="6"/>
      <c r="E4" s="6"/>
      <c r="F4" s="56"/>
      <c r="G4" s="6"/>
      <c r="H4" s="6"/>
      <c r="I4" s="6"/>
      <c r="J4" s="6"/>
      <c r="K4" s="6"/>
      <c r="L4" s="6"/>
      <c r="M4" s="6"/>
    </row>
    <row x14ac:dyDescent="0.25" r="5" customHeight="1" ht="15.75">
      <c r="A5" s="56"/>
      <c r="B5" s="6"/>
      <c r="C5" s="6"/>
      <c r="D5" s="6"/>
      <c r="E5" s="6"/>
      <c r="F5" s="56"/>
      <c r="G5" s="6"/>
      <c r="H5" s="6"/>
      <c r="I5" s="6"/>
      <c r="J5" s="6"/>
      <c r="K5" s="6"/>
      <c r="L5" s="6"/>
      <c r="M5" s="6"/>
    </row>
    <row x14ac:dyDescent="0.25" r="6" customHeight="1" ht="39" customFormat="1" s="7">
      <c r="A6" s="23" t="s">
        <v>17</v>
      </c>
      <c r="B6" s="8" t="s">
        <v>164</v>
      </c>
      <c r="C6" s="8" t="s">
        <v>165</v>
      </c>
      <c r="D6" s="8" t="s">
        <v>166</v>
      </c>
      <c r="E6" s="8" t="s">
        <v>167</v>
      </c>
      <c r="F6" s="23" t="s">
        <v>168</v>
      </c>
      <c r="G6" s="8" t="s">
        <v>169</v>
      </c>
      <c r="H6" s="8" t="s">
        <v>170</v>
      </c>
      <c r="I6" s="8" t="s">
        <v>171</v>
      </c>
      <c r="J6" s="8" t="s">
        <v>172</v>
      </c>
      <c r="K6" s="8" t="s">
        <v>173</v>
      </c>
      <c r="L6" s="8" t="s">
        <v>174</v>
      </c>
      <c r="M6" s="9"/>
    </row>
    <row x14ac:dyDescent="0.25" r="7" customHeight="1" ht="12.75">
      <c r="A7" s="57">
        <v>1</v>
      </c>
      <c r="B7" s="10" t="s">
        <v>175</v>
      </c>
      <c r="C7" s="58"/>
      <c r="D7" s="58"/>
      <c r="E7" s="58"/>
      <c r="F7" s="59"/>
      <c r="G7" s="58"/>
      <c r="H7" s="58"/>
      <c r="I7" s="58"/>
      <c r="J7" s="58"/>
      <c r="K7" s="58"/>
      <c r="L7" s="58"/>
      <c r="M7" s="6"/>
    </row>
    <row x14ac:dyDescent="0.25" r="8" customHeight="1" ht="12.75">
      <c r="A8" s="57">
        <v>2</v>
      </c>
      <c r="B8" s="10" t="s">
        <v>176</v>
      </c>
      <c r="C8" s="10"/>
      <c r="D8" s="10"/>
      <c r="E8" s="10"/>
      <c r="F8" s="60"/>
      <c r="G8" s="10"/>
      <c r="H8" s="10"/>
      <c r="I8" s="10"/>
      <c r="J8" s="10"/>
      <c r="K8" s="10"/>
      <c r="L8" s="10"/>
      <c r="M8" s="6"/>
    </row>
    <row x14ac:dyDescent="0.25" r="9" customHeight="1" ht="12.75">
      <c r="A9" s="56"/>
      <c r="B9" s="6"/>
      <c r="C9" s="6"/>
      <c r="D9" s="6"/>
      <c r="E9" s="6"/>
      <c r="F9" s="56"/>
      <c r="G9" s="6"/>
      <c r="H9" s="6"/>
      <c r="I9" s="6"/>
      <c r="J9" s="6"/>
      <c r="K9" s="6"/>
      <c r="L9" s="6"/>
      <c r="M9" s="6"/>
    </row>
    <row x14ac:dyDescent="0.25" r="10" customHeight="1" ht="12.75">
      <c r="A10" s="56"/>
      <c r="B10" s="6"/>
      <c r="C10" s="6"/>
      <c r="D10" s="6"/>
      <c r="E10" s="6"/>
      <c r="F10" s="56"/>
      <c r="G10" s="6"/>
      <c r="H10" s="6"/>
      <c r="I10" s="6"/>
      <c r="J10" s="6"/>
      <c r="K10" s="6"/>
      <c r="L10" s="6"/>
      <c r="M10" s="6"/>
    </row>
    <row x14ac:dyDescent="0.25" r="11" customHeight="1" ht="12.75">
      <c r="A11" s="56"/>
      <c r="B11" s="6"/>
      <c r="C11" s="6"/>
      <c r="D11" s="6"/>
      <c r="E11" s="6"/>
      <c r="F11" s="56"/>
      <c r="G11" s="6"/>
      <c r="H11" s="6"/>
      <c r="I11" s="6"/>
      <c r="J11" s="6"/>
      <c r="K11" s="6"/>
      <c r="L11" s="6"/>
      <c r="M11" s="6"/>
    </row>
    <row x14ac:dyDescent="0.25" r="12" customHeight="1" ht="12.75">
      <c r="A12" s="56"/>
      <c r="B12" s="11" t="s">
        <v>177</v>
      </c>
      <c r="C12" s="61"/>
      <c r="D12" s="61"/>
      <c r="E12" s="61"/>
      <c r="F12" s="62" t="s">
        <v>178</v>
      </c>
      <c r="G12" s="6"/>
      <c r="H12" s="6"/>
      <c r="I12" s="6"/>
      <c r="J12" s="6"/>
      <c r="K12" s="6"/>
      <c r="L12" s="6"/>
      <c r="M12" s="6"/>
    </row>
    <row x14ac:dyDescent="0.25" r="13" customHeight="1" ht="26.25">
      <c r="A13" s="23" t="s">
        <v>17</v>
      </c>
      <c r="B13" s="63" t="s">
        <v>164</v>
      </c>
      <c r="C13" s="63" t="s">
        <v>19</v>
      </c>
      <c r="D13" s="63" t="s">
        <v>179</v>
      </c>
      <c r="E13" s="6"/>
      <c r="F13" s="23" t="s">
        <v>17</v>
      </c>
      <c r="G13" s="8" t="s">
        <v>164</v>
      </c>
      <c r="H13" s="8" t="s">
        <v>19</v>
      </c>
      <c r="I13" s="8" t="s">
        <v>21</v>
      </c>
      <c r="J13" s="8" t="s">
        <v>180</v>
      </c>
      <c r="K13" s="6"/>
      <c r="L13" s="6"/>
      <c r="M13" s="6"/>
    </row>
    <row x14ac:dyDescent="0.25" r="14" customHeight="1" ht="12.75">
      <c r="A14" s="57">
        <v>1</v>
      </c>
      <c r="B14" s="10" t="s">
        <v>175</v>
      </c>
      <c r="C14" s="10"/>
      <c r="D14" s="10"/>
      <c r="E14" s="6"/>
      <c r="F14" s="57">
        <v>1</v>
      </c>
      <c r="G14" s="10" t="s">
        <v>175</v>
      </c>
      <c r="H14" s="10"/>
      <c r="I14" s="10"/>
      <c r="J14" s="10"/>
      <c r="K14" s="6"/>
      <c r="L14" s="6"/>
      <c r="M14" s="6"/>
    </row>
    <row x14ac:dyDescent="0.25" r="15" customHeight="1" ht="12.75">
      <c r="A15" s="60"/>
      <c r="B15" s="10"/>
      <c r="C15" s="10"/>
      <c r="D15" s="10"/>
      <c r="E15" s="6"/>
      <c r="F15" s="60"/>
      <c r="G15" s="10"/>
      <c r="H15" s="10"/>
      <c r="I15" s="10"/>
      <c r="J15" s="10"/>
      <c r="K15" s="6"/>
      <c r="L15" s="6"/>
      <c r="M15" s="6"/>
    </row>
    <row x14ac:dyDescent="0.25" r="16" customHeight="1" ht="12.75">
      <c r="A16" s="60"/>
      <c r="B16" s="10"/>
      <c r="C16" s="10"/>
      <c r="D16" s="10"/>
      <c r="E16" s="6"/>
      <c r="F16" s="60"/>
      <c r="G16" s="10"/>
      <c r="H16" s="10"/>
      <c r="I16" s="10"/>
      <c r="J16" s="10"/>
      <c r="K16" s="6"/>
      <c r="L16" s="6"/>
      <c r="M16" s="6"/>
    </row>
    <row x14ac:dyDescent="0.25" r="17" customHeight="1" ht="12.75">
      <c r="A17" s="57">
        <v>2</v>
      </c>
      <c r="B17" s="10" t="s">
        <v>176</v>
      </c>
      <c r="C17" s="10"/>
      <c r="D17" s="10"/>
      <c r="E17" s="6"/>
      <c r="F17" s="57">
        <v>2</v>
      </c>
      <c r="G17" s="10" t="s">
        <v>176</v>
      </c>
      <c r="H17" s="10"/>
      <c r="I17" s="10"/>
      <c r="J17" s="10"/>
      <c r="K17" s="6"/>
      <c r="L17" s="6"/>
      <c r="M17" s="6"/>
    </row>
    <row x14ac:dyDescent="0.25" r="18" customHeight="1" ht="12.75">
      <c r="A18" s="60"/>
      <c r="B18" s="10"/>
      <c r="C18" s="10"/>
      <c r="D18" s="10"/>
      <c r="E18" s="6"/>
      <c r="F18" s="60"/>
      <c r="G18" s="10"/>
      <c r="H18" s="10"/>
      <c r="I18" s="10"/>
      <c r="J18" s="10"/>
      <c r="K18" s="6"/>
      <c r="L18" s="6"/>
      <c r="M18" s="6"/>
    </row>
    <row x14ac:dyDescent="0.25" r="19" customHeight="1" ht="12.75">
      <c r="A19" s="60"/>
      <c r="B19" s="10"/>
      <c r="C19" s="10"/>
      <c r="D19" s="10"/>
      <c r="E19" s="6"/>
      <c r="F19" s="60"/>
      <c r="G19" s="10"/>
      <c r="H19" s="10"/>
      <c r="I19" s="10"/>
      <c r="J19" s="10"/>
      <c r="K19" s="6"/>
      <c r="L19" s="6"/>
      <c r="M19" s="6"/>
    </row>
    <row x14ac:dyDescent="0.25" r="20" customHeight="1" ht="12.75">
      <c r="A20" s="57">
        <v>3</v>
      </c>
      <c r="B20" s="10" t="s">
        <v>181</v>
      </c>
      <c r="C20" s="10"/>
      <c r="D20" s="10"/>
      <c r="E20" s="6"/>
      <c r="F20" s="57">
        <v>3</v>
      </c>
      <c r="G20" s="10" t="s">
        <v>181</v>
      </c>
      <c r="H20" s="10"/>
      <c r="I20" s="10"/>
      <c r="J20" s="10"/>
      <c r="K20" s="6"/>
      <c r="L20" s="6"/>
      <c r="M20" s="6"/>
    </row>
    <row x14ac:dyDescent="0.25" r="21" customHeight="1" ht="12.75">
      <c r="A21" s="60"/>
      <c r="B21" s="10"/>
      <c r="C21" s="10"/>
      <c r="D21" s="10"/>
      <c r="E21" s="6"/>
      <c r="F21" s="60"/>
      <c r="G21" s="10"/>
      <c r="H21" s="10"/>
      <c r="I21" s="10"/>
      <c r="J21" s="10"/>
      <c r="K21" s="6"/>
      <c r="L21" s="6"/>
      <c r="M21" s="6"/>
    </row>
    <row x14ac:dyDescent="0.25" r="22" customHeight="1" ht="12.75">
      <c r="A22" s="60"/>
      <c r="B22" s="10"/>
      <c r="C22" s="10"/>
      <c r="D22" s="10"/>
      <c r="E22" s="6"/>
      <c r="F22" s="60"/>
      <c r="G22" s="10"/>
      <c r="H22" s="10"/>
      <c r="I22" s="10"/>
      <c r="J22" s="10"/>
      <c r="K22" s="6"/>
      <c r="L22" s="6"/>
      <c r="M22" s="6"/>
    </row>
    <row x14ac:dyDescent="0.25" r="23" customHeight="1" ht="12.75">
      <c r="A23" s="56"/>
      <c r="B23" s="6"/>
      <c r="C23" s="6"/>
      <c r="D23" s="6"/>
      <c r="E23" s="6"/>
      <c r="F23" s="56"/>
      <c r="G23" s="6"/>
      <c r="H23" s="6"/>
      <c r="I23" s="6"/>
      <c r="J23" s="6"/>
      <c r="K23" s="6"/>
      <c r="L23" s="6"/>
      <c r="M23" s="6"/>
    </row>
    <row x14ac:dyDescent="0.25" r="24" customHeight="1" ht="12.75">
      <c r="A24" s="56"/>
      <c r="B24" s="6"/>
      <c r="C24" s="6"/>
      <c r="D24" s="6"/>
      <c r="E24" s="6"/>
      <c r="F24" s="56"/>
      <c r="G24" s="6"/>
      <c r="H24" s="6"/>
      <c r="I24" s="6"/>
      <c r="J24" s="6"/>
      <c r="K24" s="6"/>
      <c r="L24" s="6"/>
      <c r="M24" s="6"/>
    </row>
    <row x14ac:dyDescent="0.25" r="25" customHeight="1" ht="12.75">
      <c r="A25" s="56"/>
      <c r="B25" s="11" t="s">
        <v>182</v>
      </c>
      <c r="C25" s="6"/>
      <c r="D25" s="6"/>
      <c r="E25" s="6"/>
      <c r="F25" s="56"/>
      <c r="G25" s="6"/>
      <c r="H25" s="6"/>
      <c r="I25" s="6"/>
      <c r="J25" s="6"/>
      <c r="K25" s="6"/>
      <c r="L25" s="6"/>
      <c r="M25" s="6"/>
    </row>
    <row x14ac:dyDescent="0.25" r="26" customHeight="1" ht="12.75">
      <c r="A26" s="56"/>
      <c r="B26" s="61" t="s">
        <v>183</v>
      </c>
      <c r="C26" s="6"/>
      <c r="D26" s="6"/>
      <c r="E26" s="6"/>
      <c r="F26" s="56"/>
      <c r="G26" s="6"/>
      <c r="H26" s="6"/>
      <c r="I26" s="6"/>
      <c r="J26" s="6"/>
      <c r="K26" s="6"/>
      <c r="L26" s="6"/>
      <c r="M26" s="6"/>
    </row>
    <row x14ac:dyDescent="0.25" r="27" customHeight="1" ht="12.75">
      <c r="A27" s="56"/>
      <c r="B27" s="61" t="s">
        <v>184</v>
      </c>
      <c r="C27" s="6"/>
      <c r="D27" s="6"/>
      <c r="E27" s="6"/>
      <c r="F27" s="56"/>
      <c r="G27" s="6"/>
      <c r="H27" s="6"/>
      <c r="I27" s="6"/>
      <c r="J27" s="6"/>
      <c r="K27" s="6"/>
      <c r="L27" s="6"/>
      <c r="M27" s="6"/>
    </row>
    <row x14ac:dyDescent="0.25" r="28" customHeight="1" ht="12.75">
      <c r="A28" s="56"/>
      <c r="B28" s="6"/>
      <c r="C28" s="6"/>
      <c r="D28" s="6"/>
      <c r="E28" s="6"/>
      <c r="F28" s="56"/>
      <c r="G28" s="6"/>
      <c r="H28" s="6"/>
      <c r="I28" s="6"/>
      <c r="J28" s="6"/>
      <c r="K28" s="6"/>
      <c r="L28" s="6"/>
      <c r="M28" s="6"/>
    </row>
    <row x14ac:dyDescent="0.25" r="29" customHeight="1" ht="12.75">
      <c r="A29" s="56"/>
      <c r="B29" s="6"/>
      <c r="C29" s="6"/>
      <c r="D29" s="6"/>
      <c r="E29" s="6"/>
      <c r="F29" s="56"/>
      <c r="G29" s="6"/>
      <c r="H29" s="6"/>
      <c r="I29" s="6"/>
      <c r="J29" s="6"/>
      <c r="K29" s="6"/>
      <c r="L29" s="6"/>
      <c r="M29" s="6"/>
    </row>
    <row x14ac:dyDescent="0.25" r="30" customHeight="1" ht="12.75">
      <c r="A30" s="56"/>
      <c r="B30" s="6"/>
      <c r="C30" s="6"/>
      <c r="D30" s="6"/>
      <c r="E30" s="6"/>
      <c r="F30" s="56"/>
      <c r="G30" s="6"/>
      <c r="H30" s="6"/>
      <c r="I30" s="6"/>
      <c r="J30" s="6"/>
      <c r="K30" s="6"/>
      <c r="L30" s="6"/>
      <c r="M30" s="6"/>
    </row>
    <row x14ac:dyDescent="0.25" r="31" customHeight="1" ht="12.75">
      <c r="A31" s="56"/>
      <c r="B31" s="6"/>
      <c r="C31" s="6"/>
      <c r="D31" s="6"/>
      <c r="E31" s="6"/>
      <c r="F31" s="56"/>
      <c r="G31" s="6"/>
      <c r="H31" s="6"/>
      <c r="I31" s="6"/>
      <c r="J31" s="6"/>
      <c r="K31" s="6"/>
      <c r="L31" s="6"/>
      <c r="M31" s="6"/>
    </row>
    <row x14ac:dyDescent="0.25" r="32" customHeight="1" ht="12.75">
      <c r="A32" s="56"/>
      <c r="B32" s="6"/>
      <c r="C32" s="6"/>
      <c r="D32" s="6"/>
      <c r="E32" s="6"/>
      <c r="F32" s="56"/>
      <c r="G32" s="6"/>
      <c r="H32" s="6"/>
      <c r="I32" s="6"/>
      <c r="J32" s="6"/>
      <c r="K32" s="6"/>
      <c r="L32" s="6"/>
      <c r="M32" s="6"/>
    </row>
    <row x14ac:dyDescent="0.25" r="33" customHeight="1" ht="12.75">
      <c r="A33" s="56"/>
      <c r="B33" s="6"/>
      <c r="C33" s="6"/>
      <c r="D33" s="6"/>
      <c r="E33" s="6"/>
      <c r="F33" s="56"/>
      <c r="G33" s="6"/>
      <c r="H33" s="6"/>
      <c r="I33" s="6"/>
      <c r="J33" s="6"/>
      <c r="K33" s="6"/>
      <c r="L33" s="6"/>
      <c r="M33" s="6"/>
    </row>
    <row x14ac:dyDescent="0.25" r="34" customHeight="1" ht="12.75">
      <c r="A34" s="56"/>
      <c r="B34" s="6"/>
      <c r="C34" s="6"/>
      <c r="D34" s="6"/>
      <c r="E34" s="6"/>
      <c r="F34" s="56"/>
      <c r="G34" s="6"/>
      <c r="H34" s="6"/>
      <c r="I34" s="6"/>
      <c r="J34" s="6"/>
      <c r="K34" s="6"/>
      <c r="L34" s="6"/>
      <c r="M34" s="6"/>
    </row>
    <row x14ac:dyDescent="0.25" r="35" customHeight="1" ht="12.75">
      <c r="A35" s="56"/>
      <c r="B35" s="6"/>
      <c r="C35" s="6"/>
      <c r="D35" s="6"/>
      <c r="E35" s="6"/>
      <c r="F35" s="56"/>
      <c r="G35" s="6"/>
      <c r="H35" s="6"/>
      <c r="I35" s="6"/>
      <c r="J35" s="6"/>
      <c r="K35" s="6"/>
      <c r="L35" s="6"/>
      <c r="M35" s="6"/>
    </row>
    <row x14ac:dyDescent="0.25" r="36" customHeight="1" ht="12.75">
      <c r="A36" s="56"/>
      <c r="B36" s="6"/>
      <c r="C36" s="6"/>
      <c r="D36" s="6"/>
      <c r="E36" s="6"/>
      <c r="F36" s="56"/>
      <c r="G36" s="6"/>
      <c r="H36" s="6"/>
      <c r="I36" s="6"/>
      <c r="J36" s="6"/>
      <c r="K36" s="6"/>
      <c r="L36" s="6"/>
      <c r="M36" s="6"/>
    </row>
    <row x14ac:dyDescent="0.25" r="37" customHeight="1" ht="12.75">
      <c r="A37" s="56"/>
      <c r="B37" s="6"/>
      <c r="C37" s="6"/>
      <c r="D37" s="6"/>
      <c r="E37" s="6"/>
      <c r="F37" s="56"/>
      <c r="G37" s="6"/>
      <c r="H37" s="6"/>
      <c r="I37" s="6"/>
      <c r="J37" s="6"/>
      <c r="K37" s="6"/>
      <c r="L37" s="6"/>
      <c r="M37" s="6"/>
    </row>
    <row x14ac:dyDescent="0.25" r="38" customHeight="1" ht="12.75">
      <c r="A38" s="56"/>
      <c r="B38" s="6"/>
      <c r="C38" s="6"/>
      <c r="D38" s="6"/>
      <c r="E38" s="6"/>
      <c r="F38" s="56"/>
      <c r="G38" s="6"/>
      <c r="H38" s="6"/>
      <c r="I38" s="6"/>
      <c r="J38" s="6"/>
      <c r="K38" s="6"/>
      <c r="L38" s="6"/>
      <c r="M38" s="6"/>
    </row>
    <row x14ac:dyDescent="0.25" r="39" customHeight="1" ht="12.75">
      <c r="A39" s="56"/>
      <c r="B39" s="6"/>
      <c r="C39" s="6"/>
      <c r="D39" s="6"/>
      <c r="E39" s="6"/>
      <c r="F39" s="56"/>
      <c r="G39" s="6"/>
      <c r="H39" s="6"/>
      <c r="I39" s="6"/>
      <c r="J39" s="6"/>
      <c r="K39" s="6"/>
      <c r="L39" s="6"/>
      <c r="M39" s="6"/>
    </row>
    <row x14ac:dyDescent="0.25" r="40" customHeight="1" ht="12.75">
      <c r="A40" s="56"/>
      <c r="B40" s="6"/>
      <c r="C40" s="6"/>
      <c r="D40" s="6"/>
      <c r="E40" s="6"/>
      <c r="F40" s="56"/>
      <c r="G40" s="6"/>
      <c r="H40" s="6"/>
      <c r="I40" s="6"/>
      <c r="J40" s="6"/>
      <c r="K40" s="6"/>
      <c r="L40" s="6"/>
      <c r="M40" s="6"/>
    </row>
    <row x14ac:dyDescent="0.25" r="41" customHeight="1" ht="12.75">
      <c r="A41" s="56"/>
      <c r="B41" s="6"/>
      <c r="C41" s="6"/>
      <c r="D41" s="6"/>
      <c r="E41" s="6"/>
      <c r="F41" s="56"/>
      <c r="G41" s="6"/>
      <c r="H41" s="6"/>
      <c r="I41" s="6"/>
      <c r="J41" s="6"/>
      <c r="K41" s="6"/>
      <c r="L41" s="6"/>
      <c r="M41" s="6"/>
    </row>
    <row x14ac:dyDescent="0.25" r="42" customHeight="1" ht="12.75">
      <c r="A42" s="56"/>
      <c r="B42" s="6"/>
      <c r="C42" s="6"/>
      <c r="D42" s="6"/>
      <c r="E42" s="6"/>
      <c r="F42" s="56"/>
      <c r="G42" s="6"/>
      <c r="H42" s="6"/>
      <c r="I42" s="6"/>
      <c r="J42" s="6"/>
      <c r="K42" s="6"/>
      <c r="L42" s="6"/>
      <c r="M42" s="6"/>
    </row>
    <row x14ac:dyDescent="0.25" r="43" customHeight="1" ht="12.75">
      <c r="A43" s="56"/>
      <c r="B43" s="6"/>
      <c r="C43" s="6"/>
      <c r="D43" s="6"/>
      <c r="E43" s="6"/>
      <c r="F43" s="56"/>
      <c r="G43" s="6"/>
      <c r="H43" s="6"/>
      <c r="I43" s="6"/>
      <c r="J43" s="6"/>
      <c r="K43" s="6"/>
      <c r="L43" s="6"/>
      <c r="M43" s="6"/>
    </row>
    <row x14ac:dyDescent="0.25" r="44" customHeight="1" ht="12.75">
      <c r="A44" s="56"/>
      <c r="B44" s="6"/>
      <c r="C44" s="6"/>
      <c r="D44" s="6"/>
      <c r="E44" s="6"/>
      <c r="F44" s="56"/>
      <c r="G44" s="6"/>
      <c r="H44" s="6"/>
      <c r="I44" s="6"/>
      <c r="J44" s="6"/>
      <c r="K44" s="6"/>
      <c r="L44" s="6"/>
      <c r="M44" s="6"/>
    </row>
    <row x14ac:dyDescent="0.25" r="45" customHeight="1" ht="12.75">
      <c r="A45" s="56"/>
      <c r="B45" s="6"/>
      <c r="C45" s="6"/>
      <c r="D45" s="6"/>
      <c r="E45" s="6"/>
      <c r="F45" s="56"/>
      <c r="G45" s="6"/>
      <c r="H45" s="6"/>
      <c r="I45" s="6"/>
      <c r="J45" s="6"/>
      <c r="K45" s="6"/>
      <c r="L45" s="6"/>
      <c r="M45" s="6"/>
    </row>
    <row x14ac:dyDescent="0.25" r="46" customHeight="1" ht="12.75">
      <c r="A46" s="56"/>
      <c r="B46" s="6"/>
      <c r="C46" s="6"/>
      <c r="D46" s="6"/>
      <c r="E46" s="6"/>
      <c r="F46" s="56"/>
      <c r="G46" s="6"/>
      <c r="H46" s="6"/>
      <c r="I46" s="6"/>
      <c r="J46" s="6"/>
      <c r="K46" s="6"/>
      <c r="L46" s="6"/>
      <c r="M46" s="6"/>
    </row>
    <row x14ac:dyDescent="0.25" r="47" customHeight="1" ht="12.75">
      <c r="A47" s="56"/>
      <c r="B47" s="6"/>
      <c r="C47" s="6"/>
      <c r="D47" s="6"/>
      <c r="E47" s="6"/>
      <c r="F47" s="56"/>
      <c r="G47" s="6"/>
      <c r="H47" s="6"/>
      <c r="I47" s="6"/>
      <c r="J47" s="6"/>
      <c r="K47" s="6"/>
      <c r="L47" s="6"/>
      <c r="M47" s="6"/>
    </row>
    <row x14ac:dyDescent="0.25" r="48" customHeight="1" ht="12.75">
      <c r="A48" s="56"/>
      <c r="B48" s="6"/>
      <c r="C48" s="6"/>
      <c r="D48" s="6"/>
      <c r="E48" s="6"/>
      <c r="F48" s="56"/>
      <c r="G48" s="6"/>
      <c r="H48" s="6"/>
      <c r="I48" s="6"/>
      <c r="J48" s="6"/>
      <c r="K48" s="6"/>
      <c r="L48" s="6"/>
      <c r="M48" s="6"/>
    </row>
    <row x14ac:dyDescent="0.25" r="49" customHeight="1" ht="12.75">
      <c r="A49" s="56"/>
      <c r="B49" s="6"/>
      <c r="C49" s="6"/>
      <c r="D49" s="6"/>
      <c r="E49" s="6"/>
      <c r="F49" s="56"/>
      <c r="G49" s="6"/>
      <c r="H49" s="6"/>
      <c r="I49" s="6"/>
      <c r="J49" s="6"/>
      <c r="K49" s="6"/>
      <c r="L49" s="6"/>
      <c r="M49" s="6"/>
    </row>
    <row x14ac:dyDescent="0.25" r="50" customHeight="1" ht="12.75">
      <c r="A50" s="56"/>
      <c r="B50" s="6"/>
      <c r="C50" s="6"/>
      <c r="D50" s="6"/>
      <c r="E50" s="6"/>
      <c r="F50" s="56"/>
      <c r="G50" s="6"/>
      <c r="H50" s="6"/>
      <c r="I50" s="6"/>
      <c r="J50" s="6"/>
      <c r="K50" s="6"/>
      <c r="L50" s="6"/>
      <c r="M50" s="6"/>
    </row>
    <row x14ac:dyDescent="0.25" r="51" customHeight="1" ht="12.75">
      <c r="A51" s="56"/>
      <c r="B51" s="6"/>
      <c r="C51" s="6"/>
      <c r="D51" s="6"/>
      <c r="E51" s="6"/>
      <c r="F51" s="56"/>
      <c r="G51" s="6"/>
      <c r="H51" s="6"/>
      <c r="I51" s="6"/>
      <c r="J51" s="6"/>
      <c r="K51" s="6"/>
      <c r="L51" s="6"/>
      <c r="M51" s="6"/>
    </row>
    <row x14ac:dyDescent="0.25" r="52" customHeight="1" ht="12.75">
      <c r="A52" s="56"/>
      <c r="B52" s="6"/>
      <c r="C52" s="6"/>
      <c r="D52" s="6"/>
      <c r="E52" s="6"/>
      <c r="F52" s="56"/>
      <c r="G52" s="6"/>
      <c r="H52" s="6"/>
      <c r="I52" s="6"/>
      <c r="J52" s="6"/>
      <c r="K52" s="6"/>
      <c r="L52" s="6"/>
      <c r="M52" s="6"/>
    </row>
    <row x14ac:dyDescent="0.25" r="53" customHeight="1" ht="12.75">
      <c r="A53" s="56"/>
      <c r="B53" s="6"/>
      <c r="C53" s="6"/>
      <c r="D53" s="6"/>
      <c r="E53" s="6"/>
      <c r="F53" s="56"/>
      <c r="G53" s="6"/>
      <c r="H53" s="6"/>
      <c r="I53" s="6"/>
      <c r="J53" s="6"/>
      <c r="K53" s="6"/>
      <c r="L53" s="6"/>
      <c r="M53" s="6"/>
    </row>
    <row x14ac:dyDescent="0.25" r="54" customHeight="1" ht="12.75">
      <c r="A54" s="56"/>
      <c r="B54" s="6"/>
      <c r="C54" s="6"/>
      <c r="D54" s="6"/>
      <c r="E54" s="6"/>
      <c r="F54" s="56"/>
      <c r="G54" s="6"/>
      <c r="H54" s="6"/>
      <c r="I54" s="6"/>
      <c r="J54" s="6"/>
      <c r="K54" s="6"/>
      <c r="L54" s="6"/>
      <c r="M54" s="6"/>
    </row>
    <row x14ac:dyDescent="0.25" r="55" customHeight="1" ht="12.75">
      <c r="A55" s="56"/>
      <c r="B55" s="6"/>
      <c r="C55" s="6"/>
      <c r="D55" s="6"/>
      <c r="E55" s="6"/>
      <c r="F55" s="56"/>
      <c r="G55" s="6"/>
      <c r="H55" s="6"/>
      <c r="I55" s="6"/>
      <c r="J55" s="6"/>
      <c r="K55" s="6"/>
      <c r="L55" s="6"/>
      <c r="M55" s="6"/>
    </row>
    <row x14ac:dyDescent="0.25" r="56" customHeight="1" ht="12.75">
      <c r="A56" s="56"/>
      <c r="B56" s="6"/>
      <c r="C56" s="6"/>
      <c r="D56" s="6"/>
      <c r="E56" s="6"/>
      <c r="F56" s="56"/>
      <c r="G56" s="6"/>
      <c r="H56" s="6"/>
      <c r="I56" s="6"/>
      <c r="J56" s="6"/>
      <c r="K56" s="6"/>
      <c r="L56" s="6"/>
      <c r="M56" s="6"/>
    </row>
    <row x14ac:dyDescent="0.25" r="57" customHeight="1" ht="12.75">
      <c r="A57" s="56"/>
      <c r="B57" s="6"/>
      <c r="C57" s="6"/>
      <c r="D57" s="6"/>
      <c r="E57" s="6"/>
      <c r="F57" s="56"/>
      <c r="G57" s="6"/>
      <c r="H57" s="6"/>
      <c r="I57" s="6"/>
      <c r="J57" s="6"/>
      <c r="K57" s="6"/>
      <c r="L57" s="6"/>
      <c r="M57" s="6"/>
    </row>
    <row x14ac:dyDescent="0.25" r="58" customHeight="1" ht="12.75">
      <c r="A58" s="56"/>
      <c r="B58" s="6"/>
      <c r="C58" s="6"/>
      <c r="D58" s="6"/>
      <c r="E58" s="6"/>
      <c r="F58" s="56"/>
      <c r="G58" s="6"/>
      <c r="H58" s="6"/>
      <c r="I58" s="6"/>
      <c r="J58" s="6"/>
      <c r="K58" s="6"/>
      <c r="L58" s="6"/>
      <c r="M58" s="6"/>
    </row>
    <row x14ac:dyDescent="0.25" r="59" customHeight="1" ht="12.75">
      <c r="A59" s="56"/>
      <c r="B59" s="6"/>
      <c r="C59" s="6"/>
      <c r="D59" s="6"/>
      <c r="E59" s="6"/>
      <c r="F59" s="56"/>
      <c r="G59" s="6"/>
      <c r="H59" s="6"/>
      <c r="I59" s="6"/>
      <c r="J59" s="6"/>
      <c r="K59" s="6"/>
      <c r="L59" s="6"/>
      <c r="M59" s="6"/>
    </row>
    <row x14ac:dyDescent="0.25" r="60" customHeight="1" ht="12.75">
      <c r="A60" s="56"/>
      <c r="B60" s="6"/>
      <c r="C60" s="6"/>
      <c r="D60" s="6"/>
      <c r="E60" s="6"/>
      <c r="F60" s="56"/>
      <c r="G60" s="6"/>
      <c r="H60" s="6"/>
      <c r="I60" s="6"/>
      <c r="J60" s="6"/>
      <c r="K60" s="6"/>
      <c r="L60" s="6"/>
      <c r="M60" s="6"/>
    </row>
    <row x14ac:dyDescent="0.25" r="61" customHeight="1" ht="12.75">
      <c r="A61" s="56"/>
      <c r="B61" s="6"/>
      <c r="C61" s="6"/>
      <c r="D61" s="6"/>
      <c r="E61" s="6"/>
      <c r="F61" s="56"/>
      <c r="G61" s="6"/>
      <c r="H61" s="6"/>
      <c r="I61" s="6"/>
      <c r="J61" s="6"/>
      <c r="K61" s="6"/>
      <c r="L61" s="6"/>
      <c r="M61" s="6"/>
    </row>
    <row x14ac:dyDescent="0.25" r="62" customHeight="1" ht="12.75">
      <c r="A62" s="56"/>
      <c r="B62" s="6"/>
      <c r="C62" s="6"/>
      <c r="D62" s="6"/>
      <c r="E62" s="6"/>
      <c r="F62" s="56"/>
      <c r="G62" s="6"/>
      <c r="H62" s="6"/>
      <c r="I62" s="6"/>
      <c r="J62" s="6"/>
      <c r="K62" s="6"/>
      <c r="L62" s="6"/>
      <c r="M62" s="6"/>
    </row>
    <row x14ac:dyDescent="0.25" r="63" customHeight="1" ht="12.75">
      <c r="A63" s="56"/>
      <c r="B63" s="6"/>
      <c r="C63" s="6"/>
      <c r="D63" s="6"/>
      <c r="E63" s="6"/>
      <c r="F63" s="56"/>
      <c r="G63" s="6"/>
      <c r="H63" s="6"/>
      <c r="I63" s="6"/>
      <c r="J63" s="6"/>
      <c r="K63" s="6"/>
      <c r="L63" s="6"/>
      <c r="M63" s="6"/>
    </row>
    <row x14ac:dyDescent="0.25" r="64" customHeight="1" ht="12.75">
      <c r="A64" s="56"/>
      <c r="B64" s="6"/>
      <c r="C64" s="6"/>
      <c r="D64" s="6"/>
      <c r="E64" s="6"/>
      <c r="F64" s="56"/>
      <c r="G64" s="6"/>
      <c r="H64" s="6"/>
      <c r="I64" s="6"/>
      <c r="J64" s="6"/>
      <c r="K64" s="6"/>
      <c r="L64" s="6"/>
      <c r="M64" s="6"/>
    </row>
    <row x14ac:dyDescent="0.25" r="65" customHeight="1" ht="12.75">
      <c r="A65" s="56"/>
      <c r="B65" s="6"/>
      <c r="C65" s="6"/>
      <c r="D65" s="6"/>
      <c r="E65" s="6"/>
      <c r="F65" s="56"/>
      <c r="G65" s="6"/>
      <c r="H65" s="6"/>
      <c r="I65" s="6"/>
      <c r="J65" s="6"/>
      <c r="K65" s="6"/>
      <c r="L65" s="6"/>
      <c r="M65" s="6"/>
    </row>
    <row x14ac:dyDescent="0.25" r="66" customHeight="1" ht="12.75">
      <c r="A66" s="56"/>
      <c r="B66" s="6"/>
      <c r="C66" s="6"/>
      <c r="D66" s="6"/>
      <c r="E66" s="6"/>
      <c r="F66" s="56"/>
      <c r="G66" s="6"/>
      <c r="H66" s="6"/>
      <c r="I66" s="6"/>
      <c r="J66" s="6"/>
      <c r="K66" s="6"/>
      <c r="L66" s="6"/>
      <c r="M66" s="6"/>
    </row>
    <row x14ac:dyDescent="0.25" r="67" customHeight="1" ht="12.75">
      <c r="A67" s="56"/>
      <c r="B67" s="6"/>
      <c r="C67" s="6"/>
      <c r="D67" s="6"/>
      <c r="E67" s="6"/>
      <c r="F67" s="56"/>
      <c r="G67" s="6"/>
      <c r="H67" s="6"/>
      <c r="I67" s="6"/>
      <c r="J67" s="6"/>
      <c r="K67" s="6"/>
      <c r="L67" s="6"/>
      <c r="M67" s="6"/>
    </row>
    <row x14ac:dyDescent="0.25" r="68" customHeight="1" ht="12.75">
      <c r="A68" s="56"/>
      <c r="B68" s="6"/>
      <c r="C68" s="6"/>
      <c r="D68" s="6"/>
      <c r="E68" s="6"/>
      <c r="F68" s="56"/>
      <c r="G68" s="6"/>
      <c r="H68" s="6"/>
      <c r="I68" s="6"/>
      <c r="J68" s="6"/>
      <c r="K68" s="6"/>
      <c r="L68" s="6"/>
      <c r="M68" s="6"/>
    </row>
    <row x14ac:dyDescent="0.25" r="69" customHeight="1" ht="12.75">
      <c r="A69" s="56"/>
      <c r="B69" s="6"/>
      <c r="C69" s="6"/>
      <c r="D69" s="6"/>
      <c r="E69" s="6"/>
      <c r="F69" s="56"/>
      <c r="G69" s="6"/>
      <c r="H69" s="6"/>
      <c r="I69" s="6"/>
      <c r="J69" s="6"/>
      <c r="K69" s="6"/>
      <c r="L69" s="6"/>
      <c r="M69" s="6"/>
    </row>
    <row x14ac:dyDescent="0.25" r="70" customHeight="1" ht="12.75">
      <c r="A70" s="56"/>
      <c r="B70" s="6"/>
      <c r="C70" s="6"/>
      <c r="D70" s="6"/>
      <c r="E70" s="6"/>
      <c r="F70" s="56"/>
      <c r="G70" s="6"/>
      <c r="H70" s="6"/>
      <c r="I70" s="6"/>
      <c r="J70" s="6"/>
      <c r="K70" s="6"/>
      <c r="L70" s="6"/>
      <c r="M70" s="6"/>
    </row>
    <row x14ac:dyDescent="0.25" r="71" customHeight="1" ht="12.75">
      <c r="A71" s="56"/>
      <c r="B71" s="6"/>
      <c r="C71" s="6"/>
      <c r="D71" s="6"/>
      <c r="E71" s="6"/>
      <c r="F71" s="56"/>
      <c r="G71" s="6"/>
      <c r="H71" s="6"/>
      <c r="I71" s="6"/>
      <c r="J71" s="6"/>
      <c r="K71" s="6"/>
      <c r="L71" s="6"/>
      <c r="M71" s="6"/>
    </row>
    <row x14ac:dyDescent="0.25" r="72" customHeight="1" ht="12.75">
      <c r="A72" s="56"/>
      <c r="B72" s="6"/>
      <c r="C72" s="6"/>
      <c r="D72" s="6"/>
      <c r="E72" s="6"/>
      <c r="F72" s="56"/>
      <c r="G72" s="6"/>
      <c r="H72" s="6"/>
      <c r="I72" s="6"/>
      <c r="J72" s="6"/>
      <c r="K72" s="6"/>
      <c r="L72" s="6"/>
      <c r="M72" s="6"/>
    </row>
    <row x14ac:dyDescent="0.25" r="73" customHeight="1" ht="12.75">
      <c r="A73" s="56"/>
      <c r="B73" s="6"/>
      <c r="C73" s="6"/>
      <c r="D73" s="6"/>
      <c r="E73" s="6"/>
      <c r="F73" s="56"/>
      <c r="G73" s="6"/>
      <c r="H73" s="6"/>
      <c r="I73" s="6"/>
      <c r="J73" s="6"/>
      <c r="K73" s="6"/>
      <c r="L73" s="6"/>
      <c r="M73" s="6"/>
    </row>
    <row x14ac:dyDescent="0.25" r="74" customHeight="1" ht="12.75">
      <c r="A74" s="56"/>
      <c r="B74" s="6"/>
      <c r="C74" s="6"/>
      <c r="D74" s="6"/>
      <c r="E74" s="6"/>
      <c r="F74" s="56"/>
      <c r="G74" s="6"/>
      <c r="H74" s="6"/>
      <c r="I74" s="6"/>
      <c r="J74" s="6"/>
      <c r="K74" s="6"/>
      <c r="L74" s="6"/>
      <c r="M74" s="6"/>
    </row>
    <row x14ac:dyDescent="0.25" r="75" customHeight="1" ht="12.75">
      <c r="A75" s="56"/>
      <c r="B75" s="6"/>
      <c r="C75" s="6"/>
      <c r="D75" s="6"/>
      <c r="E75" s="6"/>
      <c r="F75" s="56"/>
      <c r="G75" s="6"/>
      <c r="H75" s="6"/>
      <c r="I75" s="6"/>
      <c r="J75" s="6"/>
      <c r="K75" s="6"/>
      <c r="L75" s="6"/>
      <c r="M75" s="6"/>
    </row>
    <row x14ac:dyDescent="0.25" r="76" customHeight="1" ht="12.75">
      <c r="A76" s="56"/>
      <c r="B76" s="6"/>
      <c r="C76" s="6"/>
      <c r="D76" s="6"/>
      <c r="E76" s="6"/>
      <c r="F76" s="56"/>
      <c r="G76" s="6"/>
      <c r="H76" s="6"/>
      <c r="I76" s="6"/>
      <c r="J76" s="6"/>
      <c r="K76" s="6"/>
      <c r="L76" s="6"/>
      <c r="M76" s="6"/>
    </row>
    <row x14ac:dyDescent="0.25" r="77" customHeight="1" ht="12.75">
      <c r="A77" s="56"/>
      <c r="B77" s="6"/>
      <c r="C77" s="6"/>
      <c r="D77" s="6"/>
      <c r="E77" s="6"/>
      <c r="F77" s="56"/>
      <c r="G77" s="6"/>
      <c r="H77" s="6"/>
      <c r="I77" s="6"/>
      <c r="J77" s="6"/>
      <c r="K77" s="6"/>
      <c r="L77" s="6"/>
      <c r="M77" s="6"/>
    </row>
    <row x14ac:dyDescent="0.25" r="78" customHeight="1" ht="12.75">
      <c r="A78" s="56"/>
      <c r="B78" s="6"/>
      <c r="C78" s="6"/>
      <c r="D78" s="6"/>
      <c r="E78" s="6"/>
      <c r="F78" s="56"/>
      <c r="G78" s="6"/>
      <c r="H78" s="6"/>
      <c r="I78" s="6"/>
      <c r="J78" s="6"/>
      <c r="K78" s="6"/>
      <c r="L78" s="6"/>
      <c r="M78" s="6"/>
    </row>
    <row x14ac:dyDescent="0.25" r="79" customHeight="1" ht="12.75">
      <c r="A79" s="56"/>
      <c r="B79" s="6"/>
      <c r="C79" s="6"/>
      <c r="D79" s="6"/>
      <c r="E79" s="6"/>
      <c r="F79" s="56"/>
      <c r="G79" s="6"/>
      <c r="H79" s="6"/>
      <c r="I79" s="6"/>
      <c r="J79" s="6"/>
      <c r="K79" s="6"/>
      <c r="L79" s="6"/>
      <c r="M79" s="6"/>
    </row>
    <row x14ac:dyDescent="0.25" r="80" customHeight="1" ht="12.75">
      <c r="A80" s="56"/>
      <c r="B80" s="6"/>
      <c r="C80" s="6"/>
      <c r="D80" s="6"/>
      <c r="E80" s="6"/>
      <c r="F80" s="56"/>
      <c r="G80" s="6"/>
      <c r="H80" s="6"/>
      <c r="I80" s="6"/>
      <c r="J80" s="6"/>
      <c r="K80" s="6"/>
      <c r="L80" s="6"/>
      <c r="M80" s="6"/>
    </row>
    <row x14ac:dyDescent="0.25" r="81" customHeight="1" ht="12.75">
      <c r="A81" s="56"/>
      <c r="B81" s="6"/>
      <c r="C81" s="6"/>
      <c r="D81" s="6"/>
      <c r="E81" s="6"/>
      <c r="F81" s="56"/>
      <c r="G81" s="6"/>
      <c r="H81" s="6"/>
      <c r="I81" s="6"/>
      <c r="J81" s="6"/>
      <c r="K81" s="6"/>
      <c r="L81" s="6"/>
      <c r="M81" s="6"/>
    </row>
    <row x14ac:dyDescent="0.25" r="82" customHeight="1" ht="12.75">
      <c r="A82" s="56"/>
      <c r="B82" s="6"/>
      <c r="C82" s="6"/>
      <c r="D82" s="6"/>
      <c r="E82" s="6"/>
      <c r="F82" s="56"/>
      <c r="G82" s="6"/>
      <c r="H82" s="6"/>
      <c r="I82" s="6"/>
      <c r="J82" s="6"/>
      <c r="K82" s="6"/>
      <c r="L82" s="6"/>
      <c r="M82" s="6"/>
    </row>
    <row x14ac:dyDescent="0.25" r="83" customHeight="1" ht="12.75">
      <c r="A83" s="56"/>
      <c r="B83" s="6"/>
      <c r="C83" s="6"/>
      <c r="D83" s="6"/>
      <c r="E83" s="6"/>
      <c r="F83" s="56"/>
      <c r="G83" s="6"/>
      <c r="H83" s="6"/>
      <c r="I83" s="6"/>
      <c r="J83" s="6"/>
      <c r="K83" s="6"/>
      <c r="L83" s="6"/>
      <c r="M83" s="6"/>
    </row>
    <row x14ac:dyDescent="0.25" r="84" customHeight="1" ht="12.75">
      <c r="A84" s="56"/>
      <c r="B84" s="6"/>
      <c r="C84" s="6"/>
      <c r="D84" s="6"/>
      <c r="E84" s="6"/>
      <c r="F84" s="56"/>
      <c r="G84" s="6"/>
      <c r="H84" s="6"/>
      <c r="I84" s="6"/>
      <c r="J84" s="6"/>
      <c r="K84" s="6"/>
      <c r="L84" s="6"/>
      <c r="M84" s="6"/>
    </row>
    <row x14ac:dyDescent="0.25" r="85" customHeight="1" ht="12.75">
      <c r="A85" s="56"/>
      <c r="B85" s="6"/>
      <c r="C85" s="6"/>
      <c r="D85" s="6"/>
      <c r="E85" s="6"/>
      <c r="F85" s="56"/>
      <c r="G85" s="6"/>
      <c r="H85" s="6"/>
      <c r="I85" s="6"/>
      <c r="J85" s="6"/>
      <c r="K85" s="6"/>
      <c r="L85" s="6"/>
      <c r="M85" s="6"/>
    </row>
    <row x14ac:dyDescent="0.25" r="86" customHeight="1" ht="12.75">
      <c r="A86" s="56"/>
      <c r="B86" s="6"/>
      <c r="C86" s="6"/>
      <c r="D86" s="6"/>
      <c r="E86" s="6"/>
      <c r="F86" s="56"/>
      <c r="G86" s="6"/>
      <c r="H86" s="6"/>
      <c r="I86" s="6"/>
      <c r="J86" s="6"/>
      <c r="K86" s="6"/>
      <c r="L86" s="6"/>
      <c r="M86" s="6"/>
    </row>
    <row x14ac:dyDescent="0.25" r="87" customHeight="1" ht="12.75">
      <c r="A87" s="56"/>
      <c r="B87" s="6"/>
      <c r="C87" s="6"/>
      <c r="D87" s="6"/>
      <c r="E87" s="6"/>
      <c r="F87" s="56"/>
      <c r="G87" s="6"/>
      <c r="H87" s="6"/>
      <c r="I87" s="6"/>
      <c r="J87" s="6"/>
      <c r="K87" s="6"/>
      <c r="L87" s="6"/>
      <c r="M87" s="6"/>
    </row>
    <row x14ac:dyDescent="0.25" r="88" customHeight="1" ht="12.75">
      <c r="A88" s="56"/>
      <c r="B88" s="6"/>
      <c r="C88" s="6"/>
      <c r="D88" s="6"/>
      <c r="E88" s="6"/>
      <c r="F88" s="56"/>
      <c r="G88" s="6"/>
      <c r="H88" s="6"/>
      <c r="I88" s="6"/>
      <c r="J88" s="6"/>
      <c r="K88" s="6"/>
      <c r="L88" s="6"/>
      <c r="M88" s="6"/>
    </row>
    <row x14ac:dyDescent="0.25" r="89" customHeight="1" ht="12.75">
      <c r="A89" s="56"/>
      <c r="B89" s="6"/>
      <c r="C89" s="6"/>
      <c r="D89" s="6"/>
      <c r="E89" s="6"/>
      <c r="F89" s="56"/>
      <c r="G89" s="6"/>
      <c r="H89" s="6"/>
      <c r="I89" s="6"/>
      <c r="J89" s="6"/>
      <c r="K89" s="6"/>
      <c r="L89" s="6"/>
      <c r="M89" s="6"/>
    </row>
    <row x14ac:dyDescent="0.25" r="90" customHeight="1" ht="12.75">
      <c r="A90" s="56"/>
      <c r="B90" s="6"/>
      <c r="C90" s="6"/>
      <c r="D90" s="6"/>
      <c r="E90" s="6"/>
      <c r="F90" s="56"/>
      <c r="G90" s="6"/>
      <c r="H90" s="6"/>
      <c r="I90" s="6"/>
      <c r="J90" s="6"/>
      <c r="K90" s="6"/>
      <c r="L90" s="6"/>
      <c r="M90" s="6"/>
    </row>
    <row x14ac:dyDescent="0.25" r="91" customHeight="1" ht="12.75">
      <c r="A91" s="56"/>
      <c r="B91" s="6"/>
      <c r="C91" s="6"/>
      <c r="D91" s="6"/>
      <c r="E91" s="6"/>
      <c r="F91" s="56"/>
      <c r="G91" s="6"/>
      <c r="H91" s="6"/>
      <c r="I91" s="6"/>
      <c r="J91" s="6"/>
      <c r="K91" s="6"/>
      <c r="L91" s="6"/>
      <c r="M91" s="6"/>
    </row>
    <row x14ac:dyDescent="0.25" r="92" customHeight="1" ht="12.75">
      <c r="A92" s="56"/>
      <c r="B92" s="6"/>
      <c r="C92" s="6"/>
      <c r="D92" s="6"/>
      <c r="E92" s="6"/>
      <c r="F92" s="56"/>
      <c r="G92" s="6"/>
      <c r="H92" s="6"/>
      <c r="I92" s="6"/>
      <c r="J92" s="6"/>
      <c r="K92" s="6"/>
      <c r="L92" s="6"/>
      <c r="M92" s="6"/>
    </row>
    <row x14ac:dyDescent="0.25" r="93" customHeight="1" ht="12.75">
      <c r="A93" s="56"/>
      <c r="B93" s="6"/>
      <c r="C93" s="6"/>
      <c r="D93" s="6"/>
      <c r="E93" s="6"/>
      <c r="F93" s="56"/>
      <c r="G93" s="6"/>
      <c r="H93" s="6"/>
      <c r="I93" s="6"/>
      <c r="J93" s="6"/>
      <c r="K93" s="6"/>
      <c r="L93" s="6"/>
      <c r="M93" s="6"/>
    </row>
    <row x14ac:dyDescent="0.25" r="94" customHeight="1" ht="12.75">
      <c r="A94" s="56"/>
      <c r="B94" s="6"/>
      <c r="C94" s="6"/>
      <c r="D94" s="6"/>
      <c r="E94" s="6"/>
      <c r="F94" s="56"/>
      <c r="G94" s="6"/>
      <c r="H94" s="6"/>
      <c r="I94" s="6"/>
      <c r="J94" s="6"/>
      <c r="K94" s="6"/>
      <c r="L94" s="6"/>
      <c r="M94" s="6"/>
    </row>
    <row x14ac:dyDescent="0.25" r="95" customHeight="1" ht="12.75">
      <c r="A95" s="56"/>
      <c r="B95" s="6"/>
      <c r="C95" s="6"/>
      <c r="D95" s="6"/>
      <c r="E95" s="6"/>
      <c r="F95" s="56"/>
      <c r="G95" s="6"/>
      <c r="H95" s="6"/>
      <c r="I95" s="6"/>
      <c r="J95" s="6"/>
      <c r="K95" s="6"/>
      <c r="L95" s="6"/>
      <c r="M95" s="6"/>
    </row>
    <row x14ac:dyDescent="0.25" r="96" customHeight="1" ht="12.75">
      <c r="A96" s="56"/>
      <c r="B96" s="6"/>
      <c r="C96" s="6"/>
      <c r="D96" s="6"/>
      <c r="E96" s="6"/>
      <c r="F96" s="56"/>
      <c r="G96" s="6"/>
      <c r="H96" s="6"/>
      <c r="I96" s="6"/>
      <c r="J96" s="6"/>
      <c r="K96" s="6"/>
      <c r="L96" s="6"/>
      <c r="M96" s="6"/>
    </row>
    <row x14ac:dyDescent="0.25" r="97" customHeight="1" ht="12.75">
      <c r="A97" s="56"/>
      <c r="B97" s="6"/>
      <c r="C97" s="6"/>
      <c r="D97" s="6"/>
      <c r="E97" s="6"/>
      <c r="F97" s="56"/>
      <c r="G97" s="6"/>
      <c r="H97" s="6"/>
      <c r="I97" s="6"/>
      <c r="J97" s="6"/>
      <c r="K97" s="6"/>
      <c r="L97" s="6"/>
      <c r="M97" s="6"/>
    </row>
    <row x14ac:dyDescent="0.25" r="98" customHeight="1" ht="12.75">
      <c r="A98" s="56"/>
      <c r="B98" s="6"/>
      <c r="C98" s="6"/>
      <c r="D98" s="6"/>
      <c r="E98" s="6"/>
      <c r="F98" s="56"/>
      <c r="G98" s="6"/>
      <c r="H98" s="6"/>
      <c r="I98" s="6"/>
      <c r="J98" s="6"/>
      <c r="K98" s="6"/>
      <c r="L98" s="6"/>
      <c r="M98" s="6"/>
    </row>
    <row x14ac:dyDescent="0.25" r="99" customHeight="1" ht="12.75">
      <c r="A99" s="56"/>
      <c r="B99" s="6"/>
      <c r="C99" s="6"/>
      <c r="D99" s="6"/>
      <c r="E99" s="6"/>
      <c r="F99" s="56"/>
      <c r="G99" s="6"/>
      <c r="H99" s="6"/>
      <c r="I99" s="6"/>
      <c r="J99" s="6"/>
      <c r="K99" s="6"/>
      <c r="L99" s="6"/>
      <c r="M99" s="6"/>
    </row>
    <row x14ac:dyDescent="0.25" r="100" customHeight="1" ht="12.75">
      <c r="A100" s="56"/>
      <c r="B100" s="6"/>
      <c r="C100" s="6"/>
      <c r="D100" s="6"/>
      <c r="E100" s="6"/>
      <c r="F100" s="56"/>
      <c r="G100" s="6"/>
      <c r="H100" s="6"/>
      <c r="I100" s="6"/>
      <c r="J100" s="6"/>
      <c r="K100" s="6"/>
      <c r="L100" s="6"/>
      <c r="M100" s="6"/>
    </row>
    <row x14ac:dyDescent="0.25" r="101" customHeight="1" ht="12.75">
      <c r="A101" s="56"/>
      <c r="B101" s="6"/>
      <c r="C101" s="6"/>
      <c r="D101" s="6"/>
      <c r="E101" s="6"/>
      <c r="F101" s="56"/>
      <c r="G101" s="6"/>
      <c r="H101" s="6"/>
      <c r="I101" s="6"/>
      <c r="J101" s="6"/>
      <c r="K101" s="6"/>
      <c r="L101" s="6"/>
      <c r="M101" s="6"/>
    </row>
    <row x14ac:dyDescent="0.25" r="102" customHeight="1" ht="12.75">
      <c r="A102" s="56"/>
      <c r="B102" s="6"/>
      <c r="C102" s="6"/>
      <c r="D102" s="6"/>
      <c r="E102" s="6"/>
      <c r="F102" s="56"/>
      <c r="G102" s="6"/>
      <c r="H102" s="6"/>
      <c r="I102" s="6"/>
      <c r="J102" s="6"/>
      <c r="K102" s="6"/>
      <c r="L102" s="6"/>
      <c r="M102" s="6"/>
    </row>
    <row x14ac:dyDescent="0.25" r="103" customHeight="1" ht="12.75">
      <c r="A103" s="56"/>
      <c r="B103" s="6"/>
      <c r="C103" s="6"/>
      <c r="D103" s="6"/>
      <c r="E103" s="6"/>
      <c r="F103" s="56"/>
      <c r="G103" s="6"/>
      <c r="H103" s="6"/>
      <c r="I103" s="6"/>
      <c r="J103" s="6"/>
      <c r="K103" s="6"/>
      <c r="L103" s="6"/>
      <c r="M103" s="6"/>
    </row>
    <row x14ac:dyDescent="0.25" r="104" customHeight="1" ht="12.75">
      <c r="A104" s="56"/>
      <c r="B104" s="6"/>
      <c r="C104" s="6"/>
      <c r="D104" s="6"/>
      <c r="E104" s="6"/>
      <c r="F104" s="56"/>
      <c r="G104" s="6"/>
      <c r="H104" s="6"/>
      <c r="I104" s="6"/>
      <c r="J104" s="6"/>
      <c r="K104" s="6"/>
      <c r="L104" s="6"/>
      <c r="M104" s="6"/>
    </row>
    <row x14ac:dyDescent="0.25" r="105" customHeight="1" ht="12.75">
      <c r="A105" s="56"/>
      <c r="B105" s="6"/>
      <c r="C105" s="6"/>
      <c r="D105" s="6"/>
      <c r="E105" s="6"/>
      <c r="F105" s="56"/>
      <c r="G105" s="6"/>
      <c r="H105" s="6"/>
      <c r="I105" s="6"/>
      <c r="J105" s="6"/>
      <c r="K105" s="6"/>
      <c r="L105" s="6"/>
      <c r="M105" s="6"/>
    </row>
    <row x14ac:dyDescent="0.25" r="106" customHeight="1" ht="12.75">
      <c r="A106" s="56"/>
      <c r="B106" s="6"/>
      <c r="C106" s="6"/>
      <c r="D106" s="6"/>
      <c r="E106" s="6"/>
      <c r="F106" s="56"/>
      <c r="G106" s="6"/>
      <c r="H106" s="6"/>
      <c r="I106" s="6"/>
      <c r="J106" s="6"/>
      <c r="K106" s="6"/>
      <c r="L106" s="6"/>
      <c r="M106" s="6"/>
    </row>
    <row x14ac:dyDescent="0.25" r="107" customHeight="1" ht="12.75">
      <c r="A107" s="56"/>
      <c r="B107" s="6"/>
      <c r="C107" s="6"/>
      <c r="D107" s="6"/>
      <c r="E107" s="6"/>
      <c r="F107" s="56"/>
      <c r="G107" s="6"/>
      <c r="H107" s="6"/>
      <c r="I107" s="6"/>
      <c r="J107" s="6"/>
      <c r="K107" s="6"/>
      <c r="L107" s="6"/>
      <c r="M107" s="6"/>
    </row>
    <row x14ac:dyDescent="0.25" r="108" customHeight="1" ht="12.75">
      <c r="A108" s="56"/>
      <c r="B108" s="6"/>
      <c r="C108" s="6"/>
      <c r="D108" s="6"/>
      <c r="E108" s="6"/>
      <c r="F108" s="56"/>
      <c r="G108" s="6"/>
      <c r="H108" s="6"/>
      <c r="I108" s="6"/>
      <c r="J108" s="6"/>
      <c r="K108" s="6"/>
      <c r="L108" s="6"/>
      <c r="M108" s="6"/>
    </row>
    <row x14ac:dyDescent="0.25" r="109" customHeight="1" ht="12.75">
      <c r="A109" s="56"/>
      <c r="B109" s="6"/>
      <c r="C109" s="6"/>
      <c r="D109" s="6"/>
      <c r="E109" s="6"/>
      <c r="F109" s="56"/>
      <c r="G109" s="6"/>
      <c r="H109" s="6"/>
      <c r="I109" s="6"/>
      <c r="J109" s="6"/>
      <c r="K109" s="6"/>
      <c r="L109" s="6"/>
      <c r="M109" s="6"/>
    </row>
    <row x14ac:dyDescent="0.25" r="110" customHeight="1" ht="12.75">
      <c r="A110" s="56"/>
      <c r="B110" s="6"/>
      <c r="C110" s="6"/>
      <c r="D110" s="6"/>
      <c r="E110" s="6"/>
      <c r="F110" s="56"/>
      <c r="G110" s="6"/>
      <c r="H110" s="6"/>
      <c r="I110" s="6"/>
      <c r="J110" s="6"/>
      <c r="K110" s="6"/>
      <c r="L110" s="6"/>
      <c r="M110" s="6"/>
    </row>
    <row x14ac:dyDescent="0.25" r="111" customHeight="1" ht="12.75">
      <c r="A111" s="56"/>
      <c r="B111" s="6"/>
      <c r="C111" s="6"/>
      <c r="D111" s="6"/>
      <c r="E111" s="6"/>
      <c r="F111" s="56"/>
      <c r="G111" s="6"/>
      <c r="H111" s="6"/>
      <c r="I111" s="6"/>
      <c r="J111" s="6"/>
      <c r="K111" s="6"/>
      <c r="L111" s="6"/>
      <c r="M111" s="6"/>
    </row>
    <row x14ac:dyDescent="0.25" r="112" customHeight="1" ht="12.75">
      <c r="A112" s="56"/>
      <c r="B112" s="6"/>
      <c r="C112" s="6"/>
      <c r="D112" s="6"/>
      <c r="E112" s="6"/>
      <c r="F112" s="56"/>
      <c r="G112" s="6"/>
      <c r="H112" s="6"/>
      <c r="I112" s="6"/>
      <c r="J112" s="6"/>
      <c r="K112" s="6"/>
      <c r="L112" s="6"/>
      <c r="M112" s="6"/>
    </row>
    <row x14ac:dyDescent="0.25" r="113" customHeight="1" ht="12.75">
      <c r="A113" s="56"/>
      <c r="B113" s="6"/>
      <c r="C113" s="6"/>
      <c r="D113" s="6"/>
      <c r="E113" s="6"/>
      <c r="F113" s="56"/>
      <c r="G113" s="6"/>
      <c r="H113" s="6"/>
      <c r="I113" s="6"/>
      <c r="J113" s="6"/>
      <c r="K113" s="6"/>
      <c r="L113" s="6"/>
      <c r="M113" s="6"/>
    </row>
    <row x14ac:dyDescent="0.25" r="114" customHeight="1" ht="12.75">
      <c r="A114" s="56"/>
      <c r="B114" s="6"/>
      <c r="C114" s="6"/>
      <c r="D114" s="6"/>
      <c r="E114" s="6"/>
      <c r="F114" s="56"/>
      <c r="G114" s="6"/>
      <c r="H114" s="6"/>
      <c r="I114" s="6"/>
      <c r="J114" s="6"/>
      <c r="K114" s="6"/>
      <c r="L114" s="6"/>
      <c r="M114" s="6"/>
    </row>
    <row x14ac:dyDescent="0.25" r="115" customHeight="1" ht="12.75">
      <c r="A115" s="56"/>
      <c r="B115" s="6"/>
      <c r="C115" s="6"/>
      <c r="D115" s="6"/>
      <c r="E115" s="6"/>
      <c r="F115" s="56"/>
      <c r="G115" s="6"/>
      <c r="H115" s="6"/>
      <c r="I115" s="6"/>
      <c r="J115" s="6"/>
      <c r="K115" s="6"/>
      <c r="L115" s="6"/>
      <c r="M115" s="6"/>
    </row>
    <row x14ac:dyDescent="0.25" r="116" customHeight="1" ht="12.75">
      <c r="A116" s="56"/>
      <c r="B116" s="6"/>
      <c r="C116" s="6"/>
      <c r="D116" s="6"/>
      <c r="E116" s="6"/>
      <c r="F116" s="56"/>
      <c r="G116" s="6"/>
      <c r="H116" s="6"/>
      <c r="I116" s="6"/>
      <c r="J116" s="6"/>
      <c r="K116" s="6"/>
      <c r="L116" s="6"/>
      <c r="M116" s="6"/>
    </row>
    <row x14ac:dyDescent="0.25" r="117" customHeight="1" ht="12.75">
      <c r="A117" s="56"/>
      <c r="B117" s="6"/>
      <c r="C117" s="6"/>
      <c r="D117" s="6"/>
      <c r="E117" s="6"/>
      <c r="F117" s="56"/>
      <c r="G117" s="6"/>
      <c r="H117" s="6"/>
      <c r="I117" s="6"/>
      <c r="J117" s="6"/>
      <c r="K117" s="6"/>
      <c r="L117" s="6"/>
      <c r="M117" s="6"/>
    </row>
    <row x14ac:dyDescent="0.25" r="118" customHeight="1" ht="12.75">
      <c r="A118" s="56"/>
      <c r="B118" s="6"/>
      <c r="C118" s="6"/>
      <c r="D118" s="6"/>
      <c r="E118" s="6"/>
      <c r="F118" s="56"/>
      <c r="G118" s="6"/>
      <c r="H118" s="6"/>
      <c r="I118" s="6"/>
      <c r="J118" s="6"/>
      <c r="K118" s="6"/>
      <c r="L118" s="6"/>
      <c r="M118" s="6"/>
    </row>
    <row x14ac:dyDescent="0.25" r="119" customHeight="1" ht="12.75">
      <c r="A119" s="56"/>
      <c r="B119" s="6"/>
      <c r="C119" s="6"/>
      <c r="D119" s="6"/>
      <c r="E119" s="6"/>
      <c r="F119" s="56"/>
      <c r="G119" s="6"/>
      <c r="H119" s="6"/>
      <c r="I119" s="6"/>
      <c r="J119" s="6"/>
      <c r="K119" s="6"/>
      <c r="L119" s="6"/>
      <c r="M119" s="6"/>
    </row>
    <row x14ac:dyDescent="0.25" r="120" customHeight="1" ht="12.75">
      <c r="A120" s="56"/>
      <c r="B120" s="6"/>
      <c r="C120" s="6"/>
      <c r="D120" s="6"/>
      <c r="E120" s="6"/>
      <c r="F120" s="56"/>
      <c r="G120" s="6"/>
      <c r="H120" s="6"/>
      <c r="I120" s="6"/>
      <c r="J120" s="6"/>
      <c r="K120" s="6"/>
      <c r="L120" s="6"/>
      <c r="M120" s="6"/>
    </row>
    <row x14ac:dyDescent="0.25" r="121" customHeight="1" ht="12.75">
      <c r="A121" s="56"/>
      <c r="B121" s="6"/>
      <c r="C121" s="6"/>
      <c r="D121" s="6"/>
      <c r="E121" s="6"/>
      <c r="F121" s="56"/>
      <c r="G121" s="6"/>
      <c r="H121" s="6"/>
      <c r="I121" s="6"/>
      <c r="J121" s="6"/>
      <c r="K121" s="6"/>
      <c r="L121" s="6"/>
      <c r="M121" s="6"/>
    </row>
    <row x14ac:dyDescent="0.25" r="122" customHeight="1" ht="12.75">
      <c r="A122" s="56"/>
      <c r="B122" s="6"/>
      <c r="C122" s="6"/>
      <c r="D122" s="6"/>
      <c r="E122" s="6"/>
      <c r="F122" s="56"/>
      <c r="G122" s="6"/>
      <c r="H122" s="6"/>
      <c r="I122" s="6"/>
      <c r="J122" s="6"/>
      <c r="K122" s="6"/>
      <c r="L122" s="6"/>
      <c r="M122" s="6"/>
    </row>
    <row x14ac:dyDescent="0.25" r="123" customHeight="1" ht="12.75">
      <c r="A123" s="56"/>
      <c r="B123" s="6"/>
      <c r="C123" s="6"/>
      <c r="D123" s="6"/>
      <c r="E123" s="6"/>
      <c r="F123" s="56"/>
      <c r="G123" s="6"/>
      <c r="H123" s="6"/>
      <c r="I123" s="6"/>
      <c r="J123" s="6"/>
      <c r="K123" s="6"/>
      <c r="L123" s="6"/>
      <c r="M123" s="6"/>
    </row>
    <row x14ac:dyDescent="0.25" r="124" customHeight="1" ht="12.75">
      <c r="A124" s="56"/>
      <c r="B124" s="6"/>
      <c r="C124" s="6"/>
      <c r="D124" s="6"/>
      <c r="E124" s="6"/>
      <c r="F124" s="56"/>
      <c r="G124" s="6"/>
      <c r="H124" s="6"/>
      <c r="I124" s="6"/>
      <c r="J124" s="6"/>
      <c r="K124" s="6"/>
      <c r="L124" s="6"/>
      <c r="M124" s="6"/>
    </row>
    <row x14ac:dyDescent="0.25" r="125" customHeight="1" ht="12.75">
      <c r="A125" s="56"/>
      <c r="B125" s="6"/>
      <c r="C125" s="6"/>
      <c r="D125" s="6"/>
      <c r="E125" s="6"/>
      <c r="F125" s="56"/>
      <c r="G125" s="6"/>
      <c r="H125" s="6"/>
      <c r="I125" s="6"/>
      <c r="J125" s="6"/>
      <c r="K125" s="6"/>
      <c r="L125" s="6"/>
      <c r="M125" s="6"/>
    </row>
    <row x14ac:dyDescent="0.25" r="126" customHeight="1" ht="12.75">
      <c r="A126" s="56"/>
      <c r="B126" s="6"/>
      <c r="C126" s="6"/>
      <c r="D126" s="6"/>
      <c r="E126" s="6"/>
      <c r="F126" s="56"/>
      <c r="G126" s="6"/>
      <c r="H126" s="6"/>
      <c r="I126" s="6"/>
      <c r="J126" s="6"/>
      <c r="K126" s="6"/>
      <c r="L126" s="6"/>
      <c r="M126" s="6"/>
    </row>
    <row x14ac:dyDescent="0.25" r="127" customHeight="1" ht="12.75">
      <c r="A127" s="56"/>
      <c r="B127" s="6"/>
      <c r="C127" s="6"/>
      <c r="D127" s="6"/>
      <c r="E127" s="6"/>
      <c r="F127" s="56"/>
      <c r="G127" s="6"/>
      <c r="H127" s="6"/>
      <c r="I127" s="6"/>
      <c r="J127" s="6"/>
      <c r="K127" s="6"/>
      <c r="L127" s="6"/>
      <c r="M127" s="6"/>
    </row>
    <row x14ac:dyDescent="0.25" r="128" customHeight="1" ht="12.75">
      <c r="A128" s="56"/>
      <c r="B128" s="6"/>
      <c r="C128" s="6"/>
      <c r="D128" s="6"/>
      <c r="E128" s="6"/>
      <c r="F128" s="56"/>
      <c r="G128" s="6"/>
      <c r="H128" s="6"/>
      <c r="I128" s="6"/>
      <c r="J128" s="6"/>
      <c r="K128" s="6"/>
      <c r="L128" s="6"/>
      <c r="M128" s="6"/>
    </row>
    <row x14ac:dyDescent="0.25" r="129" customHeight="1" ht="12.75">
      <c r="A129" s="56"/>
      <c r="B129" s="6"/>
      <c r="C129" s="6"/>
      <c r="D129" s="6"/>
      <c r="E129" s="6"/>
      <c r="F129" s="56"/>
      <c r="G129" s="6"/>
      <c r="H129" s="6"/>
      <c r="I129" s="6"/>
      <c r="J129" s="6"/>
      <c r="K129" s="6"/>
      <c r="L129" s="6"/>
      <c r="M129" s="6"/>
    </row>
    <row x14ac:dyDescent="0.25" r="130" customHeight="1" ht="12.75">
      <c r="A130" s="56"/>
      <c r="B130" s="6"/>
      <c r="C130" s="6"/>
      <c r="D130" s="6"/>
      <c r="E130" s="6"/>
      <c r="F130" s="56"/>
      <c r="G130" s="6"/>
      <c r="H130" s="6"/>
      <c r="I130" s="6"/>
      <c r="J130" s="6"/>
      <c r="K130" s="6"/>
      <c r="L130" s="6"/>
      <c r="M130" s="6"/>
    </row>
    <row x14ac:dyDescent="0.25" r="131" customHeight="1" ht="12.75">
      <c r="A131" s="56"/>
      <c r="B131" s="6"/>
      <c r="C131" s="6"/>
      <c r="D131" s="6"/>
      <c r="E131" s="6"/>
      <c r="F131" s="56"/>
      <c r="G131" s="6"/>
      <c r="H131" s="6"/>
      <c r="I131" s="6"/>
      <c r="J131" s="6"/>
      <c r="K131" s="6"/>
      <c r="L131" s="6"/>
      <c r="M131" s="6"/>
    </row>
    <row x14ac:dyDescent="0.25" r="132" customHeight="1" ht="12.75">
      <c r="A132" s="56"/>
      <c r="B132" s="6"/>
      <c r="C132" s="6"/>
      <c r="D132" s="6"/>
      <c r="E132" s="6"/>
      <c r="F132" s="56"/>
      <c r="G132" s="6"/>
      <c r="H132" s="6"/>
      <c r="I132" s="6"/>
      <c r="J132" s="6"/>
      <c r="K132" s="6"/>
      <c r="L132" s="6"/>
      <c r="M132" s="6"/>
    </row>
    <row x14ac:dyDescent="0.25" r="133" customHeight="1" ht="12.75">
      <c r="A133" s="56"/>
      <c r="B133" s="6"/>
      <c r="C133" s="6"/>
      <c r="D133" s="6"/>
      <c r="E133" s="6"/>
      <c r="F133" s="56"/>
      <c r="G133" s="6"/>
      <c r="H133" s="6"/>
      <c r="I133" s="6"/>
      <c r="J133" s="6"/>
      <c r="K133" s="6"/>
      <c r="L133" s="6"/>
      <c r="M133" s="6"/>
    </row>
    <row x14ac:dyDescent="0.25" r="134" customHeight="1" ht="12.75">
      <c r="A134" s="56"/>
      <c r="B134" s="6"/>
      <c r="C134" s="6"/>
      <c r="D134" s="6"/>
      <c r="E134" s="6"/>
      <c r="F134" s="56"/>
      <c r="G134" s="6"/>
      <c r="H134" s="6"/>
      <c r="I134" s="6"/>
      <c r="J134" s="6"/>
      <c r="K134" s="6"/>
      <c r="L134" s="6"/>
      <c r="M134" s="6"/>
    </row>
    <row x14ac:dyDescent="0.25" r="135" customHeight="1" ht="12.75">
      <c r="A135" s="56"/>
      <c r="B135" s="6"/>
      <c r="C135" s="6"/>
      <c r="D135" s="6"/>
      <c r="E135" s="6"/>
      <c r="F135" s="56"/>
      <c r="G135" s="6"/>
      <c r="H135" s="6"/>
      <c r="I135" s="6"/>
      <c r="J135" s="6"/>
      <c r="K135" s="6"/>
      <c r="L135" s="6"/>
      <c r="M135" s="6"/>
    </row>
    <row x14ac:dyDescent="0.25" r="136" customHeight="1" ht="12.75">
      <c r="A136" s="56"/>
      <c r="B136" s="6"/>
      <c r="C136" s="6"/>
      <c r="D136" s="6"/>
      <c r="E136" s="6"/>
      <c r="F136" s="56"/>
      <c r="G136" s="6"/>
      <c r="H136" s="6"/>
      <c r="I136" s="6"/>
      <c r="J136" s="6"/>
      <c r="K136" s="6"/>
      <c r="L136" s="6"/>
      <c r="M136" s="6"/>
    </row>
    <row x14ac:dyDescent="0.25" r="137" customHeight="1" ht="12.75">
      <c r="A137" s="56"/>
      <c r="B137" s="6"/>
      <c r="C137" s="6"/>
      <c r="D137" s="6"/>
      <c r="E137" s="6"/>
      <c r="F137" s="56"/>
      <c r="G137" s="6"/>
      <c r="H137" s="6"/>
      <c r="I137" s="6"/>
      <c r="J137" s="6"/>
      <c r="K137" s="6"/>
      <c r="L137" s="6"/>
      <c r="M137" s="6"/>
    </row>
    <row x14ac:dyDescent="0.25" r="138" customHeight="1" ht="12.75">
      <c r="A138" s="56"/>
      <c r="B138" s="6"/>
      <c r="C138" s="6"/>
      <c r="D138" s="6"/>
      <c r="E138" s="6"/>
      <c r="F138" s="56"/>
      <c r="G138" s="6"/>
      <c r="H138" s="6"/>
      <c r="I138" s="6"/>
      <c r="J138" s="6"/>
      <c r="K138" s="6"/>
      <c r="L138" s="6"/>
      <c r="M138" s="6"/>
    </row>
    <row x14ac:dyDescent="0.25" r="139" customHeight="1" ht="12.75">
      <c r="A139" s="56"/>
      <c r="B139" s="6"/>
      <c r="C139" s="6"/>
      <c r="D139" s="6"/>
      <c r="E139" s="6"/>
      <c r="F139" s="56"/>
      <c r="G139" s="6"/>
      <c r="H139" s="6"/>
      <c r="I139" s="6"/>
      <c r="J139" s="6"/>
      <c r="K139" s="6"/>
      <c r="L139" s="6"/>
      <c r="M139" s="6"/>
    </row>
    <row x14ac:dyDescent="0.25" r="140" customHeight="1" ht="12.75">
      <c r="A140" s="56"/>
      <c r="B140" s="6"/>
      <c r="C140" s="6"/>
      <c r="D140" s="6"/>
      <c r="E140" s="6"/>
      <c r="F140" s="56"/>
      <c r="G140" s="6"/>
      <c r="H140" s="6"/>
      <c r="I140" s="6"/>
      <c r="J140" s="6"/>
      <c r="K140" s="6"/>
      <c r="L140" s="6"/>
      <c r="M140" s="6"/>
    </row>
    <row x14ac:dyDescent="0.25" r="141" customHeight="1" ht="12.75">
      <c r="A141" s="56"/>
      <c r="B141" s="6"/>
      <c r="C141" s="6"/>
      <c r="D141" s="6"/>
      <c r="E141" s="6"/>
      <c r="F141" s="56"/>
      <c r="G141" s="6"/>
      <c r="H141" s="6"/>
      <c r="I141" s="6"/>
      <c r="J141" s="6"/>
      <c r="K141" s="6"/>
      <c r="L141" s="6"/>
      <c r="M141" s="6"/>
    </row>
    <row x14ac:dyDescent="0.25" r="142" customHeight="1" ht="12.75">
      <c r="A142" s="56"/>
      <c r="B142" s="6"/>
      <c r="C142" s="6"/>
      <c r="D142" s="6"/>
      <c r="E142" s="6"/>
      <c r="F142" s="56"/>
      <c r="G142" s="6"/>
      <c r="H142" s="6"/>
      <c r="I142" s="6"/>
      <c r="J142" s="6"/>
      <c r="K142" s="6"/>
      <c r="L142" s="6"/>
      <c r="M142" s="6"/>
    </row>
    <row x14ac:dyDescent="0.25" r="143" customHeight="1" ht="12.75">
      <c r="A143" s="56"/>
      <c r="B143" s="6"/>
      <c r="C143" s="6"/>
      <c r="D143" s="6"/>
      <c r="E143" s="6"/>
      <c r="F143" s="56"/>
      <c r="G143" s="6"/>
      <c r="H143" s="6"/>
      <c r="I143" s="6"/>
      <c r="J143" s="6"/>
      <c r="K143" s="6"/>
      <c r="L143" s="6"/>
      <c r="M143" s="6"/>
    </row>
    <row x14ac:dyDescent="0.25" r="144" customHeight="1" ht="12.75">
      <c r="A144" s="56"/>
      <c r="B144" s="6"/>
      <c r="C144" s="6"/>
      <c r="D144" s="6"/>
      <c r="E144" s="6"/>
      <c r="F144" s="56"/>
      <c r="G144" s="6"/>
      <c r="H144" s="6"/>
      <c r="I144" s="6"/>
      <c r="J144" s="6"/>
      <c r="K144" s="6"/>
      <c r="L144" s="6"/>
      <c r="M144" s="6"/>
    </row>
    <row x14ac:dyDescent="0.25" r="145" customHeight="1" ht="12.75">
      <c r="A145" s="56"/>
      <c r="B145" s="6"/>
      <c r="C145" s="6"/>
      <c r="D145" s="6"/>
      <c r="E145" s="6"/>
      <c r="F145" s="56"/>
      <c r="G145" s="6"/>
      <c r="H145" s="6"/>
      <c r="I145" s="6"/>
      <c r="J145" s="6"/>
      <c r="K145" s="6"/>
      <c r="L145" s="6"/>
      <c r="M145" s="6"/>
    </row>
    <row x14ac:dyDescent="0.25" r="146" customHeight="1" ht="12.75">
      <c r="A146" s="56"/>
      <c r="B146" s="6"/>
      <c r="C146" s="6"/>
      <c r="D146" s="6"/>
      <c r="E146" s="6"/>
      <c r="F146" s="56"/>
      <c r="G146" s="6"/>
      <c r="H146" s="6"/>
      <c r="I146" s="6"/>
      <c r="J146" s="6"/>
      <c r="K146" s="6"/>
      <c r="L146" s="6"/>
      <c r="M146" s="6"/>
    </row>
    <row x14ac:dyDescent="0.25" r="147" customHeight="1" ht="12.75">
      <c r="A147" s="56"/>
      <c r="B147" s="6"/>
      <c r="C147" s="6"/>
      <c r="D147" s="6"/>
      <c r="E147" s="6"/>
      <c r="F147" s="56"/>
      <c r="G147" s="6"/>
      <c r="H147" s="6"/>
      <c r="I147" s="6"/>
      <c r="J147" s="6"/>
      <c r="K147" s="6"/>
      <c r="L147" s="6"/>
      <c r="M147" s="6"/>
    </row>
    <row x14ac:dyDescent="0.25" r="148" customHeight="1" ht="12.75">
      <c r="A148" s="56"/>
      <c r="B148" s="6"/>
      <c r="C148" s="6"/>
      <c r="D148" s="6"/>
      <c r="E148" s="6"/>
      <c r="F148" s="56"/>
      <c r="G148" s="6"/>
      <c r="H148" s="6"/>
      <c r="I148" s="6"/>
      <c r="J148" s="6"/>
      <c r="K148" s="6"/>
      <c r="L148" s="6"/>
      <c r="M148" s="6"/>
    </row>
    <row x14ac:dyDescent="0.25" r="149" customHeight="1" ht="12.75">
      <c r="A149" s="56"/>
      <c r="B149" s="6"/>
      <c r="C149" s="6"/>
      <c r="D149" s="6"/>
      <c r="E149" s="6"/>
      <c r="F149" s="56"/>
      <c r="G149" s="6"/>
      <c r="H149" s="6"/>
      <c r="I149" s="6"/>
      <c r="J149" s="6"/>
      <c r="K149" s="6"/>
      <c r="L149" s="6"/>
      <c r="M149" s="6"/>
    </row>
    <row x14ac:dyDescent="0.25" r="150" customHeight="1" ht="12.75">
      <c r="A150" s="56"/>
      <c r="B150" s="6"/>
      <c r="C150" s="6"/>
      <c r="D150" s="6"/>
      <c r="E150" s="6"/>
      <c r="F150" s="56"/>
      <c r="G150" s="6"/>
      <c r="H150" s="6"/>
      <c r="I150" s="6"/>
      <c r="J150" s="6"/>
      <c r="K150" s="6"/>
      <c r="L150" s="6"/>
      <c r="M150" s="6"/>
    </row>
    <row x14ac:dyDescent="0.25" r="151" customHeight="1" ht="12.75">
      <c r="A151" s="56"/>
      <c r="B151" s="6"/>
      <c r="C151" s="6"/>
      <c r="D151" s="6"/>
      <c r="E151" s="6"/>
      <c r="F151" s="56"/>
      <c r="G151" s="6"/>
      <c r="H151" s="6"/>
      <c r="I151" s="6"/>
      <c r="J151" s="6"/>
      <c r="K151" s="6"/>
      <c r="L151" s="6"/>
      <c r="M151" s="6"/>
    </row>
    <row x14ac:dyDescent="0.25" r="152" customHeight="1" ht="12.75">
      <c r="A152" s="56"/>
      <c r="B152" s="6"/>
      <c r="C152" s="6"/>
      <c r="D152" s="6"/>
      <c r="E152" s="6"/>
      <c r="F152" s="56"/>
      <c r="G152" s="6"/>
      <c r="H152" s="6"/>
      <c r="I152" s="6"/>
      <c r="J152" s="6"/>
      <c r="K152" s="6"/>
      <c r="L152" s="6"/>
      <c r="M152" s="6"/>
    </row>
    <row x14ac:dyDescent="0.25" r="153" customHeight="1" ht="12.75">
      <c r="A153" s="56"/>
      <c r="B153" s="6"/>
      <c r="C153" s="6"/>
      <c r="D153" s="6"/>
      <c r="E153" s="6"/>
      <c r="F153" s="56"/>
      <c r="G153" s="6"/>
      <c r="H153" s="6"/>
      <c r="I153" s="6"/>
      <c r="J153" s="6"/>
      <c r="K153" s="6"/>
      <c r="L153" s="6"/>
      <c r="M153" s="6"/>
    </row>
    <row x14ac:dyDescent="0.25" r="154" customHeight="1" ht="12.75">
      <c r="A154" s="56"/>
      <c r="B154" s="6"/>
      <c r="C154" s="6"/>
      <c r="D154" s="6"/>
      <c r="E154" s="6"/>
      <c r="F154" s="56"/>
      <c r="G154" s="6"/>
      <c r="H154" s="6"/>
      <c r="I154" s="6"/>
      <c r="J154" s="6"/>
      <c r="K154" s="6"/>
      <c r="L154" s="6"/>
      <c r="M154" s="6"/>
    </row>
    <row x14ac:dyDescent="0.25" r="155" customHeight="1" ht="12.75">
      <c r="A155" s="56"/>
      <c r="B155" s="6"/>
      <c r="C155" s="6"/>
      <c r="D155" s="6"/>
      <c r="E155" s="6"/>
      <c r="F155" s="56"/>
      <c r="G155" s="6"/>
      <c r="H155" s="6"/>
      <c r="I155" s="6"/>
      <c r="J155" s="6"/>
      <c r="K155" s="6"/>
      <c r="L155" s="6"/>
      <c r="M155" s="6"/>
    </row>
    <row x14ac:dyDescent="0.25" r="156" customHeight="1" ht="12.75">
      <c r="A156" s="56"/>
      <c r="B156" s="6"/>
      <c r="C156" s="6"/>
      <c r="D156" s="6"/>
      <c r="E156" s="6"/>
      <c r="F156" s="56"/>
      <c r="G156" s="6"/>
      <c r="H156" s="6"/>
      <c r="I156" s="6"/>
      <c r="J156" s="6"/>
      <c r="K156" s="6"/>
      <c r="L156" s="6"/>
      <c r="M156" s="6"/>
    </row>
    <row x14ac:dyDescent="0.25" r="157" customHeight="1" ht="12.75">
      <c r="A157" s="56"/>
      <c r="B157" s="6"/>
      <c r="C157" s="6"/>
      <c r="D157" s="6"/>
      <c r="E157" s="6"/>
      <c r="F157" s="56"/>
      <c r="G157" s="6"/>
      <c r="H157" s="6"/>
      <c r="I157" s="6"/>
      <c r="J157" s="6"/>
      <c r="K157" s="6"/>
      <c r="L157" s="6"/>
      <c r="M157" s="6"/>
    </row>
    <row x14ac:dyDescent="0.25" r="158" customHeight="1" ht="12.75">
      <c r="A158" s="56"/>
      <c r="B158" s="6"/>
      <c r="C158" s="6"/>
      <c r="D158" s="6"/>
      <c r="E158" s="6"/>
      <c r="F158" s="56"/>
      <c r="G158" s="6"/>
      <c r="H158" s="6"/>
      <c r="I158" s="6"/>
      <c r="J158" s="6"/>
      <c r="K158" s="6"/>
      <c r="L158" s="6"/>
      <c r="M158" s="6"/>
    </row>
    <row x14ac:dyDescent="0.25" r="159" customHeight="1" ht="12.75">
      <c r="A159" s="56"/>
      <c r="B159" s="6"/>
      <c r="C159" s="6"/>
      <c r="D159" s="6"/>
      <c r="E159" s="6"/>
      <c r="F159" s="56"/>
      <c r="G159" s="6"/>
      <c r="H159" s="6"/>
      <c r="I159" s="6"/>
      <c r="J159" s="6"/>
      <c r="K159" s="6"/>
      <c r="L159" s="6"/>
      <c r="M159" s="6"/>
    </row>
    <row x14ac:dyDescent="0.25" r="160" customHeight="1" ht="12.75">
      <c r="A160" s="56"/>
      <c r="B160" s="6"/>
      <c r="C160" s="6"/>
      <c r="D160" s="6"/>
      <c r="E160" s="6"/>
      <c r="F160" s="56"/>
      <c r="G160" s="6"/>
      <c r="H160" s="6"/>
      <c r="I160" s="6"/>
      <c r="J160" s="6"/>
      <c r="K160" s="6"/>
      <c r="L160" s="6"/>
      <c r="M160" s="6"/>
    </row>
    <row x14ac:dyDescent="0.25" r="161" customHeight="1" ht="12.75">
      <c r="A161" s="56"/>
      <c r="B161" s="6"/>
      <c r="C161" s="6"/>
      <c r="D161" s="6"/>
      <c r="E161" s="6"/>
      <c r="F161" s="56"/>
      <c r="G161" s="6"/>
      <c r="H161" s="6"/>
      <c r="I161" s="6"/>
      <c r="J161" s="6"/>
      <c r="K161" s="6"/>
      <c r="L161" s="6"/>
      <c r="M161" s="6"/>
    </row>
    <row x14ac:dyDescent="0.25" r="162" customHeight="1" ht="12.75">
      <c r="A162" s="56"/>
      <c r="B162" s="6"/>
      <c r="C162" s="6"/>
      <c r="D162" s="6"/>
      <c r="E162" s="6"/>
      <c r="F162" s="56"/>
      <c r="G162" s="6"/>
      <c r="H162" s="6"/>
      <c r="I162" s="6"/>
      <c r="J162" s="6"/>
      <c r="K162" s="6"/>
      <c r="L162" s="6"/>
      <c r="M162" s="6"/>
    </row>
    <row x14ac:dyDescent="0.25" r="163" customHeight="1" ht="12.75">
      <c r="A163" s="56"/>
      <c r="B163" s="6"/>
      <c r="C163" s="6"/>
      <c r="D163" s="6"/>
      <c r="E163" s="6"/>
      <c r="F163" s="56"/>
      <c r="G163" s="6"/>
      <c r="H163" s="6"/>
      <c r="I163" s="6"/>
      <c r="J163" s="6"/>
      <c r="K163" s="6"/>
      <c r="L163" s="6"/>
      <c r="M163" s="6"/>
    </row>
    <row x14ac:dyDescent="0.25" r="164" customHeight="1" ht="12.75">
      <c r="A164" s="56"/>
      <c r="B164" s="6"/>
      <c r="C164" s="6"/>
      <c r="D164" s="6"/>
      <c r="E164" s="6"/>
      <c r="F164" s="56"/>
      <c r="G164" s="6"/>
      <c r="H164" s="6"/>
      <c r="I164" s="6"/>
      <c r="J164" s="6"/>
      <c r="K164" s="6"/>
      <c r="L164" s="6"/>
      <c r="M164" s="6"/>
    </row>
    <row x14ac:dyDescent="0.25" r="165" customHeight="1" ht="12.75">
      <c r="A165" s="56"/>
      <c r="B165" s="6"/>
      <c r="C165" s="6"/>
      <c r="D165" s="6"/>
      <c r="E165" s="6"/>
      <c r="F165" s="56"/>
      <c r="G165" s="6"/>
      <c r="H165" s="6"/>
      <c r="I165" s="6"/>
      <c r="J165" s="6"/>
      <c r="K165" s="6"/>
      <c r="L165" s="6"/>
      <c r="M165" s="6"/>
    </row>
    <row x14ac:dyDescent="0.25" r="166" customHeight="1" ht="12.75">
      <c r="A166" s="56"/>
      <c r="B166" s="6"/>
      <c r="C166" s="6"/>
      <c r="D166" s="6"/>
      <c r="E166" s="6"/>
      <c r="F166" s="56"/>
      <c r="G166" s="6"/>
      <c r="H166" s="6"/>
      <c r="I166" s="6"/>
      <c r="J166" s="6"/>
      <c r="K166" s="6"/>
      <c r="L166" s="6"/>
      <c r="M166" s="6"/>
    </row>
    <row x14ac:dyDescent="0.25" r="167" customHeight="1" ht="12.75">
      <c r="A167" s="56"/>
      <c r="B167" s="6"/>
      <c r="C167" s="6"/>
      <c r="D167" s="6"/>
      <c r="E167" s="6"/>
      <c r="F167" s="56"/>
      <c r="G167" s="6"/>
      <c r="H167" s="6"/>
      <c r="I167" s="6"/>
      <c r="J167" s="6"/>
      <c r="K167" s="6"/>
      <c r="L167" s="6"/>
      <c r="M167" s="6"/>
    </row>
    <row x14ac:dyDescent="0.25" r="168" customHeight="1" ht="12.75">
      <c r="A168" s="56"/>
      <c r="B168" s="6"/>
      <c r="C168" s="6"/>
      <c r="D168" s="6"/>
      <c r="E168" s="6"/>
      <c r="F168" s="56"/>
      <c r="G168" s="6"/>
      <c r="H168" s="6"/>
      <c r="I168" s="6"/>
      <c r="J168" s="6"/>
      <c r="K168" s="6"/>
      <c r="L168" s="6"/>
      <c r="M168" s="6"/>
    </row>
    <row x14ac:dyDescent="0.25" r="169" customHeight="1" ht="12.75">
      <c r="A169" s="56"/>
      <c r="B169" s="6"/>
      <c r="C169" s="6"/>
      <c r="D169" s="6"/>
      <c r="E169" s="6"/>
      <c r="F169" s="56"/>
      <c r="G169" s="6"/>
      <c r="H169" s="6"/>
      <c r="I169" s="6"/>
      <c r="J169" s="6"/>
      <c r="K169" s="6"/>
      <c r="L169" s="6"/>
      <c r="M169" s="6"/>
    </row>
    <row x14ac:dyDescent="0.25" r="170" customHeight="1" ht="12.75">
      <c r="A170" s="56"/>
      <c r="B170" s="6"/>
      <c r="C170" s="6"/>
      <c r="D170" s="6"/>
      <c r="E170" s="6"/>
      <c r="F170" s="56"/>
      <c r="G170" s="6"/>
      <c r="H170" s="6"/>
      <c r="I170" s="6"/>
      <c r="J170" s="6"/>
      <c r="K170" s="6"/>
      <c r="L170" s="6"/>
      <c r="M170" s="6"/>
    </row>
    <row x14ac:dyDescent="0.25" r="171" customHeight="1" ht="12.75">
      <c r="A171" s="56"/>
      <c r="B171" s="6"/>
      <c r="C171" s="6"/>
      <c r="D171" s="6"/>
      <c r="E171" s="6"/>
      <c r="F171" s="56"/>
      <c r="G171" s="6"/>
      <c r="H171" s="6"/>
      <c r="I171" s="6"/>
      <c r="J171" s="6"/>
      <c r="K171" s="6"/>
      <c r="L171" s="6"/>
      <c r="M171" s="6"/>
    </row>
    <row x14ac:dyDescent="0.25" r="172" customHeight="1" ht="12.75">
      <c r="A172" s="56"/>
      <c r="B172" s="6"/>
      <c r="C172" s="6"/>
      <c r="D172" s="6"/>
      <c r="E172" s="6"/>
      <c r="F172" s="56"/>
      <c r="G172" s="6"/>
      <c r="H172" s="6"/>
      <c r="I172" s="6"/>
      <c r="J172" s="6"/>
      <c r="K172" s="6"/>
      <c r="L172" s="6"/>
      <c r="M172" s="6"/>
    </row>
    <row x14ac:dyDescent="0.25" r="173" customHeight="1" ht="12.75">
      <c r="A173" s="56"/>
      <c r="B173" s="6"/>
      <c r="C173" s="6"/>
      <c r="D173" s="6"/>
      <c r="E173" s="6"/>
      <c r="F173" s="56"/>
      <c r="G173" s="6"/>
      <c r="H173" s="6"/>
      <c r="I173" s="6"/>
      <c r="J173" s="6"/>
      <c r="K173" s="6"/>
      <c r="L173" s="6"/>
      <c r="M173" s="6"/>
    </row>
    <row x14ac:dyDescent="0.25" r="174" customHeight="1" ht="12.75">
      <c r="A174" s="56"/>
      <c r="B174" s="6"/>
      <c r="C174" s="6"/>
      <c r="D174" s="6"/>
      <c r="E174" s="6"/>
      <c r="F174" s="56"/>
      <c r="G174" s="6"/>
      <c r="H174" s="6"/>
      <c r="I174" s="6"/>
      <c r="J174" s="6"/>
      <c r="K174" s="6"/>
      <c r="L174" s="6"/>
      <c r="M174" s="6"/>
    </row>
    <row x14ac:dyDescent="0.25" r="175" customHeight="1" ht="12.75">
      <c r="A175" s="56"/>
      <c r="B175" s="6"/>
      <c r="C175" s="6"/>
      <c r="D175" s="6"/>
      <c r="E175" s="6"/>
      <c r="F175" s="56"/>
      <c r="G175" s="6"/>
      <c r="H175" s="6"/>
      <c r="I175" s="6"/>
      <c r="J175" s="6"/>
      <c r="K175" s="6"/>
      <c r="L175" s="6"/>
      <c r="M175" s="6"/>
    </row>
    <row x14ac:dyDescent="0.25" r="176" customHeight="1" ht="12.75">
      <c r="A176" s="56"/>
      <c r="B176" s="6"/>
      <c r="C176" s="6"/>
      <c r="D176" s="6"/>
      <c r="E176" s="6"/>
      <c r="F176" s="56"/>
      <c r="G176" s="6"/>
      <c r="H176" s="6"/>
      <c r="I176" s="6"/>
      <c r="J176" s="6"/>
      <c r="K176" s="6"/>
      <c r="L176" s="6"/>
      <c r="M176" s="6"/>
    </row>
    <row x14ac:dyDescent="0.25" r="177" customHeight="1" ht="12.75">
      <c r="A177" s="56"/>
      <c r="B177" s="6"/>
      <c r="C177" s="6"/>
      <c r="D177" s="6"/>
      <c r="E177" s="6"/>
      <c r="F177" s="56"/>
      <c r="G177" s="6"/>
      <c r="H177" s="6"/>
      <c r="I177" s="6"/>
      <c r="J177" s="6"/>
      <c r="K177" s="6"/>
      <c r="L177" s="6"/>
      <c r="M177" s="6"/>
    </row>
    <row x14ac:dyDescent="0.25" r="178" customHeight="1" ht="12.75">
      <c r="A178" s="56"/>
      <c r="B178" s="6"/>
      <c r="C178" s="6"/>
      <c r="D178" s="6"/>
      <c r="E178" s="6"/>
      <c r="F178" s="56"/>
      <c r="G178" s="6"/>
      <c r="H178" s="6"/>
      <c r="I178" s="6"/>
      <c r="J178" s="6"/>
      <c r="K178" s="6"/>
      <c r="L178" s="6"/>
      <c r="M178" s="6"/>
    </row>
    <row x14ac:dyDescent="0.25" r="179" customHeight="1" ht="12.75">
      <c r="A179" s="56"/>
      <c r="B179" s="6"/>
      <c r="C179" s="6"/>
      <c r="D179" s="6"/>
      <c r="E179" s="6"/>
      <c r="F179" s="56"/>
      <c r="G179" s="6"/>
      <c r="H179" s="6"/>
      <c r="I179" s="6"/>
      <c r="J179" s="6"/>
      <c r="K179" s="6"/>
      <c r="L179" s="6"/>
      <c r="M179" s="6"/>
    </row>
    <row x14ac:dyDescent="0.25" r="180" customHeight="1" ht="12.75">
      <c r="A180" s="56"/>
      <c r="B180" s="6"/>
      <c r="C180" s="6"/>
      <c r="D180" s="6"/>
      <c r="E180" s="6"/>
      <c r="F180" s="56"/>
      <c r="G180" s="6"/>
      <c r="H180" s="6"/>
      <c r="I180" s="6"/>
      <c r="J180" s="6"/>
      <c r="K180" s="6"/>
      <c r="L180" s="6"/>
      <c r="M180" s="6"/>
    </row>
    <row x14ac:dyDescent="0.25" r="181" customHeight="1" ht="12.75">
      <c r="A181" s="56"/>
      <c r="B181" s="6"/>
      <c r="C181" s="6"/>
      <c r="D181" s="6"/>
      <c r="E181" s="6"/>
      <c r="F181" s="56"/>
      <c r="G181" s="6"/>
      <c r="H181" s="6"/>
      <c r="I181" s="6"/>
      <c r="J181" s="6"/>
      <c r="K181" s="6"/>
      <c r="L181" s="6"/>
      <c r="M181" s="6"/>
    </row>
    <row x14ac:dyDescent="0.25" r="182" customHeight="1" ht="12.75">
      <c r="A182" s="56"/>
      <c r="B182" s="6"/>
      <c r="C182" s="6"/>
      <c r="D182" s="6"/>
      <c r="E182" s="6"/>
      <c r="F182" s="56"/>
      <c r="G182" s="6"/>
      <c r="H182" s="6"/>
      <c r="I182" s="6"/>
      <c r="J182" s="6"/>
      <c r="K182" s="6"/>
      <c r="L182" s="6"/>
      <c r="M182" s="6"/>
    </row>
    <row x14ac:dyDescent="0.25" r="183" customHeight="1" ht="12.75">
      <c r="A183" s="56"/>
      <c r="B183" s="6"/>
      <c r="C183" s="6"/>
      <c r="D183" s="6"/>
      <c r="E183" s="6"/>
      <c r="F183" s="56"/>
      <c r="G183" s="6"/>
      <c r="H183" s="6"/>
      <c r="I183" s="6"/>
      <c r="J183" s="6"/>
      <c r="K183" s="6"/>
      <c r="L183" s="6"/>
      <c r="M183" s="6"/>
    </row>
    <row x14ac:dyDescent="0.25" r="184" customHeight="1" ht="12.75">
      <c r="A184" s="56"/>
      <c r="B184" s="6"/>
      <c r="C184" s="6"/>
      <c r="D184" s="6"/>
      <c r="E184" s="6"/>
      <c r="F184" s="56"/>
      <c r="G184" s="6"/>
      <c r="H184" s="6"/>
      <c r="I184" s="6"/>
      <c r="J184" s="6"/>
      <c r="K184" s="6"/>
      <c r="L184" s="6"/>
      <c r="M184" s="6"/>
    </row>
    <row x14ac:dyDescent="0.25" r="185" customHeight="1" ht="12.75">
      <c r="A185" s="56"/>
      <c r="B185" s="6"/>
      <c r="C185" s="6"/>
      <c r="D185" s="6"/>
      <c r="E185" s="6"/>
      <c r="F185" s="56"/>
      <c r="G185" s="6"/>
      <c r="H185" s="6"/>
      <c r="I185" s="6"/>
      <c r="J185" s="6"/>
      <c r="K185" s="6"/>
      <c r="L185" s="6"/>
      <c r="M185" s="6"/>
    </row>
    <row x14ac:dyDescent="0.25" r="186" customHeight="1" ht="12.75">
      <c r="A186" s="56"/>
      <c r="B186" s="6"/>
      <c r="C186" s="6"/>
      <c r="D186" s="6"/>
      <c r="E186" s="6"/>
      <c r="F186" s="56"/>
      <c r="G186" s="6"/>
      <c r="H186" s="6"/>
      <c r="I186" s="6"/>
      <c r="J186" s="6"/>
      <c r="K186" s="6"/>
      <c r="L186" s="6"/>
      <c r="M186" s="6"/>
    </row>
    <row x14ac:dyDescent="0.25" r="187" customHeight="1" ht="12.75">
      <c r="A187" s="56"/>
      <c r="B187" s="6"/>
      <c r="C187" s="6"/>
      <c r="D187" s="6"/>
      <c r="E187" s="6"/>
      <c r="F187" s="56"/>
      <c r="G187" s="6"/>
      <c r="H187" s="6"/>
      <c r="I187" s="6"/>
      <c r="J187" s="6"/>
      <c r="K187" s="6"/>
      <c r="L187" s="6"/>
      <c r="M187" s="6"/>
    </row>
    <row x14ac:dyDescent="0.25" r="188" customHeight="1" ht="12.75">
      <c r="A188" s="56"/>
      <c r="B188" s="6"/>
      <c r="C188" s="6"/>
      <c r="D188" s="6"/>
      <c r="E188" s="6"/>
      <c r="F188" s="56"/>
      <c r="G188" s="6"/>
      <c r="H188" s="6"/>
      <c r="I188" s="6"/>
      <c r="J188" s="6"/>
      <c r="K188" s="6"/>
      <c r="L188" s="6"/>
      <c r="M188" s="6"/>
    </row>
    <row x14ac:dyDescent="0.25" r="189" customHeight="1" ht="12.75">
      <c r="A189" s="56"/>
      <c r="B189" s="6"/>
      <c r="C189" s="6"/>
      <c r="D189" s="6"/>
      <c r="E189" s="6"/>
      <c r="F189" s="56"/>
      <c r="G189" s="6"/>
      <c r="H189" s="6"/>
      <c r="I189" s="6"/>
      <c r="J189" s="6"/>
      <c r="K189" s="6"/>
      <c r="L189" s="6"/>
      <c r="M189" s="6"/>
    </row>
    <row x14ac:dyDescent="0.25" r="190" customHeight="1" ht="12.75">
      <c r="A190" s="56"/>
      <c r="B190" s="6"/>
      <c r="C190" s="6"/>
      <c r="D190" s="6"/>
      <c r="E190" s="6"/>
      <c r="F190" s="56"/>
      <c r="G190" s="6"/>
      <c r="H190" s="6"/>
      <c r="I190" s="6"/>
      <c r="J190" s="6"/>
      <c r="K190" s="6"/>
      <c r="L190" s="6"/>
      <c r="M190" s="6"/>
    </row>
    <row x14ac:dyDescent="0.25" r="191" customHeight="1" ht="12.75">
      <c r="A191" s="56"/>
      <c r="B191" s="6"/>
      <c r="C191" s="6"/>
      <c r="D191" s="6"/>
      <c r="E191" s="6"/>
      <c r="F191" s="56"/>
      <c r="G191" s="6"/>
      <c r="H191" s="6"/>
      <c r="I191" s="6"/>
      <c r="J191" s="6"/>
      <c r="K191" s="6"/>
      <c r="L191" s="6"/>
      <c r="M191" s="6"/>
    </row>
    <row x14ac:dyDescent="0.25" r="192" customHeight="1" ht="12.75">
      <c r="A192" s="56"/>
      <c r="B192" s="6"/>
      <c r="C192" s="6"/>
      <c r="D192" s="6"/>
      <c r="E192" s="6"/>
      <c r="F192" s="56"/>
      <c r="G192" s="6"/>
      <c r="H192" s="6"/>
      <c r="I192" s="6"/>
      <c r="J192" s="6"/>
      <c r="K192" s="6"/>
      <c r="L192" s="6"/>
      <c r="M192" s="6"/>
    </row>
    <row x14ac:dyDescent="0.25" r="193" customHeight="1" ht="12.75">
      <c r="A193" s="56"/>
      <c r="B193" s="6"/>
      <c r="C193" s="6"/>
      <c r="D193" s="6"/>
      <c r="E193" s="6"/>
      <c r="F193" s="56"/>
      <c r="G193" s="6"/>
      <c r="H193" s="6"/>
      <c r="I193" s="6"/>
      <c r="J193" s="6"/>
      <c r="K193" s="6"/>
      <c r="L193" s="6"/>
      <c r="M193" s="6"/>
    </row>
    <row x14ac:dyDescent="0.25" r="194" customHeight="1" ht="12.75">
      <c r="A194" s="56"/>
      <c r="B194" s="6"/>
      <c r="C194" s="6"/>
      <c r="D194" s="6"/>
      <c r="E194" s="6"/>
      <c r="F194" s="56"/>
      <c r="G194" s="6"/>
      <c r="H194" s="6"/>
      <c r="I194" s="6"/>
      <c r="J194" s="6"/>
      <c r="K194" s="6"/>
      <c r="L194" s="6"/>
      <c r="M194" s="6"/>
    </row>
    <row x14ac:dyDescent="0.25" r="195" customHeight="1" ht="12.75">
      <c r="A195" s="56"/>
      <c r="B195" s="6"/>
      <c r="C195" s="6"/>
      <c r="D195" s="6"/>
      <c r="E195" s="6"/>
      <c r="F195" s="56"/>
      <c r="G195" s="6"/>
      <c r="H195" s="6"/>
      <c r="I195" s="6"/>
      <c r="J195" s="6"/>
      <c r="K195" s="6"/>
      <c r="L195" s="6"/>
      <c r="M195" s="6"/>
    </row>
    <row x14ac:dyDescent="0.25" r="196" customHeight="1" ht="12.75">
      <c r="A196" s="56"/>
      <c r="B196" s="6"/>
      <c r="C196" s="6"/>
      <c r="D196" s="6"/>
      <c r="E196" s="6"/>
      <c r="F196" s="56"/>
      <c r="G196" s="6"/>
      <c r="H196" s="6"/>
      <c r="I196" s="6"/>
      <c r="J196" s="6"/>
      <c r="K196" s="6"/>
      <c r="L196" s="6"/>
      <c r="M196" s="6"/>
    </row>
    <row x14ac:dyDescent="0.25" r="197" customHeight="1" ht="12.75">
      <c r="A197" s="56"/>
      <c r="B197" s="6"/>
      <c r="C197" s="6"/>
      <c r="D197" s="6"/>
      <c r="E197" s="6"/>
      <c r="F197" s="56"/>
      <c r="G197" s="6"/>
      <c r="H197" s="6"/>
      <c r="I197" s="6"/>
      <c r="J197" s="6"/>
      <c r="K197" s="6"/>
      <c r="L197" s="6"/>
      <c r="M197" s="6"/>
    </row>
    <row x14ac:dyDescent="0.25" r="198" customHeight="1" ht="12.75">
      <c r="A198" s="56"/>
      <c r="B198" s="6"/>
      <c r="C198" s="6"/>
      <c r="D198" s="6"/>
      <c r="E198" s="6"/>
      <c r="F198" s="56"/>
      <c r="G198" s="6"/>
      <c r="H198" s="6"/>
      <c r="I198" s="6"/>
      <c r="J198" s="6"/>
      <c r="K198" s="6"/>
      <c r="L198" s="6"/>
      <c r="M198" s="6"/>
    </row>
    <row x14ac:dyDescent="0.25" r="199" customHeight="1" ht="12.75">
      <c r="A199" s="56"/>
      <c r="B199" s="6"/>
      <c r="C199" s="6"/>
      <c r="D199" s="6"/>
      <c r="E199" s="6"/>
      <c r="F199" s="56"/>
      <c r="G199" s="6"/>
      <c r="H199" s="6"/>
      <c r="I199" s="6"/>
      <c r="J199" s="6"/>
      <c r="K199" s="6"/>
      <c r="L199" s="6"/>
      <c r="M199" s="6"/>
    </row>
    <row x14ac:dyDescent="0.25" r="200" customHeight="1" ht="12.75">
      <c r="A200" s="56"/>
      <c r="B200" s="6"/>
      <c r="C200" s="6"/>
      <c r="D200" s="6"/>
      <c r="E200" s="6"/>
      <c r="F200" s="56"/>
      <c r="G200" s="6"/>
      <c r="H200" s="6"/>
      <c r="I200" s="6"/>
      <c r="J200" s="6"/>
      <c r="K200" s="6"/>
      <c r="L200" s="6"/>
      <c r="M200" s="6"/>
    </row>
    <row x14ac:dyDescent="0.25" r="201" customHeight="1" ht="12.75">
      <c r="A201" s="56"/>
      <c r="B201" s="6"/>
      <c r="C201" s="6"/>
      <c r="D201" s="6"/>
      <c r="E201" s="6"/>
      <c r="F201" s="56"/>
      <c r="G201" s="6"/>
      <c r="H201" s="6"/>
      <c r="I201" s="6"/>
      <c r="J201" s="6"/>
      <c r="K201" s="6"/>
      <c r="L201" s="6"/>
      <c r="M201" s="6"/>
    </row>
    <row x14ac:dyDescent="0.25" r="202" customHeight="1" ht="12.75">
      <c r="A202" s="56"/>
      <c r="B202" s="6"/>
      <c r="C202" s="6"/>
      <c r="D202" s="6"/>
      <c r="E202" s="6"/>
      <c r="F202" s="56"/>
      <c r="G202" s="6"/>
      <c r="H202" s="6"/>
      <c r="I202" s="6"/>
      <c r="J202" s="6"/>
      <c r="K202" s="6"/>
      <c r="L202" s="6"/>
      <c r="M202" s="6"/>
    </row>
    <row x14ac:dyDescent="0.25" r="203" customHeight="1" ht="12.75">
      <c r="A203" s="56"/>
      <c r="B203" s="6"/>
      <c r="C203" s="6"/>
      <c r="D203" s="6"/>
      <c r="E203" s="6"/>
      <c r="F203" s="56"/>
      <c r="G203" s="6"/>
      <c r="H203" s="6"/>
      <c r="I203" s="6"/>
      <c r="J203" s="6"/>
      <c r="K203" s="6"/>
      <c r="L203" s="6"/>
      <c r="M203" s="6"/>
    </row>
    <row x14ac:dyDescent="0.25" r="204" customHeight="1" ht="12.75">
      <c r="A204" s="56"/>
      <c r="B204" s="6"/>
      <c r="C204" s="6"/>
      <c r="D204" s="6"/>
      <c r="E204" s="6"/>
      <c r="F204" s="56"/>
      <c r="G204" s="6"/>
      <c r="H204" s="6"/>
      <c r="I204" s="6"/>
      <c r="J204" s="6"/>
      <c r="K204" s="6"/>
      <c r="L204" s="6"/>
      <c r="M204" s="6"/>
    </row>
    <row x14ac:dyDescent="0.25" r="205" customHeight="1" ht="12.75">
      <c r="A205" s="56"/>
      <c r="B205" s="6"/>
      <c r="C205" s="6"/>
      <c r="D205" s="6"/>
      <c r="E205" s="6"/>
      <c r="F205" s="56"/>
      <c r="G205" s="6"/>
      <c r="H205" s="6"/>
      <c r="I205" s="6"/>
      <c r="J205" s="6"/>
      <c r="K205" s="6"/>
      <c r="L205" s="6"/>
      <c r="M205" s="6"/>
    </row>
    <row x14ac:dyDescent="0.25" r="206" customHeight="1" ht="12.75">
      <c r="A206" s="56"/>
      <c r="B206" s="6"/>
      <c r="C206" s="6"/>
      <c r="D206" s="6"/>
      <c r="E206" s="6"/>
      <c r="F206" s="56"/>
      <c r="G206" s="6"/>
      <c r="H206" s="6"/>
      <c r="I206" s="6"/>
      <c r="J206" s="6"/>
      <c r="K206" s="6"/>
      <c r="L206" s="6"/>
      <c r="M206" s="6"/>
    </row>
    <row x14ac:dyDescent="0.25" r="207" customHeight="1" ht="12.75">
      <c r="A207" s="56"/>
      <c r="B207" s="6"/>
      <c r="C207" s="6"/>
      <c r="D207" s="6"/>
      <c r="E207" s="6"/>
      <c r="F207" s="56"/>
      <c r="G207" s="6"/>
      <c r="H207" s="6"/>
      <c r="I207" s="6"/>
      <c r="J207" s="6"/>
      <c r="K207" s="6"/>
      <c r="L207" s="6"/>
      <c r="M207" s="6"/>
    </row>
    <row x14ac:dyDescent="0.25" r="208" customHeight="1" ht="12.75">
      <c r="A208" s="56"/>
      <c r="B208" s="6"/>
      <c r="C208" s="6"/>
      <c r="D208" s="6"/>
      <c r="E208" s="6"/>
      <c r="F208" s="56"/>
      <c r="G208" s="6"/>
      <c r="H208" s="6"/>
      <c r="I208" s="6"/>
      <c r="J208" s="6"/>
      <c r="K208" s="6"/>
      <c r="L208" s="6"/>
      <c r="M208" s="6"/>
    </row>
    <row x14ac:dyDescent="0.25" r="209" customHeight="1" ht="12.75">
      <c r="A209" s="56"/>
      <c r="B209" s="6"/>
      <c r="C209" s="6"/>
      <c r="D209" s="6"/>
      <c r="E209" s="6"/>
      <c r="F209" s="56"/>
      <c r="G209" s="6"/>
      <c r="H209" s="6"/>
      <c r="I209" s="6"/>
      <c r="J209" s="6"/>
      <c r="K209" s="6"/>
      <c r="L209" s="6"/>
      <c r="M209" s="6"/>
    </row>
    <row x14ac:dyDescent="0.25" r="210" customHeight="1" ht="12.75">
      <c r="A210" s="56"/>
      <c r="B210" s="6"/>
      <c r="C210" s="6"/>
      <c r="D210" s="6"/>
      <c r="E210" s="6"/>
      <c r="F210" s="56"/>
      <c r="G210" s="6"/>
      <c r="H210" s="6"/>
      <c r="I210" s="6"/>
      <c r="J210" s="6"/>
      <c r="K210" s="6"/>
      <c r="L210" s="6"/>
      <c r="M210" s="6"/>
    </row>
    <row x14ac:dyDescent="0.25" r="211" customHeight="1" ht="12.75">
      <c r="A211" s="56"/>
      <c r="B211" s="6"/>
      <c r="C211" s="6"/>
      <c r="D211" s="6"/>
      <c r="E211" s="6"/>
      <c r="F211" s="56"/>
      <c r="G211" s="6"/>
      <c r="H211" s="6"/>
      <c r="I211" s="6"/>
      <c r="J211" s="6"/>
      <c r="K211" s="6"/>
      <c r="L211" s="6"/>
      <c r="M211" s="6"/>
    </row>
    <row x14ac:dyDescent="0.25" r="212" customHeight="1" ht="12.75">
      <c r="A212" s="56"/>
      <c r="B212" s="6"/>
      <c r="C212" s="6"/>
      <c r="D212" s="6"/>
      <c r="E212" s="6"/>
      <c r="F212" s="56"/>
      <c r="G212" s="6"/>
      <c r="H212" s="6"/>
      <c r="I212" s="6"/>
      <c r="J212" s="6"/>
      <c r="K212" s="6"/>
      <c r="L212" s="6"/>
      <c r="M212" s="6"/>
    </row>
    <row x14ac:dyDescent="0.25" r="213" customHeight="1" ht="12.75">
      <c r="A213" s="56"/>
      <c r="B213" s="6"/>
      <c r="C213" s="6"/>
      <c r="D213" s="6"/>
      <c r="E213" s="6"/>
      <c r="F213" s="56"/>
      <c r="G213" s="6"/>
      <c r="H213" s="6"/>
      <c r="I213" s="6"/>
      <c r="J213" s="6"/>
      <c r="K213" s="6"/>
      <c r="L213" s="6"/>
      <c r="M213" s="6"/>
    </row>
    <row x14ac:dyDescent="0.25" r="214" customHeight="1" ht="12.75">
      <c r="A214" s="56"/>
      <c r="B214" s="6"/>
      <c r="C214" s="6"/>
      <c r="D214" s="6"/>
      <c r="E214" s="6"/>
      <c r="F214" s="56"/>
      <c r="G214" s="6"/>
      <c r="H214" s="6"/>
      <c r="I214" s="6"/>
      <c r="J214" s="6"/>
      <c r="K214" s="6"/>
      <c r="L214" s="6"/>
      <c r="M214" s="6"/>
    </row>
    <row x14ac:dyDescent="0.25" r="215" customHeight="1" ht="12.75">
      <c r="A215" s="56"/>
      <c r="B215" s="6"/>
      <c r="C215" s="6"/>
      <c r="D215" s="6"/>
      <c r="E215" s="6"/>
      <c r="F215" s="56"/>
      <c r="G215" s="6"/>
      <c r="H215" s="6"/>
      <c r="I215" s="6"/>
      <c r="J215" s="6"/>
      <c r="K215" s="6"/>
      <c r="L215" s="6"/>
      <c r="M215" s="6"/>
    </row>
    <row x14ac:dyDescent="0.25" r="216" customHeight="1" ht="12.75">
      <c r="A216" s="56"/>
      <c r="B216" s="6"/>
      <c r="C216" s="6"/>
      <c r="D216" s="6"/>
      <c r="E216" s="6"/>
      <c r="F216" s="56"/>
      <c r="G216" s="6"/>
      <c r="H216" s="6"/>
      <c r="I216" s="6"/>
      <c r="J216" s="6"/>
      <c r="K216" s="6"/>
      <c r="L216" s="6"/>
      <c r="M216" s="6"/>
    </row>
    <row x14ac:dyDescent="0.25" r="217" customHeight="1" ht="12.75">
      <c r="A217" s="56"/>
      <c r="B217" s="6"/>
      <c r="C217" s="6"/>
      <c r="D217" s="6"/>
      <c r="E217" s="6"/>
      <c r="F217" s="56"/>
      <c r="G217" s="6"/>
      <c r="H217" s="6"/>
      <c r="I217" s="6"/>
      <c r="J217" s="6"/>
      <c r="K217" s="6"/>
      <c r="L217" s="6"/>
      <c r="M217" s="6"/>
    </row>
    <row x14ac:dyDescent="0.25" r="218" customHeight="1" ht="12.75">
      <c r="A218" s="56"/>
      <c r="B218" s="6"/>
      <c r="C218" s="6"/>
      <c r="D218" s="6"/>
      <c r="E218" s="6"/>
      <c r="F218" s="56"/>
      <c r="G218" s="6"/>
      <c r="H218" s="6"/>
      <c r="I218" s="6"/>
      <c r="J218" s="6"/>
      <c r="K218" s="6"/>
      <c r="L218" s="6"/>
      <c r="M218" s="6"/>
    </row>
    <row x14ac:dyDescent="0.25" r="219" customHeight="1" ht="12.75">
      <c r="A219" s="56"/>
      <c r="B219" s="6"/>
      <c r="C219" s="6"/>
      <c r="D219" s="6"/>
      <c r="E219" s="6"/>
      <c r="F219" s="56"/>
      <c r="G219" s="6"/>
      <c r="H219" s="6"/>
      <c r="I219" s="6"/>
      <c r="J219" s="6"/>
      <c r="K219" s="6"/>
      <c r="L219" s="6"/>
      <c r="M219" s="6"/>
    </row>
    <row x14ac:dyDescent="0.25" r="220" customHeight="1" ht="15.75">
      <c r="A220" s="56"/>
      <c r="B220" s="6"/>
      <c r="C220" s="6"/>
      <c r="D220" s="6"/>
      <c r="E220" s="6"/>
      <c r="F220" s="56"/>
      <c r="G220" s="6"/>
      <c r="H220" s="6"/>
      <c r="I220" s="6"/>
      <c r="J220" s="6"/>
      <c r="K220" s="6"/>
      <c r="L220" s="6"/>
      <c r="M220" s="6"/>
    </row>
    <row x14ac:dyDescent="0.25" r="221" customHeight="1" ht="15.75">
      <c r="A221" s="56"/>
      <c r="B221" s="6"/>
      <c r="C221" s="6"/>
      <c r="D221" s="6"/>
      <c r="E221" s="6"/>
      <c r="F221" s="56"/>
      <c r="G221" s="6"/>
      <c r="H221" s="6"/>
      <c r="I221" s="6"/>
      <c r="J221" s="6"/>
      <c r="K221" s="6"/>
      <c r="L221" s="6"/>
      <c r="M221" s="6"/>
    </row>
    <row x14ac:dyDescent="0.25" r="222" customHeight="1" ht="15.75">
      <c r="A222" s="56"/>
      <c r="B222" s="6"/>
      <c r="C222" s="6"/>
      <c r="D222" s="6"/>
      <c r="E222" s="6"/>
      <c r="F222" s="56"/>
      <c r="G222" s="6"/>
      <c r="H222" s="6"/>
      <c r="I222" s="6"/>
      <c r="J222" s="6"/>
      <c r="K222" s="6"/>
      <c r="L222" s="6"/>
      <c r="M222" s="6"/>
    </row>
    <row x14ac:dyDescent="0.25" r="223" customHeight="1" ht="15.75">
      <c r="A223" s="56"/>
      <c r="B223" s="6"/>
      <c r="C223" s="6"/>
      <c r="D223" s="6"/>
      <c r="E223" s="6"/>
      <c r="F223" s="56"/>
      <c r="G223" s="6"/>
      <c r="H223" s="6"/>
      <c r="I223" s="6"/>
      <c r="J223" s="6"/>
      <c r="K223" s="6"/>
      <c r="L223" s="6"/>
      <c r="M223" s="6"/>
    </row>
    <row x14ac:dyDescent="0.25" r="224" customHeight="1" ht="15.75">
      <c r="A224" s="56"/>
      <c r="B224" s="6"/>
      <c r="C224" s="6"/>
      <c r="D224" s="6"/>
      <c r="E224" s="6"/>
      <c r="F224" s="56"/>
      <c r="G224" s="6"/>
      <c r="H224" s="6"/>
      <c r="I224" s="6"/>
      <c r="J224" s="6"/>
      <c r="K224" s="6"/>
      <c r="L224" s="6"/>
      <c r="M224" s="6"/>
    </row>
    <row x14ac:dyDescent="0.25" r="225" customHeight="1" ht="15.75">
      <c r="A225" s="56"/>
      <c r="B225" s="6"/>
      <c r="C225" s="6"/>
      <c r="D225" s="6"/>
      <c r="E225" s="6"/>
      <c r="F225" s="56"/>
      <c r="G225" s="6"/>
      <c r="H225" s="6"/>
      <c r="I225" s="6"/>
      <c r="J225" s="6"/>
      <c r="K225" s="6"/>
      <c r="L225" s="6"/>
      <c r="M225" s="6"/>
    </row>
    <row x14ac:dyDescent="0.25" r="226" customHeight="1" ht="15.75">
      <c r="A226" s="56"/>
      <c r="B226" s="6"/>
      <c r="C226" s="6"/>
      <c r="D226" s="6"/>
      <c r="E226" s="6"/>
      <c r="F226" s="56"/>
      <c r="G226" s="6"/>
      <c r="H226" s="6"/>
      <c r="I226" s="6"/>
      <c r="J226" s="6"/>
      <c r="K226" s="6"/>
      <c r="L226" s="6"/>
      <c r="M226" s="6"/>
    </row>
    <row x14ac:dyDescent="0.25" r="227" customHeight="1" ht="15.75">
      <c r="A227" s="56"/>
      <c r="B227" s="6"/>
      <c r="C227" s="6"/>
      <c r="D227" s="6"/>
      <c r="E227" s="6"/>
      <c r="F227" s="56"/>
      <c r="G227" s="6"/>
      <c r="H227" s="6"/>
      <c r="I227" s="6"/>
      <c r="J227" s="6"/>
      <c r="K227" s="6"/>
      <c r="L227" s="6"/>
      <c r="M227" s="6"/>
    </row>
    <row x14ac:dyDescent="0.25" r="228" customHeight="1" ht="15.75">
      <c r="A228" s="56"/>
      <c r="B228" s="6"/>
      <c r="C228" s="6"/>
      <c r="D228" s="6"/>
      <c r="E228" s="6"/>
      <c r="F228" s="56"/>
      <c r="G228" s="6"/>
      <c r="H228" s="6"/>
      <c r="I228" s="6"/>
      <c r="J228" s="6"/>
      <c r="K228" s="6"/>
      <c r="L228" s="6"/>
      <c r="M228" s="6"/>
    </row>
    <row x14ac:dyDescent="0.25" r="229" customHeight="1" ht="15.75">
      <c r="A229" s="56"/>
      <c r="B229" s="6"/>
      <c r="C229" s="6"/>
      <c r="D229" s="6"/>
      <c r="E229" s="6"/>
      <c r="F229" s="56"/>
      <c r="G229" s="6"/>
      <c r="H229" s="6"/>
      <c r="I229" s="6"/>
      <c r="J229" s="6"/>
      <c r="K229" s="6"/>
      <c r="L229" s="6"/>
      <c r="M229" s="6"/>
    </row>
    <row x14ac:dyDescent="0.25" r="230" customHeight="1" ht="15.75">
      <c r="A230" s="56"/>
      <c r="B230" s="6"/>
      <c r="C230" s="6"/>
      <c r="D230" s="6"/>
      <c r="E230" s="6"/>
      <c r="F230" s="56"/>
      <c r="G230" s="6"/>
      <c r="H230" s="6"/>
      <c r="I230" s="6"/>
      <c r="J230" s="6"/>
      <c r="K230" s="6"/>
      <c r="L230" s="6"/>
      <c r="M230" s="6"/>
    </row>
    <row x14ac:dyDescent="0.25" r="231" customHeight="1" ht="15.75">
      <c r="A231" s="56"/>
      <c r="B231" s="6"/>
      <c r="C231" s="6"/>
      <c r="D231" s="6"/>
      <c r="E231" s="6"/>
      <c r="F231" s="56"/>
      <c r="G231" s="6"/>
      <c r="H231" s="6"/>
      <c r="I231" s="6"/>
      <c r="J231" s="6"/>
      <c r="K231" s="6"/>
      <c r="L231" s="6"/>
      <c r="M231" s="6"/>
    </row>
    <row x14ac:dyDescent="0.25" r="232" customHeight="1" ht="15.75">
      <c r="A232" s="56"/>
      <c r="B232" s="6"/>
      <c r="C232" s="6"/>
      <c r="D232" s="6"/>
      <c r="E232" s="6"/>
      <c r="F232" s="56"/>
      <c r="G232" s="6"/>
      <c r="H232" s="6"/>
      <c r="I232" s="6"/>
      <c r="J232" s="6"/>
      <c r="K232" s="6"/>
      <c r="L232" s="6"/>
      <c r="M232" s="6"/>
    </row>
    <row x14ac:dyDescent="0.25" r="233" customHeight="1" ht="15.75">
      <c r="A233" s="56"/>
      <c r="B233" s="6"/>
      <c r="C233" s="6"/>
      <c r="D233" s="6"/>
      <c r="E233" s="6"/>
      <c r="F233" s="56"/>
      <c r="G233" s="6"/>
      <c r="H233" s="6"/>
      <c r="I233" s="6"/>
      <c r="J233" s="6"/>
      <c r="K233" s="6"/>
      <c r="L233" s="6"/>
      <c r="M233" s="6"/>
    </row>
    <row x14ac:dyDescent="0.25" r="234" customHeight="1" ht="15.75">
      <c r="A234" s="56"/>
      <c r="B234" s="6"/>
      <c r="C234" s="6"/>
      <c r="D234" s="6"/>
      <c r="E234" s="6"/>
      <c r="F234" s="56"/>
      <c r="G234" s="6"/>
      <c r="H234" s="6"/>
      <c r="I234" s="6"/>
      <c r="J234" s="6"/>
      <c r="K234" s="6"/>
      <c r="L234" s="6"/>
      <c r="M234" s="6"/>
    </row>
    <row x14ac:dyDescent="0.25" r="235" customHeight="1" ht="15.75">
      <c r="A235" s="56"/>
      <c r="B235" s="6"/>
      <c r="C235" s="6"/>
      <c r="D235" s="6"/>
      <c r="E235" s="6"/>
      <c r="F235" s="56"/>
      <c r="G235" s="6"/>
      <c r="H235" s="6"/>
      <c r="I235" s="6"/>
      <c r="J235" s="6"/>
      <c r="K235" s="6"/>
      <c r="L235" s="6"/>
      <c r="M235" s="6"/>
    </row>
    <row x14ac:dyDescent="0.25" r="236" customHeight="1" ht="15.75">
      <c r="A236" s="56"/>
      <c r="B236" s="6"/>
      <c r="C236" s="6"/>
      <c r="D236" s="6"/>
      <c r="E236" s="6"/>
      <c r="F236" s="56"/>
      <c r="G236" s="6"/>
      <c r="H236" s="6"/>
      <c r="I236" s="6"/>
      <c r="J236" s="6"/>
      <c r="K236" s="6"/>
      <c r="L236" s="6"/>
      <c r="M236" s="6"/>
    </row>
    <row x14ac:dyDescent="0.25" r="237" customHeight="1" ht="15.75">
      <c r="A237" s="56"/>
      <c r="B237" s="6"/>
      <c r="C237" s="6"/>
      <c r="D237" s="6"/>
      <c r="E237" s="6"/>
      <c r="F237" s="56"/>
      <c r="G237" s="6"/>
      <c r="H237" s="6"/>
      <c r="I237" s="6"/>
      <c r="J237" s="6"/>
      <c r="K237" s="6"/>
      <c r="L237" s="6"/>
      <c r="M237" s="6"/>
    </row>
    <row x14ac:dyDescent="0.25" r="238" customHeight="1" ht="15.75">
      <c r="A238" s="56"/>
      <c r="B238" s="6"/>
      <c r="C238" s="6"/>
      <c r="D238" s="6"/>
      <c r="E238" s="6"/>
      <c r="F238" s="56"/>
      <c r="G238" s="6"/>
      <c r="H238" s="6"/>
      <c r="I238" s="6"/>
      <c r="J238" s="6"/>
      <c r="K238" s="6"/>
      <c r="L238" s="6"/>
      <c r="M238" s="6"/>
    </row>
    <row x14ac:dyDescent="0.25" r="239" customHeight="1" ht="15.75">
      <c r="A239" s="56"/>
      <c r="B239" s="6"/>
      <c r="C239" s="6"/>
      <c r="D239" s="6"/>
      <c r="E239" s="6"/>
      <c r="F239" s="56"/>
      <c r="G239" s="6"/>
      <c r="H239" s="6"/>
      <c r="I239" s="6"/>
      <c r="J239" s="6"/>
      <c r="K239" s="6"/>
      <c r="L239" s="6"/>
      <c r="M239" s="6"/>
    </row>
    <row x14ac:dyDescent="0.25" r="240" customHeight="1" ht="15.75">
      <c r="A240" s="56"/>
      <c r="B240" s="6"/>
      <c r="C240" s="6"/>
      <c r="D240" s="6"/>
      <c r="E240" s="6"/>
      <c r="F240" s="56"/>
      <c r="G240" s="6"/>
      <c r="H240" s="6"/>
      <c r="I240" s="6"/>
      <c r="J240" s="6"/>
      <c r="K240" s="6"/>
      <c r="L240" s="6"/>
      <c r="M240" s="6"/>
    </row>
    <row x14ac:dyDescent="0.25" r="241" customHeight="1" ht="15.75">
      <c r="A241" s="56"/>
      <c r="B241" s="6"/>
      <c r="C241" s="6"/>
      <c r="D241" s="6"/>
      <c r="E241" s="6"/>
      <c r="F241" s="56"/>
      <c r="G241" s="6"/>
      <c r="H241" s="6"/>
      <c r="I241" s="6"/>
      <c r="J241" s="6"/>
      <c r="K241" s="6"/>
      <c r="L241" s="6"/>
      <c r="M241" s="6"/>
    </row>
    <row x14ac:dyDescent="0.25" r="242" customHeight="1" ht="15.75">
      <c r="A242" s="56"/>
      <c r="B242" s="6"/>
      <c r="C242" s="6"/>
      <c r="D242" s="6"/>
      <c r="E242" s="6"/>
      <c r="F242" s="56"/>
      <c r="G242" s="6"/>
      <c r="H242" s="6"/>
      <c r="I242" s="6"/>
      <c r="J242" s="6"/>
      <c r="K242" s="6"/>
      <c r="L242" s="6"/>
      <c r="M242" s="6"/>
    </row>
    <row x14ac:dyDescent="0.25" r="243" customHeight="1" ht="15.75">
      <c r="A243" s="56"/>
      <c r="B243" s="6"/>
      <c r="C243" s="6"/>
      <c r="D243" s="6"/>
      <c r="E243" s="6"/>
      <c r="F243" s="56"/>
      <c r="G243" s="6"/>
      <c r="H243" s="6"/>
      <c r="I243" s="6"/>
      <c r="J243" s="6"/>
      <c r="K243" s="6"/>
      <c r="L243" s="6"/>
      <c r="M243" s="6"/>
    </row>
    <row x14ac:dyDescent="0.25" r="244" customHeight="1" ht="15.75">
      <c r="A244" s="56"/>
      <c r="B244" s="6"/>
      <c r="C244" s="6"/>
      <c r="D244" s="6"/>
      <c r="E244" s="6"/>
      <c r="F244" s="56"/>
      <c r="G244" s="6"/>
      <c r="H244" s="6"/>
      <c r="I244" s="6"/>
      <c r="J244" s="6"/>
      <c r="K244" s="6"/>
      <c r="L244" s="6"/>
      <c r="M244" s="6"/>
    </row>
    <row x14ac:dyDescent="0.25" r="245" customHeight="1" ht="15.75">
      <c r="A245" s="56"/>
      <c r="B245" s="6"/>
      <c r="C245" s="6"/>
      <c r="D245" s="6"/>
      <c r="E245" s="6"/>
      <c r="F245" s="56"/>
      <c r="G245" s="6"/>
      <c r="H245" s="6"/>
      <c r="I245" s="6"/>
      <c r="J245" s="6"/>
      <c r="K245" s="6"/>
      <c r="L245" s="6"/>
      <c r="M245" s="6"/>
    </row>
    <row x14ac:dyDescent="0.25" r="246" customHeight="1" ht="15.75">
      <c r="A246" s="56"/>
      <c r="B246" s="6"/>
      <c r="C246" s="6"/>
      <c r="D246" s="6"/>
      <c r="E246" s="6"/>
      <c r="F246" s="56"/>
      <c r="G246" s="6"/>
      <c r="H246" s="6"/>
      <c r="I246" s="6"/>
      <c r="J246" s="6"/>
      <c r="K246" s="6"/>
      <c r="L246" s="6"/>
      <c r="M246" s="6"/>
    </row>
    <row x14ac:dyDescent="0.25" r="247" customHeight="1" ht="15.75">
      <c r="A247" s="56"/>
      <c r="B247" s="6"/>
      <c r="C247" s="6"/>
      <c r="D247" s="6"/>
      <c r="E247" s="6"/>
      <c r="F247" s="56"/>
      <c r="G247" s="6"/>
      <c r="H247" s="6"/>
      <c r="I247" s="6"/>
      <c r="J247" s="6"/>
      <c r="K247" s="6"/>
      <c r="L247" s="6"/>
      <c r="M247" s="6"/>
    </row>
    <row x14ac:dyDescent="0.25" r="248" customHeight="1" ht="15.75">
      <c r="A248" s="56"/>
      <c r="B248" s="6"/>
      <c r="C248" s="6"/>
      <c r="D248" s="6"/>
      <c r="E248" s="6"/>
      <c r="F248" s="56"/>
      <c r="G248" s="6"/>
      <c r="H248" s="6"/>
      <c r="I248" s="6"/>
      <c r="J248" s="6"/>
      <c r="K248" s="6"/>
      <c r="L248" s="6"/>
      <c r="M248" s="6"/>
    </row>
    <row x14ac:dyDescent="0.25" r="249" customHeight="1" ht="15.75">
      <c r="A249" s="56"/>
      <c r="B249" s="6"/>
      <c r="C249" s="6"/>
      <c r="D249" s="6"/>
      <c r="E249" s="6"/>
      <c r="F249" s="56"/>
      <c r="G249" s="6"/>
      <c r="H249" s="6"/>
      <c r="I249" s="6"/>
      <c r="J249" s="6"/>
      <c r="K249" s="6"/>
      <c r="L249" s="6"/>
      <c r="M249" s="6"/>
    </row>
    <row x14ac:dyDescent="0.25" r="250" customHeight="1" ht="15.75">
      <c r="A250" s="56"/>
      <c r="B250" s="6"/>
      <c r="C250" s="6"/>
      <c r="D250" s="6"/>
      <c r="E250" s="6"/>
      <c r="F250" s="56"/>
      <c r="G250" s="6"/>
      <c r="H250" s="6"/>
      <c r="I250" s="6"/>
      <c r="J250" s="6"/>
      <c r="K250" s="6"/>
      <c r="L250" s="6"/>
      <c r="M250" s="6"/>
    </row>
    <row x14ac:dyDescent="0.25" r="251" customHeight="1" ht="15.75">
      <c r="A251" s="56"/>
      <c r="B251" s="6"/>
      <c r="C251" s="6"/>
      <c r="D251" s="6"/>
      <c r="E251" s="6"/>
      <c r="F251" s="56"/>
      <c r="G251" s="6"/>
      <c r="H251" s="6"/>
      <c r="I251" s="6"/>
      <c r="J251" s="6"/>
      <c r="K251" s="6"/>
      <c r="L251" s="6"/>
      <c r="M251" s="6"/>
    </row>
    <row x14ac:dyDescent="0.25" r="252" customHeight="1" ht="15.75">
      <c r="A252" s="56"/>
      <c r="B252" s="6"/>
      <c r="C252" s="6"/>
      <c r="D252" s="6"/>
      <c r="E252" s="6"/>
      <c r="F252" s="56"/>
      <c r="G252" s="6"/>
      <c r="H252" s="6"/>
      <c r="I252" s="6"/>
      <c r="J252" s="6"/>
      <c r="K252" s="6"/>
      <c r="L252" s="6"/>
      <c r="M252" s="6"/>
    </row>
    <row x14ac:dyDescent="0.25" r="253" customHeight="1" ht="15.75">
      <c r="A253" s="56"/>
      <c r="B253" s="6"/>
      <c r="C253" s="6"/>
      <c r="D253" s="6"/>
      <c r="E253" s="6"/>
      <c r="F253" s="56"/>
      <c r="G253" s="6"/>
      <c r="H253" s="6"/>
      <c r="I253" s="6"/>
      <c r="J253" s="6"/>
      <c r="K253" s="6"/>
      <c r="L253" s="6"/>
      <c r="M253" s="6"/>
    </row>
    <row x14ac:dyDescent="0.25" r="254" customHeight="1" ht="15.75">
      <c r="A254" s="56"/>
      <c r="B254" s="6"/>
      <c r="C254" s="6"/>
      <c r="D254" s="6"/>
      <c r="E254" s="6"/>
      <c r="F254" s="56"/>
      <c r="G254" s="6"/>
      <c r="H254" s="6"/>
      <c r="I254" s="6"/>
      <c r="J254" s="6"/>
      <c r="K254" s="6"/>
      <c r="L254" s="6"/>
      <c r="M254" s="6"/>
    </row>
    <row x14ac:dyDescent="0.25" r="255" customHeight="1" ht="15.75">
      <c r="A255" s="56"/>
      <c r="B255" s="6"/>
      <c r="C255" s="6"/>
      <c r="D255" s="6"/>
      <c r="E255" s="6"/>
      <c r="F255" s="56"/>
      <c r="G255" s="6"/>
      <c r="H255" s="6"/>
      <c r="I255" s="6"/>
      <c r="J255" s="6"/>
      <c r="K255" s="6"/>
      <c r="L255" s="6"/>
      <c r="M255" s="6"/>
    </row>
    <row x14ac:dyDescent="0.25" r="256" customHeight="1" ht="15.75">
      <c r="A256" s="56"/>
      <c r="B256" s="6"/>
      <c r="C256" s="6"/>
      <c r="D256" s="6"/>
      <c r="E256" s="6"/>
      <c r="F256" s="56"/>
      <c r="G256" s="6"/>
      <c r="H256" s="6"/>
      <c r="I256" s="6"/>
      <c r="J256" s="6"/>
      <c r="K256" s="6"/>
      <c r="L256" s="6"/>
      <c r="M256" s="6"/>
    </row>
    <row x14ac:dyDescent="0.25" r="257" customHeight="1" ht="15.75">
      <c r="A257" s="56"/>
      <c r="B257" s="6"/>
      <c r="C257" s="6"/>
      <c r="D257" s="6"/>
      <c r="E257" s="6"/>
      <c r="F257" s="56"/>
      <c r="G257" s="6"/>
      <c r="H257" s="6"/>
      <c r="I257" s="6"/>
      <c r="J257" s="6"/>
      <c r="K257" s="6"/>
      <c r="L257" s="6"/>
      <c r="M257" s="6"/>
    </row>
    <row x14ac:dyDescent="0.25" r="258" customHeight="1" ht="15.75">
      <c r="A258" s="56"/>
      <c r="B258" s="6"/>
      <c r="C258" s="6"/>
      <c r="D258" s="6"/>
      <c r="E258" s="6"/>
      <c r="F258" s="56"/>
      <c r="G258" s="6"/>
      <c r="H258" s="6"/>
      <c r="I258" s="6"/>
      <c r="J258" s="6"/>
      <c r="K258" s="6"/>
      <c r="L258" s="6"/>
      <c r="M258" s="6"/>
    </row>
    <row x14ac:dyDescent="0.25" r="259" customHeight="1" ht="15.75">
      <c r="A259" s="56"/>
      <c r="B259" s="6"/>
      <c r="C259" s="6"/>
      <c r="D259" s="6"/>
      <c r="E259" s="6"/>
      <c r="F259" s="56"/>
      <c r="G259" s="6"/>
      <c r="H259" s="6"/>
      <c r="I259" s="6"/>
      <c r="J259" s="6"/>
      <c r="K259" s="6"/>
      <c r="L259" s="6"/>
      <c r="M259" s="6"/>
    </row>
    <row x14ac:dyDescent="0.25" r="260" customHeight="1" ht="15.75">
      <c r="A260" s="56"/>
      <c r="B260" s="6"/>
      <c r="C260" s="6"/>
      <c r="D260" s="6"/>
      <c r="E260" s="6"/>
      <c r="F260" s="56"/>
      <c r="G260" s="6"/>
      <c r="H260" s="6"/>
      <c r="I260" s="6"/>
      <c r="J260" s="6"/>
      <c r="K260" s="6"/>
      <c r="L260" s="6"/>
      <c r="M260" s="6"/>
    </row>
    <row x14ac:dyDescent="0.25" r="261" customHeight="1" ht="15.75">
      <c r="A261" s="56"/>
      <c r="B261" s="6"/>
      <c r="C261" s="6"/>
      <c r="D261" s="6"/>
      <c r="E261" s="6"/>
      <c r="F261" s="56"/>
      <c r="G261" s="6"/>
      <c r="H261" s="6"/>
      <c r="I261" s="6"/>
      <c r="J261" s="6"/>
      <c r="K261" s="6"/>
      <c r="L261" s="6"/>
      <c r="M261" s="6"/>
    </row>
    <row x14ac:dyDescent="0.25" r="262" customHeight="1" ht="15.75">
      <c r="A262" s="56"/>
      <c r="B262" s="6"/>
      <c r="C262" s="6"/>
      <c r="D262" s="6"/>
      <c r="E262" s="6"/>
      <c r="F262" s="56"/>
      <c r="G262" s="6"/>
      <c r="H262" s="6"/>
      <c r="I262" s="6"/>
      <c r="J262" s="6"/>
      <c r="K262" s="6"/>
      <c r="L262" s="6"/>
      <c r="M262" s="6"/>
    </row>
    <row x14ac:dyDescent="0.25" r="263" customHeight="1" ht="15.75">
      <c r="A263" s="56"/>
      <c r="B263" s="6"/>
      <c r="C263" s="6"/>
      <c r="D263" s="6"/>
      <c r="E263" s="6"/>
      <c r="F263" s="56"/>
      <c r="G263" s="6"/>
      <c r="H263" s="6"/>
      <c r="I263" s="6"/>
      <c r="J263" s="6"/>
      <c r="K263" s="6"/>
      <c r="L263" s="6"/>
      <c r="M263" s="6"/>
    </row>
    <row x14ac:dyDescent="0.25" r="264" customHeight="1" ht="15.75">
      <c r="A264" s="56"/>
      <c r="B264" s="6"/>
      <c r="C264" s="6"/>
      <c r="D264" s="6"/>
      <c r="E264" s="6"/>
      <c r="F264" s="56"/>
      <c r="G264" s="6"/>
      <c r="H264" s="6"/>
      <c r="I264" s="6"/>
      <c r="J264" s="6"/>
      <c r="K264" s="6"/>
      <c r="L264" s="6"/>
      <c r="M264" s="6"/>
    </row>
    <row x14ac:dyDescent="0.25" r="265" customHeight="1" ht="15.75">
      <c r="A265" s="56"/>
      <c r="B265" s="6"/>
      <c r="C265" s="6"/>
      <c r="D265" s="6"/>
      <c r="E265" s="6"/>
      <c r="F265" s="56"/>
      <c r="G265" s="6"/>
      <c r="H265" s="6"/>
      <c r="I265" s="6"/>
      <c r="J265" s="6"/>
      <c r="K265" s="6"/>
      <c r="L265" s="6"/>
      <c r="M265" s="6"/>
    </row>
    <row x14ac:dyDescent="0.25" r="266" customHeight="1" ht="15.75">
      <c r="A266" s="56"/>
      <c r="B266" s="6"/>
      <c r="C266" s="6"/>
      <c r="D266" s="6"/>
      <c r="E266" s="6"/>
      <c r="F266" s="56"/>
      <c r="G266" s="6"/>
      <c r="H266" s="6"/>
      <c r="I266" s="6"/>
      <c r="J266" s="6"/>
      <c r="K266" s="6"/>
      <c r="L266" s="6"/>
      <c r="M266" s="6"/>
    </row>
    <row x14ac:dyDescent="0.25" r="267" customHeight="1" ht="15.75">
      <c r="A267" s="56"/>
      <c r="B267" s="6"/>
      <c r="C267" s="6"/>
      <c r="D267" s="6"/>
      <c r="E267" s="6"/>
      <c r="F267" s="56"/>
      <c r="G267" s="6"/>
      <c r="H267" s="6"/>
      <c r="I267" s="6"/>
      <c r="J267" s="6"/>
      <c r="K267" s="6"/>
      <c r="L267" s="6"/>
      <c r="M267" s="6"/>
    </row>
    <row x14ac:dyDescent="0.25" r="268" customHeight="1" ht="15.75">
      <c r="A268" s="56"/>
      <c r="B268" s="6"/>
      <c r="C268" s="6"/>
      <c r="D268" s="6"/>
      <c r="E268" s="6"/>
      <c r="F268" s="56"/>
      <c r="G268" s="6"/>
      <c r="H268" s="6"/>
      <c r="I268" s="6"/>
      <c r="J268" s="6"/>
      <c r="K268" s="6"/>
      <c r="L268" s="6"/>
      <c r="M268" s="6"/>
    </row>
    <row x14ac:dyDescent="0.25" r="269" customHeight="1" ht="15.75">
      <c r="A269" s="56"/>
      <c r="B269" s="6"/>
      <c r="C269" s="6"/>
      <c r="D269" s="6"/>
      <c r="E269" s="6"/>
      <c r="F269" s="56"/>
      <c r="G269" s="6"/>
      <c r="H269" s="6"/>
      <c r="I269" s="6"/>
      <c r="J269" s="6"/>
      <c r="K269" s="6"/>
      <c r="L269" s="6"/>
      <c r="M269" s="6"/>
    </row>
    <row x14ac:dyDescent="0.25" r="270" customHeight="1" ht="15.75">
      <c r="A270" s="56"/>
      <c r="B270" s="6"/>
      <c r="C270" s="6"/>
      <c r="D270" s="6"/>
      <c r="E270" s="6"/>
      <c r="F270" s="56"/>
      <c r="G270" s="6"/>
      <c r="H270" s="6"/>
      <c r="I270" s="6"/>
      <c r="J270" s="6"/>
      <c r="K270" s="6"/>
      <c r="L270" s="6"/>
      <c r="M270" s="6"/>
    </row>
    <row x14ac:dyDescent="0.25" r="271" customHeight="1" ht="15.75">
      <c r="A271" s="56"/>
      <c r="B271" s="6"/>
      <c r="C271" s="6"/>
      <c r="D271" s="6"/>
      <c r="E271" s="6"/>
      <c r="F271" s="56"/>
      <c r="G271" s="6"/>
      <c r="H271" s="6"/>
      <c r="I271" s="6"/>
      <c r="J271" s="6"/>
      <c r="K271" s="6"/>
      <c r="L271" s="6"/>
      <c r="M271" s="6"/>
    </row>
    <row x14ac:dyDescent="0.25" r="272" customHeight="1" ht="15.75">
      <c r="A272" s="56"/>
      <c r="B272" s="6"/>
      <c r="C272" s="6"/>
      <c r="D272" s="6"/>
      <c r="E272" s="6"/>
      <c r="F272" s="56"/>
      <c r="G272" s="6"/>
      <c r="H272" s="6"/>
      <c r="I272" s="6"/>
      <c r="J272" s="6"/>
      <c r="K272" s="6"/>
      <c r="L272" s="6"/>
      <c r="M272" s="6"/>
    </row>
    <row x14ac:dyDescent="0.25" r="273" customHeight="1" ht="15.75">
      <c r="A273" s="56"/>
      <c r="B273" s="6"/>
      <c r="C273" s="6"/>
      <c r="D273" s="6"/>
      <c r="E273" s="6"/>
      <c r="F273" s="56"/>
      <c r="G273" s="6"/>
      <c r="H273" s="6"/>
      <c r="I273" s="6"/>
      <c r="J273" s="6"/>
      <c r="K273" s="6"/>
      <c r="L273" s="6"/>
      <c r="M273" s="6"/>
    </row>
    <row x14ac:dyDescent="0.25" r="274" customHeight="1" ht="15.75">
      <c r="A274" s="56"/>
      <c r="B274" s="6"/>
      <c r="C274" s="6"/>
      <c r="D274" s="6"/>
      <c r="E274" s="6"/>
      <c r="F274" s="56"/>
      <c r="G274" s="6"/>
      <c r="H274" s="6"/>
      <c r="I274" s="6"/>
      <c r="J274" s="6"/>
      <c r="K274" s="6"/>
      <c r="L274" s="6"/>
      <c r="M274" s="6"/>
    </row>
    <row x14ac:dyDescent="0.25" r="275" customHeight="1" ht="15.75">
      <c r="A275" s="56"/>
      <c r="B275" s="6"/>
      <c r="C275" s="6"/>
      <c r="D275" s="6"/>
      <c r="E275" s="6"/>
      <c r="F275" s="56"/>
      <c r="G275" s="6"/>
      <c r="H275" s="6"/>
      <c r="I275" s="6"/>
      <c r="J275" s="6"/>
      <c r="K275" s="6"/>
      <c r="L275" s="6"/>
      <c r="M275" s="6"/>
    </row>
    <row x14ac:dyDescent="0.25" r="276" customHeight="1" ht="15.75">
      <c r="A276" s="56"/>
      <c r="B276" s="6"/>
      <c r="C276" s="6"/>
      <c r="D276" s="6"/>
      <c r="E276" s="6"/>
      <c r="F276" s="56"/>
      <c r="G276" s="6"/>
      <c r="H276" s="6"/>
      <c r="I276" s="6"/>
      <c r="J276" s="6"/>
      <c r="K276" s="6"/>
      <c r="L276" s="6"/>
      <c r="M276" s="6"/>
    </row>
    <row x14ac:dyDescent="0.25" r="277" customHeight="1" ht="15.75">
      <c r="A277" s="56"/>
      <c r="B277" s="6"/>
      <c r="C277" s="6"/>
      <c r="D277" s="6"/>
      <c r="E277" s="6"/>
      <c r="F277" s="56"/>
      <c r="G277" s="6"/>
      <c r="H277" s="6"/>
      <c r="I277" s="6"/>
      <c r="J277" s="6"/>
      <c r="K277" s="6"/>
      <c r="L277" s="6"/>
      <c r="M277" s="6"/>
    </row>
    <row x14ac:dyDescent="0.25" r="278" customHeight="1" ht="15.75">
      <c r="A278" s="56"/>
      <c r="B278" s="6"/>
      <c r="C278" s="6"/>
      <c r="D278" s="6"/>
      <c r="E278" s="6"/>
      <c r="F278" s="56"/>
      <c r="G278" s="6"/>
      <c r="H278" s="6"/>
      <c r="I278" s="6"/>
      <c r="J278" s="6"/>
      <c r="K278" s="6"/>
      <c r="L278" s="6"/>
      <c r="M278" s="6"/>
    </row>
    <row x14ac:dyDescent="0.25" r="279" customHeight="1" ht="15.75">
      <c r="A279" s="56"/>
      <c r="B279" s="6"/>
      <c r="C279" s="6"/>
      <c r="D279" s="6"/>
      <c r="E279" s="6"/>
      <c r="F279" s="56"/>
      <c r="G279" s="6"/>
      <c r="H279" s="6"/>
      <c r="I279" s="6"/>
      <c r="J279" s="6"/>
      <c r="K279" s="6"/>
      <c r="L279" s="6"/>
      <c r="M279" s="6"/>
    </row>
    <row x14ac:dyDescent="0.25" r="280" customHeight="1" ht="15.75">
      <c r="A280" s="56"/>
      <c r="B280" s="6"/>
      <c r="C280" s="6"/>
      <c r="D280" s="6"/>
      <c r="E280" s="6"/>
      <c r="F280" s="56"/>
      <c r="G280" s="6"/>
      <c r="H280" s="6"/>
      <c r="I280" s="6"/>
      <c r="J280" s="6"/>
      <c r="K280" s="6"/>
      <c r="L280" s="6"/>
      <c r="M280" s="6"/>
    </row>
    <row x14ac:dyDescent="0.25" r="281" customHeight="1" ht="15.75">
      <c r="A281" s="56"/>
      <c r="B281" s="6"/>
      <c r="C281" s="6"/>
      <c r="D281" s="6"/>
      <c r="E281" s="6"/>
      <c r="F281" s="56"/>
      <c r="G281" s="6"/>
      <c r="H281" s="6"/>
      <c r="I281" s="6"/>
      <c r="J281" s="6"/>
      <c r="K281" s="6"/>
      <c r="L281" s="6"/>
      <c r="M281" s="6"/>
    </row>
    <row x14ac:dyDescent="0.25" r="282" customHeight="1" ht="15.75">
      <c r="A282" s="56"/>
      <c r="B282" s="6"/>
      <c r="C282" s="6"/>
      <c r="D282" s="6"/>
      <c r="E282" s="6"/>
      <c r="F282" s="56"/>
      <c r="G282" s="6"/>
      <c r="H282" s="6"/>
      <c r="I282" s="6"/>
      <c r="J282" s="6"/>
      <c r="K282" s="6"/>
      <c r="L282" s="6"/>
      <c r="M282" s="6"/>
    </row>
    <row x14ac:dyDescent="0.25" r="283" customHeight="1" ht="15.75">
      <c r="A283" s="56"/>
      <c r="B283" s="6"/>
      <c r="C283" s="6"/>
      <c r="D283" s="6"/>
      <c r="E283" s="6"/>
      <c r="F283" s="56"/>
      <c r="G283" s="6"/>
      <c r="H283" s="6"/>
      <c r="I283" s="6"/>
      <c r="J283" s="6"/>
      <c r="K283" s="6"/>
      <c r="L283" s="6"/>
      <c r="M283" s="6"/>
    </row>
    <row x14ac:dyDescent="0.25" r="284" customHeight="1" ht="15.75">
      <c r="A284" s="56"/>
      <c r="B284" s="6"/>
      <c r="C284" s="6"/>
      <c r="D284" s="6"/>
      <c r="E284" s="6"/>
      <c r="F284" s="56"/>
      <c r="G284" s="6"/>
      <c r="H284" s="6"/>
      <c r="I284" s="6"/>
      <c r="J284" s="6"/>
      <c r="K284" s="6"/>
      <c r="L284" s="6"/>
      <c r="M284" s="6"/>
    </row>
    <row x14ac:dyDescent="0.25" r="285" customHeight="1" ht="15.75">
      <c r="A285" s="56"/>
      <c r="B285" s="6"/>
      <c r="C285" s="6"/>
      <c r="D285" s="6"/>
      <c r="E285" s="6"/>
      <c r="F285" s="56"/>
      <c r="G285" s="6"/>
      <c r="H285" s="6"/>
      <c r="I285" s="6"/>
      <c r="J285" s="6"/>
      <c r="K285" s="6"/>
      <c r="L285" s="6"/>
      <c r="M285" s="6"/>
    </row>
    <row x14ac:dyDescent="0.25" r="286" customHeight="1" ht="15.75">
      <c r="A286" s="56"/>
      <c r="B286" s="6"/>
      <c r="C286" s="6"/>
      <c r="D286" s="6"/>
      <c r="E286" s="6"/>
      <c r="F286" s="56"/>
      <c r="G286" s="6"/>
      <c r="H286" s="6"/>
      <c r="I286" s="6"/>
      <c r="J286" s="6"/>
      <c r="K286" s="6"/>
      <c r="L286" s="6"/>
      <c r="M286" s="6"/>
    </row>
    <row x14ac:dyDescent="0.25" r="287" customHeight="1" ht="15.75">
      <c r="A287" s="56"/>
      <c r="B287" s="6"/>
      <c r="C287" s="6"/>
      <c r="D287" s="6"/>
      <c r="E287" s="6"/>
      <c r="F287" s="56"/>
      <c r="G287" s="6"/>
      <c r="H287" s="6"/>
      <c r="I287" s="6"/>
      <c r="J287" s="6"/>
      <c r="K287" s="6"/>
      <c r="L287" s="6"/>
      <c r="M287" s="6"/>
    </row>
    <row x14ac:dyDescent="0.25" r="288" customHeight="1" ht="15.75">
      <c r="A288" s="56"/>
      <c r="B288" s="6"/>
      <c r="C288" s="6"/>
      <c r="D288" s="6"/>
      <c r="E288" s="6"/>
      <c r="F288" s="56"/>
      <c r="G288" s="6"/>
      <c r="H288" s="6"/>
      <c r="I288" s="6"/>
      <c r="J288" s="6"/>
      <c r="K288" s="6"/>
      <c r="L288" s="6"/>
      <c r="M288" s="6"/>
    </row>
    <row x14ac:dyDescent="0.25" r="289" customHeight="1" ht="15.75">
      <c r="A289" s="56"/>
      <c r="B289" s="6"/>
      <c r="C289" s="6"/>
      <c r="D289" s="6"/>
      <c r="E289" s="6"/>
      <c r="F289" s="56"/>
      <c r="G289" s="6"/>
      <c r="H289" s="6"/>
      <c r="I289" s="6"/>
      <c r="J289" s="6"/>
      <c r="K289" s="6"/>
      <c r="L289" s="6"/>
      <c r="M289" s="6"/>
    </row>
    <row x14ac:dyDescent="0.25" r="290" customHeight="1" ht="15.75">
      <c r="A290" s="56"/>
      <c r="B290" s="6"/>
      <c r="C290" s="6"/>
      <c r="D290" s="6"/>
      <c r="E290" s="6"/>
      <c r="F290" s="56"/>
      <c r="G290" s="6"/>
      <c r="H290" s="6"/>
      <c r="I290" s="6"/>
      <c r="J290" s="6"/>
      <c r="K290" s="6"/>
      <c r="L290" s="6"/>
      <c r="M290" s="6"/>
    </row>
    <row x14ac:dyDescent="0.25" r="291" customHeight="1" ht="15.75">
      <c r="A291" s="56"/>
      <c r="B291" s="6"/>
      <c r="C291" s="6"/>
      <c r="D291" s="6"/>
      <c r="E291" s="6"/>
      <c r="F291" s="56"/>
      <c r="G291" s="6"/>
      <c r="H291" s="6"/>
      <c r="I291" s="6"/>
      <c r="J291" s="6"/>
      <c r="K291" s="6"/>
      <c r="L291" s="6"/>
      <c r="M291" s="6"/>
    </row>
    <row x14ac:dyDescent="0.25" r="292" customHeight="1" ht="15.75">
      <c r="A292" s="56"/>
      <c r="B292" s="6"/>
      <c r="C292" s="6"/>
      <c r="D292" s="6"/>
      <c r="E292" s="6"/>
      <c r="F292" s="56"/>
      <c r="G292" s="6"/>
      <c r="H292" s="6"/>
      <c r="I292" s="6"/>
      <c r="J292" s="6"/>
      <c r="K292" s="6"/>
      <c r="L292" s="6"/>
      <c r="M292" s="6"/>
    </row>
    <row x14ac:dyDescent="0.25" r="293" customHeight="1" ht="15.75">
      <c r="A293" s="56"/>
      <c r="B293" s="6"/>
      <c r="C293" s="6"/>
      <c r="D293" s="6"/>
      <c r="E293" s="6"/>
      <c r="F293" s="56"/>
      <c r="G293" s="6"/>
      <c r="H293" s="6"/>
      <c r="I293" s="6"/>
      <c r="J293" s="6"/>
      <c r="K293" s="6"/>
      <c r="L293" s="6"/>
      <c r="M293" s="6"/>
    </row>
    <row x14ac:dyDescent="0.25" r="294" customHeight="1" ht="15.75">
      <c r="A294" s="56"/>
      <c r="B294" s="6"/>
      <c r="C294" s="6"/>
      <c r="D294" s="6"/>
      <c r="E294" s="6"/>
      <c r="F294" s="56"/>
      <c r="G294" s="6"/>
      <c r="H294" s="6"/>
      <c r="I294" s="6"/>
      <c r="J294" s="6"/>
      <c r="K294" s="6"/>
      <c r="L294" s="6"/>
      <c r="M294" s="6"/>
    </row>
    <row x14ac:dyDescent="0.25" r="295" customHeight="1" ht="15.75">
      <c r="A295" s="56"/>
      <c r="B295" s="6"/>
      <c r="C295" s="6"/>
      <c r="D295" s="6"/>
      <c r="E295" s="6"/>
      <c r="F295" s="56"/>
      <c r="G295" s="6"/>
      <c r="H295" s="6"/>
      <c r="I295" s="6"/>
      <c r="J295" s="6"/>
      <c r="K295" s="6"/>
      <c r="L295" s="6"/>
      <c r="M295" s="6"/>
    </row>
    <row x14ac:dyDescent="0.25" r="296" customHeight="1" ht="15.75">
      <c r="A296" s="56"/>
      <c r="B296" s="6"/>
      <c r="C296" s="6"/>
      <c r="D296" s="6"/>
      <c r="E296" s="6"/>
      <c r="F296" s="56"/>
      <c r="G296" s="6"/>
      <c r="H296" s="6"/>
      <c r="I296" s="6"/>
      <c r="J296" s="6"/>
      <c r="K296" s="6"/>
      <c r="L296" s="6"/>
      <c r="M296" s="6"/>
    </row>
    <row x14ac:dyDescent="0.25" r="297" customHeight="1" ht="15.75">
      <c r="A297" s="56"/>
      <c r="B297" s="6"/>
      <c r="C297" s="6"/>
      <c r="D297" s="6"/>
      <c r="E297" s="6"/>
      <c r="F297" s="56"/>
      <c r="G297" s="6"/>
      <c r="H297" s="6"/>
      <c r="I297" s="6"/>
      <c r="J297" s="6"/>
      <c r="K297" s="6"/>
      <c r="L297" s="6"/>
      <c r="M297" s="6"/>
    </row>
    <row x14ac:dyDescent="0.25" r="298" customHeight="1" ht="15.75">
      <c r="A298" s="56"/>
      <c r="B298" s="6"/>
      <c r="C298" s="6"/>
      <c r="D298" s="6"/>
      <c r="E298" s="6"/>
      <c r="F298" s="56"/>
      <c r="G298" s="6"/>
      <c r="H298" s="6"/>
      <c r="I298" s="6"/>
      <c r="J298" s="6"/>
      <c r="K298" s="6"/>
      <c r="L298" s="6"/>
      <c r="M298" s="6"/>
    </row>
    <row x14ac:dyDescent="0.25" r="299" customHeight="1" ht="15.75">
      <c r="A299" s="56"/>
      <c r="B299" s="6"/>
      <c r="C299" s="6"/>
      <c r="D299" s="6"/>
      <c r="E299" s="6"/>
      <c r="F299" s="56"/>
      <c r="G299" s="6"/>
      <c r="H299" s="6"/>
      <c r="I299" s="6"/>
      <c r="J299" s="6"/>
      <c r="K299" s="6"/>
      <c r="L299" s="6"/>
      <c r="M299" s="6"/>
    </row>
    <row x14ac:dyDescent="0.25" r="300" customHeight="1" ht="15.75">
      <c r="A300" s="56"/>
      <c r="B300" s="6"/>
      <c r="C300" s="6"/>
      <c r="D300" s="6"/>
      <c r="E300" s="6"/>
      <c r="F300" s="56"/>
      <c r="G300" s="6"/>
      <c r="H300" s="6"/>
      <c r="I300" s="6"/>
      <c r="J300" s="6"/>
      <c r="K300" s="6"/>
      <c r="L300" s="6"/>
      <c r="M300" s="6"/>
    </row>
    <row x14ac:dyDescent="0.25" r="301" customHeight="1" ht="15.75">
      <c r="A301" s="56"/>
      <c r="B301" s="6"/>
      <c r="C301" s="6"/>
      <c r="D301" s="6"/>
      <c r="E301" s="6"/>
      <c r="F301" s="56"/>
      <c r="G301" s="6"/>
      <c r="H301" s="6"/>
      <c r="I301" s="6"/>
      <c r="J301" s="6"/>
      <c r="K301" s="6"/>
      <c r="L301" s="6"/>
      <c r="M301" s="6"/>
    </row>
    <row x14ac:dyDescent="0.25" r="302" customHeight="1" ht="15.75">
      <c r="A302" s="56"/>
      <c r="B302" s="6"/>
      <c r="C302" s="6"/>
      <c r="D302" s="6"/>
      <c r="E302" s="6"/>
      <c r="F302" s="56"/>
      <c r="G302" s="6"/>
      <c r="H302" s="6"/>
      <c r="I302" s="6"/>
      <c r="J302" s="6"/>
      <c r="K302" s="6"/>
      <c r="L302" s="6"/>
      <c r="M302" s="6"/>
    </row>
    <row x14ac:dyDescent="0.25" r="303" customHeight="1" ht="15.75">
      <c r="A303" s="56"/>
      <c r="B303" s="6"/>
      <c r="C303" s="6"/>
      <c r="D303" s="6"/>
      <c r="E303" s="6"/>
      <c r="F303" s="56"/>
      <c r="G303" s="6"/>
      <c r="H303" s="6"/>
      <c r="I303" s="6"/>
      <c r="J303" s="6"/>
      <c r="K303" s="6"/>
      <c r="L303" s="6"/>
      <c r="M303" s="6"/>
    </row>
    <row x14ac:dyDescent="0.25" r="304" customHeight="1" ht="15.75">
      <c r="A304" s="56"/>
      <c r="B304" s="6"/>
      <c r="C304" s="6"/>
      <c r="D304" s="6"/>
      <c r="E304" s="6"/>
      <c r="F304" s="56"/>
      <c r="G304" s="6"/>
      <c r="H304" s="6"/>
      <c r="I304" s="6"/>
      <c r="J304" s="6"/>
      <c r="K304" s="6"/>
      <c r="L304" s="6"/>
      <c r="M304" s="6"/>
    </row>
    <row x14ac:dyDescent="0.25" r="305" customHeight="1" ht="15.75">
      <c r="A305" s="56"/>
      <c r="B305" s="6"/>
      <c r="C305" s="6"/>
      <c r="D305" s="6"/>
      <c r="E305" s="6"/>
      <c r="F305" s="56"/>
      <c r="G305" s="6"/>
      <c r="H305" s="6"/>
      <c r="I305" s="6"/>
      <c r="J305" s="6"/>
      <c r="K305" s="6"/>
      <c r="L305" s="6"/>
      <c r="M305" s="6"/>
    </row>
    <row x14ac:dyDescent="0.25" r="306" customHeight="1" ht="15.75">
      <c r="A306" s="56"/>
      <c r="B306" s="6"/>
      <c r="C306" s="6"/>
      <c r="D306" s="6"/>
      <c r="E306" s="6"/>
      <c r="F306" s="56"/>
      <c r="G306" s="6"/>
      <c r="H306" s="6"/>
      <c r="I306" s="6"/>
      <c r="J306" s="6"/>
      <c r="K306" s="6"/>
      <c r="L306" s="6"/>
      <c r="M306" s="6"/>
    </row>
    <row x14ac:dyDescent="0.25" r="307" customHeight="1" ht="15.75">
      <c r="A307" s="56"/>
      <c r="B307" s="6"/>
      <c r="C307" s="6"/>
      <c r="D307" s="6"/>
      <c r="E307" s="6"/>
      <c r="F307" s="56"/>
      <c r="G307" s="6"/>
      <c r="H307" s="6"/>
      <c r="I307" s="6"/>
      <c r="J307" s="6"/>
      <c r="K307" s="6"/>
      <c r="L307" s="6"/>
      <c r="M307" s="6"/>
    </row>
    <row x14ac:dyDescent="0.25" r="308" customHeight="1" ht="15.75">
      <c r="A308" s="56"/>
      <c r="B308" s="6"/>
      <c r="C308" s="6"/>
      <c r="D308" s="6"/>
      <c r="E308" s="6"/>
      <c r="F308" s="56"/>
      <c r="G308" s="6"/>
      <c r="H308" s="6"/>
      <c r="I308" s="6"/>
      <c r="J308" s="6"/>
      <c r="K308" s="6"/>
      <c r="L308" s="6"/>
      <c r="M308" s="6"/>
    </row>
    <row x14ac:dyDescent="0.25" r="309" customHeight="1" ht="15.75">
      <c r="A309" s="56"/>
      <c r="B309" s="6"/>
      <c r="C309" s="6"/>
      <c r="D309" s="6"/>
      <c r="E309" s="6"/>
      <c r="F309" s="56"/>
      <c r="G309" s="6"/>
      <c r="H309" s="6"/>
      <c r="I309" s="6"/>
      <c r="J309" s="6"/>
      <c r="K309" s="6"/>
      <c r="L309" s="6"/>
      <c r="M309" s="6"/>
    </row>
    <row x14ac:dyDescent="0.25" r="310" customHeight="1" ht="15.75">
      <c r="A310" s="56"/>
      <c r="B310" s="6"/>
      <c r="C310" s="6"/>
      <c r="D310" s="6"/>
      <c r="E310" s="6"/>
      <c r="F310" s="56"/>
      <c r="G310" s="6"/>
      <c r="H310" s="6"/>
      <c r="I310" s="6"/>
      <c r="J310" s="6"/>
      <c r="K310" s="6"/>
      <c r="L310" s="6"/>
      <c r="M310" s="6"/>
    </row>
    <row x14ac:dyDescent="0.25" r="311" customHeight="1" ht="15.75">
      <c r="A311" s="56"/>
      <c r="B311" s="6"/>
      <c r="C311" s="6"/>
      <c r="D311" s="6"/>
      <c r="E311" s="6"/>
      <c r="F311" s="56"/>
      <c r="G311" s="6"/>
      <c r="H311" s="6"/>
      <c r="I311" s="6"/>
      <c r="J311" s="6"/>
      <c r="K311" s="6"/>
      <c r="L311" s="6"/>
      <c r="M311" s="6"/>
    </row>
    <row x14ac:dyDescent="0.25" r="312" customHeight="1" ht="15.75">
      <c r="A312" s="56"/>
      <c r="B312" s="6"/>
      <c r="C312" s="6"/>
      <c r="D312" s="6"/>
      <c r="E312" s="6"/>
      <c r="F312" s="56"/>
      <c r="G312" s="6"/>
      <c r="H312" s="6"/>
      <c r="I312" s="6"/>
      <c r="J312" s="6"/>
      <c r="K312" s="6"/>
      <c r="L312" s="6"/>
      <c r="M312" s="6"/>
    </row>
    <row x14ac:dyDescent="0.25" r="313" customHeight="1" ht="15.75">
      <c r="A313" s="56"/>
      <c r="B313" s="6"/>
      <c r="C313" s="6"/>
      <c r="D313" s="6"/>
      <c r="E313" s="6"/>
      <c r="F313" s="56"/>
      <c r="G313" s="6"/>
      <c r="H313" s="6"/>
      <c r="I313" s="6"/>
      <c r="J313" s="6"/>
      <c r="K313" s="6"/>
      <c r="L313" s="6"/>
      <c r="M313" s="6"/>
    </row>
    <row x14ac:dyDescent="0.25" r="314" customHeight="1" ht="15.75">
      <c r="A314" s="56"/>
      <c r="B314" s="6"/>
      <c r="C314" s="6"/>
      <c r="D314" s="6"/>
      <c r="E314" s="6"/>
      <c r="F314" s="56"/>
      <c r="G314" s="6"/>
      <c r="H314" s="6"/>
      <c r="I314" s="6"/>
      <c r="J314" s="6"/>
      <c r="K314" s="6"/>
      <c r="L314" s="6"/>
      <c r="M314" s="6"/>
    </row>
    <row x14ac:dyDescent="0.25" r="315" customHeight="1" ht="15.75">
      <c r="A315" s="56"/>
      <c r="B315" s="6"/>
      <c r="C315" s="6"/>
      <c r="D315" s="6"/>
      <c r="E315" s="6"/>
      <c r="F315" s="56"/>
      <c r="G315" s="6"/>
      <c r="H315" s="6"/>
      <c r="I315" s="6"/>
      <c r="J315" s="6"/>
      <c r="K315" s="6"/>
      <c r="L315" s="6"/>
      <c r="M315" s="6"/>
    </row>
    <row x14ac:dyDescent="0.25" r="316" customHeight="1" ht="15.75">
      <c r="A316" s="56"/>
      <c r="B316" s="6"/>
      <c r="C316" s="6"/>
      <c r="D316" s="6"/>
      <c r="E316" s="6"/>
      <c r="F316" s="56"/>
      <c r="G316" s="6"/>
      <c r="H316" s="6"/>
      <c r="I316" s="6"/>
      <c r="J316" s="6"/>
      <c r="K316" s="6"/>
      <c r="L316" s="6"/>
      <c r="M316" s="6"/>
    </row>
    <row x14ac:dyDescent="0.25" r="317" customHeight="1" ht="15.75">
      <c r="A317" s="56"/>
      <c r="B317" s="6"/>
      <c r="C317" s="6"/>
      <c r="D317" s="6"/>
      <c r="E317" s="6"/>
      <c r="F317" s="56"/>
      <c r="G317" s="6"/>
      <c r="H317" s="6"/>
      <c r="I317" s="6"/>
      <c r="J317" s="6"/>
      <c r="K317" s="6"/>
      <c r="L317" s="6"/>
      <c r="M317" s="6"/>
    </row>
    <row x14ac:dyDescent="0.25" r="318" customHeight="1" ht="15.75">
      <c r="A318" s="56"/>
      <c r="B318" s="6"/>
      <c r="C318" s="6"/>
      <c r="D318" s="6"/>
      <c r="E318" s="6"/>
      <c r="F318" s="56"/>
      <c r="G318" s="6"/>
      <c r="H318" s="6"/>
      <c r="I318" s="6"/>
      <c r="J318" s="6"/>
      <c r="K318" s="6"/>
      <c r="L318" s="6"/>
      <c r="M318" s="6"/>
    </row>
    <row x14ac:dyDescent="0.25" r="319" customHeight="1" ht="15.75">
      <c r="A319" s="56"/>
      <c r="B319" s="6"/>
      <c r="C319" s="6"/>
      <c r="D319" s="6"/>
      <c r="E319" s="6"/>
      <c r="F319" s="56"/>
      <c r="G319" s="6"/>
      <c r="H319" s="6"/>
      <c r="I319" s="6"/>
      <c r="J319" s="6"/>
      <c r="K319" s="6"/>
      <c r="L319" s="6"/>
      <c r="M319" s="6"/>
    </row>
    <row x14ac:dyDescent="0.25" r="320" customHeight="1" ht="15.75">
      <c r="A320" s="56"/>
      <c r="B320" s="6"/>
      <c r="C320" s="6"/>
      <c r="D320" s="6"/>
      <c r="E320" s="6"/>
      <c r="F320" s="56"/>
      <c r="G320" s="6"/>
      <c r="H320" s="6"/>
      <c r="I320" s="6"/>
      <c r="J320" s="6"/>
      <c r="K320" s="6"/>
      <c r="L320" s="6"/>
      <c r="M320" s="6"/>
    </row>
    <row x14ac:dyDescent="0.25" r="321" customHeight="1" ht="15.75">
      <c r="A321" s="56"/>
      <c r="B321" s="6"/>
      <c r="C321" s="6"/>
      <c r="D321" s="6"/>
      <c r="E321" s="6"/>
      <c r="F321" s="56"/>
      <c r="G321" s="6"/>
      <c r="H321" s="6"/>
      <c r="I321" s="6"/>
      <c r="J321" s="6"/>
      <c r="K321" s="6"/>
      <c r="L321" s="6"/>
      <c r="M321" s="6"/>
    </row>
    <row x14ac:dyDescent="0.25" r="322" customHeight="1" ht="15.75">
      <c r="A322" s="56"/>
      <c r="B322" s="6"/>
      <c r="C322" s="6"/>
      <c r="D322" s="6"/>
      <c r="E322" s="6"/>
      <c r="F322" s="56"/>
      <c r="G322" s="6"/>
      <c r="H322" s="6"/>
      <c r="I322" s="6"/>
      <c r="J322" s="6"/>
      <c r="K322" s="6"/>
      <c r="L322" s="6"/>
      <c r="M322" s="6"/>
    </row>
    <row x14ac:dyDescent="0.25" r="323" customHeight="1" ht="15.75">
      <c r="A323" s="56"/>
      <c r="B323" s="6"/>
      <c r="C323" s="6"/>
      <c r="D323" s="6"/>
      <c r="E323" s="6"/>
      <c r="F323" s="56"/>
      <c r="G323" s="6"/>
      <c r="H323" s="6"/>
      <c r="I323" s="6"/>
      <c r="J323" s="6"/>
      <c r="K323" s="6"/>
      <c r="L323" s="6"/>
      <c r="M323" s="6"/>
    </row>
    <row x14ac:dyDescent="0.25" r="324" customHeight="1" ht="15.75">
      <c r="A324" s="56"/>
      <c r="B324" s="6"/>
      <c r="C324" s="6"/>
      <c r="D324" s="6"/>
      <c r="E324" s="6"/>
      <c r="F324" s="56"/>
      <c r="G324" s="6"/>
      <c r="H324" s="6"/>
      <c r="I324" s="6"/>
      <c r="J324" s="6"/>
      <c r="K324" s="6"/>
      <c r="L324" s="6"/>
      <c r="M324" s="6"/>
    </row>
    <row x14ac:dyDescent="0.25" r="325" customHeight="1" ht="15.75">
      <c r="A325" s="56"/>
      <c r="B325" s="6"/>
      <c r="C325" s="6"/>
      <c r="D325" s="6"/>
      <c r="E325" s="6"/>
      <c r="F325" s="56"/>
      <c r="G325" s="6"/>
      <c r="H325" s="6"/>
      <c r="I325" s="6"/>
      <c r="J325" s="6"/>
      <c r="K325" s="6"/>
      <c r="L325" s="6"/>
      <c r="M325" s="6"/>
    </row>
    <row x14ac:dyDescent="0.25" r="326" customHeight="1" ht="15.75">
      <c r="A326" s="56"/>
      <c r="B326" s="6"/>
      <c r="C326" s="6"/>
      <c r="D326" s="6"/>
      <c r="E326" s="6"/>
      <c r="F326" s="56"/>
      <c r="G326" s="6"/>
      <c r="H326" s="6"/>
      <c r="I326" s="6"/>
      <c r="J326" s="6"/>
      <c r="K326" s="6"/>
      <c r="L326" s="6"/>
      <c r="M326" s="6"/>
    </row>
    <row x14ac:dyDescent="0.25" r="327" customHeight="1" ht="15.75">
      <c r="A327" s="56"/>
      <c r="B327" s="6"/>
      <c r="C327" s="6"/>
      <c r="D327" s="6"/>
      <c r="E327" s="6"/>
      <c r="F327" s="56"/>
      <c r="G327" s="6"/>
      <c r="H327" s="6"/>
      <c r="I327" s="6"/>
      <c r="J327" s="6"/>
      <c r="K327" s="6"/>
      <c r="L327" s="6"/>
      <c r="M327" s="6"/>
    </row>
    <row x14ac:dyDescent="0.25" r="328" customHeight="1" ht="15.75">
      <c r="A328" s="56"/>
      <c r="B328" s="6"/>
      <c r="C328" s="6"/>
      <c r="D328" s="6"/>
      <c r="E328" s="6"/>
      <c r="F328" s="56"/>
      <c r="G328" s="6"/>
      <c r="H328" s="6"/>
      <c r="I328" s="6"/>
      <c r="J328" s="6"/>
      <c r="K328" s="6"/>
      <c r="L328" s="6"/>
      <c r="M328" s="6"/>
    </row>
    <row x14ac:dyDescent="0.25" r="329" customHeight="1" ht="15.75">
      <c r="A329" s="56"/>
      <c r="B329" s="6"/>
      <c r="C329" s="6"/>
      <c r="D329" s="6"/>
      <c r="E329" s="6"/>
      <c r="F329" s="56"/>
      <c r="G329" s="6"/>
      <c r="H329" s="6"/>
      <c r="I329" s="6"/>
      <c r="J329" s="6"/>
      <c r="K329" s="6"/>
      <c r="L329" s="6"/>
      <c r="M329" s="6"/>
    </row>
    <row x14ac:dyDescent="0.25" r="330" customHeight="1" ht="15.75">
      <c r="A330" s="56"/>
      <c r="B330" s="6"/>
      <c r="C330" s="6"/>
      <c r="D330" s="6"/>
      <c r="E330" s="6"/>
      <c r="F330" s="56"/>
      <c r="G330" s="6"/>
      <c r="H330" s="6"/>
      <c r="I330" s="6"/>
      <c r="J330" s="6"/>
      <c r="K330" s="6"/>
      <c r="L330" s="6"/>
      <c r="M330" s="6"/>
    </row>
    <row x14ac:dyDescent="0.25" r="331" customHeight="1" ht="15.75">
      <c r="A331" s="56"/>
      <c r="B331" s="6"/>
      <c r="C331" s="6"/>
      <c r="D331" s="6"/>
      <c r="E331" s="6"/>
      <c r="F331" s="56"/>
      <c r="G331" s="6"/>
      <c r="H331" s="6"/>
      <c r="I331" s="6"/>
      <c r="J331" s="6"/>
      <c r="K331" s="6"/>
      <c r="L331" s="6"/>
      <c r="M331" s="6"/>
    </row>
    <row x14ac:dyDescent="0.25" r="332" customHeight="1" ht="15.75">
      <c r="A332" s="56"/>
      <c r="B332" s="6"/>
      <c r="C332" s="6"/>
      <c r="D332" s="6"/>
      <c r="E332" s="6"/>
      <c r="F332" s="56"/>
      <c r="G332" s="6"/>
      <c r="H332" s="6"/>
      <c r="I332" s="6"/>
      <c r="J332" s="6"/>
      <c r="K332" s="6"/>
      <c r="L332" s="6"/>
      <c r="M332" s="6"/>
    </row>
    <row x14ac:dyDescent="0.25" r="333" customHeight="1" ht="15.75">
      <c r="A333" s="56"/>
      <c r="B333" s="6"/>
      <c r="C333" s="6"/>
      <c r="D333" s="6"/>
      <c r="E333" s="6"/>
      <c r="F333" s="56"/>
      <c r="G333" s="6"/>
      <c r="H333" s="6"/>
      <c r="I333" s="6"/>
      <c r="J333" s="6"/>
      <c r="K333" s="6"/>
      <c r="L333" s="6"/>
      <c r="M333" s="6"/>
    </row>
    <row x14ac:dyDescent="0.25" r="334" customHeight="1" ht="15.75">
      <c r="A334" s="56"/>
      <c r="B334" s="6"/>
      <c r="C334" s="6"/>
      <c r="D334" s="6"/>
      <c r="E334" s="6"/>
      <c r="F334" s="56"/>
      <c r="G334" s="6"/>
      <c r="H334" s="6"/>
      <c r="I334" s="6"/>
      <c r="J334" s="6"/>
      <c r="K334" s="6"/>
      <c r="L334" s="6"/>
      <c r="M334" s="6"/>
    </row>
    <row x14ac:dyDescent="0.25" r="335" customHeight="1" ht="15.75">
      <c r="A335" s="56"/>
      <c r="B335" s="6"/>
      <c r="C335" s="6"/>
      <c r="D335" s="6"/>
      <c r="E335" s="6"/>
      <c r="F335" s="56"/>
      <c r="G335" s="6"/>
      <c r="H335" s="6"/>
      <c r="I335" s="6"/>
      <c r="J335" s="6"/>
      <c r="K335" s="6"/>
      <c r="L335" s="6"/>
      <c r="M335" s="6"/>
    </row>
    <row x14ac:dyDescent="0.25" r="336" customHeight="1" ht="15.75">
      <c r="A336" s="56"/>
      <c r="B336" s="6"/>
      <c r="C336" s="6"/>
      <c r="D336" s="6"/>
      <c r="E336" s="6"/>
      <c r="F336" s="56"/>
      <c r="G336" s="6"/>
      <c r="H336" s="6"/>
      <c r="I336" s="6"/>
      <c r="J336" s="6"/>
      <c r="K336" s="6"/>
      <c r="L336" s="6"/>
      <c r="M336" s="6"/>
    </row>
    <row x14ac:dyDescent="0.25" r="337" customHeight="1" ht="15.75">
      <c r="A337" s="56"/>
      <c r="B337" s="6"/>
      <c r="C337" s="6"/>
      <c r="D337" s="6"/>
      <c r="E337" s="6"/>
      <c r="F337" s="56"/>
      <c r="G337" s="6"/>
      <c r="H337" s="6"/>
      <c r="I337" s="6"/>
      <c r="J337" s="6"/>
      <c r="K337" s="6"/>
      <c r="L337" s="6"/>
      <c r="M337" s="6"/>
    </row>
    <row x14ac:dyDescent="0.25" r="338" customHeight="1" ht="15.75">
      <c r="A338" s="56"/>
      <c r="B338" s="6"/>
      <c r="C338" s="6"/>
      <c r="D338" s="6"/>
      <c r="E338" s="6"/>
      <c r="F338" s="56"/>
      <c r="G338" s="6"/>
      <c r="H338" s="6"/>
      <c r="I338" s="6"/>
      <c r="J338" s="6"/>
      <c r="K338" s="6"/>
      <c r="L338" s="6"/>
      <c r="M338" s="6"/>
    </row>
    <row x14ac:dyDescent="0.25" r="339" customHeight="1" ht="15.75">
      <c r="A339" s="56"/>
      <c r="B339" s="6"/>
      <c r="C339" s="6"/>
      <c r="D339" s="6"/>
      <c r="E339" s="6"/>
      <c r="F339" s="56"/>
      <c r="G339" s="6"/>
      <c r="H339" s="6"/>
      <c r="I339" s="6"/>
      <c r="J339" s="6"/>
      <c r="K339" s="6"/>
      <c r="L339" s="6"/>
      <c r="M339" s="6"/>
    </row>
    <row x14ac:dyDescent="0.25" r="340" customHeight="1" ht="15.75">
      <c r="A340" s="56"/>
      <c r="B340" s="6"/>
      <c r="C340" s="6"/>
      <c r="D340" s="6"/>
      <c r="E340" s="6"/>
      <c r="F340" s="56"/>
      <c r="G340" s="6"/>
      <c r="H340" s="6"/>
      <c r="I340" s="6"/>
      <c r="J340" s="6"/>
      <c r="K340" s="6"/>
      <c r="L340" s="6"/>
      <c r="M340" s="6"/>
    </row>
    <row x14ac:dyDescent="0.25" r="341" customHeight="1" ht="15.75">
      <c r="A341" s="56"/>
      <c r="B341" s="6"/>
      <c r="C341" s="6"/>
      <c r="D341" s="6"/>
      <c r="E341" s="6"/>
      <c r="F341" s="56"/>
      <c r="G341" s="6"/>
      <c r="H341" s="6"/>
      <c r="I341" s="6"/>
      <c r="J341" s="6"/>
      <c r="K341" s="6"/>
      <c r="L341" s="6"/>
      <c r="M341" s="6"/>
    </row>
    <row x14ac:dyDescent="0.25" r="342" customHeight="1" ht="15.75">
      <c r="A342" s="56"/>
      <c r="B342" s="6"/>
      <c r="C342" s="6"/>
      <c r="D342" s="6"/>
      <c r="E342" s="6"/>
      <c r="F342" s="56"/>
      <c r="G342" s="6"/>
      <c r="H342" s="6"/>
      <c r="I342" s="6"/>
      <c r="J342" s="6"/>
      <c r="K342" s="6"/>
      <c r="L342" s="6"/>
      <c r="M342" s="6"/>
    </row>
    <row x14ac:dyDescent="0.25" r="343" customHeight="1" ht="15.75">
      <c r="A343" s="56"/>
      <c r="B343" s="6"/>
      <c r="C343" s="6"/>
      <c r="D343" s="6"/>
      <c r="E343" s="6"/>
      <c r="F343" s="56"/>
      <c r="G343" s="6"/>
      <c r="H343" s="6"/>
      <c r="I343" s="6"/>
      <c r="J343" s="6"/>
      <c r="K343" s="6"/>
      <c r="L343" s="6"/>
      <c r="M343" s="6"/>
    </row>
    <row x14ac:dyDescent="0.25" r="344" customHeight="1" ht="15.75">
      <c r="A344" s="56"/>
      <c r="B344" s="6"/>
      <c r="C344" s="6"/>
      <c r="D344" s="6"/>
      <c r="E344" s="6"/>
      <c r="F344" s="56"/>
      <c r="G344" s="6"/>
      <c r="H344" s="6"/>
      <c r="I344" s="6"/>
      <c r="J344" s="6"/>
      <c r="K344" s="6"/>
      <c r="L344" s="6"/>
      <c r="M344" s="6"/>
    </row>
    <row x14ac:dyDescent="0.25" r="345" customHeight="1" ht="15.75">
      <c r="A345" s="56"/>
      <c r="B345" s="6"/>
      <c r="C345" s="6"/>
      <c r="D345" s="6"/>
      <c r="E345" s="6"/>
      <c r="F345" s="56"/>
      <c r="G345" s="6"/>
      <c r="H345" s="6"/>
      <c r="I345" s="6"/>
      <c r="J345" s="6"/>
      <c r="K345" s="6"/>
      <c r="L345" s="6"/>
      <c r="M345" s="6"/>
    </row>
    <row x14ac:dyDescent="0.25" r="346" customHeight="1" ht="15.75">
      <c r="A346" s="56"/>
      <c r="B346" s="6"/>
      <c r="C346" s="6"/>
      <c r="D346" s="6"/>
      <c r="E346" s="6"/>
      <c r="F346" s="56"/>
      <c r="G346" s="6"/>
      <c r="H346" s="6"/>
      <c r="I346" s="6"/>
      <c r="J346" s="6"/>
      <c r="K346" s="6"/>
      <c r="L346" s="6"/>
      <c r="M346" s="6"/>
    </row>
    <row x14ac:dyDescent="0.25" r="347" customHeight="1" ht="15.75">
      <c r="A347" s="56"/>
      <c r="B347" s="6"/>
      <c r="C347" s="6"/>
      <c r="D347" s="6"/>
      <c r="E347" s="6"/>
      <c r="F347" s="56"/>
      <c r="G347" s="6"/>
      <c r="H347" s="6"/>
      <c r="I347" s="6"/>
      <c r="J347" s="6"/>
      <c r="K347" s="6"/>
      <c r="L347" s="6"/>
      <c r="M347" s="6"/>
    </row>
    <row x14ac:dyDescent="0.25" r="348" customHeight="1" ht="15.75">
      <c r="A348" s="56"/>
      <c r="B348" s="6"/>
      <c r="C348" s="6"/>
      <c r="D348" s="6"/>
      <c r="E348" s="6"/>
      <c r="F348" s="56"/>
      <c r="G348" s="6"/>
      <c r="H348" s="6"/>
      <c r="I348" s="6"/>
      <c r="J348" s="6"/>
      <c r="K348" s="6"/>
      <c r="L348" s="6"/>
      <c r="M348" s="6"/>
    </row>
    <row x14ac:dyDescent="0.25" r="349" customHeight="1" ht="15.75">
      <c r="A349" s="56"/>
      <c r="B349" s="6"/>
      <c r="C349" s="6"/>
      <c r="D349" s="6"/>
      <c r="E349" s="6"/>
      <c r="F349" s="56"/>
      <c r="G349" s="6"/>
      <c r="H349" s="6"/>
      <c r="I349" s="6"/>
      <c r="J349" s="6"/>
      <c r="K349" s="6"/>
      <c r="L349" s="6"/>
      <c r="M349" s="6"/>
    </row>
    <row x14ac:dyDescent="0.25" r="350" customHeight="1" ht="15.75">
      <c r="A350" s="56"/>
      <c r="B350" s="6"/>
      <c r="C350" s="6"/>
      <c r="D350" s="6"/>
      <c r="E350" s="6"/>
      <c r="F350" s="56"/>
      <c r="G350" s="6"/>
      <c r="H350" s="6"/>
      <c r="I350" s="6"/>
      <c r="J350" s="6"/>
      <c r="K350" s="6"/>
      <c r="L350" s="6"/>
      <c r="M350" s="6"/>
    </row>
    <row x14ac:dyDescent="0.25" r="351" customHeight="1" ht="15.75">
      <c r="A351" s="56"/>
      <c r="B351" s="6"/>
      <c r="C351" s="6"/>
      <c r="D351" s="6"/>
      <c r="E351" s="6"/>
      <c r="F351" s="56"/>
      <c r="G351" s="6"/>
      <c r="H351" s="6"/>
      <c r="I351" s="6"/>
      <c r="J351" s="6"/>
      <c r="K351" s="6"/>
      <c r="L351" s="6"/>
      <c r="M351" s="6"/>
    </row>
    <row x14ac:dyDescent="0.25" r="352" customHeight="1" ht="15.75">
      <c r="A352" s="56"/>
      <c r="B352" s="6"/>
      <c r="C352" s="6"/>
      <c r="D352" s="6"/>
      <c r="E352" s="6"/>
      <c r="F352" s="56"/>
      <c r="G352" s="6"/>
      <c r="H352" s="6"/>
      <c r="I352" s="6"/>
      <c r="J352" s="6"/>
      <c r="K352" s="6"/>
      <c r="L352" s="6"/>
      <c r="M352" s="6"/>
    </row>
    <row x14ac:dyDescent="0.25" r="353" customHeight="1" ht="15.75">
      <c r="A353" s="56"/>
      <c r="B353" s="6"/>
      <c r="C353" s="6"/>
      <c r="D353" s="6"/>
      <c r="E353" s="6"/>
      <c r="F353" s="56"/>
      <c r="G353" s="6"/>
      <c r="H353" s="6"/>
      <c r="I353" s="6"/>
      <c r="J353" s="6"/>
      <c r="K353" s="6"/>
      <c r="L353" s="6"/>
      <c r="M353" s="6"/>
    </row>
    <row x14ac:dyDescent="0.25" r="354" customHeight="1" ht="15.75">
      <c r="A354" s="56"/>
      <c r="B354" s="6"/>
      <c r="C354" s="6"/>
      <c r="D354" s="6"/>
      <c r="E354" s="6"/>
      <c r="F354" s="56"/>
      <c r="G354" s="6"/>
      <c r="H354" s="6"/>
      <c r="I354" s="6"/>
      <c r="J354" s="6"/>
      <c r="K354" s="6"/>
      <c r="L354" s="6"/>
      <c r="M354" s="6"/>
    </row>
    <row x14ac:dyDescent="0.25" r="355" customHeight="1" ht="15.75">
      <c r="A355" s="56"/>
      <c r="B355" s="6"/>
      <c r="C355" s="6"/>
      <c r="D355" s="6"/>
      <c r="E355" s="6"/>
      <c r="F355" s="56"/>
      <c r="G355" s="6"/>
      <c r="H355" s="6"/>
      <c r="I355" s="6"/>
      <c r="J355" s="6"/>
      <c r="K355" s="6"/>
      <c r="L355" s="6"/>
      <c r="M355" s="6"/>
    </row>
    <row x14ac:dyDescent="0.25" r="356" customHeight="1" ht="15.75">
      <c r="A356" s="56"/>
      <c r="B356" s="6"/>
      <c r="C356" s="6"/>
      <c r="D356" s="6"/>
      <c r="E356" s="6"/>
      <c r="F356" s="56"/>
      <c r="G356" s="6"/>
      <c r="H356" s="6"/>
      <c r="I356" s="6"/>
      <c r="J356" s="6"/>
      <c r="K356" s="6"/>
      <c r="L356" s="6"/>
      <c r="M356" s="6"/>
    </row>
    <row x14ac:dyDescent="0.25" r="357" customHeight="1" ht="15.75">
      <c r="A357" s="56"/>
      <c r="B357" s="6"/>
      <c r="C357" s="6"/>
      <c r="D357" s="6"/>
      <c r="E357" s="6"/>
      <c r="F357" s="56"/>
      <c r="G357" s="6"/>
      <c r="H357" s="6"/>
      <c r="I357" s="6"/>
      <c r="J357" s="6"/>
      <c r="K357" s="6"/>
      <c r="L357" s="6"/>
      <c r="M357" s="6"/>
    </row>
    <row x14ac:dyDescent="0.25" r="358" customHeight="1" ht="15.75">
      <c r="A358" s="56"/>
      <c r="B358" s="6"/>
      <c r="C358" s="6"/>
      <c r="D358" s="6"/>
      <c r="E358" s="6"/>
      <c r="F358" s="56"/>
      <c r="G358" s="6"/>
      <c r="H358" s="6"/>
      <c r="I358" s="6"/>
      <c r="J358" s="6"/>
      <c r="K358" s="6"/>
      <c r="L358" s="6"/>
      <c r="M358" s="6"/>
    </row>
    <row x14ac:dyDescent="0.25" r="359" customHeight="1" ht="15.75">
      <c r="A359" s="56"/>
      <c r="B359" s="6"/>
      <c r="C359" s="6"/>
      <c r="D359" s="6"/>
      <c r="E359" s="6"/>
      <c r="F359" s="56"/>
      <c r="G359" s="6"/>
      <c r="H359" s="6"/>
      <c r="I359" s="6"/>
      <c r="J359" s="6"/>
      <c r="K359" s="6"/>
      <c r="L359" s="6"/>
      <c r="M359" s="6"/>
    </row>
    <row x14ac:dyDescent="0.25" r="360" customHeight="1" ht="15.75">
      <c r="A360" s="56"/>
      <c r="B360" s="6"/>
      <c r="C360" s="6"/>
      <c r="D360" s="6"/>
      <c r="E360" s="6"/>
      <c r="F360" s="56"/>
      <c r="G360" s="6"/>
      <c r="H360" s="6"/>
      <c r="I360" s="6"/>
      <c r="J360" s="6"/>
      <c r="K360" s="6"/>
      <c r="L360" s="6"/>
      <c r="M360" s="6"/>
    </row>
    <row x14ac:dyDescent="0.25" r="361" customHeight="1" ht="15.75">
      <c r="A361" s="56"/>
      <c r="B361" s="6"/>
      <c r="C361" s="6"/>
      <c r="D361" s="6"/>
      <c r="E361" s="6"/>
      <c r="F361" s="56"/>
      <c r="G361" s="6"/>
      <c r="H361" s="6"/>
      <c r="I361" s="6"/>
      <c r="J361" s="6"/>
      <c r="K361" s="6"/>
      <c r="L361" s="6"/>
      <c r="M361" s="6"/>
    </row>
    <row x14ac:dyDescent="0.25" r="362" customHeight="1" ht="15.75">
      <c r="A362" s="56"/>
      <c r="B362" s="6"/>
      <c r="C362" s="6"/>
      <c r="D362" s="6"/>
      <c r="E362" s="6"/>
      <c r="F362" s="56"/>
      <c r="G362" s="6"/>
      <c r="H362" s="6"/>
      <c r="I362" s="6"/>
      <c r="J362" s="6"/>
      <c r="K362" s="6"/>
      <c r="L362" s="6"/>
      <c r="M362" s="6"/>
    </row>
    <row x14ac:dyDescent="0.25" r="363" customHeight="1" ht="15.75">
      <c r="A363" s="56"/>
      <c r="B363" s="6"/>
      <c r="C363" s="6"/>
      <c r="D363" s="6"/>
      <c r="E363" s="6"/>
      <c r="F363" s="56"/>
      <c r="G363" s="6"/>
      <c r="H363" s="6"/>
      <c r="I363" s="6"/>
      <c r="J363" s="6"/>
      <c r="K363" s="6"/>
      <c r="L363" s="6"/>
      <c r="M363" s="6"/>
    </row>
    <row x14ac:dyDescent="0.25" r="364" customHeight="1" ht="15.75">
      <c r="A364" s="56"/>
      <c r="B364" s="6"/>
      <c r="C364" s="6"/>
      <c r="D364" s="6"/>
      <c r="E364" s="6"/>
      <c r="F364" s="56"/>
      <c r="G364" s="6"/>
      <c r="H364" s="6"/>
      <c r="I364" s="6"/>
      <c r="J364" s="6"/>
      <c r="K364" s="6"/>
      <c r="L364" s="6"/>
      <c r="M364" s="6"/>
    </row>
    <row x14ac:dyDescent="0.25" r="365" customHeight="1" ht="15.75">
      <c r="A365" s="56"/>
      <c r="B365" s="6"/>
      <c r="C365" s="6"/>
      <c r="D365" s="6"/>
      <c r="E365" s="6"/>
      <c r="F365" s="56"/>
      <c r="G365" s="6"/>
      <c r="H365" s="6"/>
      <c r="I365" s="6"/>
      <c r="J365" s="6"/>
      <c r="K365" s="6"/>
      <c r="L365" s="6"/>
      <c r="M365" s="6"/>
    </row>
    <row x14ac:dyDescent="0.25" r="366" customHeight="1" ht="15.75">
      <c r="A366" s="56"/>
      <c r="B366" s="6"/>
      <c r="C366" s="6"/>
      <c r="D366" s="6"/>
      <c r="E366" s="6"/>
      <c r="F366" s="56"/>
      <c r="G366" s="6"/>
      <c r="H366" s="6"/>
      <c r="I366" s="6"/>
      <c r="J366" s="6"/>
      <c r="K366" s="6"/>
      <c r="L366" s="6"/>
      <c r="M366" s="6"/>
    </row>
    <row x14ac:dyDescent="0.25" r="367" customHeight="1" ht="15.75">
      <c r="A367" s="56"/>
      <c r="B367" s="6"/>
      <c r="C367" s="6"/>
      <c r="D367" s="6"/>
      <c r="E367" s="6"/>
      <c r="F367" s="56"/>
      <c r="G367" s="6"/>
      <c r="H367" s="6"/>
      <c r="I367" s="6"/>
      <c r="J367" s="6"/>
      <c r="K367" s="6"/>
      <c r="L367" s="6"/>
      <c r="M367" s="6"/>
    </row>
    <row x14ac:dyDescent="0.25" r="368" customHeight="1" ht="15.75">
      <c r="A368" s="56"/>
      <c r="B368" s="6"/>
      <c r="C368" s="6"/>
      <c r="D368" s="6"/>
      <c r="E368" s="6"/>
      <c r="F368" s="56"/>
      <c r="G368" s="6"/>
      <c r="H368" s="6"/>
      <c r="I368" s="6"/>
      <c r="J368" s="6"/>
      <c r="K368" s="6"/>
      <c r="L368" s="6"/>
      <c r="M368" s="6"/>
    </row>
    <row x14ac:dyDescent="0.25" r="369" customHeight="1" ht="15.75">
      <c r="A369" s="56"/>
      <c r="B369" s="6"/>
      <c r="C369" s="6"/>
      <c r="D369" s="6"/>
      <c r="E369" s="6"/>
      <c r="F369" s="56"/>
      <c r="G369" s="6"/>
      <c r="H369" s="6"/>
      <c r="I369" s="6"/>
      <c r="J369" s="6"/>
      <c r="K369" s="6"/>
      <c r="L369" s="6"/>
      <c r="M369" s="6"/>
    </row>
    <row x14ac:dyDescent="0.25" r="370" customHeight="1" ht="15.75">
      <c r="A370" s="56"/>
      <c r="B370" s="6"/>
      <c r="C370" s="6"/>
      <c r="D370" s="6"/>
      <c r="E370" s="6"/>
      <c r="F370" s="56"/>
      <c r="G370" s="6"/>
      <c r="H370" s="6"/>
      <c r="I370" s="6"/>
      <c r="J370" s="6"/>
      <c r="K370" s="6"/>
      <c r="L370" s="6"/>
      <c r="M370" s="6"/>
    </row>
    <row x14ac:dyDescent="0.25" r="371" customHeight="1" ht="15.75">
      <c r="A371" s="56"/>
      <c r="B371" s="6"/>
      <c r="C371" s="6"/>
      <c r="D371" s="6"/>
      <c r="E371" s="6"/>
      <c r="F371" s="56"/>
      <c r="G371" s="6"/>
      <c r="H371" s="6"/>
      <c r="I371" s="6"/>
      <c r="J371" s="6"/>
      <c r="K371" s="6"/>
      <c r="L371" s="6"/>
      <c r="M371" s="6"/>
    </row>
    <row x14ac:dyDescent="0.25" r="372" customHeight="1" ht="15.75">
      <c r="A372" s="56"/>
      <c r="B372" s="6"/>
      <c r="C372" s="6"/>
      <c r="D372" s="6"/>
      <c r="E372" s="6"/>
      <c r="F372" s="56"/>
      <c r="G372" s="6"/>
      <c r="H372" s="6"/>
      <c r="I372" s="6"/>
      <c r="J372" s="6"/>
      <c r="K372" s="6"/>
      <c r="L372" s="6"/>
      <c r="M372" s="6"/>
    </row>
    <row x14ac:dyDescent="0.25" r="373" customHeight="1" ht="15.75">
      <c r="A373" s="56"/>
      <c r="B373" s="6"/>
      <c r="C373" s="6"/>
      <c r="D373" s="6"/>
      <c r="E373" s="6"/>
      <c r="F373" s="56"/>
      <c r="G373" s="6"/>
      <c r="H373" s="6"/>
      <c r="I373" s="6"/>
      <c r="J373" s="6"/>
      <c r="K373" s="6"/>
      <c r="L373" s="6"/>
      <c r="M373" s="6"/>
    </row>
    <row x14ac:dyDescent="0.25" r="374" customHeight="1" ht="15.75">
      <c r="A374" s="56"/>
      <c r="B374" s="6"/>
      <c r="C374" s="6"/>
      <c r="D374" s="6"/>
      <c r="E374" s="6"/>
      <c r="F374" s="56"/>
      <c r="G374" s="6"/>
      <c r="H374" s="6"/>
      <c r="I374" s="6"/>
      <c r="J374" s="6"/>
      <c r="K374" s="6"/>
      <c r="L374" s="6"/>
      <c r="M374" s="6"/>
    </row>
    <row x14ac:dyDescent="0.25" r="375" customHeight="1" ht="15.75">
      <c r="A375" s="56"/>
      <c r="B375" s="6"/>
      <c r="C375" s="6"/>
      <c r="D375" s="6"/>
      <c r="E375" s="6"/>
      <c r="F375" s="56"/>
      <c r="G375" s="6"/>
      <c r="H375" s="6"/>
      <c r="I375" s="6"/>
      <c r="J375" s="6"/>
      <c r="K375" s="6"/>
      <c r="L375" s="6"/>
      <c r="M375" s="6"/>
    </row>
    <row x14ac:dyDescent="0.25" r="376" customHeight="1" ht="15.75">
      <c r="A376" s="56"/>
      <c r="B376" s="6"/>
      <c r="C376" s="6"/>
      <c r="D376" s="6"/>
      <c r="E376" s="6"/>
      <c r="F376" s="56"/>
      <c r="G376" s="6"/>
      <c r="H376" s="6"/>
      <c r="I376" s="6"/>
      <c r="J376" s="6"/>
      <c r="K376" s="6"/>
      <c r="L376" s="6"/>
      <c r="M376" s="6"/>
    </row>
    <row x14ac:dyDescent="0.25" r="377" customHeight="1" ht="15.75">
      <c r="A377" s="56"/>
      <c r="B377" s="6"/>
      <c r="C377" s="6"/>
      <c r="D377" s="6"/>
      <c r="E377" s="6"/>
      <c r="F377" s="56"/>
      <c r="G377" s="6"/>
      <c r="H377" s="6"/>
      <c r="I377" s="6"/>
      <c r="J377" s="6"/>
      <c r="K377" s="6"/>
      <c r="L377" s="6"/>
      <c r="M377" s="6"/>
    </row>
    <row x14ac:dyDescent="0.25" r="378" customHeight="1" ht="15.75">
      <c r="A378" s="56"/>
      <c r="B378" s="6"/>
      <c r="C378" s="6"/>
      <c r="D378" s="6"/>
      <c r="E378" s="6"/>
      <c r="F378" s="56"/>
      <c r="G378" s="6"/>
      <c r="H378" s="6"/>
      <c r="I378" s="6"/>
      <c r="J378" s="6"/>
      <c r="K378" s="6"/>
      <c r="L378" s="6"/>
      <c r="M378" s="6"/>
    </row>
    <row x14ac:dyDescent="0.25" r="379" customHeight="1" ht="15.75">
      <c r="A379" s="56"/>
      <c r="B379" s="6"/>
      <c r="C379" s="6"/>
      <c r="D379" s="6"/>
      <c r="E379" s="6"/>
      <c r="F379" s="56"/>
      <c r="G379" s="6"/>
      <c r="H379" s="6"/>
      <c r="I379" s="6"/>
      <c r="J379" s="6"/>
      <c r="K379" s="6"/>
      <c r="L379" s="6"/>
      <c r="M379" s="6"/>
    </row>
    <row x14ac:dyDescent="0.25" r="380" customHeight="1" ht="15.75">
      <c r="A380" s="56"/>
      <c r="B380" s="6"/>
      <c r="C380" s="6"/>
      <c r="D380" s="6"/>
      <c r="E380" s="6"/>
      <c r="F380" s="56"/>
      <c r="G380" s="6"/>
      <c r="H380" s="6"/>
      <c r="I380" s="6"/>
      <c r="J380" s="6"/>
      <c r="K380" s="6"/>
      <c r="L380" s="6"/>
      <c r="M380" s="6"/>
    </row>
    <row x14ac:dyDescent="0.25" r="381" customHeight="1" ht="15.75">
      <c r="A381" s="56"/>
      <c r="B381" s="6"/>
      <c r="C381" s="6"/>
      <c r="D381" s="6"/>
      <c r="E381" s="6"/>
      <c r="F381" s="56"/>
      <c r="G381" s="6"/>
      <c r="H381" s="6"/>
      <c r="I381" s="6"/>
      <c r="J381" s="6"/>
      <c r="K381" s="6"/>
      <c r="L381" s="6"/>
      <c r="M381" s="6"/>
    </row>
    <row x14ac:dyDescent="0.25" r="382" customHeight="1" ht="15.75">
      <c r="A382" s="56"/>
      <c r="B382" s="6"/>
      <c r="C382" s="6"/>
      <c r="D382" s="6"/>
      <c r="E382" s="6"/>
      <c r="F382" s="56"/>
      <c r="G382" s="6"/>
      <c r="H382" s="6"/>
      <c r="I382" s="6"/>
      <c r="J382" s="6"/>
      <c r="K382" s="6"/>
      <c r="L382" s="6"/>
      <c r="M382" s="6"/>
    </row>
    <row x14ac:dyDescent="0.25" r="383" customHeight="1" ht="15.75">
      <c r="A383" s="56"/>
      <c r="B383" s="6"/>
      <c r="C383" s="6"/>
      <c r="D383" s="6"/>
      <c r="E383" s="6"/>
      <c r="F383" s="56"/>
      <c r="G383" s="6"/>
      <c r="H383" s="6"/>
      <c r="I383" s="6"/>
      <c r="J383" s="6"/>
      <c r="K383" s="6"/>
      <c r="L383" s="6"/>
      <c r="M383" s="6"/>
    </row>
    <row x14ac:dyDescent="0.25" r="384" customHeight="1" ht="15.75">
      <c r="A384" s="56"/>
      <c r="B384" s="6"/>
      <c r="C384" s="6"/>
      <c r="D384" s="6"/>
      <c r="E384" s="6"/>
      <c r="F384" s="56"/>
      <c r="G384" s="6"/>
      <c r="H384" s="6"/>
      <c r="I384" s="6"/>
      <c r="J384" s="6"/>
      <c r="K384" s="6"/>
      <c r="L384" s="6"/>
      <c r="M384" s="6"/>
    </row>
    <row x14ac:dyDescent="0.25" r="385" customHeight="1" ht="15.75">
      <c r="A385" s="56"/>
      <c r="B385" s="6"/>
      <c r="C385" s="6"/>
      <c r="D385" s="6"/>
      <c r="E385" s="6"/>
      <c r="F385" s="56"/>
      <c r="G385" s="6"/>
      <c r="H385" s="6"/>
      <c r="I385" s="6"/>
      <c r="J385" s="6"/>
      <c r="K385" s="6"/>
      <c r="L385" s="6"/>
      <c r="M385" s="6"/>
    </row>
    <row x14ac:dyDescent="0.25" r="386" customHeight="1" ht="15.75">
      <c r="A386" s="56"/>
      <c r="B386" s="6"/>
      <c r="C386" s="6"/>
      <c r="D386" s="6"/>
      <c r="E386" s="6"/>
      <c r="F386" s="56"/>
      <c r="G386" s="6"/>
      <c r="H386" s="6"/>
      <c r="I386" s="6"/>
      <c r="J386" s="6"/>
      <c r="K386" s="6"/>
      <c r="L386" s="6"/>
      <c r="M386" s="6"/>
    </row>
    <row x14ac:dyDescent="0.25" r="387" customHeight="1" ht="15.75">
      <c r="A387" s="56"/>
      <c r="B387" s="6"/>
      <c r="C387" s="6"/>
      <c r="D387" s="6"/>
      <c r="E387" s="6"/>
      <c r="F387" s="56"/>
      <c r="G387" s="6"/>
      <c r="H387" s="6"/>
      <c r="I387" s="6"/>
      <c r="J387" s="6"/>
      <c r="K387" s="6"/>
      <c r="L387" s="6"/>
      <c r="M387" s="6"/>
    </row>
    <row x14ac:dyDescent="0.25" r="388" customHeight="1" ht="15.75">
      <c r="A388" s="56"/>
      <c r="B388" s="6"/>
      <c r="C388" s="6"/>
      <c r="D388" s="6"/>
      <c r="E388" s="6"/>
      <c r="F388" s="56"/>
      <c r="G388" s="6"/>
      <c r="H388" s="6"/>
      <c r="I388" s="6"/>
      <c r="J388" s="6"/>
      <c r="K388" s="6"/>
      <c r="L388" s="6"/>
      <c r="M388" s="6"/>
    </row>
    <row x14ac:dyDescent="0.25" r="389" customHeight="1" ht="15.75">
      <c r="A389" s="56"/>
      <c r="B389" s="6"/>
      <c r="C389" s="6"/>
      <c r="D389" s="6"/>
      <c r="E389" s="6"/>
      <c r="F389" s="56"/>
      <c r="G389" s="6"/>
      <c r="H389" s="6"/>
      <c r="I389" s="6"/>
      <c r="J389" s="6"/>
      <c r="K389" s="6"/>
      <c r="L389" s="6"/>
      <c r="M389" s="6"/>
    </row>
    <row x14ac:dyDescent="0.25" r="390" customHeight="1" ht="15.75">
      <c r="A390" s="56"/>
      <c r="B390" s="6"/>
      <c r="C390" s="6"/>
      <c r="D390" s="6"/>
      <c r="E390" s="6"/>
      <c r="F390" s="56"/>
      <c r="G390" s="6"/>
      <c r="H390" s="6"/>
      <c r="I390" s="6"/>
      <c r="J390" s="6"/>
      <c r="K390" s="6"/>
      <c r="L390" s="6"/>
      <c r="M390" s="6"/>
    </row>
    <row x14ac:dyDescent="0.25" r="391" customHeight="1" ht="15.75">
      <c r="A391" s="56"/>
      <c r="B391" s="6"/>
      <c r="C391" s="6"/>
      <c r="D391" s="6"/>
      <c r="E391" s="6"/>
      <c r="F391" s="56"/>
      <c r="G391" s="6"/>
      <c r="H391" s="6"/>
      <c r="I391" s="6"/>
      <c r="J391" s="6"/>
      <c r="K391" s="6"/>
      <c r="L391" s="6"/>
      <c r="M391" s="6"/>
    </row>
    <row x14ac:dyDescent="0.25" r="392" customHeight="1" ht="15.75">
      <c r="A392" s="56"/>
      <c r="B392" s="6"/>
      <c r="C392" s="6"/>
      <c r="D392" s="6"/>
      <c r="E392" s="6"/>
      <c r="F392" s="56"/>
      <c r="G392" s="6"/>
      <c r="H392" s="6"/>
      <c r="I392" s="6"/>
      <c r="J392" s="6"/>
      <c r="K392" s="6"/>
      <c r="L392" s="6"/>
      <c r="M392" s="6"/>
    </row>
    <row x14ac:dyDescent="0.25" r="393" customHeight="1" ht="15.75">
      <c r="A393" s="56"/>
      <c r="B393" s="6"/>
      <c r="C393" s="6"/>
      <c r="D393" s="6"/>
      <c r="E393" s="6"/>
      <c r="F393" s="56"/>
      <c r="G393" s="6"/>
      <c r="H393" s="6"/>
      <c r="I393" s="6"/>
      <c r="J393" s="6"/>
      <c r="K393" s="6"/>
      <c r="L393" s="6"/>
      <c r="M393" s="6"/>
    </row>
    <row x14ac:dyDescent="0.25" r="394" customHeight="1" ht="15.75">
      <c r="A394" s="56"/>
      <c r="B394" s="6"/>
      <c r="C394" s="6"/>
      <c r="D394" s="6"/>
      <c r="E394" s="6"/>
      <c r="F394" s="56"/>
      <c r="G394" s="6"/>
      <c r="H394" s="6"/>
      <c r="I394" s="6"/>
      <c r="J394" s="6"/>
      <c r="K394" s="6"/>
      <c r="L394" s="6"/>
      <c r="M394" s="6"/>
    </row>
    <row x14ac:dyDescent="0.25" r="395" customHeight="1" ht="15.75">
      <c r="A395" s="56"/>
      <c r="B395" s="6"/>
      <c r="C395" s="6"/>
      <c r="D395" s="6"/>
      <c r="E395" s="6"/>
      <c r="F395" s="56"/>
      <c r="G395" s="6"/>
      <c r="H395" s="6"/>
      <c r="I395" s="6"/>
      <c r="J395" s="6"/>
      <c r="K395" s="6"/>
      <c r="L395" s="6"/>
      <c r="M395" s="6"/>
    </row>
    <row x14ac:dyDescent="0.25" r="396" customHeight="1" ht="15.75">
      <c r="A396" s="56"/>
      <c r="B396" s="6"/>
      <c r="C396" s="6"/>
      <c r="D396" s="6"/>
      <c r="E396" s="6"/>
      <c r="F396" s="56"/>
      <c r="G396" s="6"/>
      <c r="H396" s="6"/>
      <c r="I396" s="6"/>
      <c r="J396" s="6"/>
      <c r="K396" s="6"/>
      <c r="L396" s="6"/>
      <c r="M396" s="6"/>
    </row>
    <row x14ac:dyDescent="0.25" r="397" customHeight="1" ht="15.75">
      <c r="A397" s="56"/>
      <c r="B397" s="6"/>
      <c r="C397" s="6"/>
      <c r="D397" s="6"/>
      <c r="E397" s="6"/>
      <c r="F397" s="56"/>
      <c r="G397" s="6"/>
      <c r="H397" s="6"/>
      <c r="I397" s="6"/>
      <c r="J397" s="6"/>
      <c r="K397" s="6"/>
      <c r="L397" s="6"/>
      <c r="M397" s="6"/>
    </row>
    <row x14ac:dyDescent="0.25" r="398" customHeight="1" ht="15.75">
      <c r="A398" s="56"/>
      <c r="B398" s="6"/>
      <c r="C398" s="6"/>
      <c r="D398" s="6"/>
      <c r="E398" s="6"/>
      <c r="F398" s="56"/>
      <c r="G398" s="6"/>
      <c r="H398" s="6"/>
      <c r="I398" s="6"/>
      <c r="J398" s="6"/>
      <c r="K398" s="6"/>
      <c r="L398" s="6"/>
      <c r="M398" s="6"/>
    </row>
    <row x14ac:dyDescent="0.25" r="399" customHeight="1" ht="15.75">
      <c r="A399" s="56"/>
      <c r="B399" s="6"/>
      <c r="C399" s="6"/>
      <c r="D399" s="6"/>
      <c r="E399" s="6"/>
      <c r="F399" s="56"/>
      <c r="G399" s="6"/>
      <c r="H399" s="6"/>
      <c r="I399" s="6"/>
      <c r="J399" s="6"/>
      <c r="K399" s="6"/>
      <c r="L399" s="6"/>
      <c r="M399" s="6"/>
    </row>
    <row x14ac:dyDescent="0.25" r="400" customHeight="1" ht="15.75">
      <c r="A400" s="56"/>
      <c r="B400" s="6"/>
      <c r="C400" s="6"/>
      <c r="D400" s="6"/>
      <c r="E400" s="6"/>
      <c r="F400" s="56"/>
      <c r="G400" s="6"/>
      <c r="H400" s="6"/>
      <c r="I400" s="6"/>
      <c r="J400" s="6"/>
      <c r="K400" s="6"/>
      <c r="L400" s="6"/>
      <c r="M400" s="6"/>
    </row>
    <row x14ac:dyDescent="0.25" r="401" customHeight="1" ht="15.75">
      <c r="A401" s="56"/>
      <c r="B401" s="6"/>
      <c r="C401" s="6"/>
      <c r="D401" s="6"/>
      <c r="E401" s="6"/>
      <c r="F401" s="56"/>
      <c r="G401" s="6"/>
      <c r="H401" s="6"/>
      <c r="I401" s="6"/>
      <c r="J401" s="6"/>
      <c r="K401" s="6"/>
      <c r="L401" s="6"/>
      <c r="M401" s="6"/>
    </row>
    <row x14ac:dyDescent="0.25" r="402" customHeight="1" ht="15.75">
      <c r="A402" s="56"/>
      <c r="B402" s="6"/>
      <c r="C402" s="6"/>
      <c r="D402" s="6"/>
      <c r="E402" s="6"/>
      <c r="F402" s="56"/>
      <c r="G402" s="6"/>
      <c r="H402" s="6"/>
      <c r="I402" s="6"/>
      <c r="J402" s="6"/>
      <c r="K402" s="6"/>
      <c r="L402" s="6"/>
      <c r="M402" s="6"/>
    </row>
    <row x14ac:dyDescent="0.25" r="403" customHeight="1" ht="15.75">
      <c r="A403" s="56"/>
      <c r="B403" s="6"/>
      <c r="C403" s="6"/>
      <c r="D403" s="6"/>
      <c r="E403" s="6"/>
      <c r="F403" s="56"/>
      <c r="G403" s="6"/>
      <c r="H403" s="6"/>
      <c r="I403" s="6"/>
      <c r="J403" s="6"/>
      <c r="K403" s="6"/>
      <c r="L403" s="6"/>
      <c r="M403" s="6"/>
    </row>
    <row x14ac:dyDescent="0.25" r="404" customHeight="1" ht="15.75">
      <c r="A404" s="56"/>
      <c r="B404" s="6"/>
      <c r="C404" s="6"/>
      <c r="D404" s="6"/>
      <c r="E404" s="6"/>
      <c r="F404" s="56"/>
      <c r="G404" s="6"/>
      <c r="H404" s="6"/>
      <c r="I404" s="6"/>
      <c r="J404" s="6"/>
      <c r="K404" s="6"/>
      <c r="L404" s="6"/>
      <c r="M404" s="6"/>
    </row>
    <row x14ac:dyDescent="0.25" r="405" customHeight="1" ht="15.75">
      <c r="A405" s="56"/>
      <c r="B405" s="6"/>
      <c r="C405" s="6"/>
      <c r="D405" s="6"/>
      <c r="E405" s="6"/>
      <c r="F405" s="56"/>
      <c r="G405" s="6"/>
      <c r="H405" s="6"/>
      <c r="I405" s="6"/>
      <c r="J405" s="6"/>
      <c r="K405" s="6"/>
      <c r="L405" s="6"/>
      <c r="M405" s="6"/>
    </row>
    <row x14ac:dyDescent="0.25" r="406" customHeight="1" ht="15.75">
      <c r="A406" s="56"/>
      <c r="B406" s="6"/>
      <c r="C406" s="6"/>
      <c r="D406" s="6"/>
      <c r="E406" s="6"/>
      <c r="F406" s="56"/>
      <c r="G406" s="6"/>
      <c r="H406" s="6"/>
      <c r="I406" s="6"/>
      <c r="J406" s="6"/>
      <c r="K406" s="6"/>
      <c r="L406" s="6"/>
      <c r="M406" s="6"/>
    </row>
    <row x14ac:dyDescent="0.25" r="407" customHeight="1" ht="15.75">
      <c r="A407" s="56"/>
      <c r="B407" s="6"/>
      <c r="C407" s="6"/>
      <c r="D407" s="6"/>
      <c r="E407" s="6"/>
      <c r="F407" s="56"/>
      <c r="G407" s="6"/>
      <c r="H407" s="6"/>
      <c r="I407" s="6"/>
      <c r="J407" s="6"/>
      <c r="K407" s="6"/>
      <c r="L407" s="6"/>
      <c r="M407" s="6"/>
    </row>
    <row x14ac:dyDescent="0.25" r="408" customHeight="1" ht="15.75">
      <c r="A408" s="56"/>
      <c r="B408" s="6"/>
      <c r="C408" s="6"/>
      <c r="D408" s="6"/>
      <c r="E408" s="6"/>
      <c r="F408" s="56"/>
      <c r="G408" s="6"/>
      <c r="H408" s="6"/>
      <c r="I408" s="6"/>
      <c r="J408" s="6"/>
      <c r="K408" s="6"/>
      <c r="L408" s="6"/>
      <c r="M408" s="6"/>
    </row>
    <row x14ac:dyDescent="0.25" r="409" customHeight="1" ht="15.75">
      <c r="A409" s="56"/>
      <c r="B409" s="6"/>
      <c r="C409" s="6"/>
      <c r="D409" s="6"/>
      <c r="E409" s="6"/>
      <c r="F409" s="56"/>
      <c r="G409" s="6"/>
      <c r="H409" s="6"/>
      <c r="I409" s="6"/>
      <c r="J409" s="6"/>
      <c r="K409" s="6"/>
      <c r="L409" s="6"/>
      <c r="M409" s="6"/>
    </row>
    <row x14ac:dyDescent="0.25" r="410" customHeight="1" ht="15.75">
      <c r="A410" s="56"/>
      <c r="B410" s="6"/>
      <c r="C410" s="6"/>
      <c r="D410" s="6"/>
      <c r="E410" s="6"/>
      <c r="F410" s="56"/>
      <c r="G410" s="6"/>
      <c r="H410" s="6"/>
      <c r="I410" s="6"/>
      <c r="J410" s="6"/>
      <c r="K410" s="6"/>
      <c r="L410" s="6"/>
      <c r="M410" s="6"/>
    </row>
    <row x14ac:dyDescent="0.25" r="411" customHeight="1" ht="15.75">
      <c r="A411" s="56"/>
      <c r="B411" s="6"/>
      <c r="C411" s="6"/>
      <c r="D411" s="6"/>
      <c r="E411" s="6"/>
      <c r="F411" s="56"/>
      <c r="G411" s="6"/>
      <c r="H411" s="6"/>
      <c r="I411" s="6"/>
      <c r="J411" s="6"/>
      <c r="K411" s="6"/>
      <c r="L411" s="6"/>
      <c r="M411" s="6"/>
    </row>
    <row x14ac:dyDescent="0.25" r="412" customHeight="1" ht="15.75">
      <c r="A412" s="56"/>
      <c r="B412" s="6"/>
      <c r="C412" s="6"/>
      <c r="D412" s="6"/>
      <c r="E412" s="6"/>
      <c r="F412" s="56"/>
      <c r="G412" s="6"/>
      <c r="H412" s="6"/>
      <c r="I412" s="6"/>
      <c r="J412" s="6"/>
      <c r="K412" s="6"/>
      <c r="L412" s="6"/>
      <c r="M412" s="6"/>
    </row>
    <row x14ac:dyDescent="0.25" r="413" customHeight="1" ht="15.75">
      <c r="A413" s="56"/>
      <c r="B413" s="6"/>
      <c r="C413" s="6"/>
      <c r="D413" s="6"/>
      <c r="E413" s="6"/>
      <c r="F413" s="56"/>
      <c r="G413" s="6"/>
      <c r="H413" s="6"/>
      <c r="I413" s="6"/>
      <c r="J413" s="6"/>
      <c r="K413" s="6"/>
      <c r="L413" s="6"/>
      <c r="M413" s="6"/>
    </row>
    <row x14ac:dyDescent="0.25" r="414" customHeight="1" ht="15.75">
      <c r="A414" s="56"/>
      <c r="B414" s="6"/>
      <c r="C414" s="6"/>
      <c r="D414" s="6"/>
      <c r="E414" s="6"/>
      <c r="F414" s="56"/>
      <c r="G414" s="6"/>
      <c r="H414" s="6"/>
      <c r="I414" s="6"/>
      <c r="J414" s="6"/>
      <c r="K414" s="6"/>
      <c r="L414" s="6"/>
      <c r="M414" s="6"/>
    </row>
    <row x14ac:dyDescent="0.25" r="415" customHeight="1" ht="15.75">
      <c r="A415" s="56"/>
      <c r="B415" s="6"/>
      <c r="C415" s="6"/>
      <c r="D415" s="6"/>
      <c r="E415" s="6"/>
      <c r="F415" s="56"/>
      <c r="G415" s="6"/>
      <c r="H415" s="6"/>
      <c r="I415" s="6"/>
      <c r="J415" s="6"/>
      <c r="K415" s="6"/>
      <c r="L415" s="6"/>
      <c r="M415" s="6"/>
    </row>
    <row x14ac:dyDescent="0.25" r="416" customHeight="1" ht="15.75">
      <c r="A416" s="56"/>
      <c r="B416" s="6"/>
      <c r="C416" s="6"/>
      <c r="D416" s="6"/>
      <c r="E416" s="6"/>
      <c r="F416" s="56"/>
      <c r="G416" s="6"/>
      <c r="H416" s="6"/>
      <c r="I416" s="6"/>
      <c r="J416" s="6"/>
      <c r="K416" s="6"/>
      <c r="L416" s="6"/>
      <c r="M416" s="6"/>
    </row>
    <row x14ac:dyDescent="0.25" r="417" customHeight="1" ht="15.75">
      <c r="A417" s="56"/>
      <c r="B417" s="6"/>
      <c r="C417" s="6"/>
      <c r="D417" s="6"/>
      <c r="E417" s="6"/>
      <c r="F417" s="56"/>
      <c r="G417" s="6"/>
      <c r="H417" s="6"/>
      <c r="I417" s="6"/>
      <c r="J417" s="6"/>
      <c r="K417" s="6"/>
      <c r="L417" s="6"/>
      <c r="M417" s="6"/>
    </row>
    <row x14ac:dyDescent="0.25" r="418" customHeight="1" ht="15.75">
      <c r="A418" s="56"/>
      <c r="B418" s="6"/>
      <c r="C418" s="6"/>
      <c r="D418" s="6"/>
      <c r="E418" s="6"/>
      <c r="F418" s="56"/>
      <c r="G418" s="6"/>
      <c r="H418" s="6"/>
      <c r="I418" s="6"/>
      <c r="J418" s="6"/>
      <c r="K418" s="6"/>
      <c r="L418" s="6"/>
      <c r="M418" s="6"/>
    </row>
    <row x14ac:dyDescent="0.25" r="419" customHeight="1" ht="15.75">
      <c r="A419" s="56"/>
      <c r="B419" s="6"/>
      <c r="C419" s="6"/>
      <c r="D419" s="6"/>
      <c r="E419" s="6"/>
      <c r="F419" s="56"/>
      <c r="G419" s="6"/>
      <c r="H419" s="6"/>
      <c r="I419" s="6"/>
      <c r="J419" s="6"/>
      <c r="K419" s="6"/>
      <c r="L419" s="6"/>
      <c r="M419" s="6"/>
    </row>
    <row x14ac:dyDescent="0.25" r="420" customHeight="1" ht="15.75">
      <c r="A420" s="56"/>
      <c r="B420" s="6"/>
      <c r="C420" s="6"/>
      <c r="D420" s="6"/>
      <c r="E420" s="6"/>
      <c r="F420" s="56"/>
      <c r="G420" s="6"/>
      <c r="H420" s="6"/>
      <c r="I420" s="6"/>
      <c r="J420" s="6"/>
      <c r="K420" s="6"/>
      <c r="L420" s="6"/>
      <c r="M420" s="6"/>
    </row>
    <row x14ac:dyDescent="0.25" r="421" customHeight="1" ht="15.75">
      <c r="A421" s="56"/>
      <c r="B421" s="6"/>
      <c r="C421" s="6"/>
      <c r="D421" s="6"/>
      <c r="E421" s="6"/>
      <c r="F421" s="56"/>
      <c r="G421" s="6"/>
      <c r="H421" s="6"/>
      <c r="I421" s="6"/>
      <c r="J421" s="6"/>
      <c r="K421" s="6"/>
      <c r="L421" s="6"/>
      <c r="M421" s="6"/>
    </row>
    <row x14ac:dyDescent="0.25" r="422" customHeight="1" ht="15.75">
      <c r="A422" s="56"/>
      <c r="B422" s="6"/>
      <c r="C422" s="6"/>
      <c r="D422" s="6"/>
      <c r="E422" s="6"/>
      <c r="F422" s="56"/>
      <c r="G422" s="6"/>
      <c r="H422" s="6"/>
      <c r="I422" s="6"/>
      <c r="J422" s="6"/>
      <c r="K422" s="6"/>
      <c r="L422" s="6"/>
      <c r="M422" s="6"/>
    </row>
    <row x14ac:dyDescent="0.25" r="423" customHeight="1" ht="15.75">
      <c r="A423" s="56"/>
      <c r="B423" s="6"/>
      <c r="C423" s="6"/>
      <c r="D423" s="6"/>
      <c r="E423" s="6"/>
      <c r="F423" s="56"/>
      <c r="G423" s="6"/>
      <c r="H423" s="6"/>
      <c r="I423" s="6"/>
      <c r="J423" s="6"/>
      <c r="K423" s="6"/>
      <c r="L423" s="6"/>
      <c r="M423" s="6"/>
    </row>
    <row x14ac:dyDescent="0.25" r="424" customHeight="1" ht="15.75">
      <c r="A424" s="56"/>
      <c r="B424" s="6"/>
      <c r="C424" s="6"/>
      <c r="D424" s="6"/>
      <c r="E424" s="6"/>
      <c r="F424" s="56"/>
      <c r="G424" s="6"/>
      <c r="H424" s="6"/>
      <c r="I424" s="6"/>
      <c r="J424" s="6"/>
      <c r="K424" s="6"/>
      <c r="L424" s="6"/>
      <c r="M424" s="6"/>
    </row>
    <row x14ac:dyDescent="0.25" r="425" customHeight="1" ht="15.75">
      <c r="A425" s="56"/>
      <c r="B425" s="6"/>
      <c r="C425" s="6"/>
      <c r="D425" s="6"/>
      <c r="E425" s="6"/>
      <c r="F425" s="56"/>
      <c r="G425" s="6"/>
      <c r="H425" s="6"/>
      <c r="I425" s="6"/>
      <c r="J425" s="6"/>
      <c r="K425" s="6"/>
      <c r="L425" s="6"/>
      <c r="M425" s="6"/>
    </row>
    <row x14ac:dyDescent="0.25" r="426" customHeight="1" ht="15.75">
      <c r="A426" s="56"/>
      <c r="B426" s="6"/>
      <c r="C426" s="6"/>
      <c r="D426" s="6"/>
      <c r="E426" s="6"/>
      <c r="F426" s="56"/>
      <c r="G426" s="6"/>
      <c r="H426" s="6"/>
      <c r="I426" s="6"/>
      <c r="J426" s="6"/>
      <c r="K426" s="6"/>
      <c r="L426" s="6"/>
      <c r="M426" s="6"/>
    </row>
    <row x14ac:dyDescent="0.25" r="427" customHeight="1" ht="15.75">
      <c r="A427" s="56"/>
      <c r="B427" s="6"/>
      <c r="C427" s="6"/>
      <c r="D427" s="6"/>
      <c r="E427" s="6"/>
      <c r="F427" s="56"/>
      <c r="G427" s="6"/>
      <c r="H427" s="6"/>
      <c r="I427" s="6"/>
      <c r="J427" s="6"/>
      <c r="K427" s="6"/>
      <c r="L427" s="6"/>
      <c r="M427" s="6"/>
    </row>
    <row x14ac:dyDescent="0.25" r="428" customHeight="1" ht="15.75">
      <c r="A428" s="56"/>
      <c r="B428" s="6"/>
      <c r="C428" s="6"/>
      <c r="D428" s="6"/>
      <c r="E428" s="6"/>
      <c r="F428" s="56"/>
      <c r="G428" s="6"/>
      <c r="H428" s="6"/>
      <c r="I428" s="6"/>
      <c r="J428" s="6"/>
      <c r="K428" s="6"/>
      <c r="L428" s="6"/>
      <c r="M428" s="6"/>
    </row>
    <row x14ac:dyDescent="0.25" r="429" customHeight="1" ht="15.75">
      <c r="A429" s="56"/>
      <c r="B429" s="6"/>
      <c r="C429" s="6"/>
      <c r="D429" s="6"/>
      <c r="E429" s="6"/>
      <c r="F429" s="56"/>
      <c r="G429" s="6"/>
      <c r="H429" s="6"/>
      <c r="I429" s="6"/>
      <c r="J429" s="6"/>
      <c r="K429" s="6"/>
      <c r="L429" s="6"/>
      <c r="M429" s="6"/>
    </row>
    <row x14ac:dyDescent="0.25" r="430" customHeight="1" ht="15.75">
      <c r="A430" s="56"/>
      <c r="B430" s="6"/>
      <c r="C430" s="6"/>
      <c r="D430" s="6"/>
      <c r="E430" s="6"/>
      <c r="F430" s="56"/>
      <c r="G430" s="6"/>
      <c r="H430" s="6"/>
      <c r="I430" s="6"/>
      <c r="J430" s="6"/>
      <c r="K430" s="6"/>
      <c r="L430" s="6"/>
      <c r="M430" s="6"/>
    </row>
    <row x14ac:dyDescent="0.25" r="431" customHeight="1" ht="15.75">
      <c r="A431" s="56"/>
      <c r="B431" s="6"/>
      <c r="C431" s="6"/>
      <c r="D431" s="6"/>
      <c r="E431" s="6"/>
      <c r="F431" s="56"/>
      <c r="G431" s="6"/>
      <c r="H431" s="6"/>
      <c r="I431" s="6"/>
      <c r="J431" s="6"/>
      <c r="K431" s="6"/>
      <c r="L431" s="6"/>
      <c r="M431" s="6"/>
    </row>
    <row x14ac:dyDescent="0.25" r="432" customHeight="1" ht="15.75">
      <c r="A432" s="56"/>
      <c r="B432" s="6"/>
      <c r="C432" s="6"/>
      <c r="D432" s="6"/>
      <c r="E432" s="6"/>
      <c r="F432" s="56"/>
      <c r="G432" s="6"/>
      <c r="H432" s="6"/>
      <c r="I432" s="6"/>
      <c r="J432" s="6"/>
      <c r="K432" s="6"/>
      <c r="L432" s="6"/>
      <c r="M432" s="6"/>
    </row>
    <row x14ac:dyDescent="0.25" r="433" customHeight="1" ht="15.75">
      <c r="A433" s="56"/>
      <c r="B433" s="6"/>
      <c r="C433" s="6"/>
      <c r="D433" s="6"/>
      <c r="E433" s="6"/>
      <c r="F433" s="56"/>
      <c r="G433" s="6"/>
      <c r="H433" s="6"/>
      <c r="I433" s="6"/>
      <c r="J433" s="6"/>
      <c r="K433" s="6"/>
      <c r="L433" s="6"/>
      <c r="M433" s="6"/>
    </row>
    <row x14ac:dyDescent="0.25" r="434" customHeight="1" ht="15.75">
      <c r="A434" s="56"/>
      <c r="B434" s="6"/>
      <c r="C434" s="6"/>
      <c r="D434" s="6"/>
      <c r="E434" s="6"/>
      <c r="F434" s="56"/>
      <c r="G434" s="6"/>
      <c r="H434" s="6"/>
      <c r="I434" s="6"/>
      <c r="J434" s="6"/>
      <c r="K434" s="6"/>
      <c r="L434" s="6"/>
      <c r="M434" s="6"/>
    </row>
    <row x14ac:dyDescent="0.25" r="435" customHeight="1" ht="15.75">
      <c r="A435" s="56"/>
      <c r="B435" s="6"/>
      <c r="C435" s="6"/>
      <c r="D435" s="6"/>
      <c r="E435" s="6"/>
      <c r="F435" s="56"/>
      <c r="G435" s="6"/>
      <c r="H435" s="6"/>
      <c r="I435" s="6"/>
      <c r="J435" s="6"/>
      <c r="K435" s="6"/>
      <c r="L435" s="6"/>
      <c r="M435" s="6"/>
    </row>
    <row x14ac:dyDescent="0.25" r="436" customHeight="1" ht="15.75">
      <c r="A436" s="56"/>
      <c r="B436" s="6"/>
      <c r="C436" s="6"/>
      <c r="D436" s="6"/>
      <c r="E436" s="6"/>
      <c r="F436" s="56"/>
      <c r="G436" s="6"/>
      <c r="H436" s="6"/>
      <c r="I436" s="6"/>
      <c r="J436" s="6"/>
      <c r="K436" s="6"/>
      <c r="L436" s="6"/>
      <c r="M436" s="6"/>
    </row>
    <row x14ac:dyDescent="0.25" r="437" customHeight="1" ht="15.75">
      <c r="A437" s="56"/>
      <c r="B437" s="6"/>
      <c r="C437" s="6"/>
      <c r="D437" s="6"/>
      <c r="E437" s="6"/>
      <c r="F437" s="56"/>
      <c r="G437" s="6"/>
      <c r="H437" s="6"/>
      <c r="I437" s="6"/>
      <c r="J437" s="6"/>
      <c r="K437" s="6"/>
      <c r="L437" s="6"/>
      <c r="M437" s="6"/>
    </row>
    <row x14ac:dyDescent="0.25" r="438" customHeight="1" ht="15.75">
      <c r="A438" s="56"/>
      <c r="B438" s="6"/>
      <c r="C438" s="6"/>
      <c r="D438" s="6"/>
      <c r="E438" s="6"/>
      <c r="F438" s="56"/>
      <c r="G438" s="6"/>
      <c r="H438" s="6"/>
      <c r="I438" s="6"/>
      <c r="J438" s="6"/>
      <c r="K438" s="6"/>
      <c r="L438" s="6"/>
      <c r="M438" s="6"/>
    </row>
    <row x14ac:dyDescent="0.25" r="439" customHeight="1" ht="15.75">
      <c r="A439" s="56"/>
      <c r="B439" s="6"/>
      <c r="C439" s="6"/>
      <c r="D439" s="6"/>
      <c r="E439" s="6"/>
      <c r="F439" s="56"/>
      <c r="G439" s="6"/>
      <c r="H439" s="6"/>
      <c r="I439" s="6"/>
      <c r="J439" s="6"/>
      <c r="K439" s="6"/>
      <c r="L439" s="6"/>
      <c r="M439" s="6"/>
    </row>
    <row x14ac:dyDescent="0.25" r="440" customHeight="1" ht="15.75">
      <c r="A440" s="56"/>
      <c r="B440" s="6"/>
      <c r="C440" s="6"/>
      <c r="D440" s="6"/>
      <c r="E440" s="6"/>
      <c r="F440" s="56"/>
      <c r="G440" s="6"/>
      <c r="H440" s="6"/>
      <c r="I440" s="6"/>
      <c r="J440" s="6"/>
      <c r="K440" s="6"/>
      <c r="L440" s="6"/>
      <c r="M440" s="6"/>
    </row>
    <row x14ac:dyDescent="0.25" r="441" customHeight="1" ht="15.75">
      <c r="A441" s="56"/>
      <c r="B441" s="6"/>
      <c r="C441" s="6"/>
      <c r="D441" s="6"/>
      <c r="E441" s="6"/>
      <c r="F441" s="56"/>
      <c r="G441" s="6"/>
      <c r="H441" s="6"/>
      <c r="I441" s="6"/>
      <c r="J441" s="6"/>
      <c r="K441" s="6"/>
      <c r="L441" s="6"/>
      <c r="M441" s="6"/>
    </row>
    <row x14ac:dyDescent="0.25" r="442" customHeight="1" ht="15.75">
      <c r="A442" s="56"/>
      <c r="B442" s="6"/>
      <c r="C442" s="6"/>
      <c r="D442" s="6"/>
      <c r="E442" s="6"/>
      <c r="F442" s="56"/>
      <c r="G442" s="6"/>
      <c r="H442" s="6"/>
      <c r="I442" s="6"/>
      <c r="J442" s="6"/>
      <c r="K442" s="6"/>
      <c r="L442" s="6"/>
      <c r="M442" s="6"/>
    </row>
    <row x14ac:dyDescent="0.25" r="443" customHeight="1" ht="15.75">
      <c r="A443" s="56"/>
      <c r="B443" s="6"/>
      <c r="C443" s="6"/>
      <c r="D443" s="6"/>
      <c r="E443" s="6"/>
      <c r="F443" s="56"/>
      <c r="G443" s="6"/>
      <c r="H443" s="6"/>
      <c r="I443" s="6"/>
      <c r="J443" s="6"/>
      <c r="K443" s="6"/>
      <c r="L443" s="6"/>
      <c r="M443" s="6"/>
    </row>
    <row x14ac:dyDescent="0.25" r="444" customHeight="1" ht="15.75">
      <c r="A444" s="56"/>
      <c r="B444" s="6"/>
      <c r="C444" s="6"/>
      <c r="D444" s="6"/>
      <c r="E444" s="6"/>
      <c r="F444" s="56"/>
      <c r="G444" s="6"/>
      <c r="H444" s="6"/>
      <c r="I444" s="6"/>
      <c r="J444" s="6"/>
      <c r="K444" s="6"/>
      <c r="L444" s="6"/>
      <c r="M444" s="6"/>
    </row>
    <row x14ac:dyDescent="0.25" r="445" customHeight="1" ht="15.75">
      <c r="A445" s="56"/>
      <c r="B445" s="6"/>
      <c r="C445" s="6"/>
      <c r="D445" s="6"/>
      <c r="E445" s="6"/>
      <c r="F445" s="56"/>
      <c r="G445" s="6"/>
      <c r="H445" s="6"/>
      <c r="I445" s="6"/>
      <c r="J445" s="6"/>
      <c r="K445" s="6"/>
      <c r="L445" s="6"/>
      <c r="M445" s="6"/>
    </row>
    <row x14ac:dyDescent="0.25" r="446" customHeight="1" ht="15.75">
      <c r="A446" s="56"/>
      <c r="B446" s="6"/>
      <c r="C446" s="6"/>
      <c r="D446" s="6"/>
      <c r="E446" s="6"/>
      <c r="F446" s="56"/>
      <c r="G446" s="6"/>
      <c r="H446" s="6"/>
      <c r="I446" s="6"/>
      <c r="J446" s="6"/>
      <c r="K446" s="6"/>
      <c r="L446" s="6"/>
      <c r="M446" s="6"/>
    </row>
    <row x14ac:dyDescent="0.25" r="447" customHeight="1" ht="15.75">
      <c r="A447" s="56"/>
      <c r="B447" s="6"/>
      <c r="C447" s="6"/>
      <c r="D447" s="6"/>
      <c r="E447" s="6"/>
      <c r="F447" s="56"/>
      <c r="G447" s="6"/>
      <c r="H447" s="6"/>
      <c r="I447" s="6"/>
      <c r="J447" s="6"/>
      <c r="K447" s="6"/>
      <c r="L447" s="6"/>
      <c r="M447" s="6"/>
    </row>
    <row x14ac:dyDescent="0.25" r="448" customHeight="1" ht="15.75">
      <c r="A448" s="56"/>
      <c r="B448" s="6"/>
      <c r="C448" s="6"/>
      <c r="D448" s="6"/>
      <c r="E448" s="6"/>
      <c r="F448" s="56"/>
      <c r="G448" s="6"/>
      <c r="H448" s="6"/>
      <c r="I448" s="6"/>
      <c r="J448" s="6"/>
      <c r="K448" s="6"/>
      <c r="L448" s="6"/>
      <c r="M448" s="6"/>
    </row>
    <row x14ac:dyDescent="0.25" r="449" customHeight="1" ht="15.75">
      <c r="A449" s="56"/>
      <c r="B449" s="6"/>
      <c r="C449" s="6"/>
      <c r="D449" s="6"/>
      <c r="E449" s="6"/>
      <c r="F449" s="56"/>
      <c r="G449" s="6"/>
      <c r="H449" s="6"/>
      <c r="I449" s="6"/>
      <c r="J449" s="6"/>
      <c r="K449" s="6"/>
      <c r="L449" s="6"/>
      <c r="M449" s="6"/>
    </row>
    <row x14ac:dyDescent="0.25" r="450" customHeight="1" ht="15.75">
      <c r="A450" s="56"/>
      <c r="B450" s="6"/>
      <c r="C450" s="6"/>
      <c r="D450" s="6"/>
      <c r="E450" s="6"/>
      <c r="F450" s="56"/>
      <c r="G450" s="6"/>
      <c r="H450" s="6"/>
      <c r="I450" s="6"/>
      <c r="J450" s="6"/>
      <c r="K450" s="6"/>
      <c r="L450" s="6"/>
      <c r="M450" s="6"/>
    </row>
    <row x14ac:dyDescent="0.25" r="451" customHeight="1" ht="15.75">
      <c r="A451" s="56"/>
      <c r="B451" s="6"/>
      <c r="C451" s="6"/>
      <c r="D451" s="6"/>
      <c r="E451" s="6"/>
      <c r="F451" s="56"/>
      <c r="G451" s="6"/>
      <c r="H451" s="6"/>
      <c r="I451" s="6"/>
      <c r="J451" s="6"/>
      <c r="K451" s="6"/>
      <c r="L451" s="6"/>
      <c r="M451" s="6"/>
    </row>
    <row x14ac:dyDescent="0.25" r="452" customHeight="1" ht="15.75">
      <c r="A452" s="56"/>
      <c r="B452" s="6"/>
      <c r="C452" s="6"/>
      <c r="D452" s="6"/>
      <c r="E452" s="6"/>
      <c r="F452" s="56"/>
      <c r="G452" s="6"/>
      <c r="H452" s="6"/>
      <c r="I452" s="6"/>
      <c r="J452" s="6"/>
      <c r="K452" s="6"/>
      <c r="L452" s="6"/>
      <c r="M452" s="6"/>
    </row>
    <row x14ac:dyDescent="0.25" r="453" customHeight="1" ht="15.75">
      <c r="A453" s="56"/>
      <c r="B453" s="6"/>
      <c r="C453" s="6"/>
      <c r="D453" s="6"/>
      <c r="E453" s="6"/>
      <c r="F453" s="56"/>
      <c r="G453" s="6"/>
      <c r="H453" s="6"/>
      <c r="I453" s="6"/>
      <c r="J453" s="6"/>
      <c r="K453" s="6"/>
      <c r="L453" s="6"/>
      <c r="M453" s="6"/>
    </row>
    <row x14ac:dyDescent="0.25" r="454" customHeight="1" ht="15.75">
      <c r="A454" s="56"/>
      <c r="B454" s="6"/>
      <c r="C454" s="6"/>
      <c r="D454" s="6"/>
      <c r="E454" s="6"/>
      <c r="F454" s="56"/>
      <c r="G454" s="6"/>
      <c r="H454" s="6"/>
      <c r="I454" s="6"/>
      <c r="J454" s="6"/>
      <c r="K454" s="6"/>
      <c r="L454" s="6"/>
      <c r="M454" s="6"/>
    </row>
    <row x14ac:dyDescent="0.25" r="455" customHeight="1" ht="15.75">
      <c r="A455" s="56"/>
      <c r="B455" s="6"/>
      <c r="C455" s="6"/>
      <c r="D455" s="6"/>
      <c r="E455" s="6"/>
      <c r="F455" s="56"/>
      <c r="G455" s="6"/>
      <c r="H455" s="6"/>
      <c r="I455" s="6"/>
      <c r="J455" s="6"/>
      <c r="K455" s="6"/>
      <c r="L455" s="6"/>
      <c r="M455" s="6"/>
    </row>
    <row x14ac:dyDescent="0.25" r="456" customHeight="1" ht="15.75">
      <c r="A456" s="56"/>
      <c r="B456" s="6"/>
      <c r="C456" s="6"/>
      <c r="D456" s="6"/>
      <c r="E456" s="6"/>
      <c r="F456" s="56"/>
      <c r="G456" s="6"/>
      <c r="H456" s="6"/>
      <c r="I456" s="6"/>
      <c r="J456" s="6"/>
      <c r="K456" s="6"/>
      <c r="L456" s="6"/>
      <c r="M456" s="6"/>
    </row>
    <row x14ac:dyDescent="0.25" r="457" customHeight="1" ht="15.75">
      <c r="A457" s="56"/>
      <c r="B457" s="6"/>
      <c r="C457" s="6"/>
      <c r="D457" s="6"/>
      <c r="E457" s="6"/>
      <c r="F457" s="56"/>
      <c r="G457" s="6"/>
      <c r="H457" s="6"/>
      <c r="I457" s="6"/>
      <c r="J457" s="6"/>
      <c r="K457" s="6"/>
      <c r="L457" s="6"/>
      <c r="M457" s="6"/>
    </row>
    <row x14ac:dyDescent="0.25" r="458" customHeight="1" ht="15.75">
      <c r="A458" s="56"/>
      <c r="B458" s="6"/>
      <c r="C458" s="6"/>
      <c r="D458" s="6"/>
      <c r="E458" s="6"/>
      <c r="F458" s="56"/>
      <c r="G458" s="6"/>
      <c r="H458" s="6"/>
      <c r="I458" s="6"/>
      <c r="J458" s="6"/>
      <c r="K458" s="6"/>
      <c r="L458" s="6"/>
      <c r="M458" s="6"/>
    </row>
    <row x14ac:dyDescent="0.25" r="459" customHeight="1" ht="15.75">
      <c r="A459" s="56"/>
      <c r="B459" s="6"/>
      <c r="C459" s="6"/>
      <c r="D459" s="6"/>
      <c r="E459" s="6"/>
      <c r="F459" s="56"/>
      <c r="G459" s="6"/>
      <c r="H459" s="6"/>
      <c r="I459" s="6"/>
      <c r="J459" s="6"/>
      <c r="K459" s="6"/>
      <c r="L459" s="6"/>
      <c r="M459" s="6"/>
    </row>
    <row x14ac:dyDescent="0.25" r="460" customHeight="1" ht="15.75">
      <c r="A460" s="56"/>
      <c r="B460" s="6"/>
      <c r="C460" s="6"/>
      <c r="D460" s="6"/>
      <c r="E460" s="6"/>
      <c r="F460" s="56"/>
      <c r="G460" s="6"/>
      <c r="H460" s="6"/>
      <c r="I460" s="6"/>
      <c r="J460" s="6"/>
      <c r="K460" s="6"/>
      <c r="L460" s="6"/>
      <c r="M460" s="6"/>
    </row>
    <row x14ac:dyDescent="0.25" r="461" customHeight="1" ht="15.75">
      <c r="A461" s="56"/>
      <c r="B461" s="6"/>
      <c r="C461" s="6"/>
      <c r="D461" s="6"/>
      <c r="E461" s="6"/>
      <c r="F461" s="56"/>
      <c r="G461" s="6"/>
      <c r="H461" s="6"/>
      <c r="I461" s="6"/>
      <c r="J461" s="6"/>
      <c r="K461" s="6"/>
      <c r="L461" s="6"/>
      <c r="M461" s="6"/>
    </row>
    <row x14ac:dyDescent="0.25" r="462" customHeight="1" ht="15.75">
      <c r="A462" s="56"/>
      <c r="B462" s="6"/>
      <c r="C462" s="6"/>
      <c r="D462" s="6"/>
      <c r="E462" s="6"/>
      <c r="F462" s="56"/>
      <c r="G462" s="6"/>
      <c r="H462" s="6"/>
      <c r="I462" s="6"/>
      <c r="J462" s="6"/>
      <c r="K462" s="6"/>
      <c r="L462" s="6"/>
      <c r="M462" s="6"/>
    </row>
    <row x14ac:dyDescent="0.25" r="463" customHeight="1" ht="15.75">
      <c r="A463" s="56"/>
      <c r="B463" s="6"/>
      <c r="C463" s="6"/>
      <c r="D463" s="6"/>
      <c r="E463" s="6"/>
      <c r="F463" s="56"/>
      <c r="G463" s="6"/>
      <c r="H463" s="6"/>
      <c r="I463" s="6"/>
      <c r="J463" s="6"/>
      <c r="K463" s="6"/>
      <c r="L463" s="6"/>
      <c r="M463" s="6"/>
    </row>
    <row x14ac:dyDescent="0.25" r="464" customHeight="1" ht="15.75">
      <c r="A464" s="56"/>
      <c r="B464" s="6"/>
      <c r="C464" s="6"/>
      <c r="D464" s="6"/>
      <c r="E464" s="6"/>
      <c r="F464" s="56"/>
      <c r="G464" s="6"/>
      <c r="H464" s="6"/>
      <c r="I464" s="6"/>
      <c r="J464" s="6"/>
      <c r="K464" s="6"/>
      <c r="L464" s="6"/>
      <c r="M464" s="6"/>
    </row>
    <row x14ac:dyDescent="0.25" r="465" customHeight="1" ht="15.75">
      <c r="A465" s="56"/>
      <c r="B465" s="6"/>
      <c r="C465" s="6"/>
      <c r="D465" s="6"/>
      <c r="E465" s="6"/>
      <c r="F465" s="56"/>
      <c r="G465" s="6"/>
      <c r="H465" s="6"/>
      <c r="I465" s="6"/>
      <c r="J465" s="6"/>
      <c r="K465" s="6"/>
      <c r="L465" s="6"/>
      <c r="M465" s="6"/>
    </row>
    <row x14ac:dyDescent="0.25" r="466" customHeight="1" ht="15.75">
      <c r="A466" s="56"/>
      <c r="B466" s="6"/>
      <c r="C466" s="6"/>
      <c r="D466" s="6"/>
      <c r="E466" s="6"/>
      <c r="F466" s="56"/>
      <c r="G466" s="6"/>
      <c r="H466" s="6"/>
      <c r="I466" s="6"/>
      <c r="J466" s="6"/>
      <c r="K466" s="6"/>
      <c r="L466" s="6"/>
      <c r="M466" s="6"/>
    </row>
    <row x14ac:dyDescent="0.25" r="467" customHeight="1" ht="15.75">
      <c r="A467" s="56"/>
      <c r="B467" s="6"/>
      <c r="C467" s="6"/>
      <c r="D467" s="6"/>
      <c r="E467" s="6"/>
      <c r="F467" s="56"/>
      <c r="G467" s="6"/>
      <c r="H467" s="6"/>
      <c r="I467" s="6"/>
      <c r="J467" s="6"/>
      <c r="K467" s="6"/>
      <c r="L467" s="6"/>
      <c r="M467" s="6"/>
    </row>
    <row x14ac:dyDescent="0.25" r="468" customHeight="1" ht="15.75">
      <c r="A468" s="56"/>
      <c r="B468" s="6"/>
      <c r="C468" s="6"/>
      <c r="D468" s="6"/>
      <c r="E468" s="6"/>
      <c r="F468" s="56"/>
      <c r="G468" s="6"/>
      <c r="H468" s="6"/>
      <c r="I468" s="6"/>
      <c r="J468" s="6"/>
      <c r="K468" s="6"/>
      <c r="L468" s="6"/>
      <c r="M468" s="6"/>
    </row>
    <row x14ac:dyDescent="0.25" r="469" customHeight="1" ht="15.75">
      <c r="A469" s="56"/>
      <c r="B469" s="6"/>
      <c r="C469" s="6"/>
      <c r="D469" s="6"/>
      <c r="E469" s="6"/>
      <c r="F469" s="56"/>
      <c r="G469" s="6"/>
      <c r="H469" s="6"/>
      <c r="I469" s="6"/>
      <c r="J469" s="6"/>
      <c r="K469" s="6"/>
      <c r="L469" s="6"/>
      <c r="M469" s="6"/>
    </row>
    <row x14ac:dyDescent="0.25" r="470" customHeight="1" ht="15.75">
      <c r="A470" s="56"/>
      <c r="B470" s="6"/>
      <c r="C470" s="6"/>
      <c r="D470" s="6"/>
      <c r="E470" s="6"/>
      <c r="F470" s="56"/>
      <c r="G470" s="6"/>
      <c r="H470" s="6"/>
      <c r="I470" s="6"/>
      <c r="J470" s="6"/>
      <c r="K470" s="6"/>
      <c r="L470" s="6"/>
      <c r="M470" s="6"/>
    </row>
    <row x14ac:dyDescent="0.25" r="471" customHeight="1" ht="15.75">
      <c r="A471" s="56"/>
      <c r="B471" s="6"/>
      <c r="C471" s="6"/>
      <c r="D471" s="6"/>
      <c r="E471" s="6"/>
      <c r="F471" s="56"/>
      <c r="G471" s="6"/>
      <c r="H471" s="6"/>
      <c r="I471" s="6"/>
      <c r="J471" s="6"/>
      <c r="K471" s="6"/>
      <c r="L471" s="6"/>
      <c r="M471" s="6"/>
    </row>
    <row x14ac:dyDescent="0.25" r="472" customHeight="1" ht="15.75">
      <c r="A472" s="56"/>
      <c r="B472" s="6"/>
      <c r="C472" s="6"/>
      <c r="D472" s="6"/>
      <c r="E472" s="6"/>
      <c r="F472" s="56"/>
      <c r="G472" s="6"/>
      <c r="H472" s="6"/>
      <c r="I472" s="6"/>
      <c r="J472" s="6"/>
      <c r="K472" s="6"/>
      <c r="L472" s="6"/>
      <c r="M472" s="6"/>
    </row>
    <row x14ac:dyDescent="0.25" r="473" customHeight="1" ht="15.75">
      <c r="A473" s="56"/>
      <c r="B473" s="6"/>
      <c r="C473" s="6"/>
      <c r="D473" s="6"/>
      <c r="E473" s="6"/>
      <c r="F473" s="56"/>
      <c r="G473" s="6"/>
      <c r="H473" s="6"/>
      <c r="I473" s="6"/>
      <c r="J473" s="6"/>
      <c r="K473" s="6"/>
      <c r="L473" s="6"/>
      <c r="M473" s="6"/>
    </row>
    <row x14ac:dyDescent="0.25" r="474" customHeight="1" ht="15.75">
      <c r="A474" s="56"/>
      <c r="B474" s="6"/>
      <c r="C474" s="6"/>
      <c r="D474" s="6"/>
      <c r="E474" s="6"/>
      <c r="F474" s="56"/>
      <c r="G474" s="6"/>
      <c r="H474" s="6"/>
      <c r="I474" s="6"/>
      <c r="J474" s="6"/>
      <c r="K474" s="6"/>
      <c r="L474" s="6"/>
      <c r="M474" s="6"/>
    </row>
    <row x14ac:dyDescent="0.25" r="475" customHeight="1" ht="15.75">
      <c r="A475" s="56"/>
      <c r="B475" s="6"/>
      <c r="C475" s="6"/>
      <c r="D475" s="6"/>
      <c r="E475" s="6"/>
      <c r="F475" s="56"/>
      <c r="G475" s="6"/>
      <c r="H475" s="6"/>
      <c r="I475" s="6"/>
      <c r="J475" s="6"/>
      <c r="K475" s="6"/>
      <c r="L475" s="6"/>
      <c r="M475" s="6"/>
    </row>
    <row x14ac:dyDescent="0.25" r="476" customHeight="1" ht="15.75">
      <c r="A476" s="56"/>
      <c r="B476" s="6"/>
      <c r="C476" s="6"/>
      <c r="D476" s="6"/>
      <c r="E476" s="6"/>
      <c r="F476" s="56"/>
      <c r="G476" s="6"/>
      <c r="H476" s="6"/>
      <c r="I476" s="6"/>
      <c r="J476" s="6"/>
      <c r="K476" s="6"/>
      <c r="L476" s="6"/>
      <c r="M476" s="6"/>
    </row>
    <row x14ac:dyDescent="0.25" r="477" customHeight="1" ht="15.75">
      <c r="A477" s="56"/>
      <c r="B477" s="6"/>
      <c r="C477" s="6"/>
      <c r="D477" s="6"/>
      <c r="E477" s="6"/>
      <c r="F477" s="56"/>
      <c r="G477" s="6"/>
      <c r="H477" s="6"/>
      <c r="I477" s="6"/>
      <c r="J477" s="6"/>
      <c r="K477" s="6"/>
      <c r="L477" s="6"/>
      <c r="M477" s="6"/>
    </row>
    <row x14ac:dyDescent="0.25" r="478" customHeight="1" ht="15.75">
      <c r="A478" s="56"/>
      <c r="B478" s="6"/>
      <c r="C478" s="6"/>
      <c r="D478" s="6"/>
      <c r="E478" s="6"/>
      <c r="F478" s="56"/>
      <c r="G478" s="6"/>
      <c r="H478" s="6"/>
      <c r="I478" s="6"/>
      <c r="J478" s="6"/>
      <c r="K478" s="6"/>
      <c r="L478" s="6"/>
      <c r="M478" s="6"/>
    </row>
    <row x14ac:dyDescent="0.25" r="479" customHeight="1" ht="15.75">
      <c r="A479" s="56"/>
      <c r="B479" s="6"/>
      <c r="C479" s="6"/>
      <c r="D479" s="6"/>
      <c r="E479" s="6"/>
      <c r="F479" s="56"/>
      <c r="G479" s="6"/>
      <c r="H479" s="6"/>
      <c r="I479" s="6"/>
      <c r="J479" s="6"/>
      <c r="K479" s="6"/>
      <c r="L479" s="6"/>
      <c r="M479" s="6"/>
    </row>
    <row x14ac:dyDescent="0.25" r="480" customHeight="1" ht="15.75">
      <c r="A480" s="56"/>
      <c r="B480" s="6"/>
      <c r="C480" s="6"/>
      <c r="D480" s="6"/>
      <c r="E480" s="6"/>
      <c r="F480" s="56"/>
      <c r="G480" s="6"/>
      <c r="H480" s="6"/>
      <c r="I480" s="6"/>
      <c r="J480" s="6"/>
      <c r="K480" s="6"/>
      <c r="L480" s="6"/>
      <c r="M480" s="6"/>
    </row>
    <row x14ac:dyDescent="0.25" r="481" customHeight="1" ht="15.75">
      <c r="A481" s="56"/>
      <c r="B481" s="6"/>
      <c r="C481" s="6"/>
      <c r="D481" s="6"/>
      <c r="E481" s="6"/>
      <c r="F481" s="56"/>
      <c r="G481" s="6"/>
      <c r="H481" s="6"/>
      <c r="I481" s="6"/>
      <c r="J481" s="6"/>
      <c r="K481" s="6"/>
      <c r="L481" s="6"/>
      <c r="M481" s="6"/>
    </row>
    <row x14ac:dyDescent="0.25" r="482" customHeight="1" ht="15.75">
      <c r="A482" s="56"/>
      <c r="B482" s="6"/>
      <c r="C482" s="6"/>
      <c r="D482" s="6"/>
      <c r="E482" s="6"/>
      <c r="F482" s="56"/>
      <c r="G482" s="6"/>
      <c r="H482" s="6"/>
      <c r="I482" s="6"/>
      <c r="J482" s="6"/>
      <c r="K482" s="6"/>
      <c r="L482" s="6"/>
      <c r="M482" s="6"/>
    </row>
    <row x14ac:dyDescent="0.25" r="483" customHeight="1" ht="15.75">
      <c r="A483" s="56"/>
      <c r="B483" s="6"/>
      <c r="C483" s="6"/>
      <c r="D483" s="6"/>
      <c r="E483" s="6"/>
      <c r="F483" s="56"/>
      <c r="G483" s="6"/>
      <c r="H483" s="6"/>
      <c r="I483" s="6"/>
      <c r="J483" s="6"/>
      <c r="K483" s="6"/>
      <c r="L483" s="6"/>
      <c r="M483" s="6"/>
    </row>
    <row x14ac:dyDescent="0.25" r="484" customHeight="1" ht="15.75">
      <c r="A484" s="56"/>
      <c r="B484" s="6"/>
      <c r="C484" s="6"/>
      <c r="D484" s="6"/>
      <c r="E484" s="6"/>
      <c r="F484" s="56"/>
      <c r="G484" s="6"/>
      <c r="H484" s="6"/>
      <c r="I484" s="6"/>
      <c r="J484" s="6"/>
      <c r="K484" s="6"/>
      <c r="L484" s="6"/>
      <c r="M484" s="6"/>
    </row>
    <row x14ac:dyDescent="0.25" r="485" customHeight="1" ht="15.75">
      <c r="A485" s="56"/>
      <c r="B485" s="6"/>
      <c r="C485" s="6"/>
      <c r="D485" s="6"/>
      <c r="E485" s="6"/>
      <c r="F485" s="56"/>
      <c r="G485" s="6"/>
      <c r="H485" s="6"/>
      <c r="I485" s="6"/>
      <c r="J485" s="6"/>
      <c r="K485" s="6"/>
      <c r="L485" s="6"/>
      <c r="M485" s="6"/>
    </row>
    <row x14ac:dyDescent="0.25" r="486" customHeight="1" ht="15.75">
      <c r="A486" s="56"/>
      <c r="B486" s="6"/>
      <c r="C486" s="6"/>
      <c r="D486" s="6"/>
      <c r="E486" s="6"/>
      <c r="F486" s="56"/>
      <c r="G486" s="6"/>
      <c r="H486" s="6"/>
      <c r="I486" s="6"/>
      <c r="J486" s="6"/>
      <c r="K486" s="6"/>
      <c r="L486" s="6"/>
      <c r="M486" s="6"/>
    </row>
    <row x14ac:dyDescent="0.25" r="487" customHeight="1" ht="15.75">
      <c r="A487" s="56"/>
      <c r="B487" s="6"/>
      <c r="C487" s="6"/>
      <c r="D487" s="6"/>
      <c r="E487" s="6"/>
      <c r="F487" s="56"/>
      <c r="G487" s="6"/>
      <c r="H487" s="6"/>
      <c r="I487" s="6"/>
      <c r="J487" s="6"/>
      <c r="K487" s="6"/>
      <c r="L487" s="6"/>
      <c r="M487" s="6"/>
    </row>
    <row x14ac:dyDescent="0.25" r="488" customHeight="1" ht="15.75">
      <c r="A488" s="56"/>
      <c r="B488" s="6"/>
      <c r="C488" s="6"/>
      <c r="D488" s="6"/>
      <c r="E488" s="6"/>
      <c r="F488" s="56"/>
      <c r="G488" s="6"/>
      <c r="H488" s="6"/>
      <c r="I488" s="6"/>
      <c r="J488" s="6"/>
      <c r="K488" s="6"/>
      <c r="L488" s="6"/>
      <c r="M488" s="6"/>
    </row>
    <row x14ac:dyDescent="0.25" r="489" customHeight="1" ht="15.75">
      <c r="A489" s="56"/>
      <c r="B489" s="6"/>
      <c r="C489" s="6"/>
      <c r="D489" s="6"/>
      <c r="E489" s="6"/>
      <c r="F489" s="56"/>
      <c r="G489" s="6"/>
      <c r="H489" s="6"/>
      <c r="I489" s="6"/>
      <c r="J489" s="6"/>
      <c r="K489" s="6"/>
      <c r="L489" s="6"/>
      <c r="M489" s="6"/>
    </row>
    <row x14ac:dyDescent="0.25" r="490" customHeight="1" ht="15.75">
      <c r="A490" s="56"/>
      <c r="B490" s="6"/>
      <c r="C490" s="6"/>
      <c r="D490" s="6"/>
      <c r="E490" s="6"/>
      <c r="F490" s="56"/>
      <c r="G490" s="6"/>
      <c r="H490" s="6"/>
      <c r="I490" s="6"/>
      <c r="J490" s="6"/>
      <c r="K490" s="6"/>
      <c r="L490" s="6"/>
      <c r="M490" s="6"/>
    </row>
    <row x14ac:dyDescent="0.25" r="491" customHeight="1" ht="15.75">
      <c r="A491" s="56"/>
      <c r="B491" s="6"/>
      <c r="C491" s="6"/>
      <c r="D491" s="6"/>
      <c r="E491" s="6"/>
      <c r="F491" s="56"/>
      <c r="G491" s="6"/>
      <c r="H491" s="6"/>
      <c r="I491" s="6"/>
      <c r="J491" s="6"/>
      <c r="K491" s="6"/>
      <c r="L491" s="6"/>
      <c r="M491" s="6"/>
    </row>
    <row x14ac:dyDescent="0.25" r="492" customHeight="1" ht="15.75">
      <c r="A492" s="56"/>
      <c r="B492" s="6"/>
      <c r="C492" s="6"/>
      <c r="D492" s="6"/>
      <c r="E492" s="6"/>
      <c r="F492" s="56"/>
      <c r="G492" s="6"/>
      <c r="H492" s="6"/>
      <c r="I492" s="6"/>
      <c r="J492" s="6"/>
      <c r="K492" s="6"/>
      <c r="L492" s="6"/>
      <c r="M492" s="6"/>
    </row>
    <row x14ac:dyDescent="0.25" r="493" customHeight="1" ht="15.75">
      <c r="A493" s="56"/>
      <c r="B493" s="6"/>
      <c r="C493" s="6"/>
      <c r="D493" s="6"/>
      <c r="E493" s="6"/>
      <c r="F493" s="56"/>
      <c r="G493" s="6"/>
      <c r="H493" s="6"/>
      <c r="I493" s="6"/>
      <c r="J493" s="6"/>
      <c r="K493" s="6"/>
      <c r="L493" s="6"/>
      <c r="M493" s="6"/>
    </row>
    <row x14ac:dyDescent="0.25" r="494" customHeight="1" ht="15.75">
      <c r="A494" s="56"/>
      <c r="B494" s="6"/>
      <c r="C494" s="6"/>
      <c r="D494" s="6"/>
      <c r="E494" s="6"/>
      <c r="F494" s="56"/>
      <c r="G494" s="6"/>
      <c r="H494" s="6"/>
      <c r="I494" s="6"/>
      <c r="J494" s="6"/>
      <c r="K494" s="6"/>
      <c r="L494" s="6"/>
      <c r="M494" s="6"/>
    </row>
    <row x14ac:dyDescent="0.25" r="495" customHeight="1" ht="15.75">
      <c r="A495" s="56"/>
      <c r="B495" s="6"/>
      <c r="C495" s="6"/>
      <c r="D495" s="6"/>
      <c r="E495" s="6"/>
      <c r="F495" s="56"/>
      <c r="G495" s="6"/>
      <c r="H495" s="6"/>
      <c r="I495" s="6"/>
      <c r="J495" s="6"/>
      <c r="K495" s="6"/>
      <c r="L495" s="6"/>
      <c r="M495" s="6"/>
    </row>
    <row x14ac:dyDescent="0.25" r="496" customHeight="1" ht="15.75">
      <c r="A496" s="56"/>
      <c r="B496" s="6"/>
      <c r="C496" s="6"/>
      <c r="D496" s="6"/>
      <c r="E496" s="6"/>
      <c r="F496" s="56"/>
      <c r="G496" s="6"/>
      <c r="H496" s="6"/>
      <c r="I496" s="6"/>
      <c r="J496" s="6"/>
      <c r="K496" s="6"/>
      <c r="L496" s="6"/>
      <c r="M496" s="6"/>
    </row>
    <row x14ac:dyDescent="0.25" r="497" customHeight="1" ht="15.75">
      <c r="A497" s="56"/>
      <c r="B497" s="6"/>
      <c r="C497" s="6"/>
      <c r="D497" s="6"/>
      <c r="E497" s="6"/>
      <c r="F497" s="56"/>
      <c r="G497" s="6"/>
      <c r="H497" s="6"/>
      <c r="I497" s="6"/>
      <c r="J497" s="6"/>
      <c r="K497" s="6"/>
      <c r="L497" s="6"/>
      <c r="M497" s="6"/>
    </row>
    <row x14ac:dyDescent="0.25" r="498" customHeight="1" ht="15.75">
      <c r="A498" s="56"/>
      <c r="B498" s="6"/>
      <c r="C498" s="6"/>
      <c r="D498" s="6"/>
      <c r="E498" s="6"/>
      <c r="F498" s="56"/>
      <c r="G498" s="6"/>
      <c r="H498" s="6"/>
      <c r="I498" s="6"/>
      <c r="J498" s="6"/>
      <c r="K498" s="6"/>
      <c r="L498" s="6"/>
      <c r="M498" s="6"/>
    </row>
    <row x14ac:dyDescent="0.25" r="499" customHeight="1" ht="15.75">
      <c r="A499" s="56"/>
      <c r="B499" s="6"/>
      <c r="C499" s="6"/>
      <c r="D499" s="6"/>
      <c r="E499" s="6"/>
      <c r="F499" s="56"/>
      <c r="G499" s="6"/>
      <c r="H499" s="6"/>
      <c r="I499" s="6"/>
      <c r="J499" s="6"/>
      <c r="K499" s="6"/>
      <c r="L499" s="6"/>
      <c r="M499" s="6"/>
    </row>
    <row x14ac:dyDescent="0.25" r="500" customHeight="1" ht="15.75">
      <c r="A500" s="56"/>
      <c r="B500" s="6"/>
      <c r="C500" s="6"/>
      <c r="D500" s="6"/>
      <c r="E500" s="6"/>
      <c r="F500" s="56"/>
      <c r="G500" s="6"/>
      <c r="H500" s="6"/>
      <c r="I500" s="6"/>
      <c r="J500" s="6"/>
      <c r="K500" s="6"/>
      <c r="L500" s="6"/>
      <c r="M500" s="6"/>
    </row>
    <row x14ac:dyDescent="0.25" r="501" customHeight="1" ht="15.75">
      <c r="A501" s="56"/>
      <c r="B501" s="6"/>
      <c r="C501" s="6"/>
      <c r="D501" s="6"/>
      <c r="E501" s="6"/>
      <c r="F501" s="56"/>
      <c r="G501" s="6"/>
      <c r="H501" s="6"/>
      <c r="I501" s="6"/>
      <c r="J501" s="6"/>
      <c r="K501" s="6"/>
      <c r="L501" s="6"/>
      <c r="M501" s="6"/>
    </row>
    <row x14ac:dyDescent="0.25" r="502" customHeight="1" ht="15.75">
      <c r="A502" s="56"/>
      <c r="B502" s="6"/>
      <c r="C502" s="6"/>
      <c r="D502" s="6"/>
      <c r="E502" s="6"/>
      <c r="F502" s="56"/>
      <c r="G502" s="6"/>
      <c r="H502" s="6"/>
      <c r="I502" s="6"/>
      <c r="J502" s="6"/>
      <c r="K502" s="6"/>
      <c r="L502" s="6"/>
      <c r="M502" s="6"/>
    </row>
    <row x14ac:dyDescent="0.25" r="503" customHeight="1" ht="15.75">
      <c r="A503" s="56"/>
      <c r="B503" s="6"/>
      <c r="C503" s="6"/>
      <c r="D503" s="6"/>
      <c r="E503" s="6"/>
      <c r="F503" s="56"/>
      <c r="G503" s="6"/>
      <c r="H503" s="6"/>
      <c r="I503" s="6"/>
      <c r="J503" s="6"/>
      <c r="K503" s="6"/>
      <c r="L503" s="6"/>
      <c r="M503" s="6"/>
    </row>
    <row x14ac:dyDescent="0.25" r="504" customHeight="1" ht="15.75">
      <c r="A504" s="56"/>
      <c r="B504" s="6"/>
      <c r="C504" s="6"/>
      <c r="D504" s="6"/>
      <c r="E504" s="6"/>
      <c r="F504" s="56"/>
      <c r="G504" s="6"/>
      <c r="H504" s="6"/>
      <c r="I504" s="6"/>
      <c r="J504" s="6"/>
      <c r="K504" s="6"/>
      <c r="L504" s="6"/>
      <c r="M504" s="6"/>
    </row>
    <row x14ac:dyDescent="0.25" r="505" customHeight="1" ht="15.75">
      <c r="A505" s="56"/>
      <c r="B505" s="6"/>
      <c r="C505" s="6"/>
      <c r="D505" s="6"/>
      <c r="E505" s="6"/>
      <c r="F505" s="56"/>
      <c r="G505" s="6"/>
      <c r="H505" s="6"/>
      <c r="I505" s="6"/>
      <c r="J505" s="6"/>
      <c r="K505" s="6"/>
      <c r="L505" s="6"/>
      <c r="M505" s="6"/>
    </row>
    <row x14ac:dyDescent="0.25" r="506" customHeight="1" ht="15.75">
      <c r="A506" s="56"/>
      <c r="B506" s="6"/>
      <c r="C506" s="6"/>
      <c r="D506" s="6"/>
      <c r="E506" s="6"/>
      <c r="F506" s="56"/>
      <c r="G506" s="6"/>
      <c r="H506" s="6"/>
      <c r="I506" s="6"/>
      <c r="J506" s="6"/>
      <c r="K506" s="6"/>
      <c r="L506" s="6"/>
      <c r="M506" s="6"/>
    </row>
    <row x14ac:dyDescent="0.25" r="507" customHeight="1" ht="15.75">
      <c r="A507" s="56"/>
      <c r="B507" s="6"/>
      <c r="C507" s="6"/>
      <c r="D507" s="6"/>
      <c r="E507" s="6"/>
      <c r="F507" s="56"/>
      <c r="G507" s="6"/>
      <c r="H507" s="6"/>
      <c r="I507" s="6"/>
      <c r="J507" s="6"/>
      <c r="K507" s="6"/>
      <c r="L507" s="6"/>
      <c r="M507" s="6"/>
    </row>
    <row x14ac:dyDescent="0.25" r="508" customHeight="1" ht="15.75">
      <c r="A508" s="56"/>
      <c r="B508" s="6"/>
      <c r="C508" s="6"/>
      <c r="D508" s="6"/>
      <c r="E508" s="6"/>
      <c r="F508" s="56"/>
      <c r="G508" s="6"/>
      <c r="H508" s="6"/>
      <c r="I508" s="6"/>
      <c r="J508" s="6"/>
      <c r="K508" s="6"/>
      <c r="L508" s="6"/>
      <c r="M508" s="6"/>
    </row>
    <row x14ac:dyDescent="0.25" r="509" customHeight="1" ht="15.75">
      <c r="A509" s="56"/>
      <c r="B509" s="6"/>
      <c r="C509" s="6"/>
      <c r="D509" s="6"/>
      <c r="E509" s="6"/>
      <c r="F509" s="56"/>
      <c r="G509" s="6"/>
      <c r="H509" s="6"/>
      <c r="I509" s="6"/>
      <c r="J509" s="6"/>
      <c r="K509" s="6"/>
      <c r="L509" s="6"/>
      <c r="M509" s="6"/>
    </row>
    <row x14ac:dyDescent="0.25" r="510" customHeight="1" ht="15.75">
      <c r="A510" s="56"/>
      <c r="B510" s="6"/>
      <c r="C510" s="6"/>
      <c r="D510" s="6"/>
      <c r="E510" s="6"/>
      <c r="F510" s="56"/>
      <c r="G510" s="6"/>
      <c r="H510" s="6"/>
      <c r="I510" s="6"/>
      <c r="J510" s="6"/>
      <c r="K510" s="6"/>
      <c r="L510" s="6"/>
      <c r="M510" s="6"/>
    </row>
    <row x14ac:dyDescent="0.25" r="511" customHeight="1" ht="15.75">
      <c r="A511" s="56"/>
      <c r="B511" s="6"/>
      <c r="C511" s="6"/>
      <c r="D511" s="6"/>
      <c r="E511" s="6"/>
      <c r="F511" s="56"/>
      <c r="G511" s="6"/>
      <c r="H511" s="6"/>
      <c r="I511" s="6"/>
      <c r="J511" s="6"/>
      <c r="K511" s="6"/>
      <c r="L511" s="6"/>
      <c r="M511" s="6"/>
    </row>
    <row x14ac:dyDescent="0.25" r="512" customHeight="1" ht="15.75">
      <c r="A512" s="56"/>
      <c r="B512" s="6"/>
      <c r="C512" s="6"/>
      <c r="D512" s="6"/>
      <c r="E512" s="6"/>
      <c r="F512" s="56"/>
      <c r="G512" s="6"/>
      <c r="H512" s="6"/>
      <c r="I512" s="6"/>
      <c r="J512" s="6"/>
      <c r="K512" s="6"/>
      <c r="L512" s="6"/>
      <c r="M512" s="6"/>
    </row>
    <row x14ac:dyDescent="0.25" r="513" customHeight="1" ht="15.75">
      <c r="A513" s="56"/>
      <c r="B513" s="6"/>
      <c r="C513" s="6"/>
      <c r="D513" s="6"/>
      <c r="E513" s="6"/>
      <c r="F513" s="56"/>
      <c r="G513" s="6"/>
      <c r="H513" s="6"/>
      <c r="I513" s="6"/>
      <c r="J513" s="6"/>
      <c r="K513" s="6"/>
      <c r="L513" s="6"/>
      <c r="M513" s="6"/>
    </row>
    <row x14ac:dyDescent="0.25" r="514" customHeight="1" ht="15.75">
      <c r="A514" s="56"/>
      <c r="B514" s="6"/>
      <c r="C514" s="6"/>
      <c r="D514" s="6"/>
      <c r="E514" s="6"/>
      <c r="F514" s="56"/>
      <c r="G514" s="6"/>
      <c r="H514" s="6"/>
      <c r="I514" s="6"/>
      <c r="J514" s="6"/>
      <c r="K514" s="6"/>
      <c r="L514" s="6"/>
      <c r="M514" s="6"/>
    </row>
    <row x14ac:dyDescent="0.25" r="515" customHeight="1" ht="15.75">
      <c r="A515" s="56"/>
      <c r="B515" s="6"/>
      <c r="C515" s="6"/>
      <c r="D515" s="6"/>
      <c r="E515" s="6"/>
      <c r="F515" s="56"/>
      <c r="G515" s="6"/>
      <c r="H515" s="6"/>
      <c r="I515" s="6"/>
      <c r="J515" s="6"/>
      <c r="K515" s="6"/>
      <c r="L515" s="6"/>
      <c r="M515" s="6"/>
    </row>
    <row x14ac:dyDescent="0.25" r="516" customHeight="1" ht="15.75">
      <c r="A516" s="56"/>
      <c r="B516" s="6"/>
      <c r="C516" s="6"/>
      <c r="D516" s="6"/>
      <c r="E516" s="6"/>
      <c r="F516" s="56"/>
      <c r="G516" s="6"/>
      <c r="H516" s="6"/>
      <c r="I516" s="6"/>
      <c r="J516" s="6"/>
      <c r="K516" s="6"/>
      <c r="L516" s="6"/>
      <c r="M516" s="6"/>
    </row>
    <row x14ac:dyDescent="0.25" r="517" customHeight="1" ht="15.75">
      <c r="A517" s="56"/>
      <c r="B517" s="6"/>
      <c r="C517" s="6"/>
      <c r="D517" s="6"/>
      <c r="E517" s="6"/>
      <c r="F517" s="56"/>
      <c r="G517" s="6"/>
      <c r="H517" s="6"/>
      <c r="I517" s="6"/>
      <c r="J517" s="6"/>
      <c r="K517" s="6"/>
      <c r="L517" s="6"/>
      <c r="M517" s="6"/>
    </row>
    <row x14ac:dyDescent="0.25" r="518" customHeight="1" ht="15.75">
      <c r="A518" s="56"/>
      <c r="B518" s="6"/>
      <c r="C518" s="6"/>
      <c r="D518" s="6"/>
      <c r="E518" s="6"/>
      <c r="F518" s="56"/>
      <c r="G518" s="6"/>
      <c r="H518" s="6"/>
      <c r="I518" s="6"/>
      <c r="J518" s="6"/>
      <c r="K518" s="6"/>
      <c r="L518" s="6"/>
      <c r="M518" s="6"/>
    </row>
    <row x14ac:dyDescent="0.25" r="519" customHeight="1" ht="15.75">
      <c r="A519" s="56"/>
      <c r="B519" s="6"/>
      <c r="C519" s="6"/>
      <c r="D519" s="6"/>
      <c r="E519" s="6"/>
      <c r="F519" s="56"/>
      <c r="G519" s="6"/>
      <c r="H519" s="6"/>
      <c r="I519" s="6"/>
      <c r="J519" s="6"/>
      <c r="K519" s="6"/>
      <c r="L519" s="6"/>
      <c r="M519" s="6"/>
    </row>
    <row x14ac:dyDescent="0.25" r="520" customHeight="1" ht="15.75">
      <c r="A520" s="56"/>
      <c r="B520" s="6"/>
      <c r="C520" s="6"/>
      <c r="D520" s="6"/>
      <c r="E520" s="6"/>
      <c r="F520" s="56"/>
      <c r="G520" s="6"/>
      <c r="H520" s="6"/>
      <c r="I520" s="6"/>
      <c r="J520" s="6"/>
      <c r="K520" s="6"/>
      <c r="L520" s="6"/>
      <c r="M520" s="6"/>
    </row>
    <row x14ac:dyDescent="0.25" r="521" customHeight="1" ht="15.75">
      <c r="A521" s="56"/>
      <c r="B521" s="6"/>
      <c r="C521" s="6"/>
      <c r="D521" s="6"/>
      <c r="E521" s="6"/>
      <c r="F521" s="56"/>
      <c r="G521" s="6"/>
      <c r="H521" s="6"/>
      <c r="I521" s="6"/>
      <c r="J521" s="6"/>
      <c r="K521" s="6"/>
      <c r="L521" s="6"/>
      <c r="M521" s="6"/>
    </row>
    <row x14ac:dyDescent="0.25" r="522" customHeight="1" ht="15.75">
      <c r="A522" s="56"/>
      <c r="B522" s="6"/>
      <c r="C522" s="6"/>
      <c r="D522" s="6"/>
      <c r="E522" s="6"/>
      <c r="F522" s="56"/>
      <c r="G522" s="6"/>
      <c r="H522" s="6"/>
      <c r="I522" s="6"/>
      <c r="J522" s="6"/>
      <c r="K522" s="6"/>
      <c r="L522" s="6"/>
      <c r="M522" s="6"/>
    </row>
    <row x14ac:dyDescent="0.25" r="523" customHeight="1" ht="15.75">
      <c r="A523" s="56"/>
      <c r="B523" s="6"/>
      <c r="C523" s="6"/>
      <c r="D523" s="6"/>
      <c r="E523" s="6"/>
      <c r="F523" s="56"/>
      <c r="G523" s="6"/>
      <c r="H523" s="6"/>
      <c r="I523" s="6"/>
      <c r="J523" s="6"/>
      <c r="K523" s="6"/>
      <c r="L523" s="6"/>
      <c r="M523" s="6"/>
    </row>
    <row x14ac:dyDescent="0.25" r="524" customHeight="1" ht="15.75">
      <c r="A524" s="56"/>
      <c r="B524" s="6"/>
      <c r="C524" s="6"/>
      <c r="D524" s="6"/>
      <c r="E524" s="6"/>
      <c r="F524" s="56"/>
      <c r="G524" s="6"/>
      <c r="H524" s="6"/>
      <c r="I524" s="6"/>
      <c r="J524" s="6"/>
      <c r="K524" s="6"/>
      <c r="L524" s="6"/>
      <c r="M524" s="6"/>
    </row>
    <row x14ac:dyDescent="0.25" r="525" customHeight="1" ht="15.75">
      <c r="A525" s="56"/>
      <c r="B525" s="6"/>
      <c r="C525" s="6"/>
      <c r="D525" s="6"/>
      <c r="E525" s="6"/>
      <c r="F525" s="56"/>
      <c r="G525" s="6"/>
      <c r="H525" s="6"/>
      <c r="I525" s="6"/>
      <c r="J525" s="6"/>
      <c r="K525" s="6"/>
      <c r="L525" s="6"/>
      <c r="M525" s="6"/>
    </row>
    <row x14ac:dyDescent="0.25" r="526" customHeight="1" ht="15.75">
      <c r="A526" s="56"/>
      <c r="B526" s="6"/>
      <c r="C526" s="6"/>
      <c r="D526" s="6"/>
      <c r="E526" s="6"/>
      <c r="F526" s="56"/>
      <c r="G526" s="6"/>
      <c r="H526" s="6"/>
      <c r="I526" s="6"/>
      <c r="J526" s="6"/>
      <c r="K526" s="6"/>
      <c r="L526" s="6"/>
      <c r="M526" s="6"/>
    </row>
    <row x14ac:dyDescent="0.25" r="527" customHeight="1" ht="15.75">
      <c r="A527" s="56"/>
      <c r="B527" s="6"/>
      <c r="C527" s="6"/>
      <c r="D527" s="6"/>
      <c r="E527" s="6"/>
      <c r="F527" s="56"/>
      <c r="G527" s="6"/>
      <c r="H527" s="6"/>
      <c r="I527" s="6"/>
      <c r="J527" s="6"/>
      <c r="K527" s="6"/>
      <c r="L527" s="6"/>
      <c r="M527" s="6"/>
    </row>
    <row x14ac:dyDescent="0.25" r="528" customHeight="1" ht="15.75">
      <c r="A528" s="56"/>
      <c r="B528" s="6"/>
      <c r="C528" s="6"/>
      <c r="D528" s="6"/>
      <c r="E528" s="6"/>
      <c r="F528" s="56"/>
      <c r="G528" s="6"/>
      <c r="H528" s="6"/>
      <c r="I528" s="6"/>
      <c r="J528" s="6"/>
      <c r="K528" s="6"/>
      <c r="L528" s="6"/>
      <c r="M528" s="6"/>
    </row>
    <row x14ac:dyDescent="0.25" r="529" customHeight="1" ht="15.75">
      <c r="A529" s="56"/>
      <c r="B529" s="6"/>
      <c r="C529" s="6"/>
      <c r="D529" s="6"/>
      <c r="E529" s="6"/>
      <c r="F529" s="56"/>
      <c r="G529" s="6"/>
      <c r="H529" s="6"/>
      <c r="I529" s="6"/>
      <c r="J529" s="6"/>
      <c r="K529" s="6"/>
      <c r="L529" s="6"/>
      <c r="M529" s="6"/>
    </row>
    <row x14ac:dyDescent="0.25" r="530" customHeight="1" ht="15.75">
      <c r="A530" s="56"/>
      <c r="B530" s="6"/>
      <c r="C530" s="6"/>
      <c r="D530" s="6"/>
      <c r="E530" s="6"/>
      <c r="F530" s="56"/>
      <c r="G530" s="6"/>
      <c r="H530" s="6"/>
      <c r="I530" s="6"/>
      <c r="J530" s="6"/>
      <c r="K530" s="6"/>
      <c r="L530" s="6"/>
      <c r="M530" s="6"/>
    </row>
    <row x14ac:dyDescent="0.25" r="531" customHeight="1" ht="15.75">
      <c r="A531" s="56"/>
      <c r="B531" s="6"/>
      <c r="C531" s="6"/>
      <c r="D531" s="6"/>
      <c r="E531" s="6"/>
      <c r="F531" s="56"/>
      <c r="G531" s="6"/>
      <c r="H531" s="6"/>
      <c r="I531" s="6"/>
      <c r="J531" s="6"/>
      <c r="K531" s="6"/>
      <c r="L531" s="6"/>
      <c r="M531" s="6"/>
    </row>
    <row x14ac:dyDescent="0.25" r="532" customHeight="1" ht="15.75">
      <c r="A532" s="56"/>
      <c r="B532" s="6"/>
      <c r="C532" s="6"/>
      <c r="D532" s="6"/>
      <c r="E532" s="6"/>
      <c r="F532" s="56"/>
      <c r="G532" s="6"/>
      <c r="H532" s="6"/>
      <c r="I532" s="6"/>
      <c r="J532" s="6"/>
      <c r="K532" s="6"/>
      <c r="L532" s="6"/>
      <c r="M532" s="6"/>
    </row>
    <row x14ac:dyDescent="0.25" r="533" customHeight="1" ht="15.75">
      <c r="A533" s="56"/>
      <c r="B533" s="6"/>
      <c r="C533" s="6"/>
      <c r="D533" s="6"/>
      <c r="E533" s="6"/>
      <c r="F533" s="56"/>
      <c r="G533" s="6"/>
      <c r="H533" s="6"/>
      <c r="I533" s="6"/>
      <c r="J533" s="6"/>
      <c r="K533" s="6"/>
      <c r="L533" s="6"/>
      <c r="M533" s="6"/>
    </row>
    <row x14ac:dyDescent="0.25" r="534" customHeight="1" ht="15.75">
      <c r="A534" s="56"/>
      <c r="B534" s="6"/>
      <c r="C534" s="6"/>
      <c r="D534" s="6"/>
      <c r="E534" s="6"/>
      <c r="F534" s="56"/>
      <c r="G534" s="6"/>
      <c r="H534" s="6"/>
      <c r="I534" s="6"/>
      <c r="J534" s="6"/>
      <c r="K534" s="6"/>
      <c r="L534" s="6"/>
      <c r="M534" s="6"/>
    </row>
    <row x14ac:dyDescent="0.25" r="535" customHeight="1" ht="15.75">
      <c r="A535" s="56"/>
      <c r="B535" s="6"/>
      <c r="C535" s="6"/>
      <c r="D535" s="6"/>
      <c r="E535" s="6"/>
      <c r="F535" s="56"/>
      <c r="G535" s="6"/>
      <c r="H535" s="6"/>
      <c r="I535" s="6"/>
      <c r="J535" s="6"/>
      <c r="K535" s="6"/>
      <c r="L535" s="6"/>
      <c r="M535" s="6"/>
    </row>
    <row x14ac:dyDescent="0.25" r="536" customHeight="1" ht="15.75">
      <c r="A536" s="56"/>
      <c r="B536" s="6"/>
      <c r="C536" s="6"/>
      <c r="D536" s="6"/>
      <c r="E536" s="6"/>
      <c r="F536" s="56"/>
      <c r="G536" s="6"/>
      <c r="H536" s="6"/>
      <c r="I536" s="6"/>
      <c r="J536" s="6"/>
      <c r="K536" s="6"/>
      <c r="L536" s="6"/>
      <c r="M536" s="6"/>
    </row>
    <row x14ac:dyDescent="0.25" r="537" customHeight="1" ht="15.75">
      <c r="A537" s="56"/>
      <c r="B537" s="6"/>
      <c r="C537" s="6"/>
      <c r="D537" s="6"/>
      <c r="E537" s="6"/>
      <c r="F537" s="56"/>
      <c r="G537" s="6"/>
      <c r="H537" s="6"/>
      <c r="I537" s="6"/>
      <c r="J537" s="6"/>
      <c r="K537" s="6"/>
      <c r="L537" s="6"/>
      <c r="M537" s="6"/>
    </row>
    <row x14ac:dyDescent="0.25" r="538" customHeight="1" ht="15.75">
      <c r="A538" s="56"/>
      <c r="B538" s="6"/>
      <c r="C538" s="6"/>
      <c r="D538" s="6"/>
      <c r="E538" s="6"/>
      <c r="F538" s="56"/>
      <c r="G538" s="6"/>
      <c r="H538" s="6"/>
      <c r="I538" s="6"/>
      <c r="J538" s="6"/>
      <c r="K538" s="6"/>
      <c r="L538" s="6"/>
      <c r="M538" s="6"/>
    </row>
    <row x14ac:dyDescent="0.25" r="539" customHeight="1" ht="15.75">
      <c r="A539" s="56"/>
      <c r="B539" s="6"/>
      <c r="C539" s="6"/>
      <c r="D539" s="6"/>
      <c r="E539" s="6"/>
      <c r="F539" s="56"/>
      <c r="G539" s="6"/>
      <c r="H539" s="6"/>
      <c r="I539" s="6"/>
      <c r="J539" s="6"/>
      <c r="K539" s="6"/>
      <c r="L539" s="6"/>
      <c r="M539" s="6"/>
    </row>
    <row x14ac:dyDescent="0.25" r="540" customHeight="1" ht="15.75">
      <c r="A540" s="56"/>
      <c r="B540" s="6"/>
      <c r="C540" s="6"/>
      <c r="D540" s="6"/>
      <c r="E540" s="6"/>
      <c r="F540" s="56"/>
      <c r="G540" s="6"/>
      <c r="H540" s="6"/>
      <c r="I540" s="6"/>
      <c r="J540" s="6"/>
      <c r="K540" s="6"/>
      <c r="L540" s="6"/>
      <c r="M540" s="6"/>
    </row>
    <row x14ac:dyDescent="0.25" r="541" customHeight="1" ht="15.75">
      <c r="A541" s="56"/>
      <c r="B541" s="6"/>
      <c r="C541" s="6"/>
      <c r="D541" s="6"/>
      <c r="E541" s="6"/>
      <c r="F541" s="56"/>
      <c r="G541" s="6"/>
      <c r="H541" s="6"/>
      <c r="I541" s="6"/>
      <c r="J541" s="6"/>
      <c r="K541" s="6"/>
      <c r="L541" s="6"/>
      <c r="M541" s="6"/>
    </row>
    <row x14ac:dyDescent="0.25" r="542" customHeight="1" ht="15.75">
      <c r="A542" s="56"/>
      <c r="B542" s="6"/>
      <c r="C542" s="6"/>
      <c r="D542" s="6"/>
      <c r="E542" s="6"/>
      <c r="F542" s="56"/>
      <c r="G542" s="6"/>
      <c r="H542" s="6"/>
      <c r="I542" s="6"/>
      <c r="J542" s="6"/>
      <c r="K542" s="6"/>
      <c r="L542" s="6"/>
      <c r="M542" s="6"/>
    </row>
    <row x14ac:dyDescent="0.25" r="543" customHeight="1" ht="15.75">
      <c r="A543" s="56"/>
      <c r="B543" s="6"/>
      <c r="C543" s="6"/>
      <c r="D543" s="6"/>
      <c r="E543" s="6"/>
      <c r="F543" s="56"/>
      <c r="G543" s="6"/>
      <c r="H543" s="6"/>
      <c r="I543" s="6"/>
      <c r="J543" s="6"/>
      <c r="K543" s="6"/>
      <c r="L543" s="6"/>
      <c r="M543" s="6"/>
    </row>
    <row x14ac:dyDescent="0.25" r="544" customHeight="1" ht="15.75">
      <c r="A544" s="56"/>
      <c r="B544" s="6"/>
      <c r="C544" s="6"/>
      <c r="D544" s="6"/>
      <c r="E544" s="6"/>
      <c r="F544" s="56"/>
      <c r="G544" s="6"/>
      <c r="H544" s="6"/>
      <c r="I544" s="6"/>
      <c r="J544" s="6"/>
      <c r="K544" s="6"/>
      <c r="L544" s="6"/>
      <c r="M544" s="6"/>
    </row>
    <row x14ac:dyDescent="0.25" r="545" customHeight="1" ht="15.75">
      <c r="A545" s="56"/>
      <c r="B545" s="6"/>
      <c r="C545" s="6"/>
      <c r="D545" s="6"/>
      <c r="E545" s="6"/>
      <c r="F545" s="56"/>
      <c r="G545" s="6"/>
      <c r="H545" s="6"/>
      <c r="I545" s="6"/>
      <c r="J545" s="6"/>
      <c r="K545" s="6"/>
      <c r="L545" s="6"/>
      <c r="M545" s="6"/>
    </row>
    <row x14ac:dyDescent="0.25" r="546" customHeight="1" ht="15.75">
      <c r="A546" s="56"/>
      <c r="B546" s="6"/>
      <c r="C546" s="6"/>
      <c r="D546" s="6"/>
      <c r="E546" s="6"/>
      <c r="F546" s="56"/>
      <c r="G546" s="6"/>
      <c r="H546" s="6"/>
      <c r="I546" s="6"/>
      <c r="J546" s="6"/>
      <c r="K546" s="6"/>
      <c r="L546" s="6"/>
      <c r="M546" s="6"/>
    </row>
    <row x14ac:dyDescent="0.25" r="547" customHeight="1" ht="15.75">
      <c r="A547" s="56"/>
      <c r="B547" s="6"/>
      <c r="C547" s="6"/>
      <c r="D547" s="6"/>
      <c r="E547" s="6"/>
      <c r="F547" s="56"/>
      <c r="G547" s="6"/>
      <c r="H547" s="6"/>
      <c r="I547" s="6"/>
      <c r="J547" s="6"/>
      <c r="K547" s="6"/>
      <c r="L547" s="6"/>
      <c r="M547" s="6"/>
    </row>
    <row x14ac:dyDescent="0.25" r="548" customHeight="1" ht="15.75">
      <c r="A548" s="56"/>
      <c r="B548" s="6"/>
      <c r="C548" s="6"/>
      <c r="D548" s="6"/>
      <c r="E548" s="6"/>
      <c r="F548" s="56"/>
      <c r="G548" s="6"/>
      <c r="H548" s="6"/>
      <c r="I548" s="6"/>
      <c r="J548" s="6"/>
      <c r="K548" s="6"/>
      <c r="L548" s="6"/>
      <c r="M548" s="6"/>
    </row>
    <row x14ac:dyDescent="0.25" r="549" customHeight="1" ht="15.75">
      <c r="A549" s="56"/>
      <c r="B549" s="6"/>
      <c r="C549" s="6"/>
      <c r="D549" s="6"/>
      <c r="E549" s="6"/>
      <c r="F549" s="56"/>
      <c r="G549" s="6"/>
      <c r="H549" s="6"/>
      <c r="I549" s="6"/>
      <c r="J549" s="6"/>
      <c r="K549" s="6"/>
      <c r="L549" s="6"/>
      <c r="M549" s="6"/>
    </row>
    <row x14ac:dyDescent="0.25" r="550" customHeight="1" ht="15.75">
      <c r="A550" s="56"/>
      <c r="B550" s="6"/>
      <c r="C550" s="6"/>
      <c r="D550" s="6"/>
      <c r="E550" s="6"/>
      <c r="F550" s="56"/>
      <c r="G550" s="6"/>
      <c r="H550" s="6"/>
      <c r="I550" s="6"/>
      <c r="J550" s="6"/>
      <c r="K550" s="6"/>
      <c r="L550" s="6"/>
      <c r="M550" s="6"/>
    </row>
    <row x14ac:dyDescent="0.25" r="551" customHeight="1" ht="15.75">
      <c r="A551" s="56"/>
      <c r="B551" s="6"/>
      <c r="C551" s="6"/>
      <c r="D551" s="6"/>
      <c r="E551" s="6"/>
      <c r="F551" s="56"/>
      <c r="G551" s="6"/>
      <c r="H551" s="6"/>
      <c r="I551" s="6"/>
      <c r="J551" s="6"/>
      <c r="K551" s="6"/>
      <c r="L551" s="6"/>
      <c r="M551" s="6"/>
    </row>
    <row x14ac:dyDescent="0.25" r="552" customHeight="1" ht="15.75">
      <c r="A552" s="56"/>
      <c r="B552" s="6"/>
      <c r="C552" s="6"/>
      <c r="D552" s="6"/>
      <c r="E552" s="6"/>
      <c r="F552" s="56"/>
      <c r="G552" s="6"/>
      <c r="H552" s="6"/>
      <c r="I552" s="6"/>
      <c r="J552" s="6"/>
      <c r="K552" s="6"/>
      <c r="L552" s="6"/>
      <c r="M552" s="6"/>
    </row>
    <row x14ac:dyDescent="0.25" r="553" customHeight="1" ht="15.75">
      <c r="A553" s="56"/>
      <c r="B553" s="6"/>
      <c r="C553" s="6"/>
      <c r="D553" s="6"/>
      <c r="E553" s="6"/>
      <c r="F553" s="56"/>
      <c r="G553" s="6"/>
      <c r="H553" s="6"/>
      <c r="I553" s="6"/>
      <c r="J553" s="6"/>
      <c r="K553" s="6"/>
      <c r="L553" s="6"/>
      <c r="M553" s="6"/>
    </row>
    <row x14ac:dyDescent="0.25" r="554" customHeight="1" ht="15.75">
      <c r="A554" s="56"/>
      <c r="B554" s="6"/>
      <c r="C554" s="6"/>
      <c r="D554" s="6"/>
      <c r="E554" s="6"/>
      <c r="F554" s="56"/>
      <c r="G554" s="6"/>
      <c r="H554" s="6"/>
      <c r="I554" s="6"/>
      <c r="J554" s="6"/>
      <c r="K554" s="6"/>
      <c r="L554" s="6"/>
      <c r="M554" s="6"/>
    </row>
    <row x14ac:dyDescent="0.25" r="555" customHeight="1" ht="15.75">
      <c r="A555" s="56"/>
      <c r="B555" s="6"/>
      <c r="C555" s="6"/>
      <c r="D555" s="6"/>
      <c r="E555" s="6"/>
      <c r="F555" s="56"/>
      <c r="G555" s="6"/>
      <c r="H555" s="6"/>
      <c r="I555" s="6"/>
      <c r="J555" s="6"/>
      <c r="K555" s="6"/>
      <c r="L555" s="6"/>
      <c r="M555" s="6"/>
    </row>
    <row x14ac:dyDescent="0.25" r="556" customHeight="1" ht="15.75">
      <c r="A556" s="56"/>
      <c r="B556" s="6"/>
      <c r="C556" s="6"/>
      <c r="D556" s="6"/>
      <c r="E556" s="6"/>
      <c r="F556" s="56"/>
      <c r="G556" s="6"/>
      <c r="H556" s="6"/>
      <c r="I556" s="6"/>
      <c r="J556" s="6"/>
      <c r="K556" s="6"/>
      <c r="L556" s="6"/>
      <c r="M556" s="6"/>
    </row>
    <row x14ac:dyDescent="0.25" r="557" customHeight="1" ht="15.75">
      <c r="A557" s="56"/>
      <c r="B557" s="6"/>
      <c r="C557" s="6"/>
      <c r="D557" s="6"/>
      <c r="E557" s="6"/>
      <c r="F557" s="56"/>
      <c r="G557" s="6"/>
      <c r="H557" s="6"/>
      <c r="I557" s="6"/>
      <c r="J557" s="6"/>
      <c r="K557" s="6"/>
      <c r="L557" s="6"/>
      <c r="M557" s="6"/>
    </row>
    <row x14ac:dyDescent="0.25" r="558" customHeight="1" ht="15.75">
      <c r="A558" s="56"/>
      <c r="B558" s="6"/>
      <c r="C558" s="6"/>
      <c r="D558" s="6"/>
      <c r="E558" s="6"/>
      <c r="F558" s="56"/>
      <c r="G558" s="6"/>
      <c r="H558" s="6"/>
      <c r="I558" s="6"/>
      <c r="J558" s="6"/>
      <c r="K558" s="6"/>
      <c r="L558" s="6"/>
      <c r="M558" s="6"/>
    </row>
    <row x14ac:dyDescent="0.25" r="559" customHeight="1" ht="15.75">
      <c r="A559" s="56"/>
      <c r="B559" s="6"/>
      <c r="C559" s="6"/>
      <c r="D559" s="6"/>
      <c r="E559" s="6"/>
      <c r="F559" s="56"/>
      <c r="G559" s="6"/>
      <c r="H559" s="6"/>
      <c r="I559" s="6"/>
      <c r="J559" s="6"/>
      <c r="K559" s="6"/>
      <c r="L559" s="6"/>
      <c r="M559" s="6"/>
    </row>
    <row x14ac:dyDescent="0.25" r="560" customHeight="1" ht="15.75">
      <c r="A560" s="56"/>
      <c r="B560" s="6"/>
      <c r="C560" s="6"/>
      <c r="D560" s="6"/>
      <c r="E560" s="6"/>
      <c r="F560" s="56"/>
      <c r="G560" s="6"/>
      <c r="H560" s="6"/>
      <c r="I560" s="6"/>
      <c r="J560" s="6"/>
      <c r="K560" s="6"/>
      <c r="L560" s="6"/>
      <c r="M560" s="6"/>
    </row>
    <row x14ac:dyDescent="0.25" r="561" customHeight="1" ht="15.75">
      <c r="A561" s="56"/>
      <c r="B561" s="6"/>
      <c r="C561" s="6"/>
      <c r="D561" s="6"/>
      <c r="E561" s="6"/>
      <c r="F561" s="56"/>
      <c r="G561" s="6"/>
      <c r="H561" s="6"/>
      <c r="I561" s="6"/>
      <c r="J561" s="6"/>
      <c r="K561" s="6"/>
      <c r="L561" s="6"/>
      <c r="M561" s="6"/>
    </row>
    <row x14ac:dyDescent="0.25" r="562" customHeight="1" ht="15.75">
      <c r="A562" s="56"/>
      <c r="B562" s="6"/>
      <c r="C562" s="6"/>
      <c r="D562" s="6"/>
      <c r="E562" s="6"/>
      <c r="F562" s="56"/>
      <c r="G562" s="6"/>
      <c r="H562" s="6"/>
      <c r="I562" s="6"/>
      <c r="J562" s="6"/>
      <c r="K562" s="6"/>
      <c r="L562" s="6"/>
      <c r="M562" s="6"/>
    </row>
    <row x14ac:dyDescent="0.25" r="563" customHeight="1" ht="15.75">
      <c r="A563" s="56"/>
      <c r="B563" s="6"/>
      <c r="C563" s="6"/>
      <c r="D563" s="6"/>
      <c r="E563" s="6"/>
      <c r="F563" s="56"/>
      <c r="G563" s="6"/>
      <c r="H563" s="6"/>
      <c r="I563" s="6"/>
      <c r="J563" s="6"/>
      <c r="K563" s="6"/>
      <c r="L563" s="6"/>
      <c r="M563" s="6"/>
    </row>
    <row x14ac:dyDescent="0.25" r="564" customHeight="1" ht="15.75">
      <c r="A564" s="56"/>
      <c r="B564" s="6"/>
      <c r="C564" s="6"/>
      <c r="D564" s="6"/>
      <c r="E564" s="6"/>
      <c r="F564" s="56"/>
      <c r="G564" s="6"/>
      <c r="H564" s="6"/>
      <c r="I564" s="6"/>
      <c r="J564" s="6"/>
      <c r="K564" s="6"/>
      <c r="L564" s="6"/>
      <c r="M564" s="6"/>
    </row>
    <row x14ac:dyDescent="0.25" r="565" customHeight="1" ht="15.75">
      <c r="A565" s="56"/>
      <c r="B565" s="6"/>
      <c r="C565" s="6"/>
      <c r="D565" s="6"/>
      <c r="E565" s="6"/>
      <c r="F565" s="56"/>
      <c r="G565" s="6"/>
      <c r="H565" s="6"/>
      <c r="I565" s="6"/>
      <c r="J565" s="6"/>
      <c r="K565" s="6"/>
      <c r="L565" s="6"/>
      <c r="M565" s="6"/>
    </row>
    <row x14ac:dyDescent="0.25" r="566" customHeight="1" ht="15.75">
      <c r="A566" s="56"/>
      <c r="B566" s="6"/>
      <c r="C566" s="6"/>
      <c r="D566" s="6"/>
      <c r="E566" s="6"/>
      <c r="F566" s="56"/>
      <c r="G566" s="6"/>
      <c r="H566" s="6"/>
      <c r="I566" s="6"/>
      <c r="J566" s="6"/>
      <c r="K566" s="6"/>
      <c r="L566" s="6"/>
      <c r="M566" s="6"/>
    </row>
    <row x14ac:dyDescent="0.25" r="567" customHeight="1" ht="15.75">
      <c r="A567" s="56"/>
      <c r="B567" s="6"/>
      <c r="C567" s="6"/>
      <c r="D567" s="6"/>
      <c r="E567" s="6"/>
      <c r="F567" s="56"/>
      <c r="G567" s="6"/>
      <c r="H567" s="6"/>
      <c r="I567" s="6"/>
      <c r="J567" s="6"/>
      <c r="K567" s="6"/>
      <c r="L567" s="6"/>
      <c r="M567" s="6"/>
    </row>
    <row x14ac:dyDescent="0.25" r="568" customHeight="1" ht="15.75">
      <c r="A568" s="56"/>
      <c r="B568" s="6"/>
      <c r="C568" s="6"/>
      <c r="D568" s="6"/>
      <c r="E568" s="6"/>
      <c r="F568" s="56"/>
      <c r="G568" s="6"/>
      <c r="H568" s="6"/>
      <c r="I568" s="6"/>
      <c r="J568" s="6"/>
      <c r="K568" s="6"/>
      <c r="L568" s="6"/>
      <c r="M568" s="6"/>
    </row>
    <row x14ac:dyDescent="0.25" r="569" customHeight="1" ht="15.75">
      <c r="A569" s="56"/>
      <c r="B569" s="6"/>
      <c r="C569" s="6"/>
      <c r="D569" s="6"/>
      <c r="E569" s="6"/>
      <c r="F569" s="56"/>
      <c r="G569" s="6"/>
      <c r="H569" s="6"/>
      <c r="I569" s="6"/>
      <c r="J569" s="6"/>
      <c r="K569" s="6"/>
      <c r="L569" s="6"/>
      <c r="M569" s="6"/>
    </row>
    <row x14ac:dyDescent="0.25" r="570" customHeight="1" ht="15.75">
      <c r="A570" s="56"/>
      <c r="B570" s="6"/>
      <c r="C570" s="6"/>
      <c r="D570" s="6"/>
      <c r="E570" s="6"/>
      <c r="F570" s="56"/>
      <c r="G570" s="6"/>
      <c r="H570" s="6"/>
      <c r="I570" s="6"/>
      <c r="J570" s="6"/>
      <c r="K570" s="6"/>
      <c r="L570" s="6"/>
      <c r="M570" s="6"/>
    </row>
    <row x14ac:dyDescent="0.25" r="571" customHeight="1" ht="15.75">
      <c r="A571" s="56"/>
      <c r="B571" s="6"/>
      <c r="C571" s="6"/>
      <c r="D571" s="6"/>
      <c r="E571" s="6"/>
      <c r="F571" s="56"/>
      <c r="G571" s="6"/>
      <c r="H571" s="6"/>
      <c r="I571" s="6"/>
      <c r="J571" s="6"/>
      <c r="K571" s="6"/>
      <c r="L571" s="6"/>
      <c r="M571" s="6"/>
    </row>
    <row x14ac:dyDescent="0.25" r="572" customHeight="1" ht="15.75">
      <c r="A572" s="56"/>
      <c r="B572" s="6"/>
      <c r="C572" s="6"/>
      <c r="D572" s="6"/>
      <c r="E572" s="6"/>
      <c r="F572" s="56"/>
      <c r="G572" s="6"/>
      <c r="H572" s="6"/>
      <c r="I572" s="6"/>
      <c r="J572" s="6"/>
      <c r="K572" s="6"/>
      <c r="L572" s="6"/>
      <c r="M572" s="6"/>
    </row>
    <row x14ac:dyDescent="0.25" r="573" customHeight="1" ht="15.75">
      <c r="A573" s="56"/>
      <c r="B573" s="6"/>
      <c r="C573" s="6"/>
      <c r="D573" s="6"/>
      <c r="E573" s="6"/>
      <c r="F573" s="56"/>
      <c r="G573" s="6"/>
      <c r="H573" s="6"/>
      <c r="I573" s="6"/>
      <c r="J573" s="6"/>
      <c r="K573" s="6"/>
      <c r="L573" s="6"/>
      <c r="M573" s="6"/>
    </row>
    <row x14ac:dyDescent="0.25" r="574" customHeight="1" ht="15.75">
      <c r="A574" s="56"/>
      <c r="B574" s="6"/>
      <c r="C574" s="6"/>
      <c r="D574" s="6"/>
      <c r="E574" s="6"/>
      <c r="F574" s="56"/>
      <c r="G574" s="6"/>
      <c r="H574" s="6"/>
      <c r="I574" s="6"/>
      <c r="J574" s="6"/>
      <c r="K574" s="6"/>
      <c r="L574" s="6"/>
      <c r="M574" s="6"/>
    </row>
    <row x14ac:dyDescent="0.25" r="575" customHeight="1" ht="15.75">
      <c r="A575" s="56"/>
      <c r="B575" s="6"/>
      <c r="C575" s="6"/>
      <c r="D575" s="6"/>
      <c r="E575" s="6"/>
      <c r="F575" s="56"/>
      <c r="G575" s="6"/>
      <c r="H575" s="6"/>
      <c r="I575" s="6"/>
      <c r="J575" s="6"/>
      <c r="K575" s="6"/>
      <c r="L575" s="6"/>
      <c r="M575" s="6"/>
    </row>
    <row x14ac:dyDescent="0.25" r="576" customHeight="1" ht="15.75">
      <c r="A576" s="56"/>
      <c r="B576" s="6"/>
      <c r="C576" s="6"/>
      <c r="D576" s="6"/>
      <c r="E576" s="6"/>
      <c r="F576" s="56"/>
      <c r="G576" s="6"/>
      <c r="H576" s="6"/>
      <c r="I576" s="6"/>
      <c r="J576" s="6"/>
      <c r="K576" s="6"/>
      <c r="L576" s="6"/>
      <c r="M576" s="6"/>
    </row>
    <row x14ac:dyDescent="0.25" r="577" customHeight="1" ht="15.75">
      <c r="A577" s="56"/>
      <c r="B577" s="6"/>
      <c r="C577" s="6"/>
      <c r="D577" s="6"/>
      <c r="E577" s="6"/>
      <c r="F577" s="56"/>
      <c r="G577" s="6"/>
      <c r="H577" s="6"/>
      <c r="I577" s="6"/>
      <c r="J577" s="6"/>
      <c r="K577" s="6"/>
      <c r="L577" s="6"/>
      <c r="M577" s="6"/>
    </row>
    <row x14ac:dyDescent="0.25" r="578" customHeight="1" ht="15.75">
      <c r="A578" s="56"/>
      <c r="B578" s="6"/>
      <c r="C578" s="6"/>
      <c r="D578" s="6"/>
      <c r="E578" s="6"/>
      <c r="F578" s="56"/>
      <c r="G578" s="6"/>
      <c r="H578" s="6"/>
      <c r="I578" s="6"/>
      <c r="J578" s="6"/>
      <c r="K578" s="6"/>
      <c r="L578" s="6"/>
      <c r="M578" s="6"/>
    </row>
    <row x14ac:dyDescent="0.25" r="579" customHeight="1" ht="15.75">
      <c r="A579" s="56"/>
      <c r="B579" s="6"/>
      <c r="C579" s="6"/>
      <c r="D579" s="6"/>
      <c r="E579" s="6"/>
      <c r="F579" s="56"/>
      <c r="G579" s="6"/>
      <c r="H579" s="6"/>
      <c r="I579" s="6"/>
      <c r="J579" s="6"/>
      <c r="K579" s="6"/>
      <c r="L579" s="6"/>
      <c r="M579" s="6"/>
    </row>
    <row x14ac:dyDescent="0.25" r="580" customHeight="1" ht="15.75">
      <c r="A580" s="56"/>
      <c r="B580" s="6"/>
      <c r="C580" s="6"/>
      <c r="D580" s="6"/>
      <c r="E580" s="6"/>
      <c r="F580" s="56"/>
      <c r="G580" s="6"/>
      <c r="H580" s="6"/>
      <c r="I580" s="6"/>
      <c r="J580" s="6"/>
      <c r="K580" s="6"/>
      <c r="L580" s="6"/>
      <c r="M580" s="6"/>
    </row>
    <row x14ac:dyDescent="0.25" r="581" customHeight="1" ht="15.75">
      <c r="A581" s="56"/>
      <c r="B581" s="6"/>
      <c r="C581" s="6"/>
      <c r="D581" s="6"/>
      <c r="E581" s="6"/>
      <c r="F581" s="56"/>
      <c r="G581" s="6"/>
      <c r="H581" s="6"/>
      <c r="I581" s="6"/>
      <c r="J581" s="6"/>
      <c r="K581" s="6"/>
      <c r="L581" s="6"/>
      <c r="M581" s="6"/>
    </row>
    <row x14ac:dyDescent="0.25" r="582" customHeight="1" ht="15.75">
      <c r="A582" s="56"/>
      <c r="B582" s="6"/>
      <c r="C582" s="6"/>
      <c r="D582" s="6"/>
      <c r="E582" s="6"/>
      <c r="F582" s="56"/>
      <c r="G582" s="6"/>
      <c r="H582" s="6"/>
      <c r="I582" s="6"/>
      <c r="J582" s="6"/>
      <c r="K582" s="6"/>
      <c r="L582" s="6"/>
      <c r="M582" s="6"/>
    </row>
    <row x14ac:dyDescent="0.25" r="583" customHeight="1" ht="15.75">
      <c r="A583" s="56"/>
      <c r="B583" s="6"/>
      <c r="C583" s="6"/>
      <c r="D583" s="6"/>
      <c r="E583" s="6"/>
      <c r="F583" s="56"/>
      <c r="G583" s="6"/>
      <c r="H583" s="6"/>
      <c r="I583" s="6"/>
      <c r="J583" s="6"/>
      <c r="K583" s="6"/>
      <c r="L583" s="6"/>
      <c r="M583" s="6"/>
    </row>
    <row x14ac:dyDescent="0.25" r="584" customHeight="1" ht="15.75">
      <c r="A584" s="56"/>
      <c r="B584" s="6"/>
      <c r="C584" s="6"/>
      <c r="D584" s="6"/>
      <c r="E584" s="6"/>
      <c r="F584" s="56"/>
      <c r="G584" s="6"/>
      <c r="H584" s="6"/>
      <c r="I584" s="6"/>
      <c r="J584" s="6"/>
      <c r="K584" s="6"/>
      <c r="L584" s="6"/>
      <c r="M584" s="6"/>
    </row>
    <row x14ac:dyDescent="0.25" r="585" customHeight="1" ht="15.75">
      <c r="A585" s="56"/>
      <c r="B585" s="6"/>
      <c r="C585" s="6"/>
      <c r="D585" s="6"/>
      <c r="E585" s="6"/>
      <c r="F585" s="56"/>
      <c r="G585" s="6"/>
      <c r="H585" s="6"/>
      <c r="I585" s="6"/>
      <c r="J585" s="6"/>
      <c r="K585" s="6"/>
      <c r="L585" s="6"/>
      <c r="M585" s="6"/>
    </row>
    <row x14ac:dyDescent="0.25" r="586" customHeight="1" ht="15.75">
      <c r="A586" s="56"/>
      <c r="B586" s="6"/>
      <c r="C586" s="6"/>
      <c r="D586" s="6"/>
      <c r="E586" s="6"/>
      <c r="F586" s="56"/>
      <c r="G586" s="6"/>
      <c r="H586" s="6"/>
      <c r="I586" s="6"/>
      <c r="J586" s="6"/>
      <c r="K586" s="6"/>
      <c r="L586" s="6"/>
      <c r="M586" s="6"/>
    </row>
    <row x14ac:dyDescent="0.25" r="587" customHeight="1" ht="15.75">
      <c r="A587" s="56"/>
      <c r="B587" s="6"/>
      <c r="C587" s="6"/>
      <c r="D587" s="6"/>
      <c r="E587" s="6"/>
      <c r="F587" s="56"/>
      <c r="G587" s="6"/>
      <c r="H587" s="6"/>
      <c r="I587" s="6"/>
      <c r="J587" s="6"/>
      <c r="K587" s="6"/>
      <c r="L587" s="6"/>
      <c r="M587" s="6"/>
    </row>
    <row x14ac:dyDescent="0.25" r="588" customHeight="1" ht="15.75">
      <c r="A588" s="56"/>
      <c r="B588" s="6"/>
      <c r="C588" s="6"/>
      <c r="D588" s="6"/>
      <c r="E588" s="6"/>
      <c r="F588" s="56"/>
      <c r="G588" s="6"/>
      <c r="H588" s="6"/>
      <c r="I588" s="6"/>
      <c r="J588" s="6"/>
      <c r="K588" s="6"/>
      <c r="L588" s="6"/>
      <c r="M588" s="6"/>
    </row>
    <row x14ac:dyDescent="0.25" r="589" customHeight="1" ht="15.75">
      <c r="A589" s="56"/>
      <c r="B589" s="6"/>
      <c r="C589" s="6"/>
      <c r="D589" s="6"/>
      <c r="E589" s="6"/>
      <c r="F589" s="56"/>
      <c r="G589" s="6"/>
      <c r="H589" s="6"/>
      <c r="I589" s="6"/>
      <c r="J589" s="6"/>
      <c r="K589" s="6"/>
      <c r="L589" s="6"/>
      <c r="M589" s="6"/>
    </row>
    <row x14ac:dyDescent="0.25" r="590" customHeight="1" ht="15.75">
      <c r="A590" s="56"/>
      <c r="B590" s="6"/>
      <c r="C590" s="6"/>
      <c r="D590" s="6"/>
      <c r="E590" s="6"/>
      <c r="F590" s="56"/>
      <c r="G590" s="6"/>
      <c r="H590" s="6"/>
      <c r="I590" s="6"/>
      <c r="J590" s="6"/>
      <c r="K590" s="6"/>
      <c r="L590" s="6"/>
      <c r="M590" s="6"/>
    </row>
    <row x14ac:dyDescent="0.25" r="591" customHeight="1" ht="15.75">
      <c r="A591" s="56"/>
      <c r="B591" s="6"/>
      <c r="C591" s="6"/>
      <c r="D591" s="6"/>
      <c r="E591" s="6"/>
      <c r="F591" s="56"/>
      <c r="G591" s="6"/>
      <c r="H591" s="6"/>
      <c r="I591" s="6"/>
      <c r="J591" s="6"/>
      <c r="K591" s="6"/>
      <c r="L591" s="6"/>
      <c r="M591" s="6"/>
    </row>
    <row x14ac:dyDescent="0.25" r="592" customHeight="1" ht="15.75">
      <c r="A592" s="56"/>
      <c r="B592" s="6"/>
      <c r="C592" s="6"/>
      <c r="D592" s="6"/>
      <c r="E592" s="6"/>
      <c r="F592" s="56"/>
      <c r="G592" s="6"/>
      <c r="H592" s="6"/>
      <c r="I592" s="6"/>
      <c r="J592" s="6"/>
      <c r="K592" s="6"/>
      <c r="L592" s="6"/>
      <c r="M592" s="6"/>
    </row>
    <row x14ac:dyDescent="0.25" r="593" customHeight="1" ht="15.75">
      <c r="A593" s="56"/>
      <c r="B593" s="6"/>
      <c r="C593" s="6"/>
      <c r="D593" s="6"/>
      <c r="E593" s="6"/>
      <c r="F593" s="56"/>
      <c r="G593" s="6"/>
      <c r="H593" s="6"/>
      <c r="I593" s="6"/>
      <c r="J593" s="6"/>
      <c r="K593" s="6"/>
      <c r="L593" s="6"/>
      <c r="M593" s="6"/>
    </row>
    <row x14ac:dyDescent="0.25" r="594" customHeight="1" ht="15.75">
      <c r="A594" s="56"/>
      <c r="B594" s="6"/>
      <c r="C594" s="6"/>
      <c r="D594" s="6"/>
      <c r="E594" s="6"/>
      <c r="F594" s="56"/>
      <c r="G594" s="6"/>
      <c r="H594" s="6"/>
      <c r="I594" s="6"/>
      <c r="J594" s="6"/>
      <c r="K594" s="6"/>
      <c r="L594" s="6"/>
      <c r="M594" s="6"/>
    </row>
    <row x14ac:dyDescent="0.25" r="595" customHeight="1" ht="15.75">
      <c r="A595" s="56"/>
      <c r="B595" s="6"/>
      <c r="C595" s="6"/>
      <c r="D595" s="6"/>
      <c r="E595" s="6"/>
      <c r="F595" s="56"/>
      <c r="G595" s="6"/>
      <c r="H595" s="6"/>
      <c r="I595" s="6"/>
      <c r="J595" s="6"/>
      <c r="K595" s="6"/>
      <c r="L595" s="6"/>
      <c r="M595" s="6"/>
    </row>
    <row x14ac:dyDescent="0.25" r="596" customHeight="1" ht="15.75">
      <c r="A596" s="56"/>
      <c r="B596" s="6"/>
      <c r="C596" s="6"/>
      <c r="D596" s="6"/>
      <c r="E596" s="6"/>
      <c r="F596" s="56"/>
      <c r="G596" s="6"/>
      <c r="H596" s="6"/>
      <c r="I596" s="6"/>
      <c r="J596" s="6"/>
      <c r="K596" s="6"/>
      <c r="L596" s="6"/>
      <c r="M596" s="6"/>
    </row>
    <row x14ac:dyDescent="0.25" r="597" customHeight="1" ht="15.75">
      <c r="A597" s="56"/>
      <c r="B597" s="6"/>
      <c r="C597" s="6"/>
      <c r="D597" s="6"/>
      <c r="E597" s="6"/>
      <c r="F597" s="56"/>
      <c r="G597" s="6"/>
      <c r="H597" s="6"/>
      <c r="I597" s="6"/>
      <c r="J597" s="6"/>
      <c r="K597" s="6"/>
      <c r="L597" s="6"/>
      <c r="M597" s="6"/>
    </row>
    <row x14ac:dyDescent="0.25" r="598" customHeight="1" ht="15.75">
      <c r="A598" s="56"/>
      <c r="B598" s="6"/>
      <c r="C598" s="6"/>
      <c r="D598" s="6"/>
      <c r="E598" s="6"/>
      <c r="F598" s="56"/>
      <c r="G598" s="6"/>
      <c r="H598" s="6"/>
      <c r="I598" s="6"/>
      <c r="J598" s="6"/>
      <c r="K598" s="6"/>
      <c r="L598" s="6"/>
      <c r="M598" s="6"/>
    </row>
    <row x14ac:dyDescent="0.25" r="599" customHeight="1" ht="15.75">
      <c r="A599" s="56"/>
      <c r="B599" s="6"/>
      <c r="C599" s="6"/>
      <c r="D599" s="6"/>
      <c r="E599" s="6"/>
      <c r="F599" s="56"/>
      <c r="G599" s="6"/>
      <c r="H599" s="6"/>
      <c r="I599" s="6"/>
      <c r="J599" s="6"/>
      <c r="K599" s="6"/>
      <c r="L599" s="6"/>
      <c r="M599" s="6"/>
    </row>
    <row x14ac:dyDescent="0.25" r="600" customHeight="1" ht="15.75">
      <c r="A600" s="56"/>
      <c r="B600" s="6"/>
      <c r="C600" s="6"/>
      <c r="D600" s="6"/>
      <c r="E600" s="6"/>
      <c r="F600" s="56"/>
      <c r="G600" s="6"/>
      <c r="H600" s="6"/>
      <c r="I600" s="6"/>
      <c r="J600" s="6"/>
      <c r="K600" s="6"/>
      <c r="L600" s="6"/>
      <c r="M600" s="6"/>
    </row>
    <row x14ac:dyDescent="0.25" r="601" customHeight="1" ht="15.75">
      <c r="A601" s="56"/>
      <c r="B601" s="6"/>
      <c r="C601" s="6"/>
      <c r="D601" s="6"/>
      <c r="E601" s="6"/>
      <c r="F601" s="56"/>
      <c r="G601" s="6"/>
      <c r="H601" s="6"/>
      <c r="I601" s="6"/>
      <c r="J601" s="6"/>
      <c r="K601" s="6"/>
      <c r="L601" s="6"/>
      <c r="M601" s="6"/>
    </row>
    <row x14ac:dyDescent="0.25" r="602" customHeight="1" ht="15.75">
      <c r="A602" s="56"/>
      <c r="B602" s="6"/>
      <c r="C602" s="6"/>
      <c r="D602" s="6"/>
      <c r="E602" s="6"/>
      <c r="F602" s="56"/>
      <c r="G602" s="6"/>
      <c r="H602" s="6"/>
      <c r="I602" s="6"/>
      <c r="J602" s="6"/>
      <c r="K602" s="6"/>
      <c r="L602" s="6"/>
      <c r="M602" s="6"/>
    </row>
    <row x14ac:dyDescent="0.25" r="603" customHeight="1" ht="15.75">
      <c r="A603" s="56"/>
      <c r="B603" s="6"/>
      <c r="C603" s="6"/>
      <c r="D603" s="6"/>
      <c r="E603" s="6"/>
      <c r="F603" s="56"/>
      <c r="G603" s="6"/>
      <c r="H603" s="6"/>
      <c r="I603" s="6"/>
      <c r="J603" s="6"/>
      <c r="K603" s="6"/>
      <c r="L603" s="6"/>
      <c r="M603" s="6"/>
    </row>
    <row x14ac:dyDescent="0.25" r="604" customHeight="1" ht="15.75">
      <c r="A604" s="56"/>
      <c r="B604" s="6"/>
      <c r="C604" s="6"/>
      <c r="D604" s="6"/>
      <c r="E604" s="6"/>
      <c r="F604" s="56"/>
      <c r="G604" s="6"/>
      <c r="H604" s="6"/>
      <c r="I604" s="6"/>
      <c r="J604" s="6"/>
      <c r="K604" s="6"/>
      <c r="L604" s="6"/>
      <c r="M604" s="6"/>
    </row>
    <row x14ac:dyDescent="0.25" r="605" customHeight="1" ht="15.75">
      <c r="A605" s="56"/>
      <c r="B605" s="6"/>
      <c r="C605" s="6"/>
      <c r="D605" s="6"/>
      <c r="E605" s="6"/>
      <c r="F605" s="56"/>
      <c r="G605" s="6"/>
      <c r="H605" s="6"/>
      <c r="I605" s="6"/>
      <c r="J605" s="6"/>
      <c r="K605" s="6"/>
      <c r="L605" s="6"/>
      <c r="M605" s="6"/>
    </row>
    <row x14ac:dyDescent="0.25" r="606" customHeight="1" ht="15.75">
      <c r="A606" s="56"/>
      <c r="B606" s="6"/>
      <c r="C606" s="6"/>
      <c r="D606" s="6"/>
      <c r="E606" s="6"/>
      <c r="F606" s="56"/>
      <c r="G606" s="6"/>
      <c r="H606" s="6"/>
      <c r="I606" s="6"/>
      <c r="J606" s="6"/>
      <c r="K606" s="6"/>
      <c r="L606" s="6"/>
      <c r="M606" s="6"/>
    </row>
    <row x14ac:dyDescent="0.25" r="607" customHeight="1" ht="15.75">
      <c r="A607" s="56"/>
      <c r="B607" s="6"/>
      <c r="C607" s="6"/>
      <c r="D607" s="6"/>
      <c r="E607" s="6"/>
      <c r="F607" s="56"/>
      <c r="G607" s="6"/>
      <c r="H607" s="6"/>
      <c r="I607" s="6"/>
      <c r="J607" s="6"/>
      <c r="K607" s="6"/>
      <c r="L607" s="6"/>
      <c r="M607" s="6"/>
    </row>
    <row x14ac:dyDescent="0.25" r="608" customHeight="1" ht="15.75">
      <c r="A608" s="56"/>
      <c r="B608" s="6"/>
      <c r="C608" s="6"/>
      <c r="D608" s="6"/>
      <c r="E608" s="6"/>
      <c r="F608" s="56"/>
      <c r="G608" s="6"/>
      <c r="H608" s="6"/>
      <c r="I608" s="6"/>
      <c r="J608" s="6"/>
      <c r="K608" s="6"/>
      <c r="L608" s="6"/>
      <c r="M608" s="6"/>
    </row>
    <row x14ac:dyDescent="0.25" r="609" customHeight="1" ht="15.75">
      <c r="A609" s="56"/>
      <c r="B609" s="6"/>
      <c r="C609" s="6"/>
      <c r="D609" s="6"/>
      <c r="E609" s="6"/>
      <c r="F609" s="56"/>
      <c r="G609" s="6"/>
      <c r="H609" s="6"/>
      <c r="I609" s="6"/>
      <c r="J609" s="6"/>
      <c r="K609" s="6"/>
      <c r="L609" s="6"/>
      <c r="M609" s="6"/>
    </row>
    <row x14ac:dyDescent="0.25" r="610" customHeight="1" ht="15.75">
      <c r="A610" s="56"/>
      <c r="B610" s="6"/>
      <c r="C610" s="6"/>
      <c r="D610" s="6"/>
      <c r="E610" s="6"/>
      <c r="F610" s="56"/>
      <c r="G610" s="6"/>
      <c r="H610" s="6"/>
      <c r="I610" s="6"/>
      <c r="J610" s="6"/>
      <c r="K610" s="6"/>
      <c r="L610" s="6"/>
      <c r="M610" s="6"/>
    </row>
    <row x14ac:dyDescent="0.25" r="611" customHeight="1" ht="15.75">
      <c r="A611" s="56"/>
      <c r="B611" s="6"/>
      <c r="C611" s="6"/>
      <c r="D611" s="6"/>
      <c r="E611" s="6"/>
      <c r="F611" s="56"/>
      <c r="G611" s="6"/>
      <c r="H611" s="6"/>
      <c r="I611" s="6"/>
      <c r="J611" s="6"/>
      <c r="K611" s="6"/>
      <c r="L611" s="6"/>
      <c r="M611" s="6"/>
    </row>
    <row x14ac:dyDescent="0.25" r="612" customHeight="1" ht="15.75">
      <c r="A612" s="56"/>
      <c r="B612" s="6"/>
      <c r="C612" s="6"/>
      <c r="D612" s="6"/>
      <c r="E612" s="6"/>
      <c r="F612" s="56"/>
      <c r="G612" s="6"/>
      <c r="H612" s="6"/>
      <c r="I612" s="6"/>
      <c r="J612" s="6"/>
      <c r="K612" s="6"/>
      <c r="L612" s="6"/>
      <c r="M612" s="6"/>
    </row>
    <row x14ac:dyDescent="0.25" r="613" customHeight="1" ht="15.75">
      <c r="A613" s="56"/>
      <c r="B613" s="6"/>
      <c r="C613" s="6"/>
      <c r="D613" s="6"/>
      <c r="E613" s="6"/>
      <c r="F613" s="56"/>
      <c r="G613" s="6"/>
      <c r="H613" s="6"/>
      <c r="I613" s="6"/>
      <c r="J613" s="6"/>
      <c r="K613" s="6"/>
      <c r="L613" s="6"/>
      <c r="M613" s="6"/>
    </row>
    <row x14ac:dyDescent="0.25" r="614" customHeight="1" ht="15.75">
      <c r="A614" s="56"/>
      <c r="B614" s="6"/>
      <c r="C614" s="6"/>
      <c r="D614" s="6"/>
      <c r="E614" s="6"/>
      <c r="F614" s="56"/>
      <c r="G614" s="6"/>
      <c r="H614" s="6"/>
      <c r="I614" s="6"/>
      <c r="J614" s="6"/>
      <c r="K614" s="6"/>
      <c r="L614" s="6"/>
      <c r="M614" s="6"/>
    </row>
    <row x14ac:dyDescent="0.25" r="615" customHeight="1" ht="15.75">
      <c r="A615" s="56"/>
      <c r="B615" s="6"/>
      <c r="C615" s="6"/>
      <c r="D615" s="6"/>
      <c r="E615" s="6"/>
      <c r="F615" s="56"/>
      <c r="G615" s="6"/>
      <c r="H615" s="6"/>
      <c r="I615" s="6"/>
      <c r="J615" s="6"/>
      <c r="K615" s="6"/>
      <c r="L615" s="6"/>
      <c r="M615" s="6"/>
    </row>
    <row x14ac:dyDescent="0.25" r="616" customHeight="1" ht="15.75">
      <c r="A616" s="56"/>
      <c r="B616" s="6"/>
      <c r="C616" s="6"/>
      <c r="D616" s="6"/>
      <c r="E616" s="6"/>
      <c r="F616" s="56"/>
      <c r="G616" s="6"/>
      <c r="H616" s="6"/>
      <c r="I616" s="6"/>
      <c r="J616" s="6"/>
      <c r="K616" s="6"/>
      <c r="L616" s="6"/>
      <c r="M616" s="6"/>
    </row>
    <row x14ac:dyDescent="0.25" r="617" customHeight="1" ht="15.75">
      <c r="A617" s="56"/>
      <c r="B617" s="6"/>
      <c r="C617" s="6"/>
      <c r="D617" s="6"/>
      <c r="E617" s="6"/>
      <c r="F617" s="56"/>
      <c r="G617" s="6"/>
      <c r="H617" s="6"/>
      <c r="I617" s="6"/>
      <c r="J617" s="6"/>
      <c r="K617" s="6"/>
      <c r="L617" s="6"/>
      <c r="M617" s="6"/>
    </row>
    <row x14ac:dyDescent="0.25" r="618" customHeight="1" ht="15.75">
      <c r="A618" s="56"/>
      <c r="B618" s="6"/>
      <c r="C618" s="6"/>
      <c r="D618" s="6"/>
      <c r="E618" s="6"/>
      <c r="F618" s="56"/>
      <c r="G618" s="6"/>
      <c r="H618" s="6"/>
      <c r="I618" s="6"/>
      <c r="J618" s="6"/>
      <c r="K618" s="6"/>
      <c r="L618" s="6"/>
      <c r="M618" s="6"/>
    </row>
    <row x14ac:dyDescent="0.25" r="619" customHeight="1" ht="15.75">
      <c r="A619" s="56"/>
      <c r="B619" s="6"/>
      <c r="C619" s="6"/>
      <c r="D619" s="6"/>
      <c r="E619" s="6"/>
      <c r="F619" s="56"/>
      <c r="G619" s="6"/>
      <c r="H619" s="6"/>
      <c r="I619" s="6"/>
      <c r="J619" s="6"/>
      <c r="K619" s="6"/>
      <c r="L619" s="6"/>
      <c r="M619" s="6"/>
    </row>
    <row x14ac:dyDescent="0.25" r="620" customHeight="1" ht="15.75">
      <c r="A620" s="56"/>
      <c r="B620" s="6"/>
      <c r="C620" s="6"/>
      <c r="D620" s="6"/>
      <c r="E620" s="6"/>
      <c r="F620" s="56"/>
      <c r="G620" s="6"/>
      <c r="H620" s="6"/>
      <c r="I620" s="6"/>
      <c r="J620" s="6"/>
      <c r="K620" s="6"/>
      <c r="L620" s="6"/>
      <c r="M620" s="6"/>
    </row>
    <row x14ac:dyDescent="0.25" r="621" customHeight="1" ht="15.75">
      <c r="A621" s="56"/>
      <c r="B621" s="6"/>
      <c r="C621" s="6"/>
      <c r="D621" s="6"/>
      <c r="E621" s="6"/>
      <c r="F621" s="56"/>
      <c r="G621" s="6"/>
      <c r="H621" s="6"/>
      <c r="I621" s="6"/>
      <c r="J621" s="6"/>
      <c r="K621" s="6"/>
      <c r="L621" s="6"/>
      <c r="M621" s="6"/>
    </row>
    <row x14ac:dyDescent="0.25" r="622" customHeight="1" ht="15.75">
      <c r="A622" s="56"/>
      <c r="B622" s="6"/>
      <c r="C622" s="6"/>
      <c r="D622" s="6"/>
      <c r="E622" s="6"/>
      <c r="F622" s="56"/>
      <c r="G622" s="6"/>
      <c r="H622" s="6"/>
      <c r="I622" s="6"/>
      <c r="J622" s="6"/>
      <c r="K622" s="6"/>
      <c r="L622" s="6"/>
      <c r="M622" s="6"/>
    </row>
    <row x14ac:dyDescent="0.25" r="623" customHeight="1" ht="15.75">
      <c r="A623" s="56"/>
      <c r="B623" s="6"/>
      <c r="C623" s="6"/>
      <c r="D623" s="6"/>
      <c r="E623" s="6"/>
      <c r="F623" s="56"/>
      <c r="G623" s="6"/>
      <c r="H623" s="6"/>
      <c r="I623" s="6"/>
      <c r="J623" s="6"/>
      <c r="K623" s="6"/>
      <c r="L623" s="6"/>
      <c r="M623" s="6"/>
    </row>
    <row x14ac:dyDescent="0.25" r="624" customHeight="1" ht="15.75">
      <c r="A624" s="56"/>
      <c r="B624" s="6"/>
      <c r="C624" s="6"/>
      <c r="D624" s="6"/>
      <c r="E624" s="6"/>
      <c r="F624" s="56"/>
      <c r="G624" s="6"/>
      <c r="H624" s="6"/>
      <c r="I624" s="6"/>
      <c r="J624" s="6"/>
      <c r="K624" s="6"/>
      <c r="L624" s="6"/>
      <c r="M624" s="6"/>
    </row>
    <row x14ac:dyDescent="0.25" r="625" customHeight="1" ht="15.75">
      <c r="A625" s="56"/>
      <c r="B625" s="6"/>
      <c r="C625" s="6"/>
      <c r="D625" s="6"/>
      <c r="E625" s="6"/>
      <c r="F625" s="56"/>
      <c r="G625" s="6"/>
      <c r="H625" s="6"/>
      <c r="I625" s="6"/>
      <c r="J625" s="6"/>
      <c r="K625" s="6"/>
      <c r="L625" s="6"/>
      <c r="M625" s="6"/>
    </row>
    <row x14ac:dyDescent="0.25" r="626" customHeight="1" ht="15.75">
      <c r="A626" s="56"/>
      <c r="B626" s="6"/>
      <c r="C626" s="6"/>
      <c r="D626" s="6"/>
      <c r="E626" s="6"/>
      <c r="F626" s="56"/>
      <c r="G626" s="6"/>
      <c r="H626" s="6"/>
      <c r="I626" s="6"/>
      <c r="J626" s="6"/>
      <c r="K626" s="6"/>
      <c r="L626" s="6"/>
      <c r="M626" s="6"/>
    </row>
    <row x14ac:dyDescent="0.25" r="627" customHeight="1" ht="15.75">
      <c r="A627" s="56"/>
      <c r="B627" s="6"/>
      <c r="C627" s="6"/>
      <c r="D627" s="6"/>
      <c r="E627" s="6"/>
      <c r="F627" s="56"/>
      <c r="G627" s="6"/>
      <c r="H627" s="6"/>
      <c r="I627" s="6"/>
      <c r="J627" s="6"/>
      <c r="K627" s="6"/>
      <c r="L627" s="6"/>
      <c r="M627" s="6"/>
    </row>
    <row x14ac:dyDescent="0.25" r="628" customHeight="1" ht="15.75">
      <c r="A628" s="56"/>
      <c r="B628" s="6"/>
      <c r="C628" s="6"/>
      <c r="D628" s="6"/>
      <c r="E628" s="6"/>
      <c r="F628" s="56"/>
      <c r="G628" s="6"/>
      <c r="H628" s="6"/>
      <c r="I628" s="6"/>
      <c r="J628" s="6"/>
      <c r="K628" s="6"/>
      <c r="L628" s="6"/>
      <c r="M628" s="6"/>
    </row>
    <row x14ac:dyDescent="0.25" r="629" customHeight="1" ht="15.75">
      <c r="A629" s="56"/>
      <c r="B629" s="6"/>
      <c r="C629" s="6"/>
      <c r="D629" s="6"/>
      <c r="E629" s="6"/>
      <c r="F629" s="56"/>
      <c r="G629" s="6"/>
      <c r="H629" s="6"/>
      <c r="I629" s="6"/>
      <c r="J629" s="6"/>
      <c r="K629" s="6"/>
      <c r="L629" s="6"/>
      <c r="M629" s="6"/>
    </row>
    <row x14ac:dyDescent="0.25" r="630" customHeight="1" ht="15.75">
      <c r="A630" s="56"/>
      <c r="B630" s="6"/>
      <c r="C630" s="6"/>
      <c r="D630" s="6"/>
      <c r="E630" s="6"/>
      <c r="F630" s="56"/>
      <c r="G630" s="6"/>
      <c r="H630" s="6"/>
      <c r="I630" s="6"/>
      <c r="J630" s="6"/>
      <c r="K630" s="6"/>
      <c r="L630" s="6"/>
      <c r="M630" s="6"/>
    </row>
    <row x14ac:dyDescent="0.25" r="631" customHeight="1" ht="15.75">
      <c r="A631" s="56"/>
      <c r="B631" s="6"/>
      <c r="C631" s="6"/>
      <c r="D631" s="6"/>
      <c r="E631" s="6"/>
      <c r="F631" s="56"/>
      <c r="G631" s="6"/>
      <c r="H631" s="6"/>
      <c r="I631" s="6"/>
      <c r="J631" s="6"/>
      <c r="K631" s="6"/>
      <c r="L631" s="6"/>
      <c r="M631" s="6"/>
    </row>
    <row x14ac:dyDescent="0.25" r="632" customHeight="1" ht="15.75">
      <c r="A632" s="56"/>
      <c r="B632" s="6"/>
      <c r="C632" s="6"/>
      <c r="D632" s="6"/>
      <c r="E632" s="6"/>
      <c r="F632" s="56"/>
      <c r="G632" s="6"/>
      <c r="H632" s="6"/>
      <c r="I632" s="6"/>
      <c r="J632" s="6"/>
      <c r="K632" s="6"/>
      <c r="L632" s="6"/>
      <c r="M632" s="6"/>
    </row>
    <row x14ac:dyDescent="0.25" r="633" customHeight="1" ht="15.75">
      <c r="A633" s="56"/>
      <c r="B633" s="6"/>
      <c r="C633" s="6"/>
      <c r="D633" s="6"/>
      <c r="E633" s="6"/>
      <c r="F633" s="56"/>
      <c r="G633" s="6"/>
      <c r="H633" s="6"/>
      <c r="I633" s="6"/>
      <c r="J633" s="6"/>
      <c r="K633" s="6"/>
      <c r="L633" s="6"/>
      <c r="M633" s="6"/>
    </row>
    <row x14ac:dyDescent="0.25" r="634" customHeight="1" ht="15.75">
      <c r="A634" s="56"/>
      <c r="B634" s="6"/>
      <c r="C634" s="6"/>
      <c r="D634" s="6"/>
      <c r="E634" s="6"/>
      <c r="F634" s="56"/>
      <c r="G634" s="6"/>
      <c r="H634" s="6"/>
      <c r="I634" s="6"/>
      <c r="J634" s="6"/>
      <c r="K634" s="6"/>
      <c r="L634" s="6"/>
      <c r="M634" s="6"/>
    </row>
    <row x14ac:dyDescent="0.25" r="635" customHeight="1" ht="15.75">
      <c r="A635" s="56"/>
      <c r="B635" s="6"/>
      <c r="C635" s="6"/>
      <c r="D635" s="6"/>
      <c r="E635" s="6"/>
      <c r="F635" s="56"/>
      <c r="G635" s="6"/>
      <c r="H635" s="6"/>
      <c r="I635" s="6"/>
      <c r="J635" s="6"/>
      <c r="K635" s="6"/>
      <c r="L635" s="6"/>
      <c r="M635" s="6"/>
    </row>
    <row x14ac:dyDescent="0.25" r="636" customHeight="1" ht="15.75">
      <c r="A636" s="56"/>
      <c r="B636" s="6"/>
      <c r="C636" s="6"/>
      <c r="D636" s="6"/>
      <c r="E636" s="6"/>
      <c r="F636" s="56"/>
      <c r="G636" s="6"/>
      <c r="H636" s="6"/>
      <c r="I636" s="6"/>
      <c r="J636" s="6"/>
      <c r="K636" s="6"/>
      <c r="L636" s="6"/>
      <c r="M636" s="6"/>
    </row>
    <row x14ac:dyDescent="0.25" r="637" customHeight="1" ht="15.75">
      <c r="A637" s="56"/>
      <c r="B637" s="6"/>
      <c r="C637" s="6"/>
      <c r="D637" s="6"/>
      <c r="E637" s="6"/>
      <c r="F637" s="56"/>
      <c r="G637" s="6"/>
      <c r="H637" s="6"/>
      <c r="I637" s="6"/>
      <c r="J637" s="6"/>
      <c r="K637" s="6"/>
      <c r="L637" s="6"/>
      <c r="M637" s="6"/>
    </row>
    <row x14ac:dyDescent="0.25" r="638" customHeight="1" ht="15.75">
      <c r="A638" s="56"/>
      <c r="B638" s="6"/>
      <c r="C638" s="6"/>
      <c r="D638" s="6"/>
      <c r="E638" s="6"/>
      <c r="F638" s="56"/>
      <c r="G638" s="6"/>
      <c r="H638" s="6"/>
      <c r="I638" s="6"/>
      <c r="J638" s="6"/>
      <c r="K638" s="6"/>
      <c r="L638" s="6"/>
      <c r="M638" s="6"/>
    </row>
    <row x14ac:dyDescent="0.25" r="639" customHeight="1" ht="15.75">
      <c r="A639" s="56"/>
      <c r="B639" s="6"/>
      <c r="C639" s="6"/>
      <c r="D639" s="6"/>
      <c r="E639" s="6"/>
      <c r="F639" s="56"/>
      <c r="G639" s="6"/>
      <c r="H639" s="6"/>
      <c r="I639" s="6"/>
      <c r="J639" s="6"/>
      <c r="K639" s="6"/>
      <c r="L639" s="6"/>
      <c r="M639" s="6"/>
    </row>
    <row x14ac:dyDescent="0.25" r="640" customHeight="1" ht="15.75">
      <c r="A640" s="56"/>
      <c r="B640" s="6"/>
      <c r="C640" s="6"/>
      <c r="D640" s="6"/>
      <c r="E640" s="6"/>
      <c r="F640" s="56"/>
      <c r="G640" s="6"/>
      <c r="H640" s="6"/>
      <c r="I640" s="6"/>
      <c r="J640" s="6"/>
      <c r="K640" s="6"/>
      <c r="L640" s="6"/>
      <c r="M640" s="6"/>
    </row>
    <row x14ac:dyDescent="0.25" r="641" customHeight="1" ht="15.75">
      <c r="A641" s="56"/>
      <c r="B641" s="6"/>
      <c r="C641" s="6"/>
      <c r="D641" s="6"/>
      <c r="E641" s="6"/>
      <c r="F641" s="56"/>
      <c r="G641" s="6"/>
      <c r="H641" s="6"/>
      <c r="I641" s="6"/>
      <c r="J641" s="6"/>
      <c r="K641" s="6"/>
      <c r="L641" s="6"/>
      <c r="M641" s="6"/>
    </row>
    <row x14ac:dyDescent="0.25" r="642" customHeight="1" ht="15.75">
      <c r="A642" s="56"/>
      <c r="B642" s="6"/>
      <c r="C642" s="6"/>
      <c r="D642" s="6"/>
      <c r="E642" s="6"/>
      <c r="F642" s="56"/>
      <c r="G642" s="6"/>
      <c r="H642" s="6"/>
      <c r="I642" s="6"/>
      <c r="J642" s="6"/>
      <c r="K642" s="6"/>
      <c r="L642" s="6"/>
      <c r="M642" s="6"/>
    </row>
    <row x14ac:dyDescent="0.25" r="643" customHeight="1" ht="15.75">
      <c r="A643" s="56"/>
      <c r="B643" s="6"/>
      <c r="C643" s="6"/>
      <c r="D643" s="6"/>
      <c r="E643" s="6"/>
      <c r="F643" s="56"/>
      <c r="G643" s="6"/>
      <c r="H643" s="6"/>
      <c r="I643" s="6"/>
      <c r="J643" s="6"/>
      <c r="K643" s="6"/>
      <c r="L643" s="6"/>
      <c r="M643" s="6"/>
    </row>
    <row x14ac:dyDescent="0.25" r="644" customHeight="1" ht="15.75">
      <c r="A644" s="56"/>
      <c r="B644" s="6"/>
      <c r="C644" s="6"/>
      <c r="D644" s="6"/>
      <c r="E644" s="6"/>
      <c r="F644" s="56"/>
      <c r="G644" s="6"/>
      <c r="H644" s="6"/>
      <c r="I644" s="6"/>
      <c r="J644" s="6"/>
      <c r="K644" s="6"/>
      <c r="L644" s="6"/>
      <c r="M644" s="6"/>
    </row>
    <row x14ac:dyDescent="0.25" r="645" customHeight="1" ht="15.75">
      <c r="A645" s="56"/>
      <c r="B645" s="6"/>
      <c r="C645" s="6"/>
      <c r="D645" s="6"/>
      <c r="E645" s="6"/>
      <c r="F645" s="56"/>
      <c r="G645" s="6"/>
      <c r="H645" s="6"/>
      <c r="I645" s="6"/>
      <c r="J645" s="6"/>
      <c r="K645" s="6"/>
      <c r="L645" s="6"/>
      <c r="M645" s="6"/>
    </row>
    <row x14ac:dyDescent="0.25" r="646" customHeight="1" ht="15.75">
      <c r="A646" s="56"/>
      <c r="B646" s="6"/>
      <c r="C646" s="6"/>
      <c r="D646" s="6"/>
      <c r="E646" s="6"/>
      <c r="F646" s="56"/>
      <c r="G646" s="6"/>
      <c r="H646" s="6"/>
      <c r="I646" s="6"/>
      <c r="J646" s="6"/>
      <c r="K646" s="6"/>
      <c r="L646" s="6"/>
      <c r="M646" s="6"/>
    </row>
    <row x14ac:dyDescent="0.25" r="647" customHeight="1" ht="15.75">
      <c r="A647" s="56"/>
      <c r="B647" s="6"/>
      <c r="C647" s="6"/>
      <c r="D647" s="6"/>
      <c r="E647" s="6"/>
      <c r="F647" s="56"/>
      <c r="G647" s="6"/>
      <c r="H647" s="6"/>
      <c r="I647" s="6"/>
      <c r="J647" s="6"/>
      <c r="K647" s="6"/>
      <c r="L647" s="6"/>
      <c r="M647" s="6"/>
    </row>
    <row x14ac:dyDescent="0.25" r="648" customHeight="1" ht="15.75">
      <c r="A648" s="56"/>
      <c r="B648" s="6"/>
      <c r="C648" s="6"/>
      <c r="D648" s="6"/>
      <c r="E648" s="6"/>
      <c r="F648" s="56"/>
      <c r="G648" s="6"/>
      <c r="H648" s="6"/>
      <c r="I648" s="6"/>
      <c r="J648" s="6"/>
      <c r="K648" s="6"/>
      <c r="L648" s="6"/>
      <c r="M648" s="6"/>
    </row>
    <row x14ac:dyDescent="0.25" r="649" customHeight="1" ht="15.75">
      <c r="A649" s="56"/>
      <c r="B649" s="6"/>
      <c r="C649" s="6"/>
      <c r="D649" s="6"/>
      <c r="E649" s="6"/>
      <c r="F649" s="56"/>
      <c r="G649" s="6"/>
      <c r="H649" s="6"/>
      <c r="I649" s="6"/>
      <c r="J649" s="6"/>
      <c r="K649" s="6"/>
      <c r="L649" s="6"/>
      <c r="M649" s="6"/>
    </row>
    <row x14ac:dyDescent="0.25" r="650" customHeight="1" ht="15.75">
      <c r="A650" s="56"/>
      <c r="B650" s="6"/>
      <c r="C650" s="6"/>
      <c r="D650" s="6"/>
      <c r="E650" s="6"/>
      <c r="F650" s="56"/>
      <c r="G650" s="6"/>
      <c r="H650" s="6"/>
      <c r="I650" s="6"/>
      <c r="J650" s="6"/>
      <c r="K650" s="6"/>
      <c r="L650" s="6"/>
      <c r="M650" s="6"/>
    </row>
    <row x14ac:dyDescent="0.25" r="651" customHeight="1" ht="15.75">
      <c r="A651" s="56"/>
      <c r="B651" s="6"/>
      <c r="C651" s="6"/>
      <c r="D651" s="6"/>
      <c r="E651" s="6"/>
      <c r="F651" s="56"/>
      <c r="G651" s="6"/>
      <c r="H651" s="6"/>
      <c r="I651" s="6"/>
      <c r="J651" s="6"/>
      <c r="K651" s="6"/>
      <c r="L651" s="6"/>
      <c r="M651" s="6"/>
    </row>
    <row x14ac:dyDescent="0.25" r="652" customHeight="1" ht="15.75">
      <c r="A652" s="56"/>
      <c r="B652" s="6"/>
      <c r="C652" s="6"/>
      <c r="D652" s="6"/>
      <c r="E652" s="6"/>
      <c r="F652" s="56"/>
      <c r="G652" s="6"/>
      <c r="H652" s="6"/>
      <c r="I652" s="6"/>
      <c r="J652" s="6"/>
      <c r="K652" s="6"/>
      <c r="L652" s="6"/>
      <c r="M652" s="6"/>
    </row>
    <row x14ac:dyDescent="0.25" r="653" customHeight="1" ht="15.75">
      <c r="A653" s="56"/>
      <c r="B653" s="6"/>
      <c r="C653" s="6"/>
      <c r="D653" s="6"/>
      <c r="E653" s="6"/>
      <c r="F653" s="56"/>
      <c r="G653" s="6"/>
      <c r="H653" s="6"/>
      <c r="I653" s="6"/>
      <c r="J653" s="6"/>
      <c r="K653" s="6"/>
      <c r="L653" s="6"/>
      <c r="M653" s="6"/>
    </row>
    <row x14ac:dyDescent="0.25" r="654" customHeight="1" ht="15.75">
      <c r="A654" s="56"/>
      <c r="B654" s="6"/>
      <c r="C654" s="6"/>
      <c r="D654" s="6"/>
      <c r="E654" s="6"/>
      <c r="F654" s="56"/>
      <c r="G654" s="6"/>
      <c r="H654" s="6"/>
      <c r="I654" s="6"/>
      <c r="J654" s="6"/>
      <c r="K654" s="6"/>
      <c r="L654" s="6"/>
      <c r="M654" s="6"/>
    </row>
    <row x14ac:dyDescent="0.25" r="655" customHeight="1" ht="15.75">
      <c r="A655" s="56"/>
      <c r="B655" s="6"/>
      <c r="C655" s="6"/>
      <c r="D655" s="6"/>
      <c r="E655" s="6"/>
      <c r="F655" s="56"/>
      <c r="G655" s="6"/>
      <c r="H655" s="6"/>
      <c r="I655" s="6"/>
      <c r="J655" s="6"/>
      <c r="K655" s="6"/>
      <c r="L655" s="6"/>
      <c r="M655" s="6"/>
    </row>
    <row x14ac:dyDescent="0.25" r="656" customHeight="1" ht="15.75">
      <c r="A656" s="56"/>
      <c r="B656" s="6"/>
      <c r="C656" s="6"/>
      <c r="D656" s="6"/>
      <c r="E656" s="6"/>
      <c r="F656" s="56"/>
      <c r="G656" s="6"/>
      <c r="H656" s="6"/>
      <c r="I656" s="6"/>
      <c r="J656" s="6"/>
      <c r="K656" s="6"/>
      <c r="L656" s="6"/>
      <c r="M656" s="6"/>
    </row>
    <row x14ac:dyDescent="0.25" r="657" customHeight="1" ht="15.75">
      <c r="A657" s="56"/>
      <c r="B657" s="6"/>
      <c r="C657" s="6"/>
      <c r="D657" s="6"/>
      <c r="E657" s="6"/>
      <c r="F657" s="56"/>
      <c r="G657" s="6"/>
      <c r="H657" s="6"/>
      <c r="I657" s="6"/>
      <c r="J657" s="6"/>
      <c r="K657" s="6"/>
      <c r="L657" s="6"/>
      <c r="M657" s="6"/>
    </row>
    <row x14ac:dyDescent="0.25" r="658" customHeight="1" ht="15.75">
      <c r="A658" s="56"/>
      <c r="B658" s="6"/>
      <c r="C658" s="6"/>
      <c r="D658" s="6"/>
      <c r="E658" s="6"/>
      <c r="F658" s="56"/>
      <c r="G658" s="6"/>
      <c r="H658" s="6"/>
      <c r="I658" s="6"/>
      <c r="J658" s="6"/>
      <c r="K658" s="6"/>
      <c r="L658" s="6"/>
      <c r="M658" s="6"/>
    </row>
    <row x14ac:dyDescent="0.25" r="659" customHeight="1" ht="15.75">
      <c r="A659" s="56"/>
      <c r="B659" s="6"/>
      <c r="C659" s="6"/>
      <c r="D659" s="6"/>
      <c r="E659" s="6"/>
      <c r="F659" s="56"/>
      <c r="G659" s="6"/>
      <c r="H659" s="6"/>
      <c r="I659" s="6"/>
      <c r="J659" s="6"/>
      <c r="K659" s="6"/>
      <c r="L659" s="6"/>
      <c r="M659" s="6"/>
    </row>
    <row x14ac:dyDescent="0.25" r="660" customHeight="1" ht="15.75">
      <c r="A660" s="56"/>
      <c r="B660" s="6"/>
      <c r="C660" s="6"/>
      <c r="D660" s="6"/>
      <c r="E660" s="6"/>
      <c r="F660" s="56"/>
      <c r="G660" s="6"/>
      <c r="H660" s="6"/>
      <c r="I660" s="6"/>
      <c r="J660" s="6"/>
      <c r="K660" s="6"/>
      <c r="L660" s="6"/>
      <c r="M660" s="6"/>
    </row>
    <row x14ac:dyDescent="0.25" r="661" customHeight="1" ht="15.75">
      <c r="A661" s="56"/>
      <c r="B661" s="6"/>
      <c r="C661" s="6"/>
      <c r="D661" s="6"/>
      <c r="E661" s="6"/>
      <c r="F661" s="56"/>
      <c r="G661" s="6"/>
      <c r="H661" s="6"/>
      <c r="I661" s="6"/>
      <c r="J661" s="6"/>
      <c r="K661" s="6"/>
      <c r="L661" s="6"/>
      <c r="M661" s="6"/>
    </row>
    <row x14ac:dyDescent="0.25" r="662" customHeight="1" ht="15.75">
      <c r="A662" s="56"/>
      <c r="B662" s="6"/>
      <c r="C662" s="6"/>
      <c r="D662" s="6"/>
      <c r="E662" s="6"/>
      <c r="F662" s="56"/>
      <c r="G662" s="6"/>
      <c r="H662" s="6"/>
      <c r="I662" s="6"/>
      <c r="J662" s="6"/>
      <c r="K662" s="6"/>
      <c r="L662" s="6"/>
      <c r="M662" s="6"/>
    </row>
    <row x14ac:dyDescent="0.25" r="663" customHeight="1" ht="15.75">
      <c r="A663" s="56"/>
      <c r="B663" s="6"/>
      <c r="C663" s="6"/>
      <c r="D663" s="6"/>
      <c r="E663" s="6"/>
      <c r="F663" s="56"/>
      <c r="G663" s="6"/>
      <c r="H663" s="6"/>
      <c r="I663" s="6"/>
      <c r="J663" s="6"/>
      <c r="K663" s="6"/>
      <c r="L663" s="6"/>
      <c r="M663" s="6"/>
    </row>
    <row x14ac:dyDescent="0.25" r="664" customHeight="1" ht="15.75">
      <c r="A664" s="56"/>
      <c r="B664" s="6"/>
      <c r="C664" s="6"/>
      <c r="D664" s="6"/>
      <c r="E664" s="6"/>
      <c r="F664" s="56"/>
      <c r="G664" s="6"/>
      <c r="H664" s="6"/>
      <c r="I664" s="6"/>
      <c r="J664" s="6"/>
      <c r="K664" s="6"/>
      <c r="L664" s="6"/>
      <c r="M664" s="6"/>
    </row>
    <row x14ac:dyDescent="0.25" r="665" customHeight="1" ht="15.75">
      <c r="A665" s="56"/>
      <c r="B665" s="6"/>
      <c r="C665" s="6"/>
      <c r="D665" s="6"/>
      <c r="E665" s="6"/>
      <c r="F665" s="56"/>
      <c r="G665" s="6"/>
      <c r="H665" s="6"/>
      <c r="I665" s="6"/>
      <c r="J665" s="6"/>
      <c r="K665" s="6"/>
      <c r="L665" s="6"/>
      <c r="M665" s="6"/>
    </row>
    <row x14ac:dyDescent="0.25" r="666" customHeight="1" ht="15.75">
      <c r="A666" s="56"/>
      <c r="B666" s="6"/>
      <c r="C666" s="6"/>
      <c r="D666" s="6"/>
      <c r="E666" s="6"/>
      <c r="F666" s="56"/>
      <c r="G666" s="6"/>
      <c r="H666" s="6"/>
      <c r="I666" s="6"/>
      <c r="J666" s="6"/>
      <c r="K666" s="6"/>
      <c r="L666" s="6"/>
      <c r="M666" s="6"/>
    </row>
    <row x14ac:dyDescent="0.25" r="667" customHeight="1" ht="15.75">
      <c r="A667" s="56"/>
      <c r="B667" s="6"/>
      <c r="C667" s="6"/>
      <c r="D667" s="6"/>
      <c r="E667" s="6"/>
      <c r="F667" s="56"/>
      <c r="G667" s="6"/>
      <c r="H667" s="6"/>
      <c r="I667" s="6"/>
      <c r="J667" s="6"/>
      <c r="K667" s="6"/>
      <c r="L667" s="6"/>
      <c r="M667" s="6"/>
    </row>
    <row x14ac:dyDescent="0.25" r="668" customHeight="1" ht="15.75">
      <c r="A668" s="56"/>
      <c r="B668" s="6"/>
      <c r="C668" s="6"/>
      <c r="D668" s="6"/>
      <c r="E668" s="6"/>
      <c r="F668" s="56"/>
      <c r="G668" s="6"/>
      <c r="H668" s="6"/>
      <c r="I668" s="6"/>
      <c r="J668" s="6"/>
      <c r="K668" s="6"/>
      <c r="L668" s="6"/>
      <c r="M668" s="6"/>
    </row>
    <row x14ac:dyDescent="0.25" r="669" customHeight="1" ht="15.75">
      <c r="A669" s="56"/>
      <c r="B669" s="6"/>
      <c r="C669" s="6"/>
      <c r="D669" s="6"/>
      <c r="E669" s="6"/>
      <c r="F669" s="56"/>
      <c r="G669" s="6"/>
      <c r="H669" s="6"/>
      <c r="I669" s="6"/>
      <c r="J669" s="6"/>
      <c r="K669" s="6"/>
      <c r="L669" s="6"/>
      <c r="M669" s="6"/>
    </row>
    <row x14ac:dyDescent="0.25" r="670" customHeight="1" ht="15.75">
      <c r="A670" s="56"/>
      <c r="B670" s="6"/>
      <c r="C670" s="6"/>
      <c r="D670" s="6"/>
      <c r="E670" s="6"/>
      <c r="F670" s="56"/>
      <c r="G670" s="6"/>
      <c r="H670" s="6"/>
      <c r="I670" s="6"/>
      <c r="J670" s="6"/>
      <c r="K670" s="6"/>
      <c r="L670" s="6"/>
      <c r="M670" s="6"/>
    </row>
    <row x14ac:dyDescent="0.25" r="671" customHeight="1" ht="15.75">
      <c r="A671" s="56"/>
      <c r="B671" s="6"/>
      <c r="C671" s="6"/>
      <c r="D671" s="6"/>
      <c r="E671" s="6"/>
      <c r="F671" s="56"/>
      <c r="G671" s="6"/>
      <c r="H671" s="6"/>
      <c r="I671" s="6"/>
      <c r="J671" s="6"/>
      <c r="K671" s="6"/>
      <c r="L671" s="6"/>
      <c r="M671" s="6"/>
    </row>
    <row x14ac:dyDescent="0.25" r="672" customHeight="1" ht="15.75">
      <c r="A672" s="56"/>
      <c r="B672" s="6"/>
      <c r="C672" s="6"/>
      <c r="D672" s="6"/>
      <c r="E672" s="6"/>
      <c r="F672" s="56"/>
      <c r="G672" s="6"/>
      <c r="H672" s="6"/>
      <c r="I672" s="6"/>
      <c r="J672" s="6"/>
      <c r="K672" s="6"/>
      <c r="L672" s="6"/>
      <c r="M672" s="6"/>
    </row>
    <row x14ac:dyDescent="0.25" r="673" customHeight="1" ht="15.75">
      <c r="A673" s="56"/>
      <c r="B673" s="6"/>
      <c r="C673" s="6"/>
      <c r="D673" s="6"/>
      <c r="E673" s="6"/>
      <c r="F673" s="56"/>
      <c r="G673" s="6"/>
      <c r="H673" s="6"/>
      <c r="I673" s="6"/>
      <c r="J673" s="6"/>
      <c r="K673" s="6"/>
      <c r="L673" s="6"/>
      <c r="M673" s="6"/>
    </row>
    <row x14ac:dyDescent="0.25" r="674" customHeight="1" ht="15.75">
      <c r="A674" s="56"/>
      <c r="B674" s="6"/>
      <c r="C674" s="6"/>
      <c r="D674" s="6"/>
      <c r="E674" s="6"/>
      <c r="F674" s="56"/>
      <c r="G674" s="6"/>
      <c r="H674" s="6"/>
      <c r="I674" s="6"/>
      <c r="J674" s="6"/>
      <c r="K674" s="6"/>
      <c r="L674" s="6"/>
      <c r="M674" s="6"/>
    </row>
    <row x14ac:dyDescent="0.25" r="675" customHeight="1" ht="15.75">
      <c r="A675" s="56"/>
      <c r="B675" s="6"/>
      <c r="C675" s="6"/>
      <c r="D675" s="6"/>
      <c r="E675" s="6"/>
      <c r="F675" s="56"/>
      <c r="G675" s="6"/>
      <c r="H675" s="6"/>
      <c r="I675" s="6"/>
      <c r="J675" s="6"/>
      <c r="K675" s="6"/>
      <c r="L675" s="6"/>
      <c r="M675" s="6"/>
    </row>
    <row x14ac:dyDescent="0.25" r="676" customHeight="1" ht="15.75">
      <c r="A676" s="56"/>
      <c r="B676" s="6"/>
      <c r="C676" s="6"/>
      <c r="D676" s="6"/>
      <c r="E676" s="6"/>
      <c r="F676" s="56"/>
      <c r="G676" s="6"/>
      <c r="H676" s="6"/>
      <c r="I676" s="6"/>
      <c r="J676" s="6"/>
      <c r="K676" s="6"/>
      <c r="L676" s="6"/>
      <c r="M676" s="6"/>
    </row>
    <row x14ac:dyDescent="0.25" r="677" customHeight="1" ht="15.75">
      <c r="A677" s="56"/>
      <c r="B677" s="6"/>
      <c r="C677" s="6"/>
      <c r="D677" s="6"/>
      <c r="E677" s="6"/>
      <c r="F677" s="56"/>
      <c r="G677" s="6"/>
      <c r="H677" s="6"/>
      <c r="I677" s="6"/>
      <c r="J677" s="6"/>
      <c r="K677" s="6"/>
      <c r="L677" s="6"/>
      <c r="M677" s="6"/>
    </row>
    <row x14ac:dyDescent="0.25" r="678" customHeight="1" ht="15.75">
      <c r="A678" s="56"/>
      <c r="B678" s="6"/>
      <c r="C678" s="6"/>
      <c r="D678" s="6"/>
      <c r="E678" s="6"/>
      <c r="F678" s="56"/>
      <c r="G678" s="6"/>
      <c r="H678" s="6"/>
      <c r="I678" s="6"/>
      <c r="J678" s="6"/>
      <c r="K678" s="6"/>
      <c r="L678" s="6"/>
      <c r="M678" s="6"/>
    </row>
    <row x14ac:dyDescent="0.25" r="679" customHeight="1" ht="15.75">
      <c r="A679" s="56"/>
      <c r="B679" s="6"/>
      <c r="C679" s="6"/>
      <c r="D679" s="6"/>
      <c r="E679" s="6"/>
      <c r="F679" s="56"/>
      <c r="G679" s="6"/>
      <c r="H679" s="6"/>
      <c r="I679" s="6"/>
      <c r="J679" s="6"/>
      <c r="K679" s="6"/>
      <c r="L679" s="6"/>
      <c r="M679" s="6"/>
    </row>
    <row x14ac:dyDescent="0.25" r="680" customHeight="1" ht="15.75">
      <c r="A680" s="56"/>
      <c r="B680" s="6"/>
      <c r="C680" s="6"/>
      <c r="D680" s="6"/>
      <c r="E680" s="6"/>
      <c r="F680" s="56"/>
      <c r="G680" s="6"/>
      <c r="H680" s="6"/>
      <c r="I680" s="6"/>
      <c r="J680" s="6"/>
      <c r="K680" s="6"/>
      <c r="L680" s="6"/>
      <c r="M680" s="6"/>
    </row>
    <row x14ac:dyDescent="0.25" r="681" customHeight="1" ht="15.75">
      <c r="A681" s="56"/>
      <c r="B681" s="6"/>
      <c r="C681" s="6"/>
      <c r="D681" s="6"/>
      <c r="E681" s="6"/>
      <c r="F681" s="56"/>
      <c r="G681" s="6"/>
      <c r="H681" s="6"/>
      <c r="I681" s="6"/>
      <c r="J681" s="6"/>
      <c r="K681" s="6"/>
      <c r="L681" s="6"/>
      <c r="M681" s="6"/>
    </row>
    <row x14ac:dyDescent="0.25" r="682" customHeight="1" ht="15.75">
      <c r="A682" s="56"/>
      <c r="B682" s="6"/>
      <c r="C682" s="6"/>
      <c r="D682" s="6"/>
      <c r="E682" s="6"/>
      <c r="F682" s="56"/>
      <c r="G682" s="6"/>
      <c r="H682" s="6"/>
      <c r="I682" s="6"/>
      <c r="J682" s="6"/>
      <c r="K682" s="6"/>
      <c r="L682" s="6"/>
      <c r="M682" s="6"/>
    </row>
    <row x14ac:dyDescent="0.25" r="683" customHeight="1" ht="15.75">
      <c r="A683" s="56"/>
      <c r="B683" s="6"/>
      <c r="C683" s="6"/>
      <c r="D683" s="6"/>
      <c r="E683" s="6"/>
      <c r="F683" s="56"/>
      <c r="G683" s="6"/>
      <c r="H683" s="6"/>
      <c r="I683" s="6"/>
      <c r="J683" s="6"/>
      <c r="K683" s="6"/>
      <c r="L683" s="6"/>
      <c r="M683" s="6"/>
    </row>
    <row x14ac:dyDescent="0.25" r="684" customHeight="1" ht="15.75">
      <c r="A684" s="56"/>
      <c r="B684" s="6"/>
      <c r="C684" s="6"/>
      <c r="D684" s="6"/>
      <c r="E684" s="6"/>
      <c r="F684" s="56"/>
      <c r="G684" s="6"/>
      <c r="H684" s="6"/>
      <c r="I684" s="6"/>
      <c r="J684" s="6"/>
      <c r="K684" s="6"/>
      <c r="L684" s="6"/>
      <c r="M684" s="6"/>
    </row>
    <row x14ac:dyDescent="0.25" r="685" customHeight="1" ht="15.75">
      <c r="A685" s="56"/>
      <c r="B685" s="6"/>
      <c r="C685" s="6"/>
      <c r="D685" s="6"/>
      <c r="E685" s="6"/>
      <c r="F685" s="56"/>
      <c r="G685" s="6"/>
      <c r="H685" s="6"/>
      <c r="I685" s="6"/>
      <c r="J685" s="6"/>
      <c r="K685" s="6"/>
      <c r="L685" s="6"/>
      <c r="M685" s="6"/>
    </row>
    <row x14ac:dyDescent="0.25" r="686" customHeight="1" ht="15.75">
      <c r="A686" s="56"/>
      <c r="B686" s="6"/>
      <c r="C686" s="6"/>
      <c r="D686" s="6"/>
      <c r="E686" s="6"/>
      <c r="F686" s="56"/>
      <c r="G686" s="6"/>
      <c r="H686" s="6"/>
      <c r="I686" s="6"/>
      <c r="J686" s="6"/>
      <c r="K686" s="6"/>
      <c r="L686" s="6"/>
      <c r="M686" s="6"/>
    </row>
    <row x14ac:dyDescent="0.25" r="687" customHeight="1" ht="15.75">
      <c r="A687" s="56"/>
      <c r="B687" s="6"/>
      <c r="C687" s="6"/>
      <c r="D687" s="6"/>
      <c r="E687" s="6"/>
      <c r="F687" s="56"/>
      <c r="G687" s="6"/>
      <c r="H687" s="6"/>
      <c r="I687" s="6"/>
      <c r="J687" s="6"/>
      <c r="K687" s="6"/>
      <c r="L687" s="6"/>
      <c r="M687" s="6"/>
    </row>
    <row x14ac:dyDescent="0.25" r="688" customHeight="1" ht="15.75">
      <c r="A688" s="56"/>
      <c r="B688" s="6"/>
      <c r="C688" s="6"/>
      <c r="D688" s="6"/>
      <c r="E688" s="6"/>
      <c r="F688" s="56"/>
      <c r="G688" s="6"/>
      <c r="H688" s="6"/>
      <c r="I688" s="6"/>
      <c r="J688" s="6"/>
      <c r="K688" s="6"/>
      <c r="L688" s="6"/>
      <c r="M688" s="6"/>
    </row>
    <row x14ac:dyDescent="0.25" r="689" customHeight="1" ht="15.75">
      <c r="A689" s="56"/>
      <c r="B689" s="6"/>
      <c r="C689" s="6"/>
      <c r="D689" s="6"/>
      <c r="E689" s="6"/>
      <c r="F689" s="56"/>
      <c r="G689" s="6"/>
      <c r="H689" s="6"/>
      <c r="I689" s="6"/>
      <c r="J689" s="6"/>
      <c r="K689" s="6"/>
      <c r="L689" s="6"/>
      <c r="M689" s="6"/>
    </row>
    <row x14ac:dyDescent="0.25" r="690" customHeight="1" ht="15.75">
      <c r="A690" s="56"/>
      <c r="B690" s="6"/>
      <c r="C690" s="6"/>
      <c r="D690" s="6"/>
      <c r="E690" s="6"/>
      <c r="F690" s="56"/>
      <c r="G690" s="6"/>
      <c r="H690" s="6"/>
      <c r="I690" s="6"/>
      <c r="J690" s="6"/>
      <c r="K690" s="6"/>
      <c r="L690" s="6"/>
      <c r="M690" s="6"/>
    </row>
    <row x14ac:dyDescent="0.25" r="691" customHeight="1" ht="15.75">
      <c r="A691" s="56"/>
      <c r="B691" s="6"/>
      <c r="C691" s="6"/>
      <c r="D691" s="6"/>
      <c r="E691" s="6"/>
      <c r="F691" s="56"/>
      <c r="G691" s="6"/>
      <c r="H691" s="6"/>
      <c r="I691" s="6"/>
      <c r="J691" s="6"/>
      <c r="K691" s="6"/>
      <c r="L691" s="6"/>
      <c r="M691" s="6"/>
    </row>
    <row x14ac:dyDescent="0.25" r="692" customHeight="1" ht="15.75">
      <c r="A692" s="56"/>
      <c r="B692" s="6"/>
      <c r="C692" s="6"/>
      <c r="D692" s="6"/>
      <c r="E692" s="6"/>
      <c r="F692" s="56"/>
      <c r="G692" s="6"/>
      <c r="H692" s="6"/>
      <c r="I692" s="6"/>
      <c r="J692" s="6"/>
      <c r="K692" s="6"/>
      <c r="L692" s="6"/>
      <c r="M692" s="6"/>
    </row>
    <row x14ac:dyDescent="0.25" r="693" customHeight="1" ht="15.75">
      <c r="A693" s="56"/>
      <c r="B693" s="6"/>
      <c r="C693" s="6"/>
      <c r="D693" s="6"/>
      <c r="E693" s="6"/>
      <c r="F693" s="56"/>
      <c r="G693" s="6"/>
      <c r="H693" s="6"/>
      <c r="I693" s="6"/>
      <c r="J693" s="6"/>
      <c r="K693" s="6"/>
      <c r="L693" s="6"/>
      <c r="M693" s="6"/>
    </row>
    <row x14ac:dyDescent="0.25" r="694" customHeight="1" ht="15.75">
      <c r="A694" s="56"/>
      <c r="B694" s="6"/>
      <c r="C694" s="6"/>
      <c r="D694" s="6"/>
      <c r="E694" s="6"/>
      <c r="F694" s="56"/>
      <c r="G694" s="6"/>
      <c r="H694" s="6"/>
      <c r="I694" s="6"/>
      <c r="J694" s="6"/>
      <c r="K694" s="6"/>
      <c r="L694" s="6"/>
      <c r="M694" s="6"/>
    </row>
    <row x14ac:dyDescent="0.25" r="695" customHeight="1" ht="15.75">
      <c r="A695" s="56"/>
      <c r="B695" s="6"/>
      <c r="C695" s="6"/>
      <c r="D695" s="6"/>
      <c r="E695" s="6"/>
      <c r="F695" s="56"/>
      <c r="G695" s="6"/>
      <c r="H695" s="6"/>
      <c r="I695" s="6"/>
      <c r="J695" s="6"/>
      <c r="K695" s="6"/>
      <c r="L695" s="6"/>
      <c r="M695" s="6"/>
    </row>
    <row x14ac:dyDescent="0.25" r="696" customHeight="1" ht="15.75">
      <c r="A696" s="56"/>
      <c r="B696" s="6"/>
      <c r="C696" s="6"/>
      <c r="D696" s="6"/>
      <c r="E696" s="6"/>
      <c r="F696" s="56"/>
      <c r="G696" s="6"/>
      <c r="H696" s="6"/>
      <c r="I696" s="6"/>
      <c r="J696" s="6"/>
      <c r="K696" s="6"/>
      <c r="L696" s="6"/>
      <c r="M696" s="6"/>
    </row>
    <row x14ac:dyDescent="0.25" r="697" customHeight="1" ht="15.75">
      <c r="A697" s="56"/>
      <c r="B697" s="6"/>
      <c r="C697" s="6"/>
      <c r="D697" s="6"/>
      <c r="E697" s="6"/>
      <c r="F697" s="56"/>
      <c r="G697" s="6"/>
      <c r="H697" s="6"/>
      <c r="I697" s="6"/>
      <c r="J697" s="6"/>
      <c r="K697" s="6"/>
      <c r="L697" s="6"/>
      <c r="M697" s="6"/>
    </row>
    <row x14ac:dyDescent="0.25" r="698" customHeight="1" ht="15.75">
      <c r="A698" s="56"/>
      <c r="B698" s="6"/>
      <c r="C698" s="6"/>
      <c r="D698" s="6"/>
      <c r="E698" s="6"/>
      <c r="F698" s="56"/>
      <c r="G698" s="6"/>
      <c r="H698" s="6"/>
      <c r="I698" s="6"/>
      <c r="J698" s="6"/>
      <c r="K698" s="6"/>
      <c r="L698" s="6"/>
      <c r="M698" s="6"/>
    </row>
    <row x14ac:dyDescent="0.25" r="699" customHeight="1" ht="15.75">
      <c r="A699" s="56"/>
      <c r="B699" s="6"/>
      <c r="C699" s="6"/>
      <c r="D699" s="6"/>
      <c r="E699" s="6"/>
      <c r="F699" s="56"/>
      <c r="G699" s="6"/>
      <c r="H699" s="6"/>
      <c r="I699" s="6"/>
      <c r="J699" s="6"/>
      <c r="K699" s="6"/>
      <c r="L699" s="6"/>
      <c r="M699" s="6"/>
    </row>
    <row x14ac:dyDescent="0.25" r="700" customHeight="1" ht="15.75">
      <c r="A700" s="56"/>
      <c r="B700" s="6"/>
      <c r="C700" s="6"/>
      <c r="D700" s="6"/>
      <c r="E700" s="6"/>
      <c r="F700" s="56"/>
      <c r="G700" s="6"/>
      <c r="H700" s="6"/>
      <c r="I700" s="6"/>
      <c r="J700" s="6"/>
      <c r="K700" s="6"/>
      <c r="L700" s="6"/>
      <c r="M700" s="6"/>
    </row>
    <row x14ac:dyDescent="0.25" r="701" customHeight="1" ht="15.75">
      <c r="A701" s="56"/>
      <c r="B701" s="6"/>
      <c r="C701" s="6"/>
      <c r="D701" s="6"/>
      <c r="E701" s="6"/>
      <c r="F701" s="56"/>
      <c r="G701" s="6"/>
      <c r="H701" s="6"/>
      <c r="I701" s="6"/>
      <c r="J701" s="6"/>
      <c r="K701" s="6"/>
      <c r="L701" s="6"/>
      <c r="M701" s="6"/>
    </row>
    <row x14ac:dyDescent="0.25" r="702" customHeight="1" ht="15.75">
      <c r="A702" s="56"/>
      <c r="B702" s="6"/>
      <c r="C702" s="6"/>
      <c r="D702" s="6"/>
      <c r="E702" s="6"/>
      <c r="F702" s="56"/>
      <c r="G702" s="6"/>
      <c r="H702" s="6"/>
      <c r="I702" s="6"/>
      <c r="J702" s="6"/>
      <c r="K702" s="6"/>
      <c r="L702" s="6"/>
      <c r="M702" s="6"/>
    </row>
    <row x14ac:dyDescent="0.25" r="703" customHeight="1" ht="15.75">
      <c r="A703" s="56"/>
      <c r="B703" s="6"/>
      <c r="C703" s="6"/>
      <c r="D703" s="6"/>
      <c r="E703" s="6"/>
      <c r="F703" s="56"/>
      <c r="G703" s="6"/>
      <c r="H703" s="6"/>
      <c r="I703" s="6"/>
      <c r="J703" s="6"/>
      <c r="K703" s="6"/>
      <c r="L703" s="6"/>
      <c r="M703" s="6"/>
    </row>
    <row x14ac:dyDescent="0.25" r="704" customHeight="1" ht="15.75">
      <c r="A704" s="56"/>
      <c r="B704" s="6"/>
      <c r="C704" s="6"/>
      <c r="D704" s="6"/>
      <c r="E704" s="6"/>
      <c r="F704" s="56"/>
      <c r="G704" s="6"/>
      <c r="H704" s="6"/>
      <c r="I704" s="6"/>
      <c r="J704" s="6"/>
      <c r="K704" s="6"/>
      <c r="L704" s="6"/>
      <c r="M704" s="6"/>
    </row>
    <row x14ac:dyDescent="0.25" r="705" customHeight="1" ht="15.75">
      <c r="A705" s="56"/>
      <c r="B705" s="6"/>
      <c r="C705" s="6"/>
      <c r="D705" s="6"/>
      <c r="E705" s="6"/>
      <c r="F705" s="56"/>
      <c r="G705" s="6"/>
      <c r="H705" s="6"/>
      <c r="I705" s="6"/>
      <c r="J705" s="6"/>
      <c r="K705" s="6"/>
      <c r="L705" s="6"/>
      <c r="M705" s="6"/>
    </row>
    <row x14ac:dyDescent="0.25" r="706" customHeight="1" ht="15.75">
      <c r="A706" s="56"/>
      <c r="B706" s="6"/>
      <c r="C706" s="6"/>
      <c r="D706" s="6"/>
      <c r="E706" s="6"/>
      <c r="F706" s="56"/>
      <c r="G706" s="6"/>
      <c r="H706" s="6"/>
      <c r="I706" s="6"/>
      <c r="J706" s="6"/>
      <c r="K706" s="6"/>
      <c r="L706" s="6"/>
      <c r="M706" s="6"/>
    </row>
    <row x14ac:dyDescent="0.25" r="707" customHeight="1" ht="15.75">
      <c r="A707" s="56"/>
      <c r="B707" s="6"/>
      <c r="C707" s="6"/>
      <c r="D707" s="6"/>
      <c r="E707" s="6"/>
      <c r="F707" s="56"/>
      <c r="G707" s="6"/>
      <c r="H707" s="6"/>
      <c r="I707" s="6"/>
      <c r="J707" s="6"/>
      <c r="K707" s="6"/>
      <c r="L707" s="6"/>
      <c r="M707" s="6"/>
    </row>
    <row x14ac:dyDescent="0.25" r="708" customHeight="1" ht="15.75">
      <c r="A708" s="56"/>
      <c r="B708" s="6"/>
      <c r="C708" s="6"/>
      <c r="D708" s="6"/>
      <c r="E708" s="6"/>
      <c r="F708" s="56"/>
      <c r="G708" s="6"/>
      <c r="H708" s="6"/>
      <c r="I708" s="6"/>
      <c r="J708" s="6"/>
      <c r="K708" s="6"/>
      <c r="L708" s="6"/>
      <c r="M708" s="6"/>
    </row>
    <row x14ac:dyDescent="0.25" r="709" customHeight="1" ht="15.75">
      <c r="A709" s="56"/>
      <c r="B709" s="6"/>
      <c r="C709" s="6"/>
      <c r="D709" s="6"/>
      <c r="E709" s="6"/>
      <c r="F709" s="56"/>
      <c r="G709" s="6"/>
      <c r="H709" s="6"/>
      <c r="I709" s="6"/>
      <c r="J709" s="6"/>
      <c r="K709" s="6"/>
      <c r="L709" s="6"/>
      <c r="M709" s="6"/>
    </row>
    <row x14ac:dyDescent="0.25" r="710" customHeight="1" ht="15.75">
      <c r="A710" s="56"/>
      <c r="B710" s="6"/>
      <c r="C710" s="6"/>
      <c r="D710" s="6"/>
      <c r="E710" s="6"/>
      <c r="F710" s="56"/>
      <c r="G710" s="6"/>
      <c r="H710" s="6"/>
      <c r="I710" s="6"/>
      <c r="J710" s="6"/>
      <c r="K710" s="6"/>
      <c r="L710" s="6"/>
      <c r="M710" s="6"/>
    </row>
    <row x14ac:dyDescent="0.25" r="711" customHeight="1" ht="15.75">
      <c r="A711" s="56"/>
      <c r="B711" s="6"/>
      <c r="C711" s="6"/>
      <c r="D711" s="6"/>
      <c r="E711" s="6"/>
      <c r="F711" s="56"/>
      <c r="G711" s="6"/>
      <c r="H711" s="6"/>
      <c r="I711" s="6"/>
      <c r="J711" s="6"/>
      <c r="K711" s="6"/>
      <c r="L711" s="6"/>
      <c r="M711" s="6"/>
    </row>
    <row x14ac:dyDescent="0.25" r="712" customHeight="1" ht="15.75">
      <c r="A712" s="56"/>
      <c r="B712" s="6"/>
      <c r="C712" s="6"/>
      <c r="D712" s="6"/>
      <c r="E712" s="6"/>
      <c r="F712" s="56"/>
      <c r="G712" s="6"/>
      <c r="H712" s="6"/>
      <c r="I712" s="6"/>
      <c r="J712" s="6"/>
      <c r="K712" s="6"/>
      <c r="L712" s="6"/>
      <c r="M712" s="6"/>
    </row>
    <row x14ac:dyDescent="0.25" r="713" customHeight="1" ht="15.75">
      <c r="A713" s="56"/>
      <c r="B713" s="6"/>
      <c r="C713" s="6"/>
      <c r="D713" s="6"/>
      <c r="E713" s="6"/>
      <c r="F713" s="56"/>
      <c r="G713" s="6"/>
      <c r="H713" s="6"/>
      <c r="I713" s="6"/>
      <c r="J713" s="6"/>
      <c r="K713" s="6"/>
      <c r="L713" s="6"/>
      <c r="M713" s="6"/>
    </row>
    <row x14ac:dyDescent="0.25" r="714" customHeight="1" ht="15.75">
      <c r="A714" s="56"/>
      <c r="B714" s="6"/>
      <c r="C714" s="6"/>
      <c r="D714" s="6"/>
      <c r="E714" s="6"/>
      <c r="F714" s="56"/>
      <c r="G714" s="6"/>
      <c r="H714" s="6"/>
      <c r="I714" s="6"/>
      <c r="J714" s="6"/>
      <c r="K714" s="6"/>
      <c r="L714" s="6"/>
      <c r="M714" s="6"/>
    </row>
    <row x14ac:dyDescent="0.25" r="715" customHeight="1" ht="15.75">
      <c r="A715" s="56"/>
      <c r="B715" s="6"/>
      <c r="C715" s="6"/>
      <c r="D715" s="6"/>
      <c r="E715" s="6"/>
      <c r="F715" s="56"/>
      <c r="G715" s="6"/>
      <c r="H715" s="6"/>
      <c r="I715" s="6"/>
      <c r="J715" s="6"/>
      <c r="K715" s="6"/>
      <c r="L715" s="6"/>
      <c r="M715" s="6"/>
    </row>
    <row x14ac:dyDescent="0.25" r="716" customHeight="1" ht="15.75">
      <c r="A716" s="56"/>
      <c r="B716" s="6"/>
      <c r="C716" s="6"/>
      <c r="D716" s="6"/>
      <c r="E716" s="6"/>
      <c r="F716" s="56"/>
      <c r="G716" s="6"/>
      <c r="H716" s="6"/>
      <c r="I716" s="6"/>
      <c r="J716" s="6"/>
      <c r="K716" s="6"/>
      <c r="L716" s="6"/>
      <c r="M716" s="6"/>
    </row>
    <row x14ac:dyDescent="0.25" r="717" customHeight="1" ht="15.75">
      <c r="A717" s="56"/>
      <c r="B717" s="6"/>
      <c r="C717" s="6"/>
      <c r="D717" s="6"/>
      <c r="E717" s="6"/>
      <c r="F717" s="56"/>
      <c r="G717" s="6"/>
      <c r="H717" s="6"/>
      <c r="I717" s="6"/>
      <c r="J717" s="6"/>
      <c r="K717" s="6"/>
      <c r="L717" s="6"/>
      <c r="M717" s="6"/>
    </row>
    <row x14ac:dyDescent="0.25" r="718" customHeight="1" ht="15.75">
      <c r="A718" s="56"/>
      <c r="B718" s="6"/>
      <c r="C718" s="6"/>
      <c r="D718" s="6"/>
      <c r="E718" s="6"/>
      <c r="F718" s="56"/>
      <c r="G718" s="6"/>
      <c r="H718" s="6"/>
      <c r="I718" s="6"/>
      <c r="J718" s="6"/>
      <c r="K718" s="6"/>
      <c r="L718" s="6"/>
      <c r="M718" s="6"/>
    </row>
    <row x14ac:dyDescent="0.25" r="719" customHeight="1" ht="15.75">
      <c r="A719" s="56"/>
      <c r="B719" s="6"/>
      <c r="C719" s="6"/>
      <c r="D719" s="6"/>
      <c r="E719" s="6"/>
      <c r="F719" s="56"/>
      <c r="G719" s="6"/>
      <c r="H719" s="6"/>
      <c r="I719" s="6"/>
      <c r="J719" s="6"/>
      <c r="K719" s="6"/>
      <c r="L719" s="6"/>
      <c r="M719" s="6"/>
    </row>
    <row x14ac:dyDescent="0.25" r="720" customHeight="1" ht="15.75">
      <c r="A720" s="56"/>
      <c r="B720" s="6"/>
      <c r="C720" s="6"/>
      <c r="D720" s="6"/>
      <c r="E720" s="6"/>
      <c r="F720" s="56"/>
      <c r="G720" s="6"/>
      <c r="H720" s="6"/>
      <c r="I720" s="6"/>
      <c r="J720" s="6"/>
      <c r="K720" s="6"/>
      <c r="L720" s="6"/>
      <c r="M720" s="6"/>
    </row>
    <row x14ac:dyDescent="0.25" r="721" customHeight="1" ht="15.75">
      <c r="A721" s="56"/>
      <c r="B721" s="6"/>
      <c r="C721" s="6"/>
      <c r="D721" s="6"/>
      <c r="E721" s="6"/>
      <c r="F721" s="56"/>
      <c r="G721" s="6"/>
      <c r="H721" s="6"/>
      <c r="I721" s="6"/>
      <c r="J721" s="6"/>
      <c r="K721" s="6"/>
      <c r="L721" s="6"/>
      <c r="M721" s="6"/>
    </row>
    <row x14ac:dyDescent="0.25" r="722" customHeight="1" ht="15.75">
      <c r="A722" s="56"/>
      <c r="B722" s="6"/>
      <c r="C722" s="6"/>
      <c r="D722" s="6"/>
      <c r="E722" s="6"/>
      <c r="F722" s="56"/>
      <c r="G722" s="6"/>
      <c r="H722" s="6"/>
      <c r="I722" s="6"/>
      <c r="J722" s="6"/>
      <c r="K722" s="6"/>
      <c r="L722" s="6"/>
      <c r="M722" s="6"/>
    </row>
    <row x14ac:dyDescent="0.25" r="723" customHeight="1" ht="15.75">
      <c r="A723" s="56"/>
      <c r="B723" s="6"/>
      <c r="C723" s="6"/>
      <c r="D723" s="6"/>
      <c r="E723" s="6"/>
      <c r="F723" s="56"/>
      <c r="G723" s="6"/>
      <c r="H723" s="6"/>
      <c r="I723" s="6"/>
      <c r="J723" s="6"/>
      <c r="K723" s="6"/>
      <c r="L723" s="6"/>
      <c r="M723" s="6"/>
    </row>
    <row x14ac:dyDescent="0.25" r="724" customHeight="1" ht="15.75">
      <c r="A724" s="56"/>
      <c r="B724" s="6"/>
      <c r="C724" s="6"/>
      <c r="D724" s="6"/>
      <c r="E724" s="6"/>
      <c r="F724" s="56"/>
      <c r="G724" s="6"/>
      <c r="H724" s="6"/>
      <c r="I724" s="6"/>
      <c r="J724" s="6"/>
      <c r="K724" s="6"/>
      <c r="L724" s="6"/>
      <c r="M724" s="6"/>
    </row>
    <row x14ac:dyDescent="0.25" r="725" customHeight="1" ht="15.75">
      <c r="A725" s="56"/>
      <c r="B725" s="6"/>
      <c r="C725" s="6"/>
      <c r="D725" s="6"/>
      <c r="E725" s="6"/>
      <c r="F725" s="56"/>
      <c r="G725" s="6"/>
      <c r="H725" s="6"/>
      <c r="I725" s="6"/>
      <c r="J725" s="6"/>
      <c r="K725" s="6"/>
      <c r="L725" s="6"/>
      <c r="M725" s="6"/>
    </row>
    <row x14ac:dyDescent="0.25" r="726" customHeight="1" ht="15.75">
      <c r="A726" s="56"/>
      <c r="B726" s="6"/>
      <c r="C726" s="6"/>
      <c r="D726" s="6"/>
      <c r="E726" s="6"/>
      <c r="F726" s="56"/>
      <c r="G726" s="6"/>
      <c r="H726" s="6"/>
      <c r="I726" s="6"/>
      <c r="J726" s="6"/>
      <c r="K726" s="6"/>
      <c r="L726" s="6"/>
      <c r="M726" s="6"/>
    </row>
    <row x14ac:dyDescent="0.25" r="727" customHeight="1" ht="15.75">
      <c r="A727" s="56"/>
      <c r="B727" s="6"/>
      <c r="C727" s="6"/>
      <c r="D727" s="6"/>
      <c r="E727" s="6"/>
      <c r="F727" s="56"/>
      <c r="G727" s="6"/>
      <c r="H727" s="6"/>
      <c r="I727" s="6"/>
      <c r="J727" s="6"/>
      <c r="K727" s="6"/>
      <c r="L727" s="6"/>
      <c r="M727" s="6"/>
    </row>
    <row x14ac:dyDescent="0.25" r="728" customHeight="1" ht="15.75">
      <c r="A728" s="56"/>
      <c r="B728" s="6"/>
      <c r="C728" s="6"/>
      <c r="D728" s="6"/>
      <c r="E728" s="6"/>
      <c r="F728" s="56"/>
      <c r="G728" s="6"/>
      <c r="H728" s="6"/>
      <c r="I728" s="6"/>
      <c r="J728" s="6"/>
      <c r="K728" s="6"/>
      <c r="L728" s="6"/>
      <c r="M728" s="6"/>
    </row>
    <row x14ac:dyDescent="0.25" r="729" customHeight="1" ht="15.75">
      <c r="A729" s="56"/>
      <c r="B729" s="6"/>
      <c r="C729" s="6"/>
      <c r="D729" s="6"/>
      <c r="E729" s="6"/>
      <c r="F729" s="56"/>
      <c r="G729" s="6"/>
      <c r="H729" s="6"/>
      <c r="I729" s="6"/>
      <c r="J729" s="6"/>
      <c r="K729" s="6"/>
      <c r="L729" s="6"/>
      <c r="M729" s="6"/>
    </row>
    <row x14ac:dyDescent="0.25" r="730" customHeight="1" ht="15.75">
      <c r="A730" s="56"/>
      <c r="B730" s="6"/>
      <c r="C730" s="6"/>
      <c r="D730" s="6"/>
      <c r="E730" s="6"/>
      <c r="F730" s="56"/>
      <c r="G730" s="6"/>
      <c r="H730" s="6"/>
      <c r="I730" s="6"/>
      <c r="J730" s="6"/>
      <c r="K730" s="6"/>
      <c r="L730" s="6"/>
      <c r="M730" s="6"/>
    </row>
    <row x14ac:dyDescent="0.25" r="731" customHeight="1" ht="15.75">
      <c r="A731" s="56"/>
      <c r="B731" s="6"/>
      <c r="C731" s="6"/>
      <c r="D731" s="6"/>
      <c r="E731" s="6"/>
      <c r="F731" s="56"/>
      <c r="G731" s="6"/>
      <c r="H731" s="6"/>
      <c r="I731" s="6"/>
      <c r="J731" s="6"/>
      <c r="K731" s="6"/>
      <c r="L731" s="6"/>
      <c r="M731" s="6"/>
    </row>
    <row x14ac:dyDescent="0.25" r="732" customHeight="1" ht="15.75">
      <c r="A732" s="56"/>
      <c r="B732" s="6"/>
      <c r="C732" s="6"/>
      <c r="D732" s="6"/>
      <c r="E732" s="6"/>
      <c r="F732" s="56"/>
      <c r="G732" s="6"/>
      <c r="H732" s="6"/>
      <c r="I732" s="6"/>
      <c r="J732" s="6"/>
      <c r="K732" s="6"/>
      <c r="L732" s="6"/>
      <c r="M732" s="6"/>
    </row>
    <row x14ac:dyDescent="0.25" r="733" customHeight="1" ht="15.75">
      <c r="A733" s="56"/>
      <c r="B733" s="6"/>
      <c r="C733" s="6"/>
      <c r="D733" s="6"/>
      <c r="E733" s="6"/>
      <c r="F733" s="56"/>
      <c r="G733" s="6"/>
      <c r="H733" s="6"/>
      <c r="I733" s="6"/>
      <c r="J733" s="6"/>
      <c r="K733" s="6"/>
      <c r="L733" s="6"/>
      <c r="M733" s="6"/>
    </row>
    <row x14ac:dyDescent="0.25" r="734" customHeight="1" ht="15.75">
      <c r="A734" s="56"/>
      <c r="B734" s="6"/>
      <c r="C734" s="6"/>
      <c r="D734" s="6"/>
      <c r="E734" s="6"/>
      <c r="F734" s="56"/>
      <c r="G734" s="6"/>
      <c r="H734" s="6"/>
      <c r="I734" s="6"/>
      <c r="J734" s="6"/>
      <c r="K734" s="6"/>
      <c r="L734" s="6"/>
      <c r="M734" s="6"/>
    </row>
    <row x14ac:dyDescent="0.25" r="735" customHeight="1" ht="15.75">
      <c r="A735" s="56"/>
      <c r="B735" s="6"/>
      <c r="C735" s="6"/>
      <c r="D735" s="6"/>
      <c r="E735" s="6"/>
      <c r="F735" s="56"/>
      <c r="G735" s="6"/>
      <c r="H735" s="6"/>
      <c r="I735" s="6"/>
      <c r="J735" s="6"/>
      <c r="K735" s="6"/>
      <c r="L735" s="6"/>
      <c r="M735" s="6"/>
    </row>
    <row x14ac:dyDescent="0.25" r="736" customHeight="1" ht="15.75">
      <c r="A736" s="56"/>
      <c r="B736" s="6"/>
      <c r="C736" s="6"/>
      <c r="D736" s="6"/>
      <c r="E736" s="6"/>
      <c r="F736" s="56"/>
      <c r="G736" s="6"/>
      <c r="H736" s="6"/>
      <c r="I736" s="6"/>
      <c r="J736" s="6"/>
      <c r="K736" s="6"/>
      <c r="L736" s="6"/>
      <c r="M736" s="6"/>
    </row>
    <row x14ac:dyDescent="0.25" r="737" customHeight="1" ht="15.75">
      <c r="A737" s="56"/>
      <c r="B737" s="6"/>
      <c r="C737" s="6"/>
      <c r="D737" s="6"/>
      <c r="E737" s="6"/>
      <c r="F737" s="56"/>
      <c r="G737" s="6"/>
      <c r="H737" s="6"/>
      <c r="I737" s="6"/>
      <c r="J737" s="6"/>
      <c r="K737" s="6"/>
      <c r="L737" s="6"/>
      <c r="M737" s="6"/>
    </row>
    <row x14ac:dyDescent="0.25" r="738" customHeight="1" ht="15.75">
      <c r="A738" s="56"/>
      <c r="B738" s="6"/>
      <c r="C738" s="6"/>
      <c r="D738" s="6"/>
      <c r="E738" s="6"/>
      <c r="F738" s="56"/>
      <c r="G738" s="6"/>
      <c r="H738" s="6"/>
      <c r="I738" s="6"/>
      <c r="J738" s="6"/>
      <c r="K738" s="6"/>
      <c r="L738" s="6"/>
      <c r="M738" s="6"/>
    </row>
    <row x14ac:dyDescent="0.25" r="739" customHeight="1" ht="15.75">
      <c r="A739" s="56"/>
      <c r="B739" s="6"/>
      <c r="C739" s="6"/>
      <c r="D739" s="6"/>
      <c r="E739" s="6"/>
      <c r="F739" s="56"/>
      <c r="G739" s="6"/>
      <c r="H739" s="6"/>
      <c r="I739" s="6"/>
      <c r="J739" s="6"/>
      <c r="K739" s="6"/>
      <c r="L739" s="6"/>
      <c r="M739" s="6"/>
    </row>
    <row x14ac:dyDescent="0.25" r="740" customHeight="1" ht="15.75">
      <c r="A740" s="56"/>
      <c r="B740" s="6"/>
      <c r="C740" s="6"/>
      <c r="D740" s="6"/>
      <c r="E740" s="6"/>
      <c r="F740" s="56"/>
      <c r="G740" s="6"/>
      <c r="H740" s="6"/>
      <c r="I740" s="6"/>
      <c r="J740" s="6"/>
      <c r="K740" s="6"/>
      <c r="L740" s="6"/>
      <c r="M740" s="6"/>
    </row>
    <row x14ac:dyDescent="0.25" r="741" customHeight="1" ht="15.75">
      <c r="A741" s="56"/>
      <c r="B741" s="6"/>
      <c r="C741" s="6"/>
      <c r="D741" s="6"/>
      <c r="E741" s="6"/>
      <c r="F741" s="56"/>
      <c r="G741" s="6"/>
      <c r="H741" s="6"/>
      <c r="I741" s="6"/>
      <c r="J741" s="6"/>
      <c r="K741" s="6"/>
      <c r="L741" s="6"/>
      <c r="M741" s="6"/>
    </row>
    <row x14ac:dyDescent="0.25" r="742" customHeight="1" ht="15.75">
      <c r="A742" s="56"/>
      <c r="B742" s="6"/>
      <c r="C742" s="6"/>
      <c r="D742" s="6"/>
      <c r="E742" s="6"/>
      <c r="F742" s="56"/>
      <c r="G742" s="6"/>
      <c r="H742" s="6"/>
      <c r="I742" s="6"/>
      <c r="J742" s="6"/>
      <c r="K742" s="6"/>
      <c r="L742" s="6"/>
      <c r="M742" s="6"/>
    </row>
    <row x14ac:dyDescent="0.25" r="743" customHeight="1" ht="15.75">
      <c r="A743" s="56"/>
      <c r="B743" s="6"/>
      <c r="C743" s="6"/>
      <c r="D743" s="6"/>
      <c r="E743" s="6"/>
      <c r="F743" s="56"/>
      <c r="G743" s="6"/>
      <c r="H743" s="6"/>
      <c r="I743" s="6"/>
      <c r="J743" s="6"/>
      <c r="K743" s="6"/>
      <c r="L743" s="6"/>
      <c r="M743" s="6"/>
    </row>
    <row x14ac:dyDescent="0.25" r="744" customHeight="1" ht="15.75">
      <c r="A744" s="56"/>
      <c r="B744" s="6"/>
      <c r="C744" s="6"/>
      <c r="D744" s="6"/>
      <c r="E744" s="6"/>
      <c r="F744" s="56"/>
      <c r="G744" s="6"/>
      <c r="H744" s="6"/>
      <c r="I744" s="6"/>
      <c r="J744" s="6"/>
      <c r="K744" s="6"/>
      <c r="L744" s="6"/>
      <c r="M744" s="6"/>
    </row>
    <row x14ac:dyDescent="0.25" r="745" customHeight="1" ht="15.75">
      <c r="A745" s="56"/>
      <c r="B745" s="6"/>
      <c r="C745" s="6"/>
      <c r="D745" s="6"/>
      <c r="E745" s="6"/>
      <c r="F745" s="56"/>
      <c r="G745" s="6"/>
      <c r="H745" s="6"/>
      <c r="I745" s="6"/>
      <c r="J745" s="6"/>
      <c r="K745" s="6"/>
      <c r="L745" s="6"/>
      <c r="M745" s="6"/>
    </row>
    <row x14ac:dyDescent="0.25" r="746" customHeight="1" ht="15.75">
      <c r="A746" s="56"/>
      <c r="B746" s="6"/>
      <c r="C746" s="6"/>
      <c r="D746" s="6"/>
      <c r="E746" s="6"/>
      <c r="F746" s="56"/>
      <c r="G746" s="6"/>
      <c r="H746" s="6"/>
      <c r="I746" s="6"/>
      <c r="J746" s="6"/>
      <c r="K746" s="6"/>
      <c r="L746" s="6"/>
      <c r="M746" s="6"/>
    </row>
    <row x14ac:dyDescent="0.25" r="747" customHeight="1" ht="15.75">
      <c r="A747" s="56"/>
      <c r="B747" s="6"/>
      <c r="C747" s="6"/>
      <c r="D747" s="6"/>
      <c r="E747" s="6"/>
      <c r="F747" s="56"/>
      <c r="G747" s="6"/>
      <c r="H747" s="6"/>
      <c r="I747" s="6"/>
      <c r="J747" s="6"/>
      <c r="K747" s="6"/>
      <c r="L747" s="6"/>
      <c r="M747" s="6"/>
    </row>
    <row x14ac:dyDescent="0.25" r="748" customHeight="1" ht="15.75">
      <c r="A748" s="56"/>
      <c r="B748" s="6"/>
      <c r="C748" s="6"/>
      <c r="D748" s="6"/>
      <c r="E748" s="6"/>
      <c r="F748" s="56"/>
      <c r="G748" s="6"/>
      <c r="H748" s="6"/>
      <c r="I748" s="6"/>
      <c r="J748" s="6"/>
      <c r="K748" s="6"/>
      <c r="L748" s="6"/>
      <c r="M748" s="6"/>
    </row>
    <row x14ac:dyDescent="0.25" r="749" customHeight="1" ht="15.75">
      <c r="A749" s="56"/>
      <c r="B749" s="6"/>
      <c r="C749" s="6"/>
      <c r="D749" s="6"/>
      <c r="E749" s="6"/>
      <c r="F749" s="56"/>
      <c r="G749" s="6"/>
      <c r="H749" s="6"/>
      <c r="I749" s="6"/>
      <c r="J749" s="6"/>
      <c r="K749" s="6"/>
      <c r="L749" s="6"/>
      <c r="M749" s="6"/>
    </row>
    <row x14ac:dyDescent="0.25" r="750" customHeight="1" ht="15.75">
      <c r="A750" s="56"/>
      <c r="B750" s="6"/>
      <c r="C750" s="6"/>
      <c r="D750" s="6"/>
      <c r="E750" s="6"/>
      <c r="F750" s="56"/>
      <c r="G750" s="6"/>
      <c r="H750" s="6"/>
      <c r="I750" s="6"/>
      <c r="J750" s="6"/>
      <c r="K750" s="6"/>
      <c r="L750" s="6"/>
      <c r="M750" s="6"/>
    </row>
    <row x14ac:dyDescent="0.25" r="751" customHeight="1" ht="15.75">
      <c r="A751" s="56"/>
      <c r="B751" s="6"/>
      <c r="C751" s="6"/>
      <c r="D751" s="6"/>
      <c r="E751" s="6"/>
      <c r="F751" s="56"/>
      <c r="G751" s="6"/>
      <c r="H751" s="6"/>
      <c r="I751" s="6"/>
      <c r="J751" s="6"/>
      <c r="K751" s="6"/>
      <c r="L751" s="6"/>
      <c r="M751" s="6"/>
    </row>
    <row x14ac:dyDescent="0.25" r="752" customHeight="1" ht="15.75">
      <c r="A752" s="56"/>
      <c r="B752" s="6"/>
      <c r="C752" s="6"/>
      <c r="D752" s="6"/>
      <c r="E752" s="6"/>
      <c r="F752" s="56"/>
      <c r="G752" s="6"/>
      <c r="H752" s="6"/>
      <c r="I752" s="6"/>
      <c r="J752" s="6"/>
      <c r="K752" s="6"/>
      <c r="L752" s="6"/>
      <c r="M752" s="6"/>
    </row>
    <row x14ac:dyDescent="0.25" r="753" customHeight="1" ht="15.75">
      <c r="A753" s="56"/>
      <c r="B753" s="6"/>
      <c r="C753" s="6"/>
      <c r="D753" s="6"/>
      <c r="E753" s="6"/>
      <c r="F753" s="56"/>
      <c r="G753" s="6"/>
      <c r="H753" s="6"/>
      <c r="I753" s="6"/>
      <c r="J753" s="6"/>
      <c r="K753" s="6"/>
      <c r="L753" s="6"/>
      <c r="M753" s="6"/>
    </row>
    <row x14ac:dyDescent="0.25" r="754" customHeight="1" ht="15.75">
      <c r="A754" s="56"/>
      <c r="B754" s="6"/>
      <c r="C754" s="6"/>
      <c r="D754" s="6"/>
      <c r="E754" s="6"/>
      <c r="F754" s="56"/>
      <c r="G754" s="6"/>
      <c r="H754" s="6"/>
      <c r="I754" s="6"/>
      <c r="J754" s="6"/>
      <c r="K754" s="6"/>
      <c r="L754" s="6"/>
      <c r="M754" s="6"/>
    </row>
    <row x14ac:dyDescent="0.25" r="755" customHeight="1" ht="15.75">
      <c r="A755" s="56"/>
      <c r="B755" s="6"/>
      <c r="C755" s="6"/>
      <c r="D755" s="6"/>
      <c r="E755" s="6"/>
      <c r="F755" s="56"/>
      <c r="G755" s="6"/>
      <c r="H755" s="6"/>
      <c r="I755" s="6"/>
      <c r="J755" s="6"/>
      <c r="K755" s="6"/>
      <c r="L755" s="6"/>
      <c r="M755" s="6"/>
    </row>
    <row x14ac:dyDescent="0.25" r="756" customHeight="1" ht="15.75">
      <c r="A756" s="56"/>
      <c r="B756" s="6"/>
      <c r="C756" s="6"/>
      <c r="D756" s="6"/>
      <c r="E756" s="6"/>
      <c r="F756" s="56"/>
      <c r="G756" s="6"/>
      <c r="H756" s="6"/>
      <c r="I756" s="6"/>
      <c r="J756" s="6"/>
      <c r="K756" s="6"/>
      <c r="L756" s="6"/>
      <c r="M756" s="6"/>
    </row>
    <row x14ac:dyDescent="0.25" r="757" customHeight="1" ht="15.75">
      <c r="A757" s="56"/>
      <c r="B757" s="6"/>
      <c r="C757" s="6"/>
      <c r="D757" s="6"/>
      <c r="E757" s="6"/>
      <c r="F757" s="56"/>
      <c r="G757" s="6"/>
      <c r="H757" s="6"/>
      <c r="I757" s="6"/>
      <c r="J757" s="6"/>
      <c r="K757" s="6"/>
      <c r="L757" s="6"/>
      <c r="M757" s="6"/>
    </row>
    <row x14ac:dyDescent="0.25" r="758" customHeight="1" ht="15.75">
      <c r="A758" s="56"/>
      <c r="B758" s="6"/>
      <c r="C758" s="6"/>
      <c r="D758" s="6"/>
      <c r="E758" s="6"/>
      <c r="F758" s="56"/>
      <c r="G758" s="6"/>
      <c r="H758" s="6"/>
      <c r="I758" s="6"/>
      <c r="J758" s="6"/>
      <c r="K758" s="6"/>
      <c r="L758" s="6"/>
      <c r="M758" s="6"/>
    </row>
    <row x14ac:dyDescent="0.25" r="759" customHeight="1" ht="15.75">
      <c r="A759" s="56"/>
      <c r="B759" s="6"/>
      <c r="C759" s="6"/>
      <c r="D759" s="6"/>
      <c r="E759" s="6"/>
      <c r="F759" s="56"/>
      <c r="G759" s="6"/>
      <c r="H759" s="6"/>
      <c r="I759" s="6"/>
      <c r="J759" s="6"/>
      <c r="K759" s="6"/>
      <c r="L759" s="6"/>
      <c r="M759" s="6"/>
    </row>
    <row x14ac:dyDescent="0.25" r="760" customHeight="1" ht="15.75">
      <c r="A760" s="56"/>
      <c r="B760" s="6"/>
      <c r="C760" s="6"/>
      <c r="D760" s="6"/>
      <c r="E760" s="6"/>
      <c r="F760" s="56"/>
      <c r="G760" s="6"/>
      <c r="H760" s="6"/>
      <c r="I760" s="6"/>
      <c r="J760" s="6"/>
      <c r="K760" s="6"/>
      <c r="L760" s="6"/>
      <c r="M760" s="6"/>
    </row>
    <row x14ac:dyDescent="0.25" r="761" customHeight="1" ht="15.75">
      <c r="A761" s="56"/>
      <c r="B761" s="6"/>
      <c r="C761" s="6"/>
      <c r="D761" s="6"/>
      <c r="E761" s="6"/>
      <c r="F761" s="56"/>
      <c r="G761" s="6"/>
      <c r="H761" s="6"/>
      <c r="I761" s="6"/>
      <c r="J761" s="6"/>
      <c r="K761" s="6"/>
      <c r="L761" s="6"/>
      <c r="M761" s="6"/>
    </row>
    <row x14ac:dyDescent="0.25" r="762" customHeight="1" ht="15.75">
      <c r="A762" s="56"/>
      <c r="B762" s="6"/>
      <c r="C762" s="6"/>
      <c r="D762" s="6"/>
      <c r="E762" s="6"/>
      <c r="F762" s="56"/>
      <c r="G762" s="6"/>
      <c r="H762" s="6"/>
      <c r="I762" s="6"/>
      <c r="J762" s="6"/>
      <c r="K762" s="6"/>
      <c r="L762" s="6"/>
      <c r="M762" s="6"/>
    </row>
    <row x14ac:dyDescent="0.25" r="763" customHeight="1" ht="15.75">
      <c r="A763" s="56"/>
      <c r="B763" s="6"/>
      <c r="C763" s="6"/>
      <c r="D763" s="6"/>
      <c r="E763" s="6"/>
      <c r="F763" s="56"/>
      <c r="G763" s="6"/>
      <c r="H763" s="6"/>
      <c r="I763" s="6"/>
      <c r="J763" s="6"/>
      <c r="K763" s="6"/>
      <c r="L763" s="6"/>
      <c r="M763" s="6"/>
    </row>
    <row x14ac:dyDescent="0.25" r="764" customHeight="1" ht="15.75">
      <c r="A764" s="56"/>
      <c r="B764" s="6"/>
      <c r="C764" s="6"/>
      <c r="D764" s="6"/>
      <c r="E764" s="6"/>
      <c r="F764" s="56"/>
      <c r="G764" s="6"/>
      <c r="H764" s="6"/>
      <c r="I764" s="6"/>
      <c r="J764" s="6"/>
      <c r="K764" s="6"/>
      <c r="L764" s="6"/>
      <c r="M764" s="6"/>
    </row>
    <row x14ac:dyDescent="0.25" r="765" customHeight="1" ht="15.75">
      <c r="A765" s="56"/>
      <c r="B765" s="6"/>
      <c r="C765" s="6"/>
      <c r="D765" s="6"/>
      <c r="E765" s="6"/>
      <c r="F765" s="56"/>
      <c r="G765" s="6"/>
      <c r="H765" s="6"/>
      <c r="I765" s="6"/>
      <c r="J765" s="6"/>
      <c r="K765" s="6"/>
      <c r="L765" s="6"/>
      <c r="M765" s="6"/>
    </row>
    <row x14ac:dyDescent="0.25" r="766" customHeight="1" ht="15.75">
      <c r="A766" s="56"/>
      <c r="B766" s="6"/>
      <c r="C766" s="6"/>
      <c r="D766" s="6"/>
      <c r="E766" s="6"/>
      <c r="F766" s="56"/>
      <c r="G766" s="6"/>
      <c r="H766" s="6"/>
      <c r="I766" s="6"/>
      <c r="J766" s="6"/>
      <c r="K766" s="6"/>
      <c r="L766" s="6"/>
      <c r="M766" s="6"/>
    </row>
    <row x14ac:dyDescent="0.25" r="767" customHeight="1" ht="15.75">
      <c r="A767" s="56"/>
      <c r="B767" s="6"/>
      <c r="C767" s="6"/>
      <c r="D767" s="6"/>
      <c r="E767" s="6"/>
      <c r="F767" s="56"/>
      <c r="G767" s="6"/>
      <c r="H767" s="6"/>
      <c r="I767" s="6"/>
      <c r="J767" s="6"/>
      <c r="K767" s="6"/>
      <c r="L767" s="6"/>
      <c r="M767" s="6"/>
    </row>
    <row x14ac:dyDescent="0.25" r="768" customHeight="1" ht="15.75">
      <c r="A768" s="56"/>
      <c r="B768" s="6"/>
      <c r="C768" s="6"/>
      <c r="D768" s="6"/>
      <c r="E768" s="6"/>
      <c r="F768" s="56"/>
      <c r="G768" s="6"/>
      <c r="H768" s="6"/>
      <c r="I768" s="6"/>
      <c r="J768" s="6"/>
      <c r="K768" s="6"/>
      <c r="L768" s="6"/>
      <c r="M768" s="6"/>
    </row>
    <row x14ac:dyDescent="0.25" r="769" customHeight="1" ht="15.75">
      <c r="A769" s="56"/>
      <c r="B769" s="6"/>
      <c r="C769" s="6"/>
      <c r="D769" s="6"/>
      <c r="E769" s="6"/>
      <c r="F769" s="56"/>
      <c r="G769" s="6"/>
      <c r="H769" s="6"/>
      <c r="I769" s="6"/>
      <c r="J769" s="6"/>
      <c r="K769" s="6"/>
      <c r="L769" s="6"/>
      <c r="M769" s="6"/>
    </row>
    <row x14ac:dyDescent="0.25" r="770" customHeight="1" ht="15.75">
      <c r="A770" s="56"/>
      <c r="B770" s="6"/>
      <c r="C770" s="6"/>
      <c r="D770" s="6"/>
      <c r="E770" s="6"/>
      <c r="F770" s="56"/>
      <c r="G770" s="6"/>
      <c r="H770" s="6"/>
      <c r="I770" s="6"/>
      <c r="J770" s="6"/>
      <c r="K770" s="6"/>
      <c r="L770" s="6"/>
      <c r="M770" s="6"/>
    </row>
    <row x14ac:dyDescent="0.25" r="771" customHeight="1" ht="15.75">
      <c r="A771" s="56"/>
      <c r="B771" s="6"/>
      <c r="C771" s="6"/>
      <c r="D771" s="6"/>
      <c r="E771" s="6"/>
      <c r="F771" s="56"/>
      <c r="G771" s="6"/>
      <c r="H771" s="6"/>
      <c r="I771" s="6"/>
      <c r="J771" s="6"/>
      <c r="K771" s="6"/>
      <c r="L771" s="6"/>
      <c r="M771" s="6"/>
    </row>
    <row x14ac:dyDescent="0.25" r="772" customHeight="1" ht="15.75">
      <c r="A772" s="56"/>
      <c r="B772" s="6"/>
      <c r="C772" s="6"/>
      <c r="D772" s="6"/>
      <c r="E772" s="6"/>
      <c r="F772" s="56"/>
      <c r="G772" s="6"/>
      <c r="H772" s="6"/>
      <c r="I772" s="6"/>
      <c r="J772" s="6"/>
      <c r="K772" s="6"/>
      <c r="L772" s="6"/>
      <c r="M772" s="6"/>
    </row>
    <row x14ac:dyDescent="0.25" r="773" customHeight="1" ht="15.75">
      <c r="A773" s="56"/>
      <c r="B773" s="6"/>
      <c r="C773" s="6"/>
      <c r="D773" s="6"/>
      <c r="E773" s="6"/>
      <c r="F773" s="56"/>
      <c r="G773" s="6"/>
      <c r="H773" s="6"/>
      <c r="I773" s="6"/>
      <c r="J773" s="6"/>
      <c r="K773" s="6"/>
      <c r="L773" s="6"/>
      <c r="M773" s="6"/>
    </row>
    <row x14ac:dyDescent="0.25" r="774" customHeight="1" ht="15.75">
      <c r="A774" s="56"/>
      <c r="B774" s="6"/>
      <c r="C774" s="6"/>
      <c r="D774" s="6"/>
      <c r="E774" s="6"/>
      <c r="F774" s="56"/>
      <c r="G774" s="6"/>
      <c r="H774" s="6"/>
      <c r="I774" s="6"/>
      <c r="J774" s="6"/>
      <c r="K774" s="6"/>
      <c r="L774" s="6"/>
      <c r="M774" s="6"/>
    </row>
    <row x14ac:dyDescent="0.25" r="775" customHeight="1" ht="15.75">
      <c r="A775" s="56"/>
      <c r="B775" s="6"/>
      <c r="C775" s="6"/>
      <c r="D775" s="6"/>
      <c r="E775" s="6"/>
      <c r="F775" s="56"/>
      <c r="G775" s="6"/>
      <c r="H775" s="6"/>
      <c r="I775" s="6"/>
      <c r="J775" s="6"/>
      <c r="K775" s="6"/>
      <c r="L775" s="6"/>
      <c r="M775" s="6"/>
    </row>
    <row x14ac:dyDescent="0.25" r="776" customHeight="1" ht="15.75">
      <c r="A776" s="56"/>
      <c r="B776" s="6"/>
      <c r="C776" s="6"/>
      <c r="D776" s="6"/>
      <c r="E776" s="6"/>
      <c r="F776" s="56"/>
      <c r="G776" s="6"/>
      <c r="H776" s="6"/>
      <c r="I776" s="6"/>
      <c r="J776" s="6"/>
      <c r="K776" s="6"/>
      <c r="L776" s="6"/>
      <c r="M776" s="6"/>
    </row>
    <row x14ac:dyDescent="0.25" r="777" customHeight="1" ht="15.75">
      <c r="A777" s="56"/>
      <c r="B777" s="6"/>
      <c r="C777" s="6"/>
      <c r="D777" s="6"/>
      <c r="E777" s="6"/>
      <c r="F777" s="56"/>
      <c r="G777" s="6"/>
      <c r="H777" s="6"/>
      <c r="I777" s="6"/>
      <c r="J777" s="6"/>
      <c r="K777" s="6"/>
      <c r="L777" s="6"/>
      <c r="M777" s="6"/>
    </row>
    <row x14ac:dyDescent="0.25" r="778" customHeight="1" ht="15.75">
      <c r="A778" s="56"/>
      <c r="B778" s="6"/>
      <c r="C778" s="6"/>
      <c r="D778" s="6"/>
      <c r="E778" s="6"/>
      <c r="F778" s="56"/>
      <c r="G778" s="6"/>
      <c r="H778" s="6"/>
      <c r="I778" s="6"/>
      <c r="J778" s="6"/>
      <c r="K778" s="6"/>
      <c r="L778" s="6"/>
      <c r="M778" s="6"/>
    </row>
    <row x14ac:dyDescent="0.25" r="779" customHeight="1" ht="15.75">
      <c r="A779" s="56"/>
      <c r="B779" s="6"/>
      <c r="C779" s="6"/>
      <c r="D779" s="6"/>
      <c r="E779" s="6"/>
      <c r="F779" s="56"/>
      <c r="G779" s="6"/>
      <c r="H779" s="6"/>
      <c r="I779" s="6"/>
      <c r="J779" s="6"/>
      <c r="K779" s="6"/>
      <c r="L779" s="6"/>
      <c r="M779" s="6"/>
    </row>
    <row x14ac:dyDescent="0.25" r="780" customHeight="1" ht="15.75">
      <c r="A780" s="56"/>
      <c r="B780" s="6"/>
      <c r="C780" s="6"/>
      <c r="D780" s="6"/>
      <c r="E780" s="6"/>
      <c r="F780" s="56"/>
      <c r="G780" s="6"/>
      <c r="H780" s="6"/>
      <c r="I780" s="6"/>
      <c r="J780" s="6"/>
      <c r="K780" s="6"/>
      <c r="L780" s="6"/>
      <c r="M780" s="6"/>
    </row>
    <row x14ac:dyDescent="0.25" r="781" customHeight="1" ht="15.75">
      <c r="A781" s="56"/>
      <c r="B781" s="6"/>
      <c r="C781" s="6"/>
      <c r="D781" s="6"/>
      <c r="E781" s="6"/>
      <c r="F781" s="56"/>
      <c r="G781" s="6"/>
      <c r="H781" s="6"/>
      <c r="I781" s="6"/>
      <c r="J781" s="6"/>
      <c r="K781" s="6"/>
      <c r="L781" s="6"/>
      <c r="M781" s="6"/>
    </row>
    <row x14ac:dyDescent="0.25" r="782" customHeight="1" ht="15.75">
      <c r="A782" s="56"/>
      <c r="B782" s="6"/>
      <c r="C782" s="6"/>
      <c r="D782" s="6"/>
      <c r="E782" s="6"/>
      <c r="F782" s="56"/>
      <c r="G782" s="6"/>
      <c r="H782" s="6"/>
      <c r="I782" s="6"/>
      <c r="J782" s="6"/>
      <c r="K782" s="6"/>
      <c r="L782" s="6"/>
      <c r="M782" s="6"/>
    </row>
    <row x14ac:dyDescent="0.25" r="783" customHeight="1" ht="15.75">
      <c r="A783" s="56"/>
      <c r="B783" s="6"/>
      <c r="C783" s="6"/>
      <c r="D783" s="6"/>
      <c r="E783" s="6"/>
      <c r="F783" s="56"/>
      <c r="G783" s="6"/>
      <c r="H783" s="6"/>
      <c r="I783" s="6"/>
      <c r="J783" s="6"/>
      <c r="K783" s="6"/>
      <c r="L783" s="6"/>
      <c r="M783" s="6"/>
    </row>
    <row x14ac:dyDescent="0.25" r="784" customHeight="1" ht="15.75">
      <c r="A784" s="56"/>
      <c r="B784" s="6"/>
      <c r="C784" s="6"/>
      <c r="D784" s="6"/>
      <c r="E784" s="6"/>
      <c r="F784" s="56"/>
      <c r="G784" s="6"/>
      <c r="H784" s="6"/>
      <c r="I784" s="6"/>
      <c r="J784" s="6"/>
      <c r="K784" s="6"/>
      <c r="L784" s="6"/>
      <c r="M784" s="6"/>
    </row>
    <row x14ac:dyDescent="0.25" r="785" customHeight="1" ht="15.75">
      <c r="A785" s="56"/>
      <c r="B785" s="6"/>
      <c r="C785" s="6"/>
      <c r="D785" s="6"/>
      <c r="E785" s="6"/>
      <c r="F785" s="56"/>
      <c r="G785" s="6"/>
      <c r="H785" s="6"/>
      <c r="I785" s="6"/>
      <c r="J785" s="6"/>
      <c r="K785" s="6"/>
      <c r="L785" s="6"/>
      <c r="M785" s="6"/>
    </row>
    <row x14ac:dyDescent="0.25" r="786" customHeight="1" ht="15.75">
      <c r="A786" s="56"/>
      <c r="B786" s="6"/>
      <c r="C786" s="6"/>
      <c r="D786" s="6"/>
      <c r="E786" s="6"/>
      <c r="F786" s="56"/>
      <c r="G786" s="6"/>
      <c r="H786" s="6"/>
      <c r="I786" s="6"/>
      <c r="J786" s="6"/>
      <c r="K786" s="6"/>
      <c r="L786" s="6"/>
      <c r="M786" s="6"/>
    </row>
    <row x14ac:dyDescent="0.25" r="787" customHeight="1" ht="15.75">
      <c r="A787" s="56"/>
      <c r="B787" s="6"/>
      <c r="C787" s="6"/>
      <c r="D787" s="6"/>
      <c r="E787" s="6"/>
      <c r="F787" s="56"/>
      <c r="G787" s="6"/>
      <c r="H787" s="6"/>
      <c r="I787" s="6"/>
      <c r="J787" s="6"/>
      <c r="K787" s="6"/>
      <c r="L787" s="6"/>
      <c r="M787" s="6"/>
    </row>
    <row x14ac:dyDescent="0.25" r="788" customHeight="1" ht="15.75">
      <c r="A788" s="56"/>
      <c r="B788" s="6"/>
      <c r="C788" s="6"/>
      <c r="D788" s="6"/>
      <c r="E788" s="6"/>
      <c r="F788" s="56"/>
      <c r="G788" s="6"/>
      <c r="H788" s="6"/>
      <c r="I788" s="6"/>
      <c r="J788" s="6"/>
      <c r="K788" s="6"/>
      <c r="L788" s="6"/>
      <c r="M788" s="6"/>
    </row>
    <row x14ac:dyDescent="0.25" r="789" customHeight="1" ht="15.75">
      <c r="A789" s="56"/>
      <c r="B789" s="6"/>
      <c r="C789" s="6"/>
      <c r="D789" s="6"/>
      <c r="E789" s="6"/>
      <c r="F789" s="56"/>
      <c r="G789" s="6"/>
      <c r="H789" s="6"/>
      <c r="I789" s="6"/>
      <c r="J789" s="6"/>
      <c r="K789" s="6"/>
      <c r="L789" s="6"/>
      <c r="M789" s="6"/>
    </row>
    <row x14ac:dyDescent="0.25" r="790" customHeight="1" ht="15.75">
      <c r="A790" s="56"/>
      <c r="B790" s="6"/>
      <c r="C790" s="6"/>
      <c r="D790" s="6"/>
      <c r="E790" s="6"/>
      <c r="F790" s="56"/>
      <c r="G790" s="6"/>
      <c r="H790" s="6"/>
      <c r="I790" s="6"/>
      <c r="J790" s="6"/>
      <c r="K790" s="6"/>
      <c r="L790" s="6"/>
      <c r="M790" s="6"/>
    </row>
    <row x14ac:dyDescent="0.25" r="791" customHeight="1" ht="15.75">
      <c r="A791" s="56"/>
      <c r="B791" s="6"/>
      <c r="C791" s="6"/>
      <c r="D791" s="6"/>
      <c r="E791" s="6"/>
      <c r="F791" s="56"/>
      <c r="G791" s="6"/>
      <c r="H791" s="6"/>
      <c r="I791" s="6"/>
      <c r="J791" s="6"/>
      <c r="K791" s="6"/>
      <c r="L791" s="6"/>
      <c r="M791" s="6"/>
    </row>
    <row x14ac:dyDescent="0.25" r="792" customHeight="1" ht="15.75">
      <c r="A792" s="56"/>
      <c r="B792" s="6"/>
      <c r="C792" s="6"/>
      <c r="D792" s="6"/>
      <c r="E792" s="6"/>
      <c r="F792" s="56"/>
      <c r="G792" s="6"/>
      <c r="H792" s="6"/>
      <c r="I792" s="6"/>
      <c r="J792" s="6"/>
      <c r="K792" s="6"/>
      <c r="L792" s="6"/>
      <c r="M792" s="6"/>
    </row>
    <row x14ac:dyDescent="0.25" r="793" customHeight="1" ht="15.75">
      <c r="A793" s="56"/>
      <c r="B793" s="6"/>
      <c r="C793" s="6"/>
      <c r="D793" s="6"/>
      <c r="E793" s="6"/>
      <c r="F793" s="56"/>
      <c r="G793" s="6"/>
      <c r="H793" s="6"/>
      <c r="I793" s="6"/>
      <c r="J793" s="6"/>
      <c r="K793" s="6"/>
      <c r="L793" s="6"/>
      <c r="M793" s="6"/>
    </row>
    <row x14ac:dyDescent="0.25" r="794" customHeight="1" ht="15.75">
      <c r="A794" s="56"/>
      <c r="B794" s="6"/>
      <c r="C794" s="6"/>
      <c r="D794" s="6"/>
      <c r="E794" s="6"/>
      <c r="F794" s="56"/>
      <c r="G794" s="6"/>
      <c r="H794" s="6"/>
      <c r="I794" s="6"/>
      <c r="J794" s="6"/>
      <c r="K794" s="6"/>
      <c r="L794" s="6"/>
      <c r="M794" s="6"/>
    </row>
    <row x14ac:dyDescent="0.25" r="795" customHeight="1" ht="15.75">
      <c r="A795" s="56"/>
      <c r="B795" s="6"/>
      <c r="C795" s="6"/>
      <c r="D795" s="6"/>
      <c r="E795" s="6"/>
      <c r="F795" s="56"/>
      <c r="G795" s="6"/>
      <c r="H795" s="6"/>
      <c r="I795" s="6"/>
      <c r="J795" s="6"/>
      <c r="K795" s="6"/>
      <c r="L795" s="6"/>
      <c r="M795" s="6"/>
    </row>
    <row x14ac:dyDescent="0.25" r="796" customHeight="1" ht="15.75">
      <c r="A796" s="56"/>
      <c r="B796" s="6"/>
      <c r="C796" s="6"/>
      <c r="D796" s="6"/>
      <c r="E796" s="6"/>
      <c r="F796" s="56"/>
      <c r="G796" s="6"/>
      <c r="H796" s="6"/>
      <c r="I796" s="6"/>
      <c r="J796" s="6"/>
      <c r="K796" s="6"/>
      <c r="L796" s="6"/>
      <c r="M796" s="6"/>
    </row>
    <row x14ac:dyDescent="0.25" r="797" customHeight="1" ht="15.75">
      <c r="A797" s="56"/>
      <c r="B797" s="6"/>
      <c r="C797" s="6"/>
      <c r="D797" s="6"/>
      <c r="E797" s="6"/>
      <c r="F797" s="56"/>
      <c r="G797" s="6"/>
      <c r="H797" s="6"/>
      <c r="I797" s="6"/>
      <c r="J797" s="6"/>
      <c r="K797" s="6"/>
      <c r="L797" s="6"/>
      <c r="M797" s="6"/>
    </row>
    <row x14ac:dyDescent="0.25" r="798" customHeight="1" ht="15.75">
      <c r="A798" s="56"/>
      <c r="B798" s="6"/>
      <c r="C798" s="6"/>
      <c r="D798" s="6"/>
      <c r="E798" s="6"/>
      <c r="F798" s="56"/>
      <c r="G798" s="6"/>
      <c r="H798" s="6"/>
      <c r="I798" s="6"/>
      <c r="J798" s="6"/>
      <c r="K798" s="6"/>
      <c r="L798" s="6"/>
      <c r="M798" s="6"/>
    </row>
    <row x14ac:dyDescent="0.25" r="799" customHeight="1" ht="15.75">
      <c r="A799" s="56"/>
      <c r="B799" s="6"/>
      <c r="C799" s="6"/>
      <c r="D799" s="6"/>
      <c r="E799" s="6"/>
      <c r="F799" s="56"/>
      <c r="G799" s="6"/>
      <c r="H799" s="6"/>
      <c r="I799" s="6"/>
      <c r="J799" s="6"/>
      <c r="K799" s="6"/>
      <c r="L799" s="6"/>
      <c r="M799" s="6"/>
    </row>
    <row x14ac:dyDescent="0.25" r="800" customHeight="1" ht="15.75">
      <c r="A800" s="56"/>
      <c r="B800" s="6"/>
      <c r="C800" s="6"/>
      <c r="D800" s="6"/>
      <c r="E800" s="6"/>
      <c r="F800" s="56"/>
      <c r="G800" s="6"/>
      <c r="H800" s="6"/>
      <c r="I800" s="6"/>
      <c r="J800" s="6"/>
      <c r="K800" s="6"/>
      <c r="L800" s="6"/>
      <c r="M800" s="6"/>
    </row>
    <row x14ac:dyDescent="0.25" r="801" customHeight="1" ht="15.75">
      <c r="A801" s="56"/>
      <c r="B801" s="6"/>
      <c r="C801" s="6"/>
      <c r="D801" s="6"/>
      <c r="E801" s="6"/>
      <c r="F801" s="56"/>
      <c r="G801" s="6"/>
      <c r="H801" s="6"/>
      <c r="I801" s="6"/>
      <c r="J801" s="6"/>
      <c r="K801" s="6"/>
      <c r="L801" s="6"/>
      <c r="M801" s="6"/>
    </row>
    <row x14ac:dyDescent="0.25" r="802" customHeight="1" ht="15.75">
      <c r="A802" s="56"/>
      <c r="B802" s="6"/>
      <c r="C802" s="6"/>
      <c r="D802" s="6"/>
      <c r="E802" s="6"/>
      <c r="F802" s="56"/>
      <c r="G802" s="6"/>
      <c r="H802" s="6"/>
      <c r="I802" s="6"/>
      <c r="J802" s="6"/>
      <c r="K802" s="6"/>
      <c r="L802" s="6"/>
      <c r="M802" s="6"/>
    </row>
    <row x14ac:dyDescent="0.25" r="803" customHeight="1" ht="15.75">
      <c r="A803" s="56"/>
      <c r="B803" s="6"/>
      <c r="C803" s="6"/>
      <c r="D803" s="6"/>
      <c r="E803" s="6"/>
      <c r="F803" s="56"/>
      <c r="G803" s="6"/>
      <c r="H803" s="6"/>
      <c r="I803" s="6"/>
      <c r="J803" s="6"/>
      <c r="K803" s="6"/>
      <c r="L803" s="6"/>
      <c r="M803" s="6"/>
    </row>
    <row x14ac:dyDescent="0.25" r="804" customHeight="1" ht="15.75">
      <c r="A804" s="56"/>
      <c r="B804" s="6"/>
      <c r="C804" s="6"/>
      <c r="D804" s="6"/>
      <c r="E804" s="6"/>
      <c r="F804" s="56"/>
      <c r="G804" s="6"/>
      <c r="H804" s="6"/>
      <c r="I804" s="6"/>
      <c r="J804" s="6"/>
      <c r="K804" s="6"/>
      <c r="L804" s="6"/>
      <c r="M804" s="6"/>
    </row>
    <row x14ac:dyDescent="0.25" r="805" customHeight="1" ht="15.75">
      <c r="A805" s="56"/>
      <c r="B805" s="6"/>
      <c r="C805" s="6"/>
      <c r="D805" s="6"/>
      <c r="E805" s="6"/>
      <c r="F805" s="56"/>
      <c r="G805" s="6"/>
      <c r="H805" s="6"/>
      <c r="I805" s="6"/>
      <c r="J805" s="6"/>
      <c r="K805" s="6"/>
      <c r="L805" s="6"/>
      <c r="M805" s="6"/>
    </row>
    <row x14ac:dyDescent="0.25" r="806" customHeight="1" ht="15.75">
      <c r="A806" s="56"/>
      <c r="B806" s="6"/>
      <c r="C806" s="6"/>
      <c r="D806" s="6"/>
      <c r="E806" s="6"/>
      <c r="F806" s="56"/>
      <c r="G806" s="6"/>
      <c r="H806" s="6"/>
      <c r="I806" s="6"/>
      <c r="J806" s="6"/>
      <c r="K806" s="6"/>
      <c r="L806" s="6"/>
      <c r="M806" s="6"/>
    </row>
    <row x14ac:dyDescent="0.25" r="807" customHeight="1" ht="15.75">
      <c r="A807" s="56"/>
      <c r="B807" s="6"/>
      <c r="C807" s="6"/>
      <c r="D807" s="6"/>
      <c r="E807" s="6"/>
      <c r="F807" s="56"/>
      <c r="G807" s="6"/>
      <c r="H807" s="6"/>
      <c r="I807" s="6"/>
      <c r="J807" s="6"/>
      <c r="K807" s="6"/>
      <c r="L807" s="6"/>
      <c r="M807" s="6"/>
    </row>
    <row x14ac:dyDescent="0.25" r="808" customHeight="1" ht="15.75">
      <c r="A808" s="56"/>
      <c r="B808" s="6"/>
      <c r="C808" s="6"/>
      <c r="D808" s="6"/>
      <c r="E808" s="6"/>
      <c r="F808" s="56"/>
      <c r="G808" s="6"/>
      <c r="H808" s="6"/>
      <c r="I808" s="6"/>
      <c r="J808" s="6"/>
      <c r="K808" s="6"/>
      <c r="L808" s="6"/>
      <c r="M808" s="6"/>
    </row>
    <row x14ac:dyDescent="0.25" r="809" customHeight="1" ht="15.75">
      <c r="A809" s="56"/>
      <c r="B809" s="6"/>
      <c r="C809" s="6"/>
      <c r="D809" s="6"/>
      <c r="E809" s="6"/>
      <c r="F809" s="56"/>
      <c r="G809" s="6"/>
      <c r="H809" s="6"/>
      <c r="I809" s="6"/>
      <c r="J809" s="6"/>
      <c r="K809" s="6"/>
      <c r="L809" s="6"/>
      <c r="M809" s="6"/>
    </row>
    <row x14ac:dyDescent="0.25" r="810" customHeight="1" ht="15.75">
      <c r="A810" s="56"/>
      <c r="B810" s="6"/>
      <c r="C810" s="6"/>
      <c r="D810" s="6"/>
      <c r="E810" s="6"/>
      <c r="F810" s="56"/>
      <c r="G810" s="6"/>
      <c r="H810" s="6"/>
      <c r="I810" s="6"/>
      <c r="J810" s="6"/>
      <c r="K810" s="6"/>
      <c r="L810" s="6"/>
      <c r="M810" s="6"/>
    </row>
    <row x14ac:dyDescent="0.25" r="811" customHeight="1" ht="15.75">
      <c r="A811" s="56"/>
      <c r="B811" s="6"/>
      <c r="C811" s="6"/>
      <c r="D811" s="6"/>
      <c r="E811" s="6"/>
      <c r="F811" s="56"/>
      <c r="G811" s="6"/>
      <c r="H811" s="6"/>
      <c r="I811" s="6"/>
      <c r="J811" s="6"/>
      <c r="K811" s="6"/>
      <c r="L811" s="6"/>
      <c r="M811" s="6"/>
    </row>
    <row x14ac:dyDescent="0.25" r="812" customHeight="1" ht="15.75">
      <c r="A812" s="56"/>
      <c r="B812" s="6"/>
      <c r="C812" s="6"/>
      <c r="D812" s="6"/>
      <c r="E812" s="6"/>
      <c r="F812" s="56"/>
      <c r="G812" s="6"/>
      <c r="H812" s="6"/>
      <c r="I812" s="6"/>
      <c r="J812" s="6"/>
      <c r="K812" s="6"/>
      <c r="L812" s="6"/>
      <c r="M812" s="6"/>
    </row>
    <row x14ac:dyDescent="0.25" r="813" customHeight="1" ht="15.75">
      <c r="A813" s="56"/>
      <c r="B813" s="6"/>
      <c r="C813" s="6"/>
      <c r="D813" s="6"/>
      <c r="E813" s="6"/>
      <c r="F813" s="56"/>
      <c r="G813" s="6"/>
      <c r="H813" s="6"/>
      <c r="I813" s="6"/>
      <c r="J813" s="6"/>
      <c r="K813" s="6"/>
      <c r="L813" s="6"/>
      <c r="M813" s="6"/>
    </row>
    <row x14ac:dyDescent="0.25" r="814" customHeight="1" ht="15.75">
      <c r="A814" s="56"/>
      <c r="B814" s="6"/>
      <c r="C814" s="6"/>
      <c r="D814" s="6"/>
      <c r="E814" s="6"/>
      <c r="F814" s="56"/>
      <c r="G814" s="6"/>
      <c r="H814" s="6"/>
      <c r="I814" s="6"/>
      <c r="J814" s="6"/>
      <c r="K814" s="6"/>
      <c r="L814" s="6"/>
      <c r="M814" s="6"/>
    </row>
    <row x14ac:dyDescent="0.25" r="815" customHeight="1" ht="15.75">
      <c r="A815" s="56"/>
      <c r="B815" s="6"/>
      <c r="C815" s="6"/>
      <c r="D815" s="6"/>
      <c r="E815" s="6"/>
      <c r="F815" s="56"/>
      <c r="G815" s="6"/>
      <c r="H815" s="6"/>
      <c r="I815" s="6"/>
      <c r="J815" s="6"/>
      <c r="K815" s="6"/>
      <c r="L815" s="6"/>
      <c r="M815" s="6"/>
    </row>
    <row x14ac:dyDescent="0.25" r="816" customHeight="1" ht="15.75">
      <c r="A816" s="56"/>
      <c r="B816" s="6"/>
      <c r="C816" s="6"/>
      <c r="D816" s="6"/>
      <c r="E816" s="6"/>
      <c r="F816" s="56"/>
      <c r="G816" s="6"/>
      <c r="H816" s="6"/>
      <c r="I816" s="6"/>
      <c r="J816" s="6"/>
      <c r="K816" s="6"/>
      <c r="L816" s="6"/>
      <c r="M816" s="6"/>
    </row>
    <row x14ac:dyDescent="0.25" r="817" customHeight="1" ht="15.75">
      <c r="A817" s="56"/>
      <c r="B817" s="6"/>
      <c r="C817" s="6"/>
      <c r="D817" s="6"/>
      <c r="E817" s="6"/>
      <c r="F817" s="56"/>
      <c r="G817" s="6"/>
      <c r="H817" s="6"/>
      <c r="I817" s="6"/>
      <c r="J817" s="6"/>
      <c r="K817" s="6"/>
      <c r="L817" s="6"/>
      <c r="M817" s="6"/>
    </row>
    <row x14ac:dyDescent="0.25" r="818" customHeight="1" ht="15.75">
      <c r="A818" s="56"/>
      <c r="B818" s="6"/>
      <c r="C818" s="6"/>
      <c r="D818" s="6"/>
      <c r="E818" s="6"/>
      <c r="F818" s="56"/>
      <c r="G818" s="6"/>
      <c r="H818" s="6"/>
      <c r="I818" s="6"/>
      <c r="J818" s="6"/>
      <c r="K818" s="6"/>
      <c r="L818" s="6"/>
      <c r="M818" s="6"/>
    </row>
    <row x14ac:dyDescent="0.25" r="819" customHeight="1" ht="15.75">
      <c r="A819" s="56"/>
      <c r="B819" s="6"/>
      <c r="C819" s="6"/>
      <c r="D819" s="6"/>
      <c r="E819" s="6"/>
      <c r="F819" s="56"/>
      <c r="G819" s="6"/>
      <c r="H819" s="6"/>
      <c r="I819" s="6"/>
      <c r="J819" s="6"/>
      <c r="K819" s="6"/>
      <c r="L819" s="6"/>
      <c r="M819" s="6"/>
    </row>
    <row x14ac:dyDescent="0.25" r="820" customHeight="1" ht="15.75">
      <c r="A820" s="56"/>
      <c r="B820" s="6"/>
      <c r="C820" s="6"/>
      <c r="D820" s="6"/>
      <c r="E820" s="6"/>
      <c r="F820" s="56"/>
      <c r="G820" s="6"/>
      <c r="H820" s="6"/>
      <c r="I820" s="6"/>
      <c r="J820" s="6"/>
      <c r="K820" s="6"/>
      <c r="L820" s="6"/>
      <c r="M820" s="6"/>
    </row>
    <row x14ac:dyDescent="0.25" r="821" customHeight="1" ht="15.75">
      <c r="A821" s="56"/>
      <c r="B821" s="6"/>
      <c r="C821" s="6"/>
      <c r="D821" s="6"/>
      <c r="E821" s="6"/>
      <c r="F821" s="56"/>
      <c r="G821" s="6"/>
      <c r="H821" s="6"/>
      <c r="I821" s="6"/>
      <c r="J821" s="6"/>
      <c r="K821" s="6"/>
      <c r="L821" s="6"/>
      <c r="M821" s="6"/>
    </row>
    <row x14ac:dyDescent="0.25" r="822" customHeight="1" ht="15.75">
      <c r="A822" s="56"/>
      <c r="B822" s="6"/>
      <c r="C822" s="6"/>
      <c r="D822" s="6"/>
      <c r="E822" s="6"/>
      <c r="F822" s="56"/>
      <c r="G822" s="6"/>
      <c r="H822" s="6"/>
      <c r="I822" s="6"/>
      <c r="J822" s="6"/>
      <c r="K822" s="6"/>
      <c r="L822" s="6"/>
      <c r="M822" s="6"/>
    </row>
    <row x14ac:dyDescent="0.25" r="823" customHeight="1" ht="15.75">
      <c r="A823" s="56"/>
      <c r="B823" s="6"/>
      <c r="C823" s="6"/>
      <c r="D823" s="6"/>
      <c r="E823" s="6"/>
      <c r="F823" s="56"/>
      <c r="G823" s="6"/>
      <c r="H823" s="6"/>
      <c r="I823" s="6"/>
      <c r="J823" s="6"/>
      <c r="K823" s="6"/>
      <c r="L823" s="6"/>
      <c r="M823" s="6"/>
    </row>
    <row x14ac:dyDescent="0.25" r="824" customHeight="1" ht="15.75">
      <c r="A824" s="56"/>
      <c r="B824" s="6"/>
      <c r="C824" s="6"/>
      <c r="D824" s="6"/>
      <c r="E824" s="6"/>
      <c r="F824" s="56"/>
      <c r="G824" s="6"/>
      <c r="H824" s="6"/>
      <c r="I824" s="6"/>
      <c r="J824" s="6"/>
      <c r="K824" s="6"/>
      <c r="L824" s="6"/>
      <c r="M824" s="6"/>
    </row>
    <row x14ac:dyDescent="0.25" r="825" customHeight="1" ht="15.75">
      <c r="A825" s="56"/>
      <c r="B825" s="6"/>
      <c r="C825" s="6"/>
      <c r="D825" s="6"/>
      <c r="E825" s="6"/>
      <c r="F825" s="56"/>
      <c r="G825" s="6"/>
      <c r="H825" s="6"/>
      <c r="I825" s="6"/>
      <c r="J825" s="6"/>
      <c r="K825" s="6"/>
      <c r="L825" s="6"/>
      <c r="M825" s="6"/>
    </row>
    <row x14ac:dyDescent="0.25" r="826" customHeight="1" ht="15.75">
      <c r="A826" s="56"/>
      <c r="B826" s="6"/>
      <c r="C826" s="6"/>
      <c r="D826" s="6"/>
      <c r="E826" s="6"/>
      <c r="F826" s="56"/>
      <c r="G826" s="6"/>
      <c r="H826" s="6"/>
      <c r="I826" s="6"/>
      <c r="J826" s="6"/>
      <c r="K826" s="6"/>
      <c r="L826" s="6"/>
      <c r="M826" s="6"/>
    </row>
    <row x14ac:dyDescent="0.25" r="827" customHeight="1" ht="15.75">
      <c r="A827" s="56"/>
      <c r="B827" s="6"/>
      <c r="C827" s="6"/>
      <c r="D827" s="6"/>
      <c r="E827" s="6"/>
      <c r="F827" s="56"/>
      <c r="G827" s="6"/>
      <c r="H827" s="6"/>
      <c r="I827" s="6"/>
      <c r="J827" s="6"/>
      <c r="K827" s="6"/>
      <c r="L827" s="6"/>
      <c r="M827" s="6"/>
    </row>
    <row x14ac:dyDescent="0.25" r="828" customHeight="1" ht="15.75">
      <c r="A828" s="56"/>
      <c r="B828" s="6"/>
      <c r="C828" s="6"/>
      <c r="D828" s="6"/>
      <c r="E828" s="6"/>
      <c r="F828" s="56"/>
      <c r="G828" s="6"/>
      <c r="H828" s="6"/>
      <c r="I828" s="6"/>
      <c r="J828" s="6"/>
      <c r="K828" s="6"/>
      <c r="L828" s="6"/>
      <c r="M828" s="6"/>
    </row>
    <row x14ac:dyDescent="0.25" r="829" customHeight="1" ht="15.75">
      <c r="A829" s="56"/>
      <c r="B829" s="6"/>
      <c r="C829" s="6"/>
      <c r="D829" s="6"/>
      <c r="E829" s="6"/>
      <c r="F829" s="56"/>
      <c r="G829" s="6"/>
      <c r="H829" s="6"/>
      <c r="I829" s="6"/>
      <c r="J829" s="6"/>
      <c r="K829" s="6"/>
      <c r="L829" s="6"/>
      <c r="M829" s="6"/>
    </row>
    <row x14ac:dyDescent="0.25" r="830" customHeight="1" ht="15.75">
      <c r="A830" s="56"/>
      <c r="B830" s="6"/>
      <c r="C830" s="6"/>
      <c r="D830" s="6"/>
      <c r="E830" s="6"/>
      <c r="F830" s="56"/>
      <c r="G830" s="6"/>
      <c r="H830" s="6"/>
      <c r="I830" s="6"/>
      <c r="J830" s="6"/>
      <c r="K830" s="6"/>
      <c r="L830" s="6"/>
      <c r="M830" s="6"/>
    </row>
    <row x14ac:dyDescent="0.25" r="831" customHeight="1" ht="15.75">
      <c r="A831" s="56"/>
      <c r="B831" s="6"/>
      <c r="C831" s="6"/>
      <c r="D831" s="6"/>
      <c r="E831" s="6"/>
      <c r="F831" s="56"/>
      <c r="G831" s="6"/>
      <c r="H831" s="6"/>
      <c r="I831" s="6"/>
      <c r="J831" s="6"/>
      <c r="K831" s="6"/>
      <c r="L831" s="6"/>
      <c r="M831" s="6"/>
    </row>
    <row x14ac:dyDescent="0.25" r="832" customHeight="1" ht="15.75">
      <c r="A832" s="56"/>
      <c r="B832" s="6"/>
      <c r="C832" s="6"/>
      <c r="D832" s="6"/>
      <c r="E832" s="6"/>
      <c r="F832" s="56"/>
      <c r="G832" s="6"/>
      <c r="H832" s="6"/>
      <c r="I832" s="6"/>
      <c r="J832" s="6"/>
      <c r="K832" s="6"/>
      <c r="L832" s="6"/>
      <c r="M832" s="6"/>
    </row>
    <row x14ac:dyDescent="0.25" r="833" customHeight="1" ht="15.75">
      <c r="A833" s="56"/>
      <c r="B833" s="6"/>
      <c r="C833" s="6"/>
      <c r="D833" s="6"/>
      <c r="E833" s="6"/>
      <c r="F833" s="56"/>
      <c r="G833" s="6"/>
      <c r="H833" s="6"/>
      <c r="I833" s="6"/>
      <c r="J833" s="6"/>
      <c r="K833" s="6"/>
      <c r="L833" s="6"/>
      <c r="M833" s="6"/>
    </row>
    <row x14ac:dyDescent="0.25" r="834" customHeight="1" ht="15.75">
      <c r="A834" s="56"/>
      <c r="B834" s="6"/>
      <c r="C834" s="6"/>
      <c r="D834" s="6"/>
      <c r="E834" s="6"/>
      <c r="F834" s="56"/>
      <c r="G834" s="6"/>
      <c r="H834" s="6"/>
      <c r="I834" s="6"/>
      <c r="J834" s="6"/>
      <c r="K834" s="6"/>
      <c r="L834" s="6"/>
      <c r="M834" s="6"/>
    </row>
    <row x14ac:dyDescent="0.25" r="835" customHeight="1" ht="15.75">
      <c r="A835" s="56"/>
      <c r="B835" s="6"/>
      <c r="C835" s="6"/>
      <c r="D835" s="6"/>
      <c r="E835" s="6"/>
      <c r="F835" s="56"/>
      <c r="G835" s="6"/>
      <c r="H835" s="6"/>
      <c r="I835" s="6"/>
      <c r="J835" s="6"/>
      <c r="K835" s="6"/>
      <c r="L835" s="6"/>
      <c r="M835" s="6"/>
    </row>
    <row x14ac:dyDescent="0.25" r="836" customHeight="1" ht="15.75">
      <c r="A836" s="56"/>
      <c r="B836" s="6"/>
      <c r="C836" s="6"/>
      <c r="D836" s="6"/>
      <c r="E836" s="6"/>
      <c r="F836" s="56"/>
      <c r="G836" s="6"/>
      <c r="H836" s="6"/>
      <c r="I836" s="6"/>
      <c r="J836" s="6"/>
      <c r="K836" s="6"/>
      <c r="L836" s="6"/>
      <c r="M836" s="6"/>
    </row>
    <row x14ac:dyDescent="0.25" r="837" customHeight="1" ht="15.75">
      <c r="A837" s="56"/>
      <c r="B837" s="6"/>
      <c r="C837" s="6"/>
      <c r="D837" s="6"/>
      <c r="E837" s="6"/>
      <c r="F837" s="56"/>
      <c r="G837" s="6"/>
      <c r="H837" s="6"/>
      <c r="I837" s="6"/>
      <c r="J837" s="6"/>
      <c r="K837" s="6"/>
      <c r="L837" s="6"/>
      <c r="M837" s="6"/>
    </row>
    <row x14ac:dyDescent="0.25" r="838" customHeight="1" ht="15.75">
      <c r="A838" s="56"/>
      <c r="B838" s="6"/>
      <c r="C838" s="6"/>
      <c r="D838" s="6"/>
      <c r="E838" s="6"/>
      <c r="F838" s="56"/>
      <c r="G838" s="6"/>
      <c r="H838" s="6"/>
      <c r="I838" s="6"/>
      <c r="J838" s="6"/>
      <c r="K838" s="6"/>
      <c r="L838" s="6"/>
      <c r="M838" s="6"/>
    </row>
    <row x14ac:dyDescent="0.25" r="839" customHeight="1" ht="15.75">
      <c r="A839" s="56"/>
      <c r="B839" s="6"/>
      <c r="C839" s="6"/>
      <c r="D839" s="6"/>
      <c r="E839" s="6"/>
      <c r="F839" s="56"/>
      <c r="G839" s="6"/>
      <c r="H839" s="6"/>
      <c r="I839" s="6"/>
      <c r="J839" s="6"/>
      <c r="K839" s="6"/>
      <c r="L839" s="6"/>
      <c r="M839" s="6"/>
    </row>
    <row x14ac:dyDescent="0.25" r="840" customHeight="1" ht="15.75">
      <c r="A840" s="56"/>
      <c r="B840" s="6"/>
      <c r="C840" s="6"/>
      <c r="D840" s="6"/>
      <c r="E840" s="6"/>
      <c r="F840" s="56"/>
      <c r="G840" s="6"/>
      <c r="H840" s="6"/>
      <c r="I840" s="6"/>
      <c r="J840" s="6"/>
      <c r="K840" s="6"/>
      <c r="L840" s="6"/>
      <c r="M840" s="6"/>
    </row>
    <row x14ac:dyDescent="0.25" r="841" customHeight="1" ht="15.75">
      <c r="A841" s="56"/>
      <c r="B841" s="6"/>
      <c r="C841" s="6"/>
      <c r="D841" s="6"/>
      <c r="E841" s="6"/>
      <c r="F841" s="56"/>
      <c r="G841" s="6"/>
      <c r="H841" s="6"/>
      <c r="I841" s="6"/>
      <c r="J841" s="6"/>
      <c r="K841" s="6"/>
      <c r="L841" s="6"/>
      <c r="M841" s="6"/>
    </row>
    <row x14ac:dyDescent="0.25" r="842" customHeight="1" ht="15.75">
      <c r="A842" s="56"/>
      <c r="B842" s="6"/>
      <c r="C842" s="6"/>
      <c r="D842" s="6"/>
      <c r="E842" s="6"/>
      <c r="F842" s="56"/>
      <c r="G842" s="6"/>
      <c r="H842" s="6"/>
      <c r="I842" s="6"/>
      <c r="J842" s="6"/>
      <c r="K842" s="6"/>
      <c r="L842" s="6"/>
      <c r="M842" s="6"/>
    </row>
    <row x14ac:dyDescent="0.25" r="843" customHeight="1" ht="15.75">
      <c r="A843" s="56"/>
      <c r="B843" s="6"/>
      <c r="C843" s="6"/>
      <c r="D843" s="6"/>
      <c r="E843" s="6"/>
      <c r="F843" s="56"/>
      <c r="G843" s="6"/>
      <c r="H843" s="6"/>
      <c r="I843" s="6"/>
      <c r="J843" s="6"/>
      <c r="K843" s="6"/>
      <c r="L843" s="6"/>
      <c r="M843" s="6"/>
    </row>
    <row x14ac:dyDescent="0.25" r="844" customHeight="1" ht="15.75">
      <c r="A844" s="56"/>
      <c r="B844" s="6"/>
      <c r="C844" s="6"/>
      <c r="D844" s="6"/>
      <c r="E844" s="6"/>
      <c r="F844" s="56"/>
      <c r="G844" s="6"/>
      <c r="H844" s="6"/>
      <c r="I844" s="6"/>
      <c r="J844" s="6"/>
      <c r="K844" s="6"/>
      <c r="L844" s="6"/>
      <c r="M844" s="6"/>
    </row>
    <row x14ac:dyDescent="0.25" r="845" customHeight="1" ht="15.75">
      <c r="A845" s="56"/>
      <c r="B845" s="6"/>
      <c r="C845" s="6"/>
      <c r="D845" s="6"/>
      <c r="E845" s="6"/>
      <c r="F845" s="56"/>
      <c r="G845" s="6"/>
      <c r="H845" s="6"/>
      <c r="I845" s="6"/>
      <c r="J845" s="6"/>
      <c r="K845" s="6"/>
      <c r="L845" s="6"/>
      <c r="M845" s="6"/>
    </row>
    <row x14ac:dyDescent="0.25" r="846" customHeight="1" ht="15.75">
      <c r="A846" s="56"/>
      <c r="B846" s="6"/>
      <c r="C846" s="6"/>
      <c r="D846" s="6"/>
      <c r="E846" s="6"/>
      <c r="F846" s="56"/>
      <c r="G846" s="6"/>
      <c r="H846" s="6"/>
      <c r="I846" s="6"/>
      <c r="J846" s="6"/>
      <c r="K846" s="6"/>
      <c r="L846" s="6"/>
      <c r="M846" s="6"/>
    </row>
    <row x14ac:dyDescent="0.25" r="847" customHeight="1" ht="15.75">
      <c r="A847" s="56"/>
      <c r="B847" s="6"/>
      <c r="C847" s="6"/>
      <c r="D847" s="6"/>
      <c r="E847" s="6"/>
      <c r="F847" s="56"/>
      <c r="G847" s="6"/>
      <c r="H847" s="6"/>
      <c r="I847" s="6"/>
      <c r="J847" s="6"/>
      <c r="K847" s="6"/>
      <c r="L847" s="6"/>
      <c r="M847" s="6"/>
    </row>
    <row x14ac:dyDescent="0.25" r="848" customHeight="1" ht="15.75">
      <c r="A848" s="56"/>
      <c r="B848" s="6"/>
      <c r="C848" s="6"/>
      <c r="D848" s="6"/>
      <c r="E848" s="6"/>
      <c r="F848" s="56"/>
      <c r="G848" s="6"/>
      <c r="H848" s="6"/>
      <c r="I848" s="6"/>
      <c r="J848" s="6"/>
      <c r="K848" s="6"/>
      <c r="L848" s="6"/>
      <c r="M848" s="6"/>
    </row>
    <row x14ac:dyDescent="0.25" r="849" customHeight="1" ht="15.75">
      <c r="A849" s="56"/>
      <c r="B849" s="6"/>
      <c r="C849" s="6"/>
      <c r="D849" s="6"/>
      <c r="E849" s="6"/>
      <c r="F849" s="56"/>
      <c r="G849" s="6"/>
      <c r="H849" s="6"/>
      <c r="I849" s="6"/>
      <c r="J849" s="6"/>
      <c r="K849" s="6"/>
      <c r="L849" s="6"/>
      <c r="M849" s="6"/>
    </row>
    <row x14ac:dyDescent="0.25" r="850" customHeight="1" ht="15.75">
      <c r="A850" s="56"/>
      <c r="B850" s="6"/>
      <c r="C850" s="6"/>
      <c r="D850" s="6"/>
      <c r="E850" s="6"/>
      <c r="F850" s="56"/>
      <c r="G850" s="6"/>
      <c r="H850" s="6"/>
      <c r="I850" s="6"/>
      <c r="J850" s="6"/>
      <c r="K850" s="6"/>
      <c r="L850" s="6"/>
      <c r="M850" s="6"/>
    </row>
    <row x14ac:dyDescent="0.25" r="851" customHeight="1" ht="15.75">
      <c r="A851" s="56"/>
      <c r="B851" s="6"/>
      <c r="C851" s="6"/>
      <c r="D851" s="6"/>
      <c r="E851" s="6"/>
      <c r="F851" s="56"/>
      <c r="G851" s="6"/>
      <c r="H851" s="6"/>
      <c r="I851" s="6"/>
      <c r="J851" s="6"/>
      <c r="K851" s="6"/>
      <c r="L851" s="6"/>
      <c r="M851" s="6"/>
    </row>
    <row x14ac:dyDescent="0.25" r="852" customHeight="1" ht="15.75">
      <c r="A852" s="56"/>
      <c r="B852" s="6"/>
      <c r="C852" s="6"/>
      <c r="D852" s="6"/>
      <c r="E852" s="6"/>
      <c r="F852" s="56"/>
      <c r="G852" s="6"/>
      <c r="H852" s="6"/>
      <c r="I852" s="6"/>
      <c r="J852" s="6"/>
      <c r="K852" s="6"/>
      <c r="L852" s="6"/>
      <c r="M852" s="6"/>
    </row>
    <row x14ac:dyDescent="0.25" r="853" customHeight="1" ht="15.75">
      <c r="A853" s="56"/>
      <c r="B853" s="6"/>
      <c r="C853" s="6"/>
      <c r="D853" s="6"/>
      <c r="E853" s="6"/>
      <c r="F853" s="56"/>
      <c r="G853" s="6"/>
      <c r="H853" s="6"/>
      <c r="I853" s="6"/>
      <c r="J853" s="6"/>
      <c r="K853" s="6"/>
      <c r="L853" s="6"/>
      <c r="M853" s="6"/>
    </row>
    <row x14ac:dyDescent="0.25" r="854" customHeight="1" ht="15.75">
      <c r="A854" s="56"/>
      <c r="B854" s="6"/>
      <c r="C854" s="6"/>
      <c r="D854" s="6"/>
      <c r="E854" s="6"/>
      <c r="F854" s="56"/>
      <c r="G854" s="6"/>
      <c r="H854" s="6"/>
      <c r="I854" s="6"/>
      <c r="J854" s="6"/>
      <c r="K854" s="6"/>
      <c r="L854" s="6"/>
      <c r="M854" s="6"/>
    </row>
    <row x14ac:dyDescent="0.25" r="855" customHeight="1" ht="15.75">
      <c r="A855" s="56"/>
      <c r="B855" s="6"/>
      <c r="C855" s="6"/>
      <c r="D855" s="6"/>
      <c r="E855" s="6"/>
      <c r="F855" s="56"/>
      <c r="G855" s="6"/>
      <c r="H855" s="6"/>
      <c r="I855" s="6"/>
      <c r="J855" s="6"/>
      <c r="K855" s="6"/>
      <c r="L855" s="6"/>
      <c r="M855" s="6"/>
    </row>
    <row x14ac:dyDescent="0.25" r="856" customHeight="1" ht="15.75">
      <c r="A856" s="56"/>
      <c r="B856" s="6"/>
      <c r="C856" s="6"/>
      <c r="D856" s="6"/>
      <c r="E856" s="6"/>
      <c r="F856" s="56"/>
      <c r="G856" s="6"/>
      <c r="H856" s="6"/>
      <c r="I856" s="6"/>
      <c r="J856" s="6"/>
      <c r="K856" s="6"/>
      <c r="L856" s="6"/>
      <c r="M856" s="6"/>
    </row>
    <row x14ac:dyDescent="0.25" r="857" customHeight="1" ht="15.75">
      <c r="A857" s="56"/>
      <c r="B857" s="6"/>
      <c r="C857" s="6"/>
      <c r="D857" s="6"/>
      <c r="E857" s="6"/>
      <c r="F857" s="56"/>
      <c r="G857" s="6"/>
      <c r="H857" s="6"/>
      <c r="I857" s="6"/>
      <c r="J857" s="6"/>
      <c r="K857" s="6"/>
      <c r="L857" s="6"/>
      <c r="M857" s="6"/>
    </row>
    <row x14ac:dyDescent="0.25" r="858" customHeight="1" ht="15.75">
      <c r="A858" s="56"/>
      <c r="B858" s="6"/>
      <c r="C858" s="6"/>
      <c r="D858" s="6"/>
      <c r="E858" s="6"/>
      <c r="F858" s="56"/>
      <c r="G858" s="6"/>
      <c r="H858" s="6"/>
      <c r="I858" s="6"/>
      <c r="J858" s="6"/>
      <c r="K858" s="6"/>
      <c r="L858" s="6"/>
      <c r="M858" s="6"/>
    </row>
    <row x14ac:dyDescent="0.25" r="859" customHeight="1" ht="15.75">
      <c r="A859" s="56"/>
      <c r="B859" s="6"/>
      <c r="C859" s="6"/>
      <c r="D859" s="6"/>
      <c r="E859" s="6"/>
      <c r="F859" s="56"/>
      <c r="G859" s="6"/>
      <c r="H859" s="6"/>
      <c r="I859" s="6"/>
      <c r="J859" s="6"/>
      <c r="K859" s="6"/>
      <c r="L859" s="6"/>
      <c r="M859" s="6"/>
    </row>
    <row x14ac:dyDescent="0.25" r="860" customHeight="1" ht="15.75">
      <c r="A860" s="56"/>
      <c r="B860" s="6"/>
      <c r="C860" s="6"/>
      <c r="D860" s="6"/>
      <c r="E860" s="6"/>
      <c r="F860" s="56"/>
      <c r="G860" s="6"/>
      <c r="H860" s="6"/>
      <c r="I860" s="6"/>
      <c r="J860" s="6"/>
      <c r="K860" s="6"/>
      <c r="L860" s="6"/>
      <c r="M860" s="6"/>
    </row>
    <row x14ac:dyDescent="0.25" r="861" customHeight="1" ht="15.75">
      <c r="A861" s="56"/>
      <c r="B861" s="6"/>
      <c r="C861" s="6"/>
      <c r="D861" s="6"/>
      <c r="E861" s="6"/>
      <c r="F861" s="56"/>
      <c r="G861" s="6"/>
      <c r="H861" s="6"/>
      <c r="I861" s="6"/>
      <c r="J861" s="6"/>
      <c r="K861" s="6"/>
      <c r="L861" s="6"/>
      <c r="M861" s="6"/>
    </row>
    <row x14ac:dyDescent="0.25" r="862" customHeight="1" ht="15.75">
      <c r="A862" s="56"/>
      <c r="B862" s="6"/>
      <c r="C862" s="6"/>
      <c r="D862" s="6"/>
      <c r="E862" s="6"/>
      <c r="F862" s="56"/>
      <c r="G862" s="6"/>
      <c r="H862" s="6"/>
      <c r="I862" s="6"/>
      <c r="J862" s="6"/>
      <c r="K862" s="6"/>
      <c r="L862" s="6"/>
      <c r="M862" s="6"/>
    </row>
    <row x14ac:dyDescent="0.25" r="863" customHeight="1" ht="15.75">
      <c r="A863" s="56"/>
      <c r="B863" s="6"/>
      <c r="C863" s="6"/>
      <c r="D863" s="6"/>
      <c r="E863" s="6"/>
      <c r="F863" s="56"/>
      <c r="G863" s="6"/>
      <c r="H863" s="6"/>
      <c r="I863" s="6"/>
      <c r="J863" s="6"/>
      <c r="K863" s="6"/>
      <c r="L863" s="6"/>
      <c r="M863" s="6"/>
    </row>
    <row x14ac:dyDescent="0.25" r="864" customHeight="1" ht="15.75">
      <c r="A864" s="56"/>
      <c r="B864" s="6"/>
      <c r="C864" s="6"/>
      <c r="D864" s="6"/>
      <c r="E864" s="6"/>
      <c r="F864" s="56"/>
      <c r="G864" s="6"/>
      <c r="H864" s="6"/>
      <c r="I864" s="6"/>
      <c r="J864" s="6"/>
      <c r="K864" s="6"/>
      <c r="L864" s="6"/>
      <c r="M864" s="6"/>
    </row>
    <row x14ac:dyDescent="0.25" r="865" customHeight="1" ht="15.75">
      <c r="A865" s="56"/>
      <c r="B865" s="6"/>
      <c r="C865" s="6"/>
      <c r="D865" s="6"/>
      <c r="E865" s="6"/>
      <c r="F865" s="56"/>
      <c r="G865" s="6"/>
      <c r="H865" s="6"/>
      <c r="I865" s="6"/>
      <c r="J865" s="6"/>
      <c r="K865" s="6"/>
      <c r="L865" s="6"/>
      <c r="M865" s="6"/>
    </row>
    <row x14ac:dyDescent="0.25" r="866" customHeight="1" ht="15.75">
      <c r="A866" s="56"/>
      <c r="B866" s="6"/>
      <c r="C866" s="6"/>
      <c r="D866" s="6"/>
      <c r="E866" s="6"/>
      <c r="F866" s="56"/>
      <c r="G866" s="6"/>
      <c r="H866" s="6"/>
      <c r="I866" s="6"/>
      <c r="J866" s="6"/>
      <c r="K866" s="6"/>
      <c r="L866" s="6"/>
      <c r="M866" s="6"/>
    </row>
    <row x14ac:dyDescent="0.25" r="867" customHeight="1" ht="15.75">
      <c r="A867" s="56"/>
      <c r="B867" s="6"/>
      <c r="C867" s="6"/>
      <c r="D867" s="6"/>
      <c r="E867" s="6"/>
      <c r="F867" s="56"/>
      <c r="G867" s="6"/>
      <c r="H867" s="6"/>
      <c r="I867" s="6"/>
      <c r="J867" s="6"/>
      <c r="K867" s="6"/>
      <c r="L867" s="6"/>
      <c r="M867" s="6"/>
    </row>
    <row x14ac:dyDescent="0.25" r="868" customHeight="1" ht="15.75">
      <c r="A868" s="56"/>
      <c r="B868" s="6"/>
      <c r="C868" s="6"/>
      <c r="D868" s="6"/>
      <c r="E868" s="6"/>
      <c r="F868" s="56"/>
      <c r="G868" s="6"/>
      <c r="H868" s="6"/>
      <c r="I868" s="6"/>
      <c r="J868" s="6"/>
      <c r="K868" s="6"/>
      <c r="L868" s="6"/>
      <c r="M868" s="6"/>
    </row>
    <row x14ac:dyDescent="0.25" r="869" customHeight="1" ht="15.75">
      <c r="A869" s="56"/>
      <c r="B869" s="6"/>
      <c r="C869" s="6"/>
      <c r="D869" s="6"/>
      <c r="E869" s="6"/>
      <c r="F869" s="56"/>
      <c r="G869" s="6"/>
      <c r="H869" s="6"/>
      <c r="I869" s="6"/>
      <c r="J869" s="6"/>
      <c r="K869" s="6"/>
      <c r="L869" s="6"/>
      <c r="M869" s="6"/>
    </row>
    <row x14ac:dyDescent="0.25" r="870" customHeight="1" ht="15.75">
      <c r="A870" s="56"/>
      <c r="B870" s="6"/>
      <c r="C870" s="6"/>
      <c r="D870" s="6"/>
      <c r="E870" s="6"/>
      <c r="F870" s="56"/>
      <c r="G870" s="6"/>
      <c r="H870" s="6"/>
      <c r="I870" s="6"/>
      <c r="J870" s="6"/>
      <c r="K870" s="6"/>
      <c r="L870" s="6"/>
      <c r="M870" s="6"/>
    </row>
    <row x14ac:dyDescent="0.25" r="871" customHeight="1" ht="15.75">
      <c r="A871" s="56"/>
      <c r="B871" s="6"/>
      <c r="C871" s="6"/>
      <c r="D871" s="6"/>
      <c r="E871" s="6"/>
      <c r="F871" s="56"/>
      <c r="G871" s="6"/>
      <c r="H871" s="6"/>
      <c r="I871" s="6"/>
      <c r="J871" s="6"/>
      <c r="K871" s="6"/>
      <c r="L871" s="6"/>
      <c r="M871" s="6"/>
    </row>
    <row x14ac:dyDescent="0.25" r="872" customHeight="1" ht="15.75">
      <c r="A872" s="56"/>
      <c r="B872" s="6"/>
      <c r="C872" s="6"/>
      <c r="D872" s="6"/>
      <c r="E872" s="6"/>
      <c r="F872" s="56"/>
      <c r="G872" s="6"/>
      <c r="H872" s="6"/>
      <c r="I872" s="6"/>
      <c r="J872" s="6"/>
      <c r="K872" s="6"/>
      <c r="L872" s="6"/>
      <c r="M872" s="6"/>
    </row>
    <row x14ac:dyDescent="0.25" r="873" customHeight="1" ht="15.75">
      <c r="A873" s="56"/>
      <c r="B873" s="6"/>
      <c r="C873" s="6"/>
      <c r="D873" s="6"/>
      <c r="E873" s="6"/>
      <c r="F873" s="56"/>
      <c r="G873" s="6"/>
      <c r="H873" s="6"/>
      <c r="I873" s="6"/>
      <c r="J873" s="6"/>
      <c r="K873" s="6"/>
      <c r="L873" s="6"/>
      <c r="M873" s="6"/>
    </row>
    <row x14ac:dyDescent="0.25" r="874" customHeight="1" ht="15.75">
      <c r="A874" s="56"/>
      <c r="B874" s="6"/>
      <c r="C874" s="6"/>
      <c r="D874" s="6"/>
      <c r="E874" s="6"/>
      <c r="F874" s="56"/>
      <c r="G874" s="6"/>
      <c r="H874" s="6"/>
      <c r="I874" s="6"/>
      <c r="J874" s="6"/>
      <c r="K874" s="6"/>
      <c r="L874" s="6"/>
      <c r="M874" s="6"/>
    </row>
    <row x14ac:dyDescent="0.25" r="875" customHeight="1" ht="15.75">
      <c r="A875" s="56"/>
      <c r="B875" s="6"/>
      <c r="C875" s="6"/>
      <c r="D875" s="6"/>
      <c r="E875" s="6"/>
      <c r="F875" s="56"/>
      <c r="G875" s="6"/>
      <c r="H875" s="6"/>
      <c r="I875" s="6"/>
      <c r="J875" s="6"/>
      <c r="K875" s="6"/>
      <c r="L875" s="6"/>
      <c r="M875" s="6"/>
    </row>
    <row x14ac:dyDescent="0.25" r="876" customHeight="1" ht="15.75">
      <c r="A876" s="56"/>
      <c r="B876" s="6"/>
      <c r="C876" s="6"/>
      <c r="D876" s="6"/>
      <c r="E876" s="6"/>
      <c r="F876" s="56"/>
      <c r="G876" s="6"/>
      <c r="H876" s="6"/>
      <c r="I876" s="6"/>
      <c r="J876" s="6"/>
      <c r="K876" s="6"/>
      <c r="L876" s="6"/>
      <c r="M876" s="6"/>
    </row>
    <row x14ac:dyDescent="0.25" r="877" customHeight="1" ht="15.75">
      <c r="A877" s="56"/>
      <c r="B877" s="6"/>
      <c r="C877" s="6"/>
      <c r="D877" s="6"/>
      <c r="E877" s="6"/>
      <c r="F877" s="56"/>
      <c r="G877" s="6"/>
      <c r="H877" s="6"/>
      <c r="I877" s="6"/>
      <c r="J877" s="6"/>
      <c r="K877" s="6"/>
      <c r="L877" s="6"/>
      <c r="M877" s="6"/>
    </row>
    <row x14ac:dyDescent="0.25" r="878" customHeight="1" ht="15.75">
      <c r="A878" s="56"/>
      <c r="B878" s="6"/>
      <c r="C878" s="6"/>
      <c r="D878" s="6"/>
      <c r="E878" s="6"/>
      <c r="F878" s="56"/>
      <c r="G878" s="6"/>
      <c r="H878" s="6"/>
      <c r="I878" s="6"/>
      <c r="J878" s="6"/>
      <c r="K878" s="6"/>
      <c r="L878" s="6"/>
      <c r="M878" s="6"/>
    </row>
    <row x14ac:dyDescent="0.25" r="879" customHeight="1" ht="15.75">
      <c r="A879" s="56"/>
      <c r="B879" s="6"/>
      <c r="C879" s="6"/>
      <c r="D879" s="6"/>
      <c r="E879" s="6"/>
      <c r="F879" s="56"/>
      <c r="G879" s="6"/>
      <c r="H879" s="6"/>
      <c r="I879" s="6"/>
      <c r="J879" s="6"/>
      <c r="K879" s="6"/>
      <c r="L879" s="6"/>
      <c r="M879" s="6"/>
    </row>
    <row x14ac:dyDescent="0.25" r="880" customHeight="1" ht="15.75">
      <c r="A880" s="56"/>
      <c r="B880" s="6"/>
      <c r="C880" s="6"/>
      <c r="D880" s="6"/>
      <c r="E880" s="6"/>
      <c r="F880" s="56"/>
      <c r="G880" s="6"/>
      <c r="H880" s="6"/>
      <c r="I880" s="6"/>
      <c r="J880" s="6"/>
      <c r="K880" s="6"/>
      <c r="L880" s="6"/>
      <c r="M880" s="6"/>
    </row>
    <row x14ac:dyDescent="0.25" r="881" customHeight="1" ht="15.75">
      <c r="A881" s="56"/>
      <c r="B881" s="6"/>
      <c r="C881" s="6"/>
      <c r="D881" s="6"/>
      <c r="E881" s="6"/>
      <c r="F881" s="56"/>
      <c r="G881" s="6"/>
      <c r="H881" s="6"/>
      <c r="I881" s="6"/>
      <c r="J881" s="6"/>
      <c r="K881" s="6"/>
      <c r="L881" s="6"/>
      <c r="M881" s="6"/>
    </row>
    <row x14ac:dyDescent="0.25" r="882" customHeight="1" ht="15.75">
      <c r="A882" s="56"/>
      <c r="B882" s="6"/>
      <c r="C882" s="6"/>
      <c r="D882" s="6"/>
      <c r="E882" s="6"/>
      <c r="F882" s="56"/>
      <c r="G882" s="6"/>
      <c r="H882" s="6"/>
      <c r="I882" s="6"/>
      <c r="J882" s="6"/>
      <c r="K882" s="6"/>
      <c r="L882" s="6"/>
      <c r="M882" s="6"/>
    </row>
    <row x14ac:dyDescent="0.25" r="883" customHeight="1" ht="15.75">
      <c r="A883" s="56"/>
      <c r="B883" s="6"/>
      <c r="C883" s="6"/>
      <c r="D883" s="6"/>
      <c r="E883" s="6"/>
      <c r="F883" s="56"/>
      <c r="G883" s="6"/>
      <c r="H883" s="6"/>
      <c r="I883" s="6"/>
      <c r="J883" s="6"/>
      <c r="K883" s="6"/>
      <c r="L883" s="6"/>
      <c r="M883" s="6"/>
    </row>
    <row x14ac:dyDescent="0.25" r="884" customHeight="1" ht="15.75">
      <c r="A884" s="56"/>
      <c r="B884" s="6"/>
      <c r="C884" s="6"/>
      <c r="D884" s="6"/>
      <c r="E884" s="6"/>
      <c r="F884" s="56"/>
      <c r="G884" s="6"/>
      <c r="H884" s="6"/>
      <c r="I884" s="6"/>
      <c r="J884" s="6"/>
      <c r="K884" s="6"/>
      <c r="L884" s="6"/>
      <c r="M884" s="6"/>
    </row>
    <row x14ac:dyDescent="0.25" r="885" customHeight="1" ht="15.75">
      <c r="A885" s="56"/>
      <c r="B885" s="6"/>
      <c r="C885" s="6"/>
      <c r="D885" s="6"/>
      <c r="E885" s="6"/>
      <c r="F885" s="56"/>
      <c r="G885" s="6"/>
      <c r="H885" s="6"/>
      <c r="I885" s="6"/>
      <c r="J885" s="6"/>
      <c r="K885" s="6"/>
      <c r="L885" s="6"/>
      <c r="M885" s="6"/>
    </row>
    <row x14ac:dyDescent="0.25" r="886" customHeight="1" ht="15.75">
      <c r="A886" s="56"/>
      <c r="B886" s="6"/>
      <c r="C886" s="6"/>
      <c r="D886" s="6"/>
      <c r="E886" s="6"/>
      <c r="F886" s="56"/>
      <c r="G886" s="6"/>
      <c r="H886" s="6"/>
      <c r="I886" s="6"/>
      <c r="J886" s="6"/>
      <c r="K886" s="6"/>
      <c r="L886" s="6"/>
      <c r="M886" s="6"/>
    </row>
    <row x14ac:dyDescent="0.25" r="887" customHeight="1" ht="15.75">
      <c r="A887" s="56"/>
      <c r="B887" s="6"/>
      <c r="C887" s="6"/>
      <c r="D887" s="6"/>
      <c r="E887" s="6"/>
      <c r="F887" s="56"/>
      <c r="G887" s="6"/>
      <c r="H887" s="6"/>
      <c r="I887" s="6"/>
      <c r="J887" s="6"/>
      <c r="K887" s="6"/>
      <c r="L887" s="6"/>
      <c r="M887" s="6"/>
    </row>
    <row x14ac:dyDescent="0.25" r="888" customHeight="1" ht="15.75">
      <c r="A888" s="56"/>
      <c r="B888" s="6"/>
      <c r="C888" s="6"/>
      <c r="D888" s="6"/>
      <c r="E888" s="6"/>
      <c r="F888" s="56"/>
      <c r="G888" s="6"/>
      <c r="H888" s="6"/>
      <c r="I888" s="6"/>
      <c r="J888" s="6"/>
      <c r="K888" s="6"/>
      <c r="L888" s="6"/>
      <c r="M888" s="6"/>
    </row>
    <row x14ac:dyDescent="0.25" r="889" customHeight="1" ht="15.75">
      <c r="A889" s="56"/>
      <c r="B889" s="6"/>
      <c r="C889" s="6"/>
      <c r="D889" s="6"/>
      <c r="E889" s="6"/>
      <c r="F889" s="56"/>
      <c r="G889" s="6"/>
      <c r="H889" s="6"/>
      <c r="I889" s="6"/>
      <c r="J889" s="6"/>
      <c r="K889" s="6"/>
      <c r="L889" s="6"/>
      <c r="M889" s="6"/>
    </row>
    <row x14ac:dyDescent="0.25" r="890" customHeight="1" ht="15.75">
      <c r="A890" s="56"/>
      <c r="B890" s="6"/>
      <c r="C890" s="6"/>
      <c r="D890" s="6"/>
      <c r="E890" s="6"/>
      <c r="F890" s="56"/>
      <c r="G890" s="6"/>
      <c r="H890" s="6"/>
      <c r="I890" s="6"/>
      <c r="J890" s="6"/>
      <c r="K890" s="6"/>
      <c r="L890" s="6"/>
      <c r="M890" s="6"/>
    </row>
    <row x14ac:dyDescent="0.25" r="891" customHeight="1" ht="15.75">
      <c r="A891" s="56"/>
      <c r="B891" s="6"/>
      <c r="C891" s="6"/>
      <c r="D891" s="6"/>
      <c r="E891" s="6"/>
      <c r="F891" s="56"/>
      <c r="G891" s="6"/>
      <c r="H891" s="6"/>
      <c r="I891" s="6"/>
      <c r="J891" s="6"/>
      <c r="K891" s="6"/>
      <c r="L891" s="6"/>
      <c r="M891" s="6"/>
    </row>
    <row x14ac:dyDescent="0.25" r="892" customHeight="1" ht="15.75">
      <c r="A892" s="56"/>
      <c r="B892" s="6"/>
      <c r="C892" s="6"/>
      <c r="D892" s="6"/>
      <c r="E892" s="6"/>
      <c r="F892" s="56"/>
      <c r="G892" s="6"/>
      <c r="H892" s="6"/>
      <c r="I892" s="6"/>
      <c r="J892" s="6"/>
      <c r="K892" s="6"/>
      <c r="L892" s="6"/>
      <c r="M892" s="6"/>
    </row>
    <row x14ac:dyDescent="0.25" r="893" customHeight="1" ht="15.75">
      <c r="A893" s="56"/>
      <c r="B893" s="6"/>
      <c r="C893" s="6"/>
      <c r="D893" s="6"/>
      <c r="E893" s="6"/>
      <c r="F893" s="56"/>
      <c r="G893" s="6"/>
      <c r="H893" s="6"/>
      <c r="I893" s="6"/>
      <c r="J893" s="6"/>
      <c r="K893" s="6"/>
      <c r="L893" s="6"/>
      <c r="M893" s="6"/>
    </row>
    <row x14ac:dyDescent="0.25" r="894" customHeight="1" ht="15.75">
      <c r="A894" s="56"/>
      <c r="B894" s="6"/>
      <c r="C894" s="6"/>
      <c r="D894" s="6"/>
      <c r="E894" s="6"/>
      <c r="F894" s="56"/>
      <c r="G894" s="6"/>
      <c r="H894" s="6"/>
      <c r="I894" s="6"/>
      <c r="J894" s="6"/>
      <c r="K894" s="6"/>
      <c r="L894" s="6"/>
      <c r="M894" s="6"/>
    </row>
    <row x14ac:dyDescent="0.25" r="895" customHeight="1" ht="15.75">
      <c r="A895" s="56"/>
      <c r="B895" s="6"/>
      <c r="C895" s="6"/>
      <c r="D895" s="6"/>
      <c r="E895" s="6"/>
      <c r="F895" s="56"/>
      <c r="G895" s="6"/>
      <c r="H895" s="6"/>
      <c r="I895" s="6"/>
      <c r="J895" s="6"/>
      <c r="K895" s="6"/>
      <c r="L895" s="6"/>
      <c r="M895" s="6"/>
    </row>
    <row x14ac:dyDescent="0.25" r="896" customHeight="1" ht="15.75">
      <c r="A896" s="56"/>
      <c r="B896" s="6"/>
      <c r="C896" s="6"/>
      <c r="D896" s="6"/>
      <c r="E896" s="6"/>
      <c r="F896" s="56"/>
      <c r="G896" s="6"/>
      <c r="H896" s="6"/>
      <c r="I896" s="6"/>
      <c r="J896" s="6"/>
      <c r="K896" s="6"/>
      <c r="L896" s="6"/>
      <c r="M896" s="6"/>
    </row>
    <row x14ac:dyDescent="0.25" r="897" customHeight="1" ht="15.75">
      <c r="A897" s="56"/>
      <c r="B897" s="6"/>
      <c r="C897" s="6"/>
      <c r="D897" s="6"/>
      <c r="E897" s="6"/>
      <c r="F897" s="56"/>
      <c r="G897" s="6"/>
      <c r="H897" s="6"/>
      <c r="I897" s="6"/>
      <c r="J897" s="6"/>
      <c r="K897" s="6"/>
      <c r="L897" s="6"/>
      <c r="M897" s="6"/>
    </row>
    <row x14ac:dyDescent="0.25" r="898" customHeight="1" ht="15.75">
      <c r="A898" s="56"/>
      <c r="B898" s="6"/>
      <c r="C898" s="6"/>
      <c r="D898" s="6"/>
      <c r="E898" s="6"/>
      <c r="F898" s="56"/>
      <c r="G898" s="6"/>
      <c r="H898" s="6"/>
      <c r="I898" s="6"/>
      <c r="J898" s="6"/>
      <c r="K898" s="6"/>
      <c r="L898" s="6"/>
      <c r="M898" s="6"/>
    </row>
    <row x14ac:dyDescent="0.25" r="899" customHeight="1" ht="15.75">
      <c r="A899" s="56"/>
      <c r="B899" s="6"/>
      <c r="C899" s="6"/>
      <c r="D899" s="6"/>
      <c r="E899" s="6"/>
      <c r="F899" s="56"/>
      <c r="G899" s="6"/>
      <c r="H899" s="6"/>
      <c r="I899" s="6"/>
      <c r="J899" s="6"/>
      <c r="K899" s="6"/>
      <c r="L899" s="6"/>
      <c r="M899" s="6"/>
    </row>
    <row x14ac:dyDescent="0.25" r="900" customHeight="1" ht="15.75">
      <c r="A900" s="56"/>
      <c r="B900" s="6"/>
      <c r="C900" s="6"/>
      <c r="D900" s="6"/>
      <c r="E900" s="6"/>
      <c r="F900" s="56"/>
      <c r="G900" s="6"/>
      <c r="H900" s="6"/>
      <c r="I900" s="6"/>
      <c r="J900" s="6"/>
      <c r="K900" s="6"/>
      <c r="L900" s="6"/>
      <c r="M900" s="6"/>
    </row>
    <row x14ac:dyDescent="0.25" r="901" customHeight="1" ht="15.75">
      <c r="A901" s="56"/>
      <c r="B901" s="6"/>
      <c r="C901" s="6"/>
      <c r="D901" s="6"/>
      <c r="E901" s="6"/>
      <c r="F901" s="56"/>
      <c r="G901" s="6"/>
      <c r="H901" s="6"/>
      <c r="I901" s="6"/>
      <c r="J901" s="6"/>
      <c r="K901" s="6"/>
      <c r="L901" s="6"/>
      <c r="M901" s="6"/>
    </row>
    <row x14ac:dyDescent="0.25" r="902" customHeight="1" ht="15.75">
      <c r="A902" s="56"/>
      <c r="B902" s="6"/>
      <c r="C902" s="6"/>
      <c r="D902" s="6"/>
      <c r="E902" s="6"/>
      <c r="F902" s="56"/>
      <c r="G902" s="6"/>
      <c r="H902" s="6"/>
      <c r="I902" s="6"/>
      <c r="J902" s="6"/>
      <c r="K902" s="6"/>
      <c r="L902" s="6"/>
      <c r="M902" s="6"/>
    </row>
    <row x14ac:dyDescent="0.25" r="903" customHeight="1" ht="15.75">
      <c r="A903" s="56"/>
      <c r="B903" s="6"/>
      <c r="C903" s="6"/>
      <c r="D903" s="6"/>
      <c r="E903" s="6"/>
      <c r="F903" s="56"/>
      <c r="G903" s="6"/>
      <c r="H903" s="6"/>
      <c r="I903" s="6"/>
      <c r="J903" s="6"/>
      <c r="K903" s="6"/>
      <c r="L903" s="6"/>
      <c r="M903" s="6"/>
    </row>
    <row x14ac:dyDescent="0.25" r="904" customHeight="1" ht="15.75">
      <c r="A904" s="56"/>
      <c r="B904" s="6"/>
      <c r="C904" s="6"/>
      <c r="D904" s="6"/>
      <c r="E904" s="6"/>
      <c r="F904" s="56"/>
      <c r="G904" s="6"/>
      <c r="H904" s="6"/>
      <c r="I904" s="6"/>
      <c r="J904" s="6"/>
      <c r="K904" s="6"/>
      <c r="L904" s="6"/>
      <c r="M904" s="6"/>
    </row>
    <row x14ac:dyDescent="0.25" r="905" customHeight="1" ht="15.75">
      <c r="A905" s="56"/>
      <c r="B905" s="6"/>
      <c r="C905" s="6"/>
      <c r="D905" s="6"/>
      <c r="E905" s="6"/>
      <c r="F905" s="56"/>
      <c r="G905" s="6"/>
      <c r="H905" s="6"/>
      <c r="I905" s="6"/>
      <c r="J905" s="6"/>
      <c r="K905" s="6"/>
      <c r="L905" s="6"/>
      <c r="M905" s="6"/>
    </row>
    <row x14ac:dyDescent="0.25" r="906" customHeight="1" ht="15.75">
      <c r="A906" s="56"/>
      <c r="B906" s="6"/>
      <c r="C906" s="6"/>
      <c r="D906" s="6"/>
      <c r="E906" s="6"/>
      <c r="F906" s="56"/>
      <c r="G906" s="6"/>
      <c r="H906" s="6"/>
      <c r="I906" s="6"/>
      <c r="J906" s="6"/>
      <c r="K906" s="6"/>
      <c r="L906" s="6"/>
      <c r="M906" s="6"/>
    </row>
    <row x14ac:dyDescent="0.25" r="907" customHeight="1" ht="15.75">
      <c r="A907" s="56"/>
      <c r="B907" s="6"/>
      <c r="C907" s="6"/>
      <c r="D907" s="6"/>
      <c r="E907" s="6"/>
      <c r="F907" s="56"/>
      <c r="G907" s="6"/>
      <c r="H907" s="6"/>
      <c r="I907" s="6"/>
      <c r="J907" s="6"/>
      <c r="K907" s="6"/>
      <c r="L907" s="6"/>
      <c r="M907" s="6"/>
    </row>
    <row x14ac:dyDescent="0.25" r="908" customHeight="1" ht="15.75">
      <c r="A908" s="56"/>
      <c r="B908" s="6"/>
      <c r="C908" s="6"/>
      <c r="D908" s="6"/>
      <c r="E908" s="6"/>
      <c r="F908" s="56"/>
      <c r="G908" s="6"/>
      <c r="H908" s="6"/>
      <c r="I908" s="6"/>
      <c r="J908" s="6"/>
      <c r="K908" s="6"/>
      <c r="L908" s="6"/>
      <c r="M908" s="6"/>
    </row>
    <row x14ac:dyDescent="0.25" r="909" customHeight="1" ht="15.75">
      <c r="A909" s="56"/>
      <c r="B909" s="6"/>
      <c r="C909" s="6"/>
      <c r="D909" s="6"/>
      <c r="E909" s="6"/>
      <c r="F909" s="56"/>
      <c r="G909" s="6"/>
      <c r="H909" s="6"/>
      <c r="I909" s="6"/>
      <c r="J909" s="6"/>
      <c r="K909" s="6"/>
      <c r="L909" s="6"/>
      <c r="M909" s="6"/>
    </row>
    <row x14ac:dyDescent="0.25" r="910" customHeight="1" ht="15.75">
      <c r="A910" s="56"/>
      <c r="B910" s="6"/>
      <c r="C910" s="6"/>
      <c r="D910" s="6"/>
      <c r="E910" s="6"/>
      <c r="F910" s="56"/>
      <c r="G910" s="6"/>
      <c r="H910" s="6"/>
      <c r="I910" s="6"/>
      <c r="J910" s="6"/>
      <c r="K910" s="6"/>
      <c r="L910" s="6"/>
      <c r="M910" s="6"/>
    </row>
    <row x14ac:dyDescent="0.25" r="911" customHeight="1" ht="15.75">
      <c r="A911" s="56"/>
      <c r="B911" s="6"/>
      <c r="C911" s="6"/>
      <c r="D911" s="6"/>
      <c r="E911" s="6"/>
      <c r="F911" s="56"/>
      <c r="G911" s="6"/>
      <c r="H911" s="6"/>
      <c r="I911" s="6"/>
      <c r="J911" s="6"/>
      <c r="K911" s="6"/>
      <c r="L911" s="6"/>
      <c r="M911" s="6"/>
    </row>
    <row x14ac:dyDescent="0.25" r="912" customHeight="1" ht="15.75">
      <c r="A912" s="56"/>
      <c r="B912" s="6"/>
      <c r="C912" s="6"/>
      <c r="D912" s="6"/>
      <c r="E912" s="6"/>
      <c r="F912" s="56"/>
      <c r="G912" s="6"/>
      <c r="H912" s="6"/>
      <c r="I912" s="6"/>
      <c r="J912" s="6"/>
      <c r="K912" s="6"/>
      <c r="L912" s="6"/>
      <c r="M912" s="6"/>
    </row>
    <row x14ac:dyDescent="0.25" r="913" customHeight="1" ht="15.75">
      <c r="A913" s="56"/>
      <c r="B913" s="6"/>
      <c r="C913" s="6"/>
      <c r="D913" s="6"/>
      <c r="E913" s="6"/>
      <c r="F913" s="56"/>
      <c r="G913" s="6"/>
      <c r="H913" s="6"/>
      <c r="I913" s="6"/>
      <c r="J913" s="6"/>
      <c r="K913" s="6"/>
      <c r="L913" s="6"/>
      <c r="M913" s="6"/>
    </row>
    <row x14ac:dyDescent="0.25" r="914" customHeight="1" ht="15.75">
      <c r="A914" s="56"/>
      <c r="B914" s="6"/>
      <c r="C914" s="6"/>
      <c r="D914" s="6"/>
      <c r="E914" s="6"/>
      <c r="F914" s="56"/>
      <c r="G914" s="6"/>
      <c r="H914" s="6"/>
      <c r="I914" s="6"/>
      <c r="J914" s="6"/>
      <c r="K914" s="6"/>
      <c r="L914" s="6"/>
      <c r="M914" s="6"/>
    </row>
    <row x14ac:dyDescent="0.25" r="915" customHeight="1" ht="15.75">
      <c r="A915" s="56"/>
      <c r="B915" s="6"/>
      <c r="C915" s="6"/>
      <c r="D915" s="6"/>
      <c r="E915" s="6"/>
      <c r="F915" s="56"/>
      <c r="G915" s="6"/>
      <c r="H915" s="6"/>
      <c r="I915" s="6"/>
      <c r="J915" s="6"/>
      <c r="K915" s="6"/>
      <c r="L915" s="6"/>
      <c r="M915" s="6"/>
    </row>
    <row x14ac:dyDescent="0.25" r="916" customHeight="1" ht="15.75">
      <c r="A916" s="56"/>
      <c r="B916" s="6"/>
      <c r="C916" s="6"/>
      <c r="D916" s="6"/>
      <c r="E916" s="6"/>
      <c r="F916" s="56"/>
      <c r="G916" s="6"/>
      <c r="H916" s="6"/>
      <c r="I916" s="6"/>
      <c r="J916" s="6"/>
      <c r="K916" s="6"/>
      <c r="L916" s="6"/>
      <c r="M916" s="6"/>
    </row>
    <row x14ac:dyDescent="0.25" r="917" customHeight="1" ht="15.75">
      <c r="A917" s="56"/>
      <c r="B917" s="6"/>
      <c r="C917" s="6"/>
      <c r="D917" s="6"/>
      <c r="E917" s="6"/>
      <c r="F917" s="56"/>
      <c r="G917" s="6"/>
      <c r="H917" s="6"/>
      <c r="I917" s="6"/>
      <c r="J917" s="6"/>
      <c r="K917" s="6"/>
      <c r="L917" s="6"/>
      <c r="M917" s="6"/>
    </row>
    <row x14ac:dyDescent="0.25" r="918" customHeight="1" ht="15.75">
      <c r="A918" s="56"/>
      <c r="B918" s="6"/>
      <c r="C918" s="6"/>
      <c r="D918" s="6"/>
      <c r="E918" s="6"/>
      <c r="F918" s="56"/>
      <c r="G918" s="6"/>
      <c r="H918" s="6"/>
      <c r="I918" s="6"/>
      <c r="J918" s="6"/>
      <c r="K918" s="6"/>
      <c r="L918" s="6"/>
      <c r="M918" s="6"/>
    </row>
    <row x14ac:dyDescent="0.25" r="919" customHeight="1" ht="15.75">
      <c r="A919" s="56"/>
      <c r="B919" s="6"/>
      <c r="C919" s="6"/>
      <c r="D919" s="6"/>
      <c r="E919" s="6"/>
      <c r="F919" s="56"/>
      <c r="G919" s="6"/>
      <c r="H919" s="6"/>
      <c r="I919" s="6"/>
      <c r="J919" s="6"/>
      <c r="K919" s="6"/>
      <c r="L919" s="6"/>
      <c r="M919" s="6"/>
    </row>
    <row x14ac:dyDescent="0.25" r="920" customHeight="1" ht="15.75">
      <c r="A920" s="56"/>
      <c r="B920" s="6"/>
      <c r="C920" s="6"/>
      <c r="D920" s="6"/>
      <c r="E920" s="6"/>
      <c r="F920" s="56"/>
      <c r="G920" s="6"/>
      <c r="H920" s="6"/>
      <c r="I920" s="6"/>
      <c r="J920" s="6"/>
      <c r="K920" s="6"/>
      <c r="L920" s="6"/>
      <c r="M920" s="6"/>
    </row>
    <row x14ac:dyDescent="0.25" r="921" customHeight="1" ht="15.75">
      <c r="A921" s="56"/>
      <c r="B921" s="6"/>
      <c r="C921" s="6"/>
      <c r="D921" s="6"/>
      <c r="E921" s="6"/>
      <c r="F921" s="56"/>
      <c r="G921" s="6"/>
      <c r="H921" s="6"/>
      <c r="I921" s="6"/>
      <c r="J921" s="6"/>
      <c r="K921" s="6"/>
      <c r="L921" s="6"/>
      <c r="M921" s="6"/>
    </row>
    <row x14ac:dyDescent="0.25" r="922" customHeight="1" ht="15.75">
      <c r="A922" s="56"/>
      <c r="B922" s="6"/>
      <c r="C922" s="6"/>
      <c r="D922" s="6"/>
      <c r="E922" s="6"/>
      <c r="F922" s="56"/>
      <c r="G922" s="6"/>
      <c r="H922" s="6"/>
      <c r="I922" s="6"/>
      <c r="J922" s="6"/>
      <c r="K922" s="6"/>
      <c r="L922" s="6"/>
      <c r="M922" s="6"/>
    </row>
    <row x14ac:dyDescent="0.25" r="923" customHeight="1" ht="15.75">
      <c r="A923" s="56"/>
      <c r="B923" s="6"/>
      <c r="C923" s="6"/>
      <c r="D923" s="6"/>
      <c r="E923" s="6"/>
      <c r="F923" s="56"/>
      <c r="G923" s="6"/>
      <c r="H923" s="6"/>
      <c r="I923" s="6"/>
      <c r="J923" s="6"/>
      <c r="K923" s="6"/>
      <c r="L923" s="6"/>
      <c r="M923" s="6"/>
    </row>
    <row x14ac:dyDescent="0.25" r="924" customHeight="1" ht="15.75">
      <c r="A924" s="56"/>
      <c r="B924" s="6"/>
      <c r="C924" s="6"/>
      <c r="D924" s="6"/>
      <c r="E924" s="6"/>
      <c r="F924" s="56"/>
      <c r="G924" s="6"/>
      <c r="H924" s="6"/>
      <c r="I924" s="6"/>
      <c r="J924" s="6"/>
      <c r="K924" s="6"/>
      <c r="L924" s="6"/>
      <c r="M924" s="6"/>
    </row>
    <row x14ac:dyDescent="0.25" r="925" customHeight="1" ht="15.75">
      <c r="A925" s="56"/>
      <c r="B925" s="6"/>
      <c r="C925" s="6"/>
      <c r="D925" s="6"/>
      <c r="E925" s="6"/>
      <c r="F925" s="56"/>
      <c r="G925" s="6"/>
      <c r="H925" s="6"/>
      <c r="I925" s="6"/>
      <c r="J925" s="6"/>
      <c r="K925" s="6"/>
      <c r="L925" s="6"/>
      <c r="M925" s="6"/>
    </row>
    <row x14ac:dyDescent="0.25" r="926" customHeight="1" ht="15.75">
      <c r="A926" s="56"/>
      <c r="B926" s="6"/>
      <c r="C926" s="6"/>
      <c r="D926" s="6"/>
      <c r="E926" s="6"/>
      <c r="F926" s="56"/>
      <c r="G926" s="6"/>
      <c r="H926" s="6"/>
      <c r="I926" s="6"/>
      <c r="J926" s="6"/>
      <c r="K926" s="6"/>
      <c r="L926" s="6"/>
      <c r="M926" s="6"/>
    </row>
    <row x14ac:dyDescent="0.25" r="927" customHeight="1" ht="15.75">
      <c r="A927" s="56"/>
      <c r="B927" s="6"/>
      <c r="C927" s="6"/>
      <c r="D927" s="6"/>
      <c r="E927" s="6"/>
      <c r="F927" s="56"/>
      <c r="G927" s="6"/>
      <c r="H927" s="6"/>
      <c r="I927" s="6"/>
      <c r="J927" s="6"/>
      <c r="K927" s="6"/>
      <c r="L927" s="6"/>
      <c r="M927" s="6"/>
    </row>
    <row x14ac:dyDescent="0.25" r="928" customHeight="1" ht="15.75">
      <c r="A928" s="56"/>
      <c r="B928" s="6"/>
      <c r="C928" s="6"/>
      <c r="D928" s="6"/>
      <c r="E928" s="6"/>
      <c r="F928" s="56"/>
      <c r="G928" s="6"/>
      <c r="H928" s="6"/>
      <c r="I928" s="6"/>
      <c r="J928" s="6"/>
      <c r="K928" s="6"/>
      <c r="L928" s="6"/>
      <c r="M928" s="6"/>
    </row>
    <row x14ac:dyDescent="0.25" r="929" customHeight="1" ht="15.75">
      <c r="A929" s="56"/>
      <c r="B929" s="6"/>
      <c r="C929" s="6"/>
      <c r="D929" s="6"/>
      <c r="E929" s="6"/>
      <c r="F929" s="56"/>
      <c r="G929" s="6"/>
      <c r="H929" s="6"/>
      <c r="I929" s="6"/>
      <c r="J929" s="6"/>
      <c r="K929" s="6"/>
      <c r="L929" s="6"/>
      <c r="M929" s="6"/>
    </row>
    <row x14ac:dyDescent="0.25" r="930" customHeight="1" ht="15.75">
      <c r="A930" s="56"/>
      <c r="B930" s="6"/>
      <c r="C930" s="6"/>
      <c r="D930" s="6"/>
      <c r="E930" s="6"/>
      <c r="F930" s="56"/>
      <c r="G930" s="6"/>
      <c r="H930" s="6"/>
      <c r="I930" s="6"/>
      <c r="J930" s="6"/>
      <c r="K930" s="6"/>
      <c r="L930" s="6"/>
      <c r="M930" s="6"/>
    </row>
    <row x14ac:dyDescent="0.25" r="931" customHeight="1" ht="15.75">
      <c r="A931" s="56"/>
      <c r="B931" s="6"/>
      <c r="C931" s="6"/>
      <c r="D931" s="6"/>
      <c r="E931" s="6"/>
      <c r="F931" s="56"/>
      <c r="G931" s="6"/>
      <c r="H931" s="6"/>
      <c r="I931" s="6"/>
      <c r="J931" s="6"/>
      <c r="K931" s="6"/>
      <c r="L931" s="6"/>
      <c r="M931" s="6"/>
    </row>
    <row x14ac:dyDescent="0.25" r="932" customHeight="1" ht="15.75">
      <c r="A932" s="56"/>
      <c r="B932" s="6"/>
      <c r="C932" s="6"/>
      <c r="D932" s="6"/>
      <c r="E932" s="6"/>
      <c r="F932" s="56"/>
      <c r="G932" s="6"/>
      <c r="H932" s="6"/>
      <c r="I932" s="6"/>
      <c r="J932" s="6"/>
      <c r="K932" s="6"/>
      <c r="L932" s="6"/>
      <c r="M932" s="6"/>
    </row>
    <row x14ac:dyDescent="0.25" r="933" customHeight="1" ht="15.75">
      <c r="A933" s="56"/>
      <c r="B933" s="6"/>
      <c r="C933" s="6"/>
      <c r="D933" s="6"/>
      <c r="E933" s="6"/>
      <c r="F933" s="56"/>
      <c r="G933" s="6"/>
      <c r="H933" s="6"/>
      <c r="I933" s="6"/>
      <c r="J933" s="6"/>
      <c r="K933" s="6"/>
      <c r="L933" s="6"/>
      <c r="M933" s="6"/>
    </row>
    <row x14ac:dyDescent="0.25" r="934" customHeight="1" ht="15.75">
      <c r="A934" s="56"/>
      <c r="B934" s="6"/>
      <c r="C934" s="6"/>
      <c r="D934" s="6"/>
      <c r="E934" s="6"/>
      <c r="F934" s="56"/>
      <c r="G934" s="6"/>
      <c r="H934" s="6"/>
      <c r="I934" s="6"/>
      <c r="J934" s="6"/>
      <c r="K934" s="6"/>
      <c r="L934" s="6"/>
      <c r="M934" s="6"/>
    </row>
    <row x14ac:dyDescent="0.25" r="935" customHeight="1" ht="15.75">
      <c r="A935" s="56"/>
      <c r="B935" s="6"/>
      <c r="C935" s="6"/>
      <c r="D935" s="6"/>
      <c r="E935" s="6"/>
      <c r="F935" s="56"/>
      <c r="G935" s="6"/>
      <c r="H935" s="6"/>
      <c r="I935" s="6"/>
      <c r="J935" s="6"/>
      <c r="K935" s="6"/>
      <c r="L935" s="6"/>
      <c r="M935" s="6"/>
    </row>
    <row x14ac:dyDescent="0.25" r="936" customHeight="1" ht="15.75">
      <c r="A936" s="56"/>
      <c r="B936" s="6"/>
      <c r="C936" s="6"/>
      <c r="D936" s="6"/>
      <c r="E936" s="6"/>
      <c r="F936" s="56"/>
      <c r="G936" s="6"/>
      <c r="H936" s="6"/>
      <c r="I936" s="6"/>
      <c r="J936" s="6"/>
      <c r="K936" s="6"/>
      <c r="L936" s="6"/>
      <c r="M936" s="6"/>
    </row>
    <row x14ac:dyDescent="0.25" r="937" customHeight="1" ht="15.75">
      <c r="A937" s="56"/>
      <c r="B937" s="6"/>
      <c r="C937" s="6"/>
      <c r="D937" s="6"/>
      <c r="E937" s="6"/>
      <c r="F937" s="56"/>
      <c r="G937" s="6"/>
      <c r="H937" s="6"/>
      <c r="I937" s="6"/>
      <c r="J937" s="6"/>
      <c r="K937" s="6"/>
      <c r="L937" s="6"/>
      <c r="M937" s="6"/>
    </row>
    <row x14ac:dyDescent="0.25" r="938" customHeight="1" ht="15.75">
      <c r="A938" s="56"/>
      <c r="B938" s="6"/>
      <c r="C938" s="6"/>
      <c r="D938" s="6"/>
      <c r="E938" s="6"/>
      <c r="F938" s="56"/>
      <c r="G938" s="6"/>
      <c r="H938" s="6"/>
      <c r="I938" s="6"/>
      <c r="J938" s="6"/>
      <c r="K938" s="6"/>
      <c r="L938" s="6"/>
      <c r="M938" s="6"/>
    </row>
    <row x14ac:dyDescent="0.25" r="939" customHeight="1" ht="15.75">
      <c r="A939" s="56"/>
      <c r="B939" s="6"/>
      <c r="C939" s="6"/>
      <c r="D939" s="6"/>
      <c r="E939" s="6"/>
      <c r="F939" s="56"/>
      <c r="G939" s="6"/>
      <c r="H939" s="6"/>
      <c r="I939" s="6"/>
      <c r="J939" s="6"/>
      <c r="K939" s="6"/>
      <c r="L939" s="6"/>
      <c r="M939" s="6"/>
    </row>
    <row x14ac:dyDescent="0.25" r="940" customHeight="1" ht="15.75">
      <c r="A940" s="56"/>
      <c r="B940" s="6"/>
      <c r="C940" s="6"/>
      <c r="D940" s="6"/>
      <c r="E940" s="6"/>
      <c r="F940" s="56"/>
      <c r="G940" s="6"/>
      <c r="H940" s="6"/>
      <c r="I940" s="6"/>
      <c r="J940" s="6"/>
      <c r="K940" s="6"/>
      <c r="L940" s="6"/>
      <c r="M940" s="6"/>
    </row>
    <row x14ac:dyDescent="0.25" r="941" customHeight="1" ht="15.75">
      <c r="A941" s="56"/>
      <c r="B941" s="6"/>
      <c r="C941" s="6"/>
      <c r="D941" s="6"/>
      <c r="E941" s="6"/>
      <c r="F941" s="56"/>
      <c r="G941" s="6"/>
      <c r="H941" s="6"/>
      <c r="I941" s="6"/>
      <c r="J941" s="6"/>
      <c r="K941" s="6"/>
      <c r="L941" s="6"/>
      <c r="M941" s="6"/>
    </row>
    <row x14ac:dyDescent="0.25" r="942" customHeight="1" ht="15.75">
      <c r="A942" s="56"/>
      <c r="B942" s="6"/>
      <c r="C942" s="6"/>
      <c r="D942" s="6"/>
      <c r="E942" s="6"/>
      <c r="F942" s="56"/>
      <c r="G942" s="6"/>
      <c r="H942" s="6"/>
      <c r="I942" s="6"/>
      <c r="J942" s="6"/>
      <c r="K942" s="6"/>
      <c r="L942" s="6"/>
      <c r="M942" s="6"/>
    </row>
    <row x14ac:dyDescent="0.25" r="943" customHeight="1" ht="15.75">
      <c r="A943" s="56"/>
      <c r="B943" s="6"/>
      <c r="C943" s="6"/>
      <c r="D943" s="6"/>
      <c r="E943" s="6"/>
      <c r="F943" s="56"/>
      <c r="G943" s="6"/>
      <c r="H943" s="6"/>
      <c r="I943" s="6"/>
      <c r="J943" s="6"/>
      <c r="K943" s="6"/>
      <c r="L943" s="6"/>
      <c r="M943" s="6"/>
    </row>
    <row x14ac:dyDescent="0.25" r="944" customHeight="1" ht="15.75">
      <c r="A944" s="56"/>
      <c r="B944" s="6"/>
      <c r="C944" s="6"/>
      <c r="D944" s="6"/>
      <c r="E944" s="6"/>
      <c r="F944" s="56"/>
      <c r="G944" s="6"/>
      <c r="H944" s="6"/>
      <c r="I944" s="6"/>
      <c r="J944" s="6"/>
      <c r="K944" s="6"/>
      <c r="L944" s="6"/>
      <c r="M944" s="6"/>
    </row>
    <row x14ac:dyDescent="0.25" r="945" customHeight="1" ht="15.75">
      <c r="A945" s="56"/>
      <c r="B945" s="6"/>
      <c r="C945" s="6"/>
      <c r="D945" s="6"/>
      <c r="E945" s="6"/>
      <c r="F945" s="56"/>
      <c r="G945" s="6"/>
      <c r="H945" s="6"/>
      <c r="I945" s="6"/>
      <c r="J945" s="6"/>
      <c r="K945" s="6"/>
      <c r="L945" s="6"/>
      <c r="M945" s="6"/>
    </row>
    <row x14ac:dyDescent="0.25" r="946" customHeight="1" ht="15.75">
      <c r="A946" s="56"/>
      <c r="B946" s="6"/>
      <c r="C946" s="6"/>
      <c r="D946" s="6"/>
      <c r="E946" s="6"/>
      <c r="F946" s="56"/>
      <c r="G946" s="6"/>
      <c r="H946" s="6"/>
      <c r="I946" s="6"/>
      <c r="J946" s="6"/>
      <c r="K946" s="6"/>
      <c r="L946" s="6"/>
      <c r="M946" s="6"/>
    </row>
    <row x14ac:dyDescent="0.25" r="947" customHeight="1" ht="15.75">
      <c r="A947" s="56"/>
      <c r="B947" s="6"/>
      <c r="C947" s="6"/>
      <c r="D947" s="6"/>
      <c r="E947" s="6"/>
      <c r="F947" s="56"/>
      <c r="G947" s="6"/>
      <c r="H947" s="6"/>
      <c r="I947" s="6"/>
      <c r="J947" s="6"/>
      <c r="K947" s="6"/>
      <c r="L947" s="6"/>
      <c r="M947" s="6"/>
    </row>
    <row x14ac:dyDescent="0.25" r="948" customHeight="1" ht="15.75">
      <c r="A948" s="56"/>
      <c r="B948" s="6"/>
      <c r="C948" s="6"/>
      <c r="D948" s="6"/>
      <c r="E948" s="6"/>
      <c r="F948" s="56"/>
      <c r="G948" s="6"/>
      <c r="H948" s="6"/>
      <c r="I948" s="6"/>
      <c r="J948" s="6"/>
      <c r="K948" s="6"/>
      <c r="L948" s="6"/>
      <c r="M948" s="6"/>
    </row>
    <row x14ac:dyDescent="0.25" r="949" customHeight="1" ht="15.75">
      <c r="A949" s="56"/>
      <c r="B949" s="6"/>
      <c r="C949" s="6"/>
      <c r="D949" s="6"/>
      <c r="E949" s="6"/>
      <c r="F949" s="56"/>
      <c r="G949" s="6"/>
      <c r="H949" s="6"/>
      <c r="I949" s="6"/>
      <c r="J949" s="6"/>
      <c r="K949" s="6"/>
      <c r="L949" s="6"/>
      <c r="M949" s="6"/>
    </row>
    <row x14ac:dyDescent="0.25" r="950" customHeight="1" ht="15.75">
      <c r="A950" s="56"/>
      <c r="B950" s="6"/>
      <c r="C950" s="6"/>
      <c r="D950" s="6"/>
      <c r="E950" s="6"/>
      <c r="F950" s="56"/>
      <c r="G950" s="6"/>
      <c r="H950" s="6"/>
      <c r="I950" s="6"/>
      <c r="J950" s="6"/>
      <c r="K950" s="6"/>
      <c r="L950" s="6"/>
      <c r="M950" s="6"/>
    </row>
    <row x14ac:dyDescent="0.25" r="951" customHeight="1" ht="15.75">
      <c r="A951" s="56"/>
      <c r="B951" s="6"/>
      <c r="C951" s="6"/>
      <c r="D951" s="6"/>
      <c r="E951" s="6"/>
      <c r="F951" s="56"/>
      <c r="G951" s="6"/>
      <c r="H951" s="6"/>
      <c r="I951" s="6"/>
      <c r="J951" s="6"/>
      <c r="K951" s="6"/>
      <c r="L951" s="6"/>
      <c r="M951" s="6"/>
    </row>
    <row x14ac:dyDescent="0.25" r="952" customHeight="1" ht="15.75">
      <c r="A952" s="56"/>
      <c r="B952" s="6"/>
      <c r="C952" s="6"/>
      <c r="D952" s="6"/>
      <c r="E952" s="6"/>
      <c r="F952" s="56"/>
      <c r="G952" s="6"/>
      <c r="H952" s="6"/>
      <c r="I952" s="6"/>
      <c r="J952" s="6"/>
      <c r="K952" s="6"/>
      <c r="L952" s="6"/>
      <c r="M952" s="6"/>
    </row>
    <row x14ac:dyDescent="0.25" r="953" customHeight="1" ht="15.75">
      <c r="A953" s="56"/>
      <c r="B953" s="6"/>
      <c r="C953" s="6"/>
      <c r="D953" s="6"/>
      <c r="E953" s="6"/>
      <c r="F953" s="56"/>
      <c r="G953" s="6"/>
      <c r="H953" s="6"/>
      <c r="I953" s="6"/>
      <c r="J953" s="6"/>
      <c r="K953" s="6"/>
      <c r="L953" s="6"/>
      <c r="M953" s="6"/>
    </row>
    <row x14ac:dyDescent="0.25" r="954" customHeight="1" ht="15.75">
      <c r="A954" s="56"/>
      <c r="B954" s="6"/>
      <c r="C954" s="6"/>
      <c r="D954" s="6"/>
      <c r="E954" s="6"/>
      <c r="F954" s="56"/>
      <c r="G954" s="6"/>
      <c r="H954" s="6"/>
      <c r="I954" s="6"/>
      <c r="J954" s="6"/>
      <c r="K954" s="6"/>
      <c r="L954" s="6"/>
      <c r="M954" s="6"/>
    </row>
    <row x14ac:dyDescent="0.25" r="955" customHeight="1" ht="15.75">
      <c r="A955" s="56"/>
      <c r="B955" s="6"/>
      <c r="C955" s="6"/>
      <c r="D955" s="6"/>
      <c r="E955" s="6"/>
      <c r="F955" s="56"/>
      <c r="G955" s="6"/>
      <c r="H955" s="6"/>
      <c r="I955" s="6"/>
      <c r="J955" s="6"/>
      <c r="K955" s="6"/>
      <c r="L955" s="6"/>
      <c r="M955" s="6"/>
    </row>
    <row x14ac:dyDescent="0.25" r="956" customHeight="1" ht="15.75">
      <c r="A956" s="56"/>
      <c r="B956" s="6"/>
      <c r="C956" s="6"/>
      <c r="D956" s="6"/>
      <c r="E956" s="6"/>
      <c r="F956" s="56"/>
      <c r="G956" s="6"/>
      <c r="H956" s="6"/>
      <c r="I956" s="6"/>
      <c r="J956" s="6"/>
      <c r="K956" s="6"/>
      <c r="L956" s="6"/>
      <c r="M956" s="6"/>
    </row>
    <row x14ac:dyDescent="0.25" r="957" customHeight="1" ht="15.75">
      <c r="A957" s="56"/>
      <c r="B957" s="6"/>
      <c r="C957" s="6"/>
      <c r="D957" s="6"/>
      <c r="E957" s="6"/>
      <c r="F957" s="56"/>
      <c r="G957" s="6"/>
      <c r="H957" s="6"/>
      <c r="I957" s="6"/>
      <c r="J957" s="6"/>
      <c r="K957" s="6"/>
      <c r="L957" s="6"/>
      <c r="M957" s="6"/>
    </row>
    <row x14ac:dyDescent="0.25" r="958" customHeight="1" ht="15.75">
      <c r="A958" s="56"/>
      <c r="B958" s="6"/>
      <c r="C958" s="6"/>
      <c r="D958" s="6"/>
      <c r="E958" s="6"/>
      <c r="F958" s="56"/>
      <c r="G958" s="6"/>
      <c r="H958" s="6"/>
      <c r="I958" s="6"/>
      <c r="J958" s="6"/>
      <c r="K958" s="6"/>
      <c r="L958" s="6"/>
      <c r="M958" s="6"/>
    </row>
    <row x14ac:dyDescent="0.25" r="959" customHeight="1" ht="15.75">
      <c r="A959" s="56"/>
      <c r="B959" s="6"/>
      <c r="C959" s="6"/>
      <c r="D959" s="6"/>
      <c r="E959" s="6"/>
      <c r="F959" s="56"/>
      <c r="G959" s="6"/>
      <c r="H959" s="6"/>
      <c r="I959" s="6"/>
      <c r="J959" s="6"/>
      <c r="K959" s="6"/>
      <c r="L959" s="6"/>
      <c r="M959" s="6"/>
    </row>
    <row x14ac:dyDescent="0.25" r="960" customHeight="1" ht="15.75">
      <c r="A960" s="56"/>
      <c r="B960" s="6"/>
      <c r="C960" s="6"/>
      <c r="D960" s="6"/>
      <c r="E960" s="6"/>
      <c r="F960" s="56"/>
      <c r="G960" s="6"/>
      <c r="H960" s="6"/>
      <c r="I960" s="6"/>
      <c r="J960" s="6"/>
      <c r="K960" s="6"/>
      <c r="L960" s="6"/>
      <c r="M960" s="6"/>
    </row>
    <row x14ac:dyDescent="0.25" r="961" customHeight="1" ht="15.75">
      <c r="A961" s="56"/>
      <c r="B961" s="6"/>
      <c r="C961" s="6"/>
      <c r="D961" s="6"/>
      <c r="E961" s="6"/>
      <c r="F961" s="56"/>
      <c r="G961" s="6"/>
      <c r="H961" s="6"/>
      <c r="I961" s="6"/>
      <c r="J961" s="6"/>
      <c r="K961" s="6"/>
      <c r="L961" s="6"/>
      <c r="M961" s="6"/>
    </row>
    <row x14ac:dyDescent="0.25" r="962" customHeight="1" ht="15.75">
      <c r="A962" s="56"/>
      <c r="B962" s="6"/>
      <c r="C962" s="6"/>
      <c r="D962" s="6"/>
      <c r="E962" s="6"/>
      <c r="F962" s="56"/>
      <c r="G962" s="6"/>
      <c r="H962" s="6"/>
      <c r="I962" s="6"/>
      <c r="J962" s="6"/>
      <c r="K962" s="6"/>
      <c r="L962" s="6"/>
      <c r="M962" s="6"/>
    </row>
    <row x14ac:dyDescent="0.25" r="963" customHeight="1" ht="15.75">
      <c r="A963" s="56"/>
      <c r="B963" s="6"/>
      <c r="C963" s="6"/>
      <c r="D963" s="6"/>
      <c r="E963" s="6"/>
      <c r="F963" s="56"/>
      <c r="G963" s="6"/>
      <c r="H963" s="6"/>
      <c r="I963" s="6"/>
      <c r="J963" s="6"/>
      <c r="K963" s="6"/>
      <c r="L963" s="6"/>
      <c r="M963" s="6"/>
    </row>
    <row x14ac:dyDescent="0.25" r="964" customHeight="1" ht="15.75">
      <c r="A964" s="56"/>
      <c r="B964" s="6"/>
      <c r="C964" s="6"/>
      <c r="D964" s="6"/>
      <c r="E964" s="6"/>
      <c r="F964" s="56"/>
      <c r="G964" s="6"/>
      <c r="H964" s="6"/>
      <c r="I964" s="6"/>
      <c r="J964" s="6"/>
      <c r="K964" s="6"/>
      <c r="L964" s="6"/>
      <c r="M964" s="6"/>
    </row>
    <row x14ac:dyDescent="0.25" r="965" customHeight="1" ht="15.75">
      <c r="A965" s="56"/>
      <c r="B965" s="6"/>
      <c r="C965" s="6"/>
      <c r="D965" s="6"/>
      <c r="E965" s="6"/>
      <c r="F965" s="56"/>
      <c r="G965" s="6"/>
      <c r="H965" s="6"/>
      <c r="I965" s="6"/>
      <c r="J965" s="6"/>
      <c r="K965" s="6"/>
      <c r="L965" s="6"/>
      <c r="M965" s="6"/>
    </row>
    <row x14ac:dyDescent="0.25" r="966" customHeight="1" ht="15.75">
      <c r="A966" s="56"/>
      <c r="B966" s="6"/>
      <c r="C966" s="6"/>
      <c r="D966" s="6"/>
      <c r="E966" s="6"/>
      <c r="F966" s="56"/>
      <c r="G966" s="6"/>
      <c r="H966" s="6"/>
      <c r="I966" s="6"/>
      <c r="J966" s="6"/>
      <c r="K966" s="6"/>
      <c r="L966" s="6"/>
      <c r="M966" s="6"/>
    </row>
    <row x14ac:dyDescent="0.25" r="967" customHeight="1" ht="15.75">
      <c r="A967" s="56"/>
      <c r="B967" s="6"/>
      <c r="C967" s="6"/>
      <c r="D967" s="6"/>
      <c r="E967" s="6"/>
      <c r="F967" s="56"/>
      <c r="G967" s="6"/>
      <c r="H967" s="6"/>
      <c r="I967" s="6"/>
      <c r="J967" s="6"/>
      <c r="K967" s="6"/>
      <c r="L967" s="6"/>
      <c r="M967" s="6"/>
    </row>
    <row x14ac:dyDescent="0.25" r="968" customHeight="1" ht="15.75">
      <c r="A968" s="56"/>
      <c r="B968" s="6"/>
      <c r="C968" s="6"/>
      <c r="D968" s="6"/>
      <c r="E968" s="6"/>
      <c r="F968" s="56"/>
      <c r="G968" s="6"/>
      <c r="H968" s="6"/>
      <c r="I968" s="6"/>
      <c r="J968" s="6"/>
      <c r="K968" s="6"/>
      <c r="L968" s="6"/>
      <c r="M968" s="6"/>
    </row>
    <row x14ac:dyDescent="0.25" r="969" customHeight="1" ht="15.75">
      <c r="A969" s="56"/>
      <c r="B969" s="6"/>
      <c r="C969" s="6"/>
      <c r="D969" s="6"/>
      <c r="E969" s="6"/>
      <c r="F969" s="56"/>
      <c r="G969" s="6"/>
      <c r="H969" s="6"/>
      <c r="I969" s="6"/>
      <c r="J969" s="6"/>
      <c r="K969" s="6"/>
      <c r="L969" s="6"/>
      <c r="M969" s="6"/>
    </row>
    <row x14ac:dyDescent="0.25" r="970" customHeight="1" ht="15.75">
      <c r="A970" s="56"/>
      <c r="B970" s="6"/>
      <c r="C970" s="6"/>
      <c r="D970" s="6"/>
      <c r="E970" s="6"/>
      <c r="F970" s="56"/>
      <c r="G970" s="6"/>
      <c r="H970" s="6"/>
      <c r="I970" s="6"/>
      <c r="J970" s="6"/>
      <c r="K970" s="6"/>
      <c r="L970" s="6"/>
      <c r="M970" s="6"/>
    </row>
    <row x14ac:dyDescent="0.25" r="971" customHeight="1" ht="15.75">
      <c r="A971" s="56"/>
      <c r="B971" s="6"/>
      <c r="C971" s="6"/>
      <c r="D971" s="6"/>
      <c r="E971" s="6"/>
      <c r="F971" s="56"/>
      <c r="G971" s="6"/>
      <c r="H971" s="6"/>
      <c r="I971" s="6"/>
      <c r="J971" s="6"/>
      <c r="K971" s="6"/>
      <c r="L971" s="6"/>
      <c r="M971" s="6"/>
    </row>
    <row x14ac:dyDescent="0.25" r="972" customHeight="1" ht="15.75">
      <c r="A972" s="56"/>
      <c r="B972" s="6"/>
      <c r="C972" s="6"/>
      <c r="D972" s="6"/>
      <c r="E972" s="6"/>
      <c r="F972" s="56"/>
      <c r="G972" s="6"/>
      <c r="H972" s="6"/>
      <c r="I972" s="6"/>
      <c r="J972" s="6"/>
      <c r="K972" s="6"/>
      <c r="L972" s="6"/>
      <c r="M972" s="6"/>
    </row>
    <row x14ac:dyDescent="0.25" r="973" customHeight="1" ht="15.75">
      <c r="A973" s="56"/>
      <c r="B973" s="6"/>
      <c r="C973" s="6"/>
      <c r="D973" s="6"/>
      <c r="E973" s="6"/>
      <c r="F973" s="56"/>
      <c r="G973" s="6"/>
      <c r="H973" s="6"/>
      <c r="I973" s="6"/>
      <c r="J973" s="6"/>
      <c r="K973" s="6"/>
      <c r="L973" s="6"/>
      <c r="M973" s="6"/>
    </row>
    <row x14ac:dyDescent="0.25" r="974" customHeight="1" ht="15.75">
      <c r="A974" s="56"/>
      <c r="B974" s="6"/>
      <c r="C974" s="6"/>
      <c r="D974" s="6"/>
      <c r="E974" s="6"/>
      <c r="F974" s="56"/>
      <c r="G974" s="6"/>
      <c r="H974" s="6"/>
      <c r="I974" s="6"/>
      <c r="J974" s="6"/>
      <c r="K974" s="6"/>
      <c r="L974" s="6"/>
      <c r="M974" s="6"/>
    </row>
    <row x14ac:dyDescent="0.25" r="975" customHeight="1" ht="15.75">
      <c r="A975" s="56"/>
      <c r="B975" s="6"/>
      <c r="C975" s="6"/>
      <c r="D975" s="6"/>
      <c r="E975" s="6"/>
      <c r="F975" s="56"/>
      <c r="G975" s="6"/>
      <c r="H975" s="6"/>
      <c r="I975" s="6"/>
      <c r="J975" s="6"/>
      <c r="K975" s="6"/>
      <c r="L975" s="6"/>
      <c r="M975" s="6"/>
    </row>
    <row x14ac:dyDescent="0.25" r="976" customHeight="1" ht="15.75">
      <c r="A976" s="56"/>
      <c r="B976" s="6"/>
      <c r="C976" s="6"/>
      <c r="D976" s="6"/>
      <c r="E976" s="6"/>
      <c r="F976" s="56"/>
      <c r="G976" s="6"/>
      <c r="H976" s="6"/>
      <c r="I976" s="6"/>
      <c r="J976" s="6"/>
      <c r="K976" s="6"/>
      <c r="L976" s="6"/>
      <c r="M976" s="6"/>
    </row>
    <row x14ac:dyDescent="0.25" r="977" customHeight="1" ht="15.75">
      <c r="A977" s="56"/>
      <c r="B977" s="6"/>
      <c r="C977" s="6"/>
      <c r="D977" s="6"/>
      <c r="E977" s="6"/>
      <c r="F977" s="56"/>
      <c r="G977" s="6"/>
      <c r="H977" s="6"/>
      <c r="I977" s="6"/>
      <c r="J977" s="6"/>
      <c r="K977" s="6"/>
      <c r="L977" s="6"/>
      <c r="M977" s="6"/>
    </row>
    <row x14ac:dyDescent="0.25" r="978" customHeight="1" ht="15.75">
      <c r="A978" s="56"/>
      <c r="B978" s="6"/>
      <c r="C978" s="6"/>
      <c r="D978" s="6"/>
      <c r="E978" s="6"/>
      <c r="F978" s="56"/>
      <c r="G978" s="6"/>
      <c r="H978" s="6"/>
      <c r="I978" s="6"/>
      <c r="J978" s="6"/>
      <c r="K978" s="6"/>
      <c r="L978" s="6"/>
      <c r="M978" s="6"/>
    </row>
    <row x14ac:dyDescent="0.25" r="979" customHeight="1" ht="15.75">
      <c r="A979" s="56"/>
      <c r="B979" s="6"/>
      <c r="C979" s="6"/>
      <c r="D979" s="6"/>
      <c r="E979" s="6"/>
      <c r="F979" s="56"/>
      <c r="G979" s="6"/>
      <c r="H979" s="6"/>
      <c r="I979" s="6"/>
      <c r="J979" s="6"/>
      <c r="K979" s="6"/>
      <c r="L979" s="6"/>
      <c r="M979" s="6"/>
    </row>
    <row x14ac:dyDescent="0.25" r="980" customHeight="1" ht="15.75">
      <c r="A980" s="56"/>
      <c r="B980" s="6"/>
      <c r="C980" s="6"/>
      <c r="D980" s="6"/>
      <c r="E980" s="6"/>
      <c r="F980" s="56"/>
      <c r="G980" s="6"/>
      <c r="H980" s="6"/>
      <c r="I980" s="6"/>
      <c r="J980" s="6"/>
      <c r="K980" s="6"/>
      <c r="L980" s="6"/>
      <c r="M980" s="6"/>
    </row>
    <row x14ac:dyDescent="0.25" r="981" customHeight="1" ht="15.75">
      <c r="A981" s="56"/>
      <c r="B981" s="6"/>
      <c r="C981" s="6"/>
      <c r="D981" s="6"/>
      <c r="E981" s="6"/>
      <c r="F981" s="56"/>
      <c r="G981" s="6"/>
      <c r="H981" s="6"/>
      <c r="I981" s="6"/>
      <c r="J981" s="6"/>
      <c r="K981" s="6"/>
      <c r="L981" s="6"/>
      <c r="M981" s="6"/>
    </row>
    <row x14ac:dyDescent="0.25" r="982" customHeight="1" ht="15.75">
      <c r="A982" s="56"/>
      <c r="B982" s="6"/>
      <c r="C982" s="6"/>
      <c r="D982" s="6"/>
      <c r="E982" s="6"/>
      <c r="F982" s="56"/>
      <c r="G982" s="6"/>
      <c r="H982" s="6"/>
      <c r="I982" s="6"/>
      <c r="J982" s="6"/>
      <c r="K982" s="6"/>
      <c r="L982" s="6"/>
      <c r="M982" s="6"/>
    </row>
    <row x14ac:dyDescent="0.25" r="983" customHeight="1" ht="15.75">
      <c r="A983" s="56"/>
      <c r="B983" s="6"/>
      <c r="C983" s="6"/>
      <c r="D983" s="6"/>
      <c r="E983" s="6"/>
      <c r="F983" s="56"/>
      <c r="G983" s="6"/>
      <c r="H983" s="6"/>
      <c r="I983" s="6"/>
      <c r="J983" s="6"/>
      <c r="K983" s="6"/>
      <c r="L983" s="6"/>
      <c r="M983" s="6"/>
    </row>
    <row x14ac:dyDescent="0.25" r="984" customHeight="1" ht="15.75">
      <c r="A984" s="56"/>
      <c r="B984" s="6"/>
      <c r="C984" s="6"/>
      <c r="D984" s="6"/>
      <c r="E984" s="6"/>
      <c r="F984" s="56"/>
      <c r="G984" s="6"/>
      <c r="H984" s="6"/>
      <c r="I984" s="6"/>
      <c r="J984" s="6"/>
      <c r="K984" s="6"/>
      <c r="L984" s="6"/>
      <c r="M984" s="6"/>
    </row>
    <row x14ac:dyDescent="0.25" r="985" customHeight="1" ht="15.75">
      <c r="A985" s="56"/>
      <c r="B985" s="6"/>
      <c r="C985" s="6"/>
      <c r="D985" s="6"/>
      <c r="E985" s="6"/>
      <c r="F985" s="56"/>
      <c r="G985" s="6"/>
      <c r="H985" s="6"/>
      <c r="I985" s="6"/>
      <c r="J985" s="6"/>
      <c r="K985" s="6"/>
      <c r="L985" s="6"/>
      <c r="M985" s="6"/>
    </row>
    <row x14ac:dyDescent="0.25" r="986" customHeight="1" ht="15.75">
      <c r="A986" s="56"/>
      <c r="B986" s="6"/>
      <c r="C986" s="6"/>
      <c r="D986" s="6"/>
      <c r="E986" s="6"/>
      <c r="F986" s="56"/>
      <c r="G986" s="6"/>
      <c r="H986" s="6"/>
      <c r="I986" s="6"/>
      <c r="J986" s="6"/>
      <c r="K986" s="6"/>
      <c r="L986" s="6"/>
      <c r="M986" s="6"/>
    </row>
    <row x14ac:dyDescent="0.25" r="987" customHeight="1" ht="15.75">
      <c r="A987" s="56"/>
      <c r="B987" s="6"/>
      <c r="C987" s="6"/>
      <c r="D987" s="6"/>
      <c r="E987" s="6"/>
      <c r="F987" s="56"/>
      <c r="G987" s="6"/>
      <c r="H987" s="6"/>
      <c r="I987" s="6"/>
      <c r="J987" s="6"/>
      <c r="K987" s="6"/>
      <c r="L987" s="6"/>
      <c r="M987" s="6"/>
    </row>
    <row x14ac:dyDescent="0.25" r="988" customHeight="1" ht="15.75">
      <c r="A988" s="56"/>
      <c r="B988" s="6"/>
      <c r="C988" s="6"/>
      <c r="D988" s="6"/>
      <c r="E988" s="6"/>
      <c r="F988" s="56"/>
      <c r="G988" s="6"/>
      <c r="H988" s="6"/>
      <c r="I988" s="6"/>
      <c r="J988" s="6"/>
      <c r="K988" s="6"/>
      <c r="L988" s="6"/>
      <c r="M988" s="6"/>
    </row>
    <row x14ac:dyDescent="0.25" r="989" customHeight="1" ht="15.75">
      <c r="A989" s="56"/>
      <c r="B989" s="6"/>
      <c r="C989" s="6"/>
      <c r="D989" s="6"/>
      <c r="E989" s="6"/>
      <c r="F989" s="56"/>
      <c r="G989" s="6"/>
      <c r="H989" s="6"/>
      <c r="I989" s="6"/>
      <c r="J989" s="6"/>
      <c r="K989" s="6"/>
      <c r="L989" s="6"/>
      <c r="M989" s="6"/>
    </row>
    <row x14ac:dyDescent="0.25" r="990" customHeight="1" ht="15.75">
      <c r="A990" s="56"/>
      <c r="B990" s="6"/>
      <c r="C990" s="6"/>
      <c r="D990" s="6"/>
      <c r="E990" s="6"/>
      <c r="F990" s="56"/>
      <c r="G990" s="6"/>
      <c r="H990" s="6"/>
      <c r="I990" s="6"/>
      <c r="J990" s="6"/>
      <c r="K990" s="6"/>
      <c r="L990" s="6"/>
      <c r="M990" s="6"/>
    </row>
    <row x14ac:dyDescent="0.25" r="991" customHeight="1" ht="15.75">
      <c r="A991" s="56"/>
      <c r="B991" s="6"/>
      <c r="C991" s="6"/>
      <c r="D991" s="6"/>
      <c r="E991" s="6"/>
      <c r="F991" s="56"/>
      <c r="G991" s="6"/>
      <c r="H991" s="6"/>
      <c r="I991" s="6"/>
      <c r="J991" s="6"/>
      <c r="K991" s="6"/>
      <c r="L991" s="6"/>
      <c r="M991" s="6"/>
    </row>
    <row x14ac:dyDescent="0.25" r="992" customHeight="1" ht="15.75">
      <c r="A992" s="56"/>
      <c r="B992" s="6"/>
      <c r="C992" s="6"/>
      <c r="D992" s="6"/>
      <c r="E992" s="6"/>
      <c r="F992" s="56"/>
      <c r="G992" s="6"/>
      <c r="H992" s="6"/>
      <c r="I992" s="6"/>
      <c r="J992" s="6"/>
      <c r="K992" s="6"/>
      <c r="L992" s="6"/>
      <c r="M992" s="6"/>
    </row>
    <row x14ac:dyDescent="0.25" r="993" customHeight="1" ht="15.75">
      <c r="A993" s="56"/>
      <c r="B993" s="6"/>
      <c r="C993" s="6"/>
      <c r="D993" s="6"/>
      <c r="E993" s="6"/>
      <c r="F993" s="56"/>
      <c r="G993" s="6"/>
      <c r="H993" s="6"/>
      <c r="I993" s="6"/>
      <c r="J993" s="6"/>
      <c r="K993" s="6"/>
      <c r="L993" s="6"/>
      <c r="M993" s="6"/>
    </row>
    <row x14ac:dyDescent="0.25" r="994" customHeight="1" ht="15.75">
      <c r="A994" s="56"/>
      <c r="B994" s="6"/>
      <c r="C994" s="6"/>
      <c r="D994" s="6"/>
      <c r="E994" s="6"/>
      <c r="F994" s="56"/>
      <c r="G994" s="6"/>
      <c r="H994" s="6"/>
      <c r="I994" s="6"/>
      <c r="J994" s="6"/>
      <c r="K994" s="6"/>
      <c r="L994" s="6"/>
      <c r="M994" s="6"/>
    </row>
    <row x14ac:dyDescent="0.25" r="995" customHeight="1" ht="15.75">
      <c r="A995" s="56"/>
      <c r="B995" s="6"/>
      <c r="C995" s="6"/>
      <c r="D995" s="6"/>
      <c r="E995" s="6"/>
      <c r="F995" s="56"/>
      <c r="G995" s="6"/>
      <c r="H995" s="6"/>
      <c r="I995" s="6"/>
      <c r="J995" s="6"/>
      <c r="K995" s="6"/>
      <c r="L995" s="6"/>
      <c r="M995" s="6"/>
    </row>
    <row x14ac:dyDescent="0.25" r="996" customHeight="1" ht="15.75">
      <c r="A996" s="56"/>
      <c r="B996" s="6"/>
      <c r="C996" s="6"/>
      <c r="D996" s="6"/>
      <c r="E996" s="6"/>
      <c r="F996" s="56"/>
      <c r="G996" s="6"/>
      <c r="H996" s="6"/>
      <c r="I996" s="6"/>
      <c r="J996" s="6"/>
      <c r="K996" s="6"/>
      <c r="L996" s="6"/>
      <c r="M996" s="6"/>
    </row>
    <row x14ac:dyDescent="0.25" r="997" customHeight="1" ht="15.75">
      <c r="A997" s="56"/>
      <c r="B997" s="6"/>
      <c r="C997" s="6"/>
      <c r="D997" s="6"/>
      <c r="E997" s="6"/>
      <c r="F997" s="56"/>
      <c r="G997" s="6"/>
      <c r="H997" s="6"/>
      <c r="I997" s="6"/>
      <c r="J997" s="6"/>
      <c r="K997" s="6"/>
      <c r="L997" s="6"/>
      <c r="M997" s="6"/>
    </row>
    <row x14ac:dyDescent="0.25" r="998" customHeight="1" ht="15.75">
      <c r="A998" s="56"/>
      <c r="B998" s="6"/>
      <c r="C998" s="6"/>
      <c r="D998" s="6"/>
      <c r="E998" s="6"/>
      <c r="F998" s="56"/>
      <c r="G998" s="6"/>
      <c r="H998" s="6"/>
      <c r="I998" s="6"/>
      <c r="J998" s="6"/>
      <c r="K998" s="6"/>
      <c r="L998" s="6"/>
      <c r="M998" s="6"/>
    </row>
    <row x14ac:dyDescent="0.25" r="999" customHeight="1" ht="15.75">
      <c r="A999" s="56"/>
      <c r="B999" s="6"/>
      <c r="C999" s="6"/>
      <c r="D999" s="6"/>
      <c r="E999" s="6"/>
      <c r="F999" s="56"/>
      <c r="G999" s="6"/>
      <c r="H999" s="6"/>
      <c r="I999" s="6"/>
      <c r="J999" s="6"/>
      <c r="K999" s="6"/>
      <c r="L999" s="6"/>
      <c r="M999" s="6"/>
    </row>
  </sheetData>
  <mergeCells count="4">
    <mergeCell ref="A1:L1"/>
    <mergeCell ref="A2:L2"/>
    <mergeCell ref="A3:L3"/>
    <mergeCell ref="A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45"/>
  <sheetViews>
    <sheetView workbookViewId="0"/>
  </sheetViews>
  <sheetFormatPr defaultRowHeight="15" x14ac:dyDescent="0.25"/>
  <cols>
    <col min="1" max="1" style="51" width="8.576428571428572" customWidth="1" bestFit="1"/>
    <col min="2" max="2" style="52" width="14.147857142857141" customWidth="1" bestFit="1"/>
    <col min="3" max="3" style="12" width="43.43357142857143" customWidth="1" bestFit="1"/>
    <col min="4" max="4" style="51" width="14.147857142857141" customWidth="1" bestFit="1"/>
    <col min="5" max="5" style="53" width="14.147857142857141" customWidth="1" bestFit="1"/>
    <col min="6" max="6" style="51" width="14.147857142857141" customWidth="1" bestFit="1"/>
    <col min="7" max="7" style="54" width="14.147857142857141" customWidth="1" bestFit="1"/>
    <col min="8" max="8" style="51" width="12.576428571428572" customWidth="1" bestFit="1"/>
    <col min="9" max="9" style="51" width="12.576428571428572" customWidth="1" bestFit="1"/>
    <col min="10" max="10" style="51" width="14.147857142857141" customWidth="1" bestFit="1"/>
    <col min="11" max="11" style="51" width="14.147857142857141" customWidth="1" bestFit="1"/>
    <col min="12" max="12" style="53" width="14.147857142857141" customWidth="1" bestFit="1"/>
    <col min="13" max="13" style="12" width="14.147857142857141" customWidth="1" bestFit="1"/>
    <col min="14" max="14" style="12" width="14.147857142857141" customWidth="1" bestFit="1"/>
    <col min="15" max="15" style="12" width="14.147857142857141" customWidth="1" bestFit="1"/>
  </cols>
  <sheetData>
    <row x14ac:dyDescent="0.25" r="1" customHeight="1" ht="15">
      <c r="A1" s="14" t="s">
        <v>0</v>
      </c>
      <c r="B1" s="9"/>
      <c r="C1" s="15"/>
      <c r="D1" s="16"/>
      <c r="E1" s="17"/>
      <c r="F1" s="16"/>
      <c r="G1" s="18"/>
      <c r="H1" s="16"/>
      <c r="I1" s="16"/>
      <c r="J1" s="16"/>
      <c r="K1" s="16"/>
      <c r="L1" s="17"/>
      <c r="M1" s="2"/>
      <c r="N1" s="2"/>
      <c r="O1" s="2"/>
    </row>
    <row x14ac:dyDescent="0.25" r="2" customHeight="1" ht="15">
      <c r="A2" s="14" t="s">
        <v>10</v>
      </c>
      <c r="B2" s="9"/>
      <c r="C2" s="15"/>
      <c r="D2" s="16"/>
      <c r="E2" s="17"/>
      <c r="F2" s="16"/>
      <c r="G2" s="18"/>
      <c r="H2" s="16"/>
      <c r="I2" s="16"/>
      <c r="J2" s="16"/>
      <c r="K2" s="16"/>
      <c r="L2" s="17"/>
      <c r="M2" s="2"/>
      <c r="N2" s="2"/>
      <c r="O2" s="2"/>
    </row>
    <row x14ac:dyDescent="0.25" r="3" customHeight="1" ht="19.5">
      <c r="A3" s="19" t="s">
        <v>11</v>
      </c>
      <c r="B3" s="9"/>
      <c r="C3" s="15"/>
      <c r="D3" s="16"/>
      <c r="E3" s="17"/>
      <c r="F3" s="16"/>
      <c r="G3" s="18"/>
      <c r="H3" s="16"/>
      <c r="I3" s="16"/>
      <c r="J3" s="16"/>
      <c r="K3" s="16"/>
      <c r="L3" s="17"/>
      <c r="M3" s="2"/>
      <c r="N3" s="2"/>
      <c r="O3" s="2"/>
    </row>
    <row x14ac:dyDescent="0.25" r="4" customHeight="1" ht="19.5">
      <c r="A4" s="20" t="s">
        <v>12</v>
      </c>
      <c r="B4" s="9"/>
      <c r="C4" s="15"/>
      <c r="D4" s="16"/>
      <c r="E4" s="17"/>
      <c r="F4" s="16"/>
      <c r="G4" s="18"/>
      <c r="H4" s="16"/>
      <c r="I4" s="16"/>
      <c r="J4" s="16"/>
      <c r="K4" s="16"/>
      <c r="L4" s="17"/>
      <c r="M4" s="2"/>
      <c r="N4" s="2"/>
      <c r="O4" s="2"/>
    </row>
    <row x14ac:dyDescent="0.25" r="5" customHeight="1" ht="19.5">
      <c r="A5" s="20"/>
      <c r="B5" s="9"/>
      <c r="C5" s="15"/>
      <c r="D5" s="16"/>
      <c r="E5" s="17"/>
      <c r="F5" s="21"/>
      <c r="G5" s="22"/>
      <c r="H5" s="21"/>
      <c r="I5" s="21"/>
      <c r="J5" s="21"/>
      <c r="K5" s="16"/>
      <c r="L5" s="17"/>
      <c r="M5" s="2"/>
      <c r="N5" s="2"/>
      <c r="O5" s="2"/>
    </row>
    <row x14ac:dyDescent="0.25" r="6" customHeight="1" ht="12.75">
      <c r="A6" s="23"/>
      <c r="B6" s="8"/>
      <c r="C6" s="8"/>
      <c r="D6" s="24" t="s">
        <v>13</v>
      </c>
      <c r="E6" s="25"/>
      <c r="F6" s="26"/>
      <c r="G6" s="27" t="s">
        <v>14</v>
      </c>
      <c r="H6" s="23"/>
      <c r="I6" s="23"/>
      <c r="J6" s="23" t="s">
        <v>15</v>
      </c>
      <c r="K6" s="23"/>
      <c r="L6" s="28"/>
      <c r="M6" s="8" t="s">
        <v>16</v>
      </c>
      <c r="N6" s="8"/>
      <c r="O6" s="8"/>
    </row>
    <row x14ac:dyDescent="0.25" r="7" customHeight="1" ht="25.5" customFormat="1" s="7">
      <c r="A7" s="23" t="s">
        <v>17</v>
      </c>
      <c r="B7" s="8" t="s">
        <v>18</v>
      </c>
      <c r="C7" s="8" t="s">
        <v>19</v>
      </c>
      <c r="D7" s="23" t="s">
        <v>20</v>
      </c>
      <c r="E7" s="28" t="s">
        <v>21</v>
      </c>
      <c r="F7" s="23" t="s">
        <v>22</v>
      </c>
      <c r="G7" s="29" t="s">
        <v>20</v>
      </c>
      <c r="H7" s="30" t="s">
        <v>21</v>
      </c>
      <c r="I7" s="30" t="s">
        <v>22</v>
      </c>
      <c r="J7" s="30" t="s">
        <v>20</v>
      </c>
      <c r="K7" s="30" t="s">
        <v>21</v>
      </c>
      <c r="L7" s="31" t="s">
        <v>22</v>
      </c>
      <c r="M7" s="32" t="s">
        <v>20</v>
      </c>
      <c r="N7" s="32" t="s">
        <v>21</v>
      </c>
      <c r="O7" s="32" t="s">
        <v>22</v>
      </c>
    </row>
    <row x14ac:dyDescent="0.25" r="8" customHeight="1" ht="15">
      <c r="A8" s="33">
        <v>1</v>
      </c>
      <c r="B8" s="9"/>
      <c r="C8" s="34" t="s">
        <v>23</v>
      </c>
      <c r="D8" s="33">
        <v>22</v>
      </c>
      <c r="E8" s="35">
        <v>9.136363636363637</v>
      </c>
      <c r="F8" s="33">
        <v>201</v>
      </c>
      <c r="G8" s="36">
        <v>43</v>
      </c>
      <c r="H8" s="35">
        <v>5.48</v>
      </c>
      <c r="I8" s="33">
        <v>314</v>
      </c>
      <c r="J8" s="33"/>
      <c r="K8" s="33"/>
      <c r="L8" s="35"/>
      <c r="M8" s="37"/>
      <c r="N8" s="37"/>
      <c r="O8" s="37"/>
    </row>
    <row x14ac:dyDescent="0.25" r="9" customHeight="1" ht="15">
      <c r="A9" s="33">
        <v>2</v>
      </c>
      <c r="B9" s="9"/>
      <c r="C9" s="34" t="s">
        <v>24</v>
      </c>
      <c r="D9" s="33">
        <v>22</v>
      </c>
      <c r="E9" s="35">
        <v>9.590909090909092</v>
      </c>
      <c r="F9" s="33">
        <v>211</v>
      </c>
      <c r="G9" s="36">
        <v>43</v>
      </c>
      <c r="H9" s="35">
        <v>6.76</v>
      </c>
      <c r="I9" s="33">
        <v>353</v>
      </c>
      <c r="J9" s="33">
        <v>64</v>
      </c>
      <c r="K9" s="33">
        <v>502</v>
      </c>
      <c r="L9" s="35">
        <v>6.67</v>
      </c>
      <c r="M9" s="37"/>
      <c r="N9" s="37"/>
      <c r="O9" s="37"/>
    </row>
    <row x14ac:dyDescent="0.25" r="10" customHeight="1" ht="15">
      <c r="A10" s="33">
        <v>3</v>
      </c>
      <c r="B10" s="9"/>
      <c r="C10" s="34" t="s">
        <v>25</v>
      </c>
      <c r="D10" s="33">
        <v>22</v>
      </c>
      <c r="E10" s="35">
        <v>8.772727272727273</v>
      </c>
      <c r="F10" s="33">
        <v>193</v>
      </c>
      <c r="G10" s="36">
        <v>43</v>
      </c>
      <c r="H10" s="35">
        <v>6.43</v>
      </c>
      <c r="I10" s="33">
        <v>332</v>
      </c>
      <c r="J10" s="33"/>
      <c r="K10" s="33"/>
      <c r="L10" s="35"/>
      <c r="M10" s="37"/>
      <c r="N10" s="37"/>
      <c r="O10" s="37"/>
    </row>
    <row x14ac:dyDescent="0.25" r="11" customHeight="1" ht="15">
      <c r="A11" s="33">
        <v>4</v>
      </c>
      <c r="B11" s="9"/>
      <c r="C11" s="34" t="s">
        <v>26</v>
      </c>
      <c r="D11" s="33">
        <v>22</v>
      </c>
      <c r="E11" s="35">
        <v>8.909090909090908</v>
      </c>
      <c r="F11" s="33">
        <v>196</v>
      </c>
      <c r="G11" s="36">
        <v>43</v>
      </c>
      <c r="H11" s="33">
        <v>7</v>
      </c>
      <c r="I11" s="33">
        <v>353</v>
      </c>
      <c r="J11" s="33">
        <v>64</v>
      </c>
      <c r="K11" s="33">
        <v>503</v>
      </c>
      <c r="L11" s="35">
        <v>7.67</v>
      </c>
      <c r="M11" s="37"/>
      <c r="N11" s="37"/>
      <c r="O11" s="37"/>
    </row>
    <row x14ac:dyDescent="0.25" r="12" customHeight="1" ht="15">
      <c r="A12" s="33">
        <v>5</v>
      </c>
      <c r="B12" s="9"/>
      <c r="C12" s="34" t="s">
        <v>27</v>
      </c>
      <c r="D12" s="33">
        <v>22</v>
      </c>
      <c r="E12" s="35">
        <v>9.090909090909092</v>
      </c>
      <c r="F12" s="33">
        <v>200</v>
      </c>
      <c r="G12" s="36">
        <v>43</v>
      </c>
      <c r="H12" s="35">
        <v>7.24</v>
      </c>
      <c r="I12" s="33">
        <v>351</v>
      </c>
      <c r="J12" s="33">
        <v>64</v>
      </c>
      <c r="K12" s="33">
        <v>472</v>
      </c>
      <c r="L12" s="35">
        <v>6.62</v>
      </c>
      <c r="M12" s="37"/>
      <c r="N12" s="37"/>
      <c r="O12" s="37"/>
    </row>
    <row x14ac:dyDescent="0.25" r="13" customHeight="1" ht="15">
      <c r="A13" s="33">
        <v>6</v>
      </c>
      <c r="B13" s="9"/>
      <c r="C13" s="34" t="s">
        <v>28</v>
      </c>
      <c r="D13" s="33">
        <v>22</v>
      </c>
      <c r="E13" s="35">
        <v>9.409090909090908</v>
      </c>
      <c r="F13" s="33">
        <v>207</v>
      </c>
      <c r="G13" s="36">
        <v>43</v>
      </c>
      <c r="H13" s="35">
        <v>7.52</v>
      </c>
      <c r="I13" s="33">
        <v>363</v>
      </c>
      <c r="J13" s="33">
        <v>64</v>
      </c>
      <c r="K13" s="33">
        <v>502</v>
      </c>
      <c r="L13" s="35">
        <v>7.38</v>
      </c>
      <c r="M13" s="37"/>
      <c r="N13" s="37"/>
      <c r="O13" s="37"/>
    </row>
    <row x14ac:dyDescent="0.25" r="14" customHeight="1" ht="15">
      <c r="A14" s="33">
        <v>7</v>
      </c>
      <c r="B14" s="9"/>
      <c r="C14" s="34" t="s">
        <v>29</v>
      </c>
      <c r="D14" s="33">
        <v>22</v>
      </c>
      <c r="E14" s="35">
        <v>9.318181818181818</v>
      </c>
      <c r="F14" s="33">
        <v>205</v>
      </c>
      <c r="G14" s="36">
        <v>43</v>
      </c>
      <c r="H14" s="35">
        <v>5.67</v>
      </c>
      <c r="I14" s="33">
        <v>290</v>
      </c>
      <c r="J14" s="33"/>
      <c r="K14" s="33"/>
      <c r="L14" s="35"/>
      <c r="M14" s="37"/>
      <c r="N14" s="37"/>
      <c r="O14" s="37"/>
    </row>
    <row x14ac:dyDescent="0.25" r="15" customHeight="1" ht="15">
      <c r="A15" s="33">
        <v>8</v>
      </c>
      <c r="B15" s="9"/>
      <c r="C15" s="38" t="s">
        <v>30</v>
      </c>
      <c r="D15" s="39">
        <v>22</v>
      </c>
      <c r="E15" s="40">
        <v>7.2272727272727275</v>
      </c>
      <c r="F15" s="39">
        <v>159</v>
      </c>
      <c r="G15" s="41">
        <v>43</v>
      </c>
      <c r="H15" s="40">
        <v>5.1</v>
      </c>
      <c r="I15" s="39">
        <v>298</v>
      </c>
      <c r="J15" s="39">
        <v>64</v>
      </c>
      <c r="K15" s="39"/>
      <c r="L15" s="40"/>
      <c r="M15" s="37"/>
      <c r="N15" s="37"/>
      <c r="O15" s="37"/>
    </row>
    <row x14ac:dyDescent="0.25" r="16" customHeight="1" ht="15">
      <c r="A16" s="33">
        <v>9</v>
      </c>
      <c r="B16" s="9"/>
      <c r="C16" s="34" t="s">
        <v>31</v>
      </c>
      <c r="D16" s="33">
        <v>22</v>
      </c>
      <c r="E16" s="35">
        <v>9.181818181818182</v>
      </c>
      <c r="F16" s="33">
        <v>202</v>
      </c>
      <c r="G16" s="36">
        <v>43</v>
      </c>
      <c r="H16" s="35">
        <v>6.57</v>
      </c>
      <c r="I16" s="33">
        <v>344</v>
      </c>
      <c r="J16" s="33">
        <v>64</v>
      </c>
      <c r="K16" s="33">
        <v>459</v>
      </c>
      <c r="L16" s="35">
        <v>6.86</v>
      </c>
      <c r="M16" s="37"/>
      <c r="N16" s="37"/>
      <c r="O16" s="37"/>
    </row>
    <row x14ac:dyDescent="0.25" r="17" customHeight="1" ht="15">
      <c r="A17" s="33">
        <v>10</v>
      </c>
      <c r="B17" s="9"/>
      <c r="C17" s="34" t="s">
        <v>32</v>
      </c>
      <c r="D17" s="33">
        <v>22</v>
      </c>
      <c r="E17" s="35">
        <v>7.681818181818182</v>
      </c>
      <c r="F17" s="33">
        <v>169</v>
      </c>
      <c r="G17" s="36">
        <v>43</v>
      </c>
      <c r="H17" s="35">
        <v>6.9</v>
      </c>
      <c r="I17" s="33">
        <v>350</v>
      </c>
      <c r="J17" s="33"/>
      <c r="K17" s="33"/>
      <c r="L17" s="35"/>
      <c r="M17" s="37"/>
      <c r="N17" s="37"/>
      <c r="O17" s="37"/>
    </row>
    <row x14ac:dyDescent="0.25" r="18" customHeight="1" ht="15">
      <c r="A18" s="33">
        <v>11</v>
      </c>
      <c r="B18" s="9"/>
      <c r="C18" s="34" t="s">
        <v>33</v>
      </c>
      <c r="D18" s="33">
        <v>22</v>
      </c>
      <c r="E18" s="35">
        <v>0</v>
      </c>
      <c r="F18" s="33"/>
      <c r="G18" s="36">
        <v>43</v>
      </c>
      <c r="H18" s="35">
        <v>5.33</v>
      </c>
      <c r="I18" s="33">
        <v>317</v>
      </c>
      <c r="J18" s="33"/>
      <c r="K18" s="33"/>
      <c r="L18" s="35"/>
      <c r="M18" s="37"/>
      <c r="N18" s="37"/>
      <c r="O18" s="37"/>
    </row>
    <row x14ac:dyDescent="0.25" r="19" customHeight="1" ht="15">
      <c r="A19" s="33">
        <v>12</v>
      </c>
      <c r="B19" s="9"/>
      <c r="C19" s="34" t="s">
        <v>34</v>
      </c>
      <c r="D19" s="33">
        <v>22</v>
      </c>
      <c r="E19" s="35">
        <v>8.636363636363637</v>
      </c>
      <c r="F19" s="33">
        <v>190</v>
      </c>
      <c r="G19" s="36">
        <v>43</v>
      </c>
      <c r="H19" s="35">
        <v>6.67</v>
      </c>
      <c r="I19" s="33">
        <v>352</v>
      </c>
      <c r="J19" s="33"/>
      <c r="K19" s="33"/>
      <c r="L19" s="35"/>
      <c r="M19" s="37"/>
      <c r="N19" s="37"/>
      <c r="O19" s="37"/>
    </row>
    <row x14ac:dyDescent="0.25" r="20" customHeight="1" ht="15">
      <c r="A20" s="33">
        <v>13</v>
      </c>
      <c r="B20" s="9"/>
      <c r="C20" s="34" t="s">
        <v>35</v>
      </c>
      <c r="D20" s="33">
        <v>22</v>
      </c>
      <c r="E20" s="35">
        <v>6.818181818181818</v>
      </c>
      <c r="F20" s="33">
        <v>150</v>
      </c>
      <c r="G20" s="36">
        <v>43</v>
      </c>
      <c r="H20" s="35">
        <v>6.81</v>
      </c>
      <c r="I20" s="33">
        <v>345</v>
      </c>
      <c r="J20" s="33">
        <v>64</v>
      </c>
      <c r="K20" s="33">
        <v>386</v>
      </c>
      <c r="L20" s="35">
        <v>5.81</v>
      </c>
      <c r="M20" s="37"/>
      <c r="N20" s="37"/>
      <c r="O20" s="37"/>
    </row>
    <row x14ac:dyDescent="0.25" r="21" customHeight="1" ht="15">
      <c r="A21" s="33">
        <v>14</v>
      </c>
      <c r="B21" s="9"/>
      <c r="C21" s="34" t="s">
        <v>36</v>
      </c>
      <c r="D21" s="33">
        <v>22</v>
      </c>
      <c r="E21" s="35">
        <v>7.136363636363637</v>
      </c>
      <c r="F21" s="33">
        <v>157</v>
      </c>
      <c r="G21" s="36">
        <v>43</v>
      </c>
      <c r="H21" s="33">
        <v>8</v>
      </c>
      <c r="I21" s="33">
        <v>379</v>
      </c>
      <c r="J21" s="33">
        <v>64</v>
      </c>
      <c r="K21" s="33">
        <v>440</v>
      </c>
      <c r="L21" s="33">
        <v>7</v>
      </c>
      <c r="M21" s="37"/>
      <c r="N21" s="37"/>
      <c r="O21" s="37"/>
    </row>
    <row x14ac:dyDescent="0.25" r="22" customHeight="1" ht="15">
      <c r="A22" s="33">
        <v>15</v>
      </c>
      <c r="B22" s="9"/>
      <c r="C22" s="34" t="s">
        <v>37</v>
      </c>
      <c r="D22" s="33">
        <v>22</v>
      </c>
      <c r="E22" s="35">
        <v>9.181818181818182</v>
      </c>
      <c r="F22" s="33">
        <v>202</v>
      </c>
      <c r="G22" s="36">
        <v>43</v>
      </c>
      <c r="H22" s="35">
        <v>6.48</v>
      </c>
      <c r="I22" s="33">
        <v>336</v>
      </c>
      <c r="J22" s="33">
        <v>64</v>
      </c>
      <c r="K22" s="33">
        <v>496</v>
      </c>
      <c r="L22" s="35">
        <v>7.05</v>
      </c>
      <c r="M22" s="37"/>
      <c r="N22" s="37"/>
      <c r="O22" s="37"/>
    </row>
    <row x14ac:dyDescent="0.25" r="23" customHeight="1" ht="15">
      <c r="A23" s="33">
        <v>16</v>
      </c>
      <c r="B23" s="9"/>
      <c r="C23" s="34" t="s">
        <v>38</v>
      </c>
      <c r="D23" s="33">
        <v>22</v>
      </c>
      <c r="E23" s="35">
        <v>9.090909090909092</v>
      </c>
      <c r="F23" s="33">
        <v>200</v>
      </c>
      <c r="G23" s="36">
        <v>43</v>
      </c>
      <c r="H23" s="35">
        <v>7.19</v>
      </c>
      <c r="I23" s="33">
        <v>361</v>
      </c>
      <c r="J23" s="33">
        <v>64</v>
      </c>
      <c r="K23" s="33">
        <v>479</v>
      </c>
      <c r="L23" s="35">
        <v>6.86</v>
      </c>
      <c r="M23" s="37"/>
      <c r="N23" s="37"/>
      <c r="O23" s="37"/>
    </row>
    <row x14ac:dyDescent="0.25" r="24" customHeight="1" ht="15">
      <c r="A24" s="33">
        <v>17</v>
      </c>
      <c r="B24" s="9"/>
      <c r="C24" s="34" t="s">
        <v>39</v>
      </c>
      <c r="D24" s="33">
        <v>22</v>
      </c>
      <c r="E24" s="35">
        <v>9.136363636363637</v>
      </c>
      <c r="F24" s="33">
        <v>201</v>
      </c>
      <c r="G24" s="36">
        <v>43</v>
      </c>
      <c r="H24" s="35">
        <v>6.67</v>
      </c>
      <c r="I24" s="33">
        <v>340</v>
      </c>
      <c r="J24" s="33">
        <v>64</v>
      </c>
      <c r="K24" s="33">
        <v>455</v>
      </c>
      <c r="L24" s="35">
        <v>5.81</v>
      </c>
      <c r="M24" s="37"/>
      <c r="N24" s="37"/>
      <c r="O24" s="37"/>
    </row>
    <row x14ac:dyDescent="0.25" r="25" customHeight="1" ht="15">
      <c r="A25" s="33">
        <v>18</v>
      </c>
      <c r="B25" s="9"/>
      <c r="C25" s="34" t="s">
        <v>40</v>
      </c>
      <c r="D25" s="33">
        <v>22</v>
      </c>
      <c r="E25" s="35">
        <v>9.409090909090908</v>
      </c>
      <c r="F25" s="33">
        <v>207</v>
      </c>
      <c r="G25" s="36">
        <v>43</v>
      </c>
      <c r="H25" s="35">
        <v>6.19</v>
      </c>
      <c r="I25" s="33">
        <v>340</v>
      </c>
      <c r="J25" s="33">
        <v>64</v>
      </c>
      <c r="K25" s="33">
        <v>477</v>
      </c>
      <c r="L25" s="33">
        <v>7</v>
      </c>
      <c r="M25" s="37"/>
      <c r="N25" s="37"/>
      <c r="O25" s="37"/>
    </row>
    <row x14ac:dyDescent="0.25" r="26" customHeight="1" ht="15">
      <c r="A26" s="33">
        <v>19</v>
      </c>
      <c r="B26" s="9"/>
      <c r="C26" s="34" t="s">
        <v>41</v>
      </c>
      <c r="D26" s="33">
        <v>22</v>
      </c>
      <c r="E26" s="35">
        <v>9.272727272727273</v>
      </c>
      <c r="F26" s="33">
        <v>204</v>
      </c>
      <c r="G26" s="36">
        <v>43</v>
      </c>
      <c r="H26" s="35">
        <v>6.1</v>
      </c>
      <c r="I26" s="33">
        <v>331</v>
      </c>
      <c r="J26" s="33">
        <v>64</v>
      </c>
      <c r="K26" s="33">
        <v>477</v>
      </c>
      <c r="L26" s="35">
        <v>6.71</v>
      </c>
      <c r="M26" s="37"/>
      <c r="N26" s="37"/>
      <c r="O26" s="37"/>
    </row>
    <row x14ac:dyDescent="0.25" r="27" customHeight="1" ht="15">
      <c r="A27" s="33">
        <v>20</v>
      </c>
      <c r="B27" s="9"/>
      <c r="C27" s="34" t="s">
        <v>42</v>
      </c>
      <c r="D27" s="33">
        <v>22</v>
      </c>
      <c r="E27" s="35">
        <v>9.181818181818182</v>
      </c>
      <c r="F27" s="33">
        <v>202</v>
      </c>
      <c r="G27" s="36">
        <v>43</v>
      </c>
      <c r="H27" s="35">
        <v>6.9</v>
      </c>
      <c r="I27" s="33">
        <v>350</v>
      </c>
      <c r="J27" s="33">
        <v>64</v>
      </c>
      <c r="K27" s="33">
        <v>504</v>
      </c>
      <c r="L27" s="35">
        <v>7.43</v>
      </c>
      <c r="M27" s="37"/>
      <c r="N27" s="37"/>
      <c r="O27" s="37"/>
    </row>
    <row x14ac:dyDescent="0.25" r="28" customHeight="1" ht="15">
      <c r="A28" s="33">
        <v>21</v>
      </c>
      <c r="B28" s="9"/>
      <c r="C28" s="34" t="s">
        <v>43</v>
      </c>
      <c r="D28" s="33">
        <v>22</v>
      </c>
      <c r="E28" s="35">
        <v>9.545454545454545</v>
      </c>
      <c r="F28" s="33">
        <v>210</v>
      </c>
      <c r="G28" s="36">
        <v>43</v>
      </c>
      <c r="H28" s="35">
        <v>7.52</v>
      </c>
      <c r="I28" s="33">
        <v>371</v>
      </c>
      <c r="J28" s="33"/>
      <c r="K28" s="33"/>
      <c r="L28" s="35"/>
      <c r="M28" s="37"/>
      <c r="N28" s="37"/>
      <c r="O28" s="37"/>
    </row>
    <row x14ac:dyDescent="0.25" r="29" customHeight="1" ht="15">
      <c r="A29" s="33">
        <v>22</v>
      </c>
      <c r="B29" s="9"/>
      <c r="C29" s="34" t="s">
        <v>44</v>
      </c>
      <c r="D29" s="33">
        <v>22</v>
      </c>
      <c r="E29" s="35">
        <v>9.454545454545455</v>
      </c>
      <c r="F29" s="33">
        <v>208</v>
      </c>
      <c r="G29" s="36">
        <v>43</v>
      </c>
      <c r="H29" s="35">
        <v>6.9</v>
      </c>
      <c r="I29" s="33">
        <v>343</v>
      </c>
      <c r="J29" s="33">
        <v>64</v>
      </c>
      <c r="K29" s="33">
        <v>522</v>
      </c>
      <c r="L29" s="35">
        <v>7.95</v>
      </c>
      <c r="M29" s="37"/>
      <c r="N29" s="37"/>
      <c r="O29" s="37"/>
    </row>
    <row x14ac:dyDescent="0.25" r="30" customHeight="1" ht="15">
      <c r="A30" s="33">
        <v>23</v>
      </c>
      <c r="B30" s="9"/>
      <c r="C30" s="34" t="s">
        <v>45</v>
      </c>
      <c r="D30" s="33">
        <v>22</v>
      </c>
      <c r="E30" s="35">
        <v>9.454545454545455</v>
      </c>
      <c r="F30" s="33">
        <v>208</v>
      </c>
      <c r="G30" s="36">
        <v>43</v>
      </c>
      <c r="H30" s="35">
        <v>5.38</v>
      </c>
      <c r="I30" s="33">
        <v>315</v>
      </c>
      <c r="J30" s="33"/>
      <c r="K30" s="33"/>
      <c r="L30" s="35"/>
      <c r="M30" s="37"/>
      <c r="N30" s="37"/>
      <c r="O30" s="37"/>
    </row>
    <row x14ac:dyDescent="0.25" r="31" customHeight="1" ht="15">
      <c r="A31" s="33">
        <v>24</v>
      </c>
      <c r="B31" s="9"/>
      <c r="C31" s="34" t="s">
        <v>46</v>
      </c>
      <c r="D31" s="33">
        <v>22</v>
      </c>
      <c r="E31" s="35">
        <v>9.181818181818182</v>
      </c>
      <c r="F31" s="33">
        <v>202</v>
      </c>
      <c r="G31" s="36">
        <v>43</v>
      </c>
      <c r="H31" s="35">
        <v>7.1</v>
      </c>
      <c r="I31" s="33">
        <v>352</v>
      </c>
      <c r="J31" s="33"/>
      <c r="K31" s="33"/>
      <c r="L31" s="35"/>
      <c r="M31" s="37"/>
      <c r="N31" s="37"/>
      <c r="O31" s="37"/>
    </row>
    <row x14ac:dyDescent="0.25" r="32" customHeight="1" ht="15">
      <c r="A32" s="33">
        <v>25</v>
      </c>
      <c r="B32" s="9"/>
      <c r="C32" s="34" t="s">
        <v>47</v>
      </c>
      <c r="D32" s="33">
        <v>22</v>
      </c>
      <c r="E32" s="35">
        <v>9.363636363636363</v>
      </c>
      <c r="F32" s="33">
        <v>206</v>
      </c>
      <c r="G32" s="36">
        <v>43</v>
      </c>
      <c r="H32" s="35">
        <v>7.33</v>
      </c>
      <c r="I32" s="33">
        <v>353</v>
      </c>
      <c r="J32" s="33">
        <v>64</v>
      </c>
      <c r="K32" s="33">
        <v>460</v>
      </c>
      <c r="L32" s="33">
        <v>6</v>
      </c>
      <c r="M32" s="37"/>
      <c r="N32" s="37"/>
      <c r="O32" s="37"/>
    </row>
    <row x14ac:dyDescent="0.25" r="33" customHeight="1" ht="15">
      <c r="A33" s="33">
        <v>26</v>
      </c>
      <c r="B33" s="9"/>
      <c r="C33" s="34" t="s">
        <v>48</v>
      </c>
      <c r="D33" s="33">
        <v>22</v>
      </c>
      <c r="E33" s="35">
        <v>9.045454545454545</v>
      </c>
      <c r="F33" s="33">
        <v>199</v>
      </c>
      <c r="G33" s="36">
        <v>43</v>
      </c>
      <c r="H33" s="35">
        <v>7.48</v>
      </c>
      <c r="I33" s="33">
        <v>366</v>
      </c>
      <c r="J33" s="33"/>
      <c r="K33" s="33"/>
      <c r="L33" s="35"/>
      <c r="M33" s="37"/>
      <c r="N33" s="37"/>
      <c r="O33" s="37"/>
    </row>
    <row x14ac:dyDescent="0.25" r="34" customHeight="1" ht="15">
      <c r="A34" s="33">
        <v>27</v>
      </c>
      <c r="B34" s="9"/>
      <c r="C34" s="38" t="s">
        <v>49</v>
      </c>
      <c r="D34" s="39">
        <v>22</v>
      </c>
      <c r="E34" s="40">
        <v>8.818181818181818</v>
      </c>
      <c r="F34" s="39">
        <v>194</v>
      </c>
      <c r="G34" s="41">
        <v>43</v>
      </c>
      <c r="H34" s="40">
        <v>7.9</v>
      </c>
      <c r="I34" s="39">
        <v>377</v>
      </c>
      <c r="J34" s="39">
        <v>64</v>
      </c>
      <c r="K34" s="39"/>
      <c r="L34" s="40"/>
      <c r="M34" s="37"/>
      <c r="N34" s="37"/>
      <c r="O34" s="37"/>
    </row>
    <row x14ac:dyDescent="0.25" r="35" customHeight="1" ht="15">
      <c r="A35" s="33">
        <v>28</v>
      </c>
      <c r="B35" s="9"/>
      <c r="C35" s="34" t="s">
        <v>50</v>
      </c>
      <c r="D35" s="33">
        <v>22</v>
      </c>
      <c r="E35" s="35">
        <v>8.909090909090908</v>
      </c>
      <c r="F35" s="33">
        <v>196</v>
      </c>
      <c r="G35" s="36">
        <v>43</v>
      </c>
      <c r="H35" s="33">
        <v>6</v>
      </c>
      <c r="I35" s="33">
        <v>325</v>
      </c>
      <c r="J35" s="33">
        <v>64</v>
      </c>
      <c r="K35" s="33">
        <v>419</v>
      </c>
      <c r="L35" s="35">
        <v>5.05</v>
      </c>
      <c r="M35" s="37"/>
      <c r="N35" s="37"/>
      <c r="O35" s="37"/>
    </row>
    <row x14ac:dyDescent="0.25" r="36" customHeight="1" ht="15">
      <c r="A36" s="39">
        <v>29</v>
      </c>
      <c r="B36" s="9"/>
      <c r="C36" s="38" t="s">
        <v>51</v>
      </c>
      <c r="D36" s="39">
        <v>22</v>
      </c>
      <c r="E36" s="40">
        <v>8.727272727272727</v>
      </c>
      <c r="F36" s="39">
        <v>192</v>
      </c>
      <c r="G36" s="41">
        <v>43</v>
      </c>
      <c r="H36" s="40">
        <v>4.9</v>
      </c>
      <c r="I36" s="39">
        <v>292</v>
      </c>
      <c r="J36" s="39"/>
      <c r="K36" s="39"/>
      <c r="L36" s="40"/>
      <c r="M36" s="42"/>
      <c r="N36" s="42"/>
      <c r="O36" s="42"/>
    </row>
    <row x14ac:dyDescent="0.25" r="37" customHeight="1" ht="15">
      <c r="A37" s="33">
        <v>30</v>
      </c>
      <c r="B37" s="9"/>
      <c r="C37" s="34" t="s">
        <v>52</v>
      </c>
      <c r="D37" s="33">
        <v>22</v>
      </c>
      <c r="E37" s="35">
        <v>8.909090909090908</v>
      </c>
      <c r="F37" s="33">
        <v>196</v>
      </c>
      <c r="G37" s="36">
        <v>43</v>
      </c>
      <c r="H37" s="33"/>
      <c r="I37" s="33"/>
      <c r="J37" s="33">
        <v>64</v>
      </c>
      <c r="K37" s="33">
        <v>490</v>
      </c>
      <c r="L37" s="35">
        <v>7.05</v>
      </c>
      <c r="M37" s="37"/>
      <c r="N37" s="37"/>
      <c r="O37" s="37"/>
    </row>
    <row x14ac:dyDescent="0.25" r="38" customHeight="1" ht="15">
      <c r="A38" s="33">
        <v>31</v>
      </c>
      <c r="B38" s="9"/>
      <c r="C38" s="38" t="s">
        <v>53</v>
      </c>
      <c r="D38" s="39">
        <v>22</v>
      </c>
      <c r="E38" s="40">
        <v>8.727272727272727</v>
      </c>
      <c r="F38" s="39">
        <v>192</v>
      </c>
      <c r="G38" s="41">
        <v>43</v>
      </c>
      <c r="H38" s="40">
        <v>5.33</v>
      </c>
      <c r="I38" s="39">
        <v>310</v>
      </c>
      <c r="J38" s="39"/>
      <c r="K38" s="39"/>
      <c r="L38" s="40"/>
      <c r="M38" s="37"/>
      <c r="N38" s="37"/>
      <c r="O38" s="37"/>
    </row>
    <row x14ac:dyDescent="0.25" r="39" customHeight="1" ht="15">
      <c r="A39" s="33">
        <v>32</v>
      </c>
      <c r="B39" s="9"/>
      <c r="C39" s="34" t="s">
        <v>54</v>
      </c>
      <c r="D39" s="33">
        <v>22</v>
      </c>
      <c r="E39" s="35">
        <v>8.863636363636363</v>
      </c>
      <c r="F39" s="33">
        <v>195</v>
      </c>
      <c r="G39" s="36">
        <v>43</v>
      </c>
      <c r="H39" s="33">
        <v>5</v>
      </c>
      <c r="I39" s="33">
        <v>296</v>
      </c>
      <c r="J39" s="33">
        <v>64</v>
      </c>
      <c r="K39" s="33">
        <v>510</v>
      </c>
      <c r="L39" s="35">
        <v>7.62</v>
      </c>
      <c r="M39" s="37"/>
      <c r="N39" s="37"/>
      <c r="O39" s="37"/>
    </row>
    <row x14ac:dyDescent="0.25" r="40" customHeight="1" ht="15">
      <c r="A40" s="33">
        <v>33</v>
      </c>
      <c r="B40" s="9"/>
      <c r="C40" s="34" t="s">
        <v>55</v>
      </c>
      <c r="D40" s="33">
        <v>22</v>
      </c>
      <c r="E40" s="35">
        <v>8.954545454545455</v>
      </c>
      <c r="F40" s="33">
        <v>197</v>
      </c>
      <c r="G40" s="36">
        <v>43</v>
      </c>
      <c r="H40" s="33">
        <v>7</v>
      </c>
      <c r="I40" s="33">
        <v>359</v>
      </c>
      <c r="J40" s="33">
        <v>64</v>
      </c>
      <c r="K40" s="33">
        <v>479</v>
      </c>
      <c r="L40" s="35">
        <v>6.62</v>
      </c>
      <c r="M40" s="37"/>
      <c r="N40" s="37"/>
      <c r="O40" s="37"/>
    </row>
    <row x14ac:dyDescent="0.25" r="41" customHeight="1" ht="15">
      <c r="A41" s="33">
        <v>34</v>
      </c>
      <c r="B41" s="9"/>
      <c r="C41" s="34" t="s">
        <v>56</v>
      </c>
      <c r="D41" s="33">
        <v>22</v>
      </c>
      <c r="E41" s="35">
        <v>8.454545454545455</v>
      </c>
      <c r="F41" s="33">
        <v>186</v>
      </c>
      <c r="G41" s="36">
        <v>43</v>
      </c>
      <c r="H41" s="35">
        <v>7.05</v>
      </c>
      <c r="I41" s="33">
        <v>351</v>
      </c>
      <c r="J41" s="33">
        <v>64</v>
      </c>
      <c r="K41" s="33"/>
      <c r="L41" s="35"/>
      <c r="M41" s="37"/>
      <c r="N41" s="37"/>
      <c r="O41" s="37"/>
    </row>
    <row x14ac:dyDescent="0.25" r="42" customHeight="1" ht="15">
      <c r="A42" s="33">
        <v>35</v>
      </c>
      <c r="B42" s="9"/>
      <c r="C42" s="34" t="s">
        <v>57</v>
      </c>
      <c r="D42" s="33">
        <v>22</v>
      </c>
      <c r="E42" s="35">
        <v>8.863636363636363</v>
      </c>
      <c r="F42" s="33">
        <v>195</v>
      </c>
      <c r="G42" s="36">
        <v>43</v>
      </c>
      <c r="H42" s="35">
        <v>7.43</v>
      </c>
      <c r="I42" s="33">
        <v>357</v>
      </c>
      <c r="J42" s="33"/>
      <c r="K42" s="33"/>
      <c r="L42" s="35"/>
      <c r="M42" s="37"/>
      <c r="N42" s="37"/>
      <c r="O42" s="37"/>
    </row>
    <row x14ac:dyDescent="0.25" r="43" customHeight="1" ht="15">
      <c r="A43" s="33">
        <v>36</v>
      </c>
      <c r="B43" s="9"/>
      <c r="C43" s="34" t="s">
        <v>58</v>
      </c>
      <c r="D43" s="33">
        <v>22</v>
      </c>
      <c r="E43" s="35">
        <v>8.590909090909092</v>
      </c>
      <c r="F43" s="33">
        <v>189</v>
      </c>
      <c r="G43" s="36">
        <v>43</v>
      </c>
      <c r="H43" s="33"/>
      <c r="I43" s="33"/>
      <c r="J43" s="33">
        <v>64</v>
      </c>
      <c r="K43" s="33">
        <v>475</v>
      </c>
      <c r="L43" s="35">
        <v>6.9</v>
      </c>
      <c r="M43" s="37"/>
      <c r="N43" s="37"/>
      <c r="O43" s="37"/>
    </row>
    <row x14ac:dyDescent="0.25" r="44" customHeight="1" ht="15">
      <c r="A44" s="33">
        <v>37</v>
      </c>
      <c r="B44" s="9"/>
      <c r="C44" s="34" t="s">
        <v>59</v>
      </c>
      <c r="D44" s="33">
        <v>22</v>
      </c>
      <c r="E44" s="35">
        <v>9.045454545454545</v>
      </c>
      <c r="F44" s="33">
        <v>199</v>
      </c>
      <c r="G44" s="36">
        <v>43</v>
      </c>
      <c r="H44" s="35">
        <v>6.43</v>
      </c>
      <c r="I44" s="33">
        <v>342</v>
      </c>
      <c r="J44" s="33">
        <v>64</v>
      </c>
      <c r="K44" s="33">
        <v>460</v>
      </c>
      <c r="L44" s="35">
        <v>6.29</v>
      </c>
      <c r="M44" s="37"/>
      <c r="N44" s="37"/>
      <c r="O44" s="37"/>
    </row>
    <row x14ac:dyDescent="0.25" r="45" customHeight="1" ht="15">
      <c r="A45" s="33">
        <v>38</v>
      </c>
      <c r="B45" s="9"/>
      <c r="C45" s="34" t="s">
        <v>60</v>
      </c>
      <c r="D45" s="33">
        <v>22</v>
      </c>
      <c r="E45" s="35">
        <v>9.363636363636363</v>
      </c>
      <c r="F45" s="33">
        <v>206</v>
      </c>
      <c r="G45" s="36">
        <v>43</v>
      </c>
      <c r="H45" s="33"/>
      <c r="I45" s="33"/>
      <c r="J45" s="33">
        <v>64</v>
      </c>
      <c r="K45" s="33">
        <v>495</v>
      </c>
      <c r="L45" s="35">
        <v>6.38</v>
      </c>
      <c r="M45" s="37"/>
      <c r="N45" s="37"/>
      <c r="O45" s="37"/>
    </row>
    <row x14ac:dyDescent="0.25" r="46" customHeight="1" ht="15">
      <c r="A46" s="33">
        <v>39</v>
      </c>
      <c r="B46" s="9"/>
      <c r="C46" s="34" t="s">
        <v>61</v>
      </c>
      <c r="D46" s="33">
        <v>22</v>
      </c>
      <c r="E46" s="35">
        <v>8.954545454545455</v>
      </c>
      <c r="F46" s="33">
        <v>197</v>
      </c>
      <c r="G46" s="36">
        <v>43</v>
      </c>
      <c r="H46" s="35">
        <v>6.19</v>
      </c>
      <c r="I46" s="33">
        <v>313</v>
      </c>
      <c r="J46" s="33">
        <v>64</v>
      </c>
      <c r="K46" s="33">
        <v>513</v>
      </c>
      <c r="L46" s="35">
        <v>7.19</v>
      </c>
      <c r="M46" s="37"/>
      <c r="N46" s="37"/>
      <c r="O46" s="37"/>
    </row>
    <row x14ac:dyDescent="0.25" r="47" customHeight="1" ht="15">
      <c r="A47" s="33">
        <v>40</v>
      </c>
      <c r="B47" s="9"/>
      <c r="C47" s="34" t="s">
        <v>62</v>
      </c>
      <c r="D47" s="33">
        <v>22</v>
      </c>
      <c r="E47" s="35">
        <v>8.409090909090908</v>
      </c>
      <c r="F47" s="33">
        <v>185</v>
      </c>
      <c r="G47" s="36">
        <v>43</v>
      </c>
      <c r="H47" s="35">
        <v>6.05</v>
      </c>
      <c r="I47" s="33">
        <v>327</v>
      </c>
      <c r="J47" s="33"/>
      <c r="K47" s="33"/>
      <c r="L47" s="35"/>
      <c r="M47" s="37"/>
      <c r="N47" s="37"/>
      <c r="O47" s="37"/>
    </row>
    <row x14ac:dyDescent="0.25" r="48" customHeight="1" ht="15">
      <c r="A48" s="33">
        <v>41</v>
      </c>
      <c r="B48" s="9"/>
      <c r="C48" s="34" t="s">
        <v>63</v>
      </c>
      <c r="D48" s="33">
        <v>22</v>
      </c>
      <c r="E48" s="35">
        <v>9.090909090909092</v>
      </c>
      <c r="F48" s="33">
        <v>200</v>
      </c>
      <c r="G48" s="36">
        <v>43</v>
      </c>
      <c r="H48" s="35">
        <v>5.86</v>
      </c>
      <c r="I48" s="33">
        <v>316</v>
      </c>
      <c r="J48" s="33">
        <v>64</v>
      </c>
      <c r="K48" s="33">
        <v>501</v>
      </c>
      <c r="L48" s="35">
        <v>6.9</v>
      </c>
      <c r="M48" s="37"/>
      <c r="N48" s="37"/>
      <c r="O48" s="37"/>
    </row>
    <row x14ac:dyDescent="0.25" r="49" customHeight="1" ht="15">
      <c r="A49" s="33">
        <v>42</v>
      </c>
      <c r="B49" s="9"/>
      <c r="C49" s="34" t="s">
        <v>64</v>
      </c>
      <c r="D49" s="33">
        <v>22</v>
      </c>
      <c r="E49" s="35">
        <v>9</v>
      </c>
      <c r="F49" s="33">
        <v>198</v>
      </c>
      <c r="G49" s="36">
        <v>43</v>
      </c>
      <c r="H49" s="33"/>
      <c r="I49" s="33"/>
      <c r="J49" s="33">
        <v>64</v>
      </c>
      <c r="K49" s="33">
        <v>483</v>
      </c>
      <c r="L49" s="35">
        <v>7.24</v>
      </c>
      <c r="M49" s="37"/>
      <c r="N49" s="37"/>
      <c r="O49" s="37"/>
    </row>
    <row x14ac:dyDescent="0.25" r="50" customHeight="1" ht="15">
      <c r="A50" s="33">
        <v>43</v>
      </c>
      <c r="B50" s="9"/>
      <c r="C50" s="34" t="s">
        <v>65</v>
      </c>
      <c r="D50" s="33">
        <v>22</v>
      </c>
      <c r="E50" s="35">
        <v>9.590909090909092</v>
      </c>
      <c r="F50" s="33">
        <v>211</v>
      </c>
      <c r="G50" s="36">
        <v>43</v>
      </c>
      <c r="H50" s="35">
        <v>7.14</v>
      </c>
      <c r="I50" s="33">
        <v>347</v>
      </c>
      <c r="J50" s="33">
        <v>64</v>
      </c>
      <c r="K50" s="33">
        <v>513</v>
      </c>
      <c r="L50" s="35">
        <v>7.33</v>
      </c>
      <c r="M50" s="37"/>
      <c r="N50" s="37"/>
      <c r="O50" s="37"/>
    </row>
    <row x14ac:dyDescent="0.25" r="51" customHeight="1" ht="15">
      <c r="A51" s="33">
        <v>44</v>
      </c>
      <c r="B51" s="9"/>
      <c r="C51" s="34" t="s">
        <v>66</v>
      </c>
      <c r="D51" s="33">
        <v>22</v>
      </c>
      <c r="E51" s="35">
        <v>8.727272727272727</v>
      </c>
      <c r="F51" s="33">
        <v>192</v>
      </c>
      <c r="G51" s="36">
        <v>43</v>
      </c>
      <c r="H51" s="35">
        <v>7.67</v>
      </c>
      <c r="I51" s="33">
        <v>365</v>
      </c>
      <c r="J51" s="33">
        <v>64</v>
      </c>
      <c r="K51" s="33">
        <v>479</v>
      </c>
      <c r="L51" s="35">
        <v>6.81</v>
      </c>
      <c r="M51" s="37"/>
      <c r="N51" s="37"/>
      <c r="O51" s="37"/>
    </row>
    <row x14ac:dyDescent="0.25" r="52" customHeight="1" ht="15">
      <c r="A52" s="33">
        <v>45</v>
      </c>
      <c r="B52" s="9"/>
      <c r="C52" s="34" t="s">
        <v>67</v>
      </c>
      <c r="D52" s="33">
        <v>22</v>
      </c>
      <c r="E52" s="35">
        <v>7.636363636363637</v>
      </c>
      <c r="F52" s="33">
        <v>168</v>
      </c>
      <c r="G52" s="36">
        <v>43</v>
      </c>
      <c r="H52" s="33"/>
      <c r="I52" s="33"/>
      <c r="J52" s="33"/>
      <c r="K52" s="33"/>
      <c r="L52" s="35"/>
      <c r="M52" s="37"/>
      <c r="N52" s="37"/>
      <c r="O52" s="37"/>
    </row>
    <row x14ac:dyDescent="0.25" r="53" customHeight="1" ht="15">
      <c r="A53" s="33">
        <v>46</v>
      </c>
      <c r="B53" s="9"/>
      <c r="C53" s="34" t="s">
        <v>68</v>
      </c>
      <c r="D53" s="33">
        <v>22</v>
      </c>
      <c r="E53" s="35">
        <v>9.318181818181818</v>
      </c>
      <c r="F53" s="33">
        <v>205</v>
      </c>
      <c r="G53" s="36">
        <v>43</v>
      </c>
      <c r="H53" s="35">
        <v>7.52</v>
      </c>
      <c r="I53" s="33">
        <v>367</v>
      </c>
      <c r="J53" s="33">
        <v>64</v>
      </c>
      <c r="K53" s="33">
        <v>491</v>
      </c>
      <c r="L53" s="35">
        <v>6.76</v>
      </c>
      <c r="M53" s="37"/>
      <c r="N53" s="37"/>
      <c r="O53" s="37"/>
    </row>
    <row x14ac:dyDescent="0.25" r="54" customHeight="1" ht="15">
      <c r="A54" s="33">
        <v>47</v>
      </c>
      <c r="B54" s="9"/>
      <c r="C54" s="34" t="s">
        <v>69</v>
      </c>
      <c r="D54" s="33">
        <v>22</v>
      </c>
      <c r="E54" s="35">
        <v>8.727272727272727</v>
      </c>
      <c r="F54" s="33">
        <v>192</v>
      </c>
      <c r="G54" s="36">
        <v>43</v>
      </c>
      <c r="H54" s="35">
        <v>7.29</v>
      </c>
      <c r="I54" s="33">
        <v>353</v>
      </c>
      <c r="J54" s="33">
        <v>64</v>
      </c>
      <c r="K54" s="33">
        <v>466</v>
      </c>
      <c r="L54" s="35">
        <v>6.95</v>
      </c>
      <c r="M54" s="37"/>
      <c r="N54" s="37"/>
      <c r="O54" s="37"/>
    </row>
    <row x14ac:dyDescent="0.25" r="55" customHeight="1" ht="15">
      <c r="A55" s="33">
        <v>48</v>
      </c>
      <c r="B55" s="9"/>
      <c r="C55" s="34" t="s">
        <v>70</v>
      </c>
      <c r="D55" s="33">
        <v>22</v>
      </c>
      <c r="E55" s="35">
        <v>8.909090909090908</v>
      </c>
      <c r="F55" s="33">
        <v>196</v>
      </c>
      <c r="G55" s="36">
        <v>43</v>
      </c>
      <c r="H55" s="35">
        <v>5.52</v>
      </c>
      <c r="I55" s="33">
        <v>304</v>
      </c>
      <c r="J55" s="33"/>
      <c r="K55" s="33"/>
      <c r="L55" s="35"/>
      <c r="M55" s="37"/>
      <c r="N55" s="37"/>
      <c r="O55" s="37"/>
    </row>
    <row x14ac:dyDescent="0.25" r="56" customHeight="1" ht="15">
      <c r="A56" s="33">
        <v>49</v>
      </c>
      <c r="B56" s="9"/>
      <c r="C56" s="34" t="s">
        <v>71</v>
      </c>
      <c r="D56" s="33">
        <v>22</v>
      </c>
      <c r="E56" s="35">
        <v>8.636363636363637</v>
      </c>
      <c r="F56" s="33">
        <v>190</v>
      </c>
      <c r="G56" s="36">
        <v>43</v>
      </c>
      <c r="H56" s="35">
        <v>5.9</v>
      </c>
      <c r="I56" s="33">
        <v>317</v>
      </c>
      <c r="J56" s="33">
        <v>64</v>
      </c>
      <c r="K56" s="33">
        <v>488</v>
      </c>
      <c r="L56" s="35">
        <v>7.81</v>
      </c>
      <c r="M56" s="37"/>
      <c r="N56" s="37"/>
      <c r="O56" s="37"/>
    </row>
    <row x14ac:dyDescent="0.25" r="57" customHeight="1" ht="15">
      <c r="A57" s="33">
        <v>50</v>
      </c>
      <c r="B57" s="9"/>
      <c r="C57" s="34" t="s">
        <v>72</v>
      </c>
      <c r="D57" s="33">
        <v>22</v>
      </c>
      <c r="E57" s="35">
        <v>9.272727272727273</v>
      </c>
      <c r="F57" s="33">
        <v>204</v>
      </c>
      <c r="G57" s="36">
        <v>43</v>
      </c>
      <c r="H57" s="33"/>
      <c r="I57" s="33"/>
      <c r="J57" s="33">
        <v>64</v>
      </c>
      <c r="K57" s="33">
        <v>448</v>
      </c>
      <c r="L57" s="35">
        <v>6.1</v>
      </c>
      <c r="M57" s="37"/>
      <c r="N57" s="37"/>
      <c r="O57" s="37"/>
    </row>
    <row x14ac:dyDescent="0.25" r="58" customHeight="1" ht="15">
      <c r="A58" s="33">
        <v>51</v>
      </c>
      <c r="B58" s="9"/>
      <c r="C58" s="34" t="s">
        <v>73</v>
      </c>
      <c r="D58" s="33">
        <v>22</v>
      </c>
      <c r="E58" s="35">
        <v>8.727272727272727</v>
      </c>
      <c r="F58" s="33">
        <v>192</v>
      </c>
      <c r="G58" s="36">
        <v>43</v>
      </c>
      <c r="H58" s="35">
        <v>7.57</v>
      </c>
      <c r="I58" s="33">
        <v>359</v>
      </c>
      <c r="J58" s="33">
        <v>64</v>
      </c>
      <c r="K58" s="33">
        <v>466</v>
      </c>
      <c r="L58" s="35">
        <v>6.9</v>
      </c>
      <c r="M58" s="37"/>
      <c r="N58" s="37"/>
      <c r="O58" s="37"/>
    </row>
    <row x14ac:dyDescent="0.25" r="59" customHeight="1" ht="15">
      <c r="A59" s="33">
        <v>52</v>
      </c>
      <c r="B59" s="9"/>
      <c r="C59" s="34" t="s">
        <v>74</v>
      </c>
      <c r="D59" s="33">
        <v>22</v>
      </c>
      <c r="E59" s="35">
        <v>9.181818181818182</v>
      </c>
      <c r="F59" s="33">
        <v>202</v>
      </c>
      <c r="G59" s="36">
        <v>43</v>
      </c>
      <c r="H59" s="35">
        <v>4.81</v>
      </c>
      <c r="I59" s="33">
        <v>258</v>
      </c>
      <c r="J59" s="33"/>
      <c r="K59" s="33"/>
      <c r="L59" s="35"/>
      <c r="M59" s="37"/>
      <c r="N59" s="37"/>
      <c r="O59" s="37"/>
    </row>
    <row x14ac:dyDescent="0.25" r="60" customHeight="1" ht="15">
      <c r="A60" s="33">
        <v>53</v>
      </c>
      <c r="B60" s="9"/>
      <c r="C60" s="34" t="s">
        <v>75</v>
      </c>
      <c r="D60" s="33">
        <v>22</v>
      </c>
      <c r="E60" s="35">
        <v>8.590909090909092</v>
      </c>
      <c r="F60" s="33">
        <v>189</v>
      </c>
      <c r="G60" s="36">
        <v>43</v>
      </c>
      <c r="H60" s="35">
        <v>7.95</v>
      </c>
      <c r="I60" s="33">
        <v>378</v>
      </c>
      <c r="J60" s="33"/>
      <c r="K60" s="33"/>
      <c r="L60" s="35"/>
      <c r="M60" s="37"/>
      <c r="N60" s="37"/>
      <c r="O60" s="37"/>
    </row>
    <row x14ac:dyDescent="0.25" r="61" customHeight="1" ht="15">
      <c r="A61" s="33">
        <v>54</v>
      </c>
      <c r="B61" s="9"/>
      <c r="C61" s="34" t="s">
        <v>76</v>
      </c>
      <c r="D61" s="33">
        <v>22</v>
      </c>
      <c r="E61" s="35">
        <v>9.409090909090908</v>
      </c>
      <c r="F61" s="43">
        <v>207</v>
      </c>
      <c r="G61" s="36">
        <v>43</v>
      </c>
      <c r="H61" s="35">
        <v>6.81</v>
      </c>
      <c r="I61" s="33">
        <v>343</v>
      </c>
      <c r="J61" s="33">
        <v>64</v>
      </c>
      <c r="K61" s="33">
        <v>490</v>
      </c>
      <c r="L61" s="33">
        <v>7</v>
      </c>
      <c r="M61" s="37"/>
      <c r="N61" s="37"/>
      <c r="O61" s="37"/>
    </row>
    <row x14ac:dyDescent="0.25" r="62" customHeight="1" ht="15">
      <c r="A62" s="33">
        <v>55</v>
      </c>
      <c r="B62" s="9"/>
      <c r="C62" s="34" t="s">
        <v>77</v>
      </c>
      <c r="D62" s="33">
        <v>22</v>
      </c>
      <c r="E62" s="35">
        <v>8.681818181818182</v>
      </c>
      <c r="F62" s="33">
        <v>191</v>
      </c>
      <c r="G62" s="36">
        <v>43</v>
      </c>
      <c r="H62" s="35">
        <v>7.1</v>
      </c>
      <c r="I62" s="33">
        <v>355</v>
      </c>
      <c r="J62" s="33">
        <v>64</v>
      </c>
      <c r="K62" s="33">
        <v>446</v>
      </c>
      <c r="L62" s="35">
        <v>6.67</v>
      </c>
      <c r="M62" s="37"/>
      <c r="N62" s="37"/>
      <c r="O62" s="37"/>
    </row>
    <row x14ac:dyDescent="0.25" r="63" customHeight="1" ht="15">
      <c r="A63" s="33">
        <v>56</v>
      </c>
      <c r="B63" s="9"/>
      <c r="C63" s="34" t="s">
        <v>78</v>
      </c>
      <c r="D63" s="33">
        <v>22</v>
      </c>
      <c r="E63" s="35">
        <v>9.227272727272727</v>
      </c>
      <c r="F63" s="33">
        <v>203</v>
      </c>
      <c r="G63" s="36">
        <v>43</v>
      </c>
      <c r="H63" s="35">
        <v>6.86</v>
      </c>
      <c r="I63" s="33">
        <v>348</v>
      </c>
      <c r="J63" s="33">
        <v>64</v>
      </c>
      <c r="K63" s="33">
        <v>433</v>
      </c>
      <c r="L63" s="35">
        <v>5.38</v>
      </c>
      <c r="M63" s="37"/>
      <c r="N63" s="37"/>
      <c r="O63" s="37"/>
    </row>
    <row x14ac:dyDescent="0.25" r="64" customHeight="1" ht="15">
      <c r="A64" s="33">
        <v>57</v>
      </c>
      <c r="B64" s="9"/>
      <c r="C64" s="44" t="s">
        <v>79</v>
      </c>
      <c r="D64" s="33">
        <v>22</v>
      </c>
      <c r="E64" s="35">
        <v>9.136363636363637</v>
      </c>
      <c r="F64" s="33">
        <v>201</v>
      </c>
      <c r="G64" s="36">
        <v>43</v>
      </c>
      <c r="H64" s="35">
        <v>6.62</v>
      </c>
      <c r="I64" s="33">
        <v>339</v>
      </c>
      <c r="J64" s="33"/>
      <c r="K64" s="33"/>
      <c r="L64" s="35"/>
      <c r="M64" s="37"/>
      <c r="N64" s="37"/>
      <c r="O64" s="37"/>
    </row>
    <row x14ac:dyDescent="0.25" r="65" customHeight="1" ht="15">
      <c r="A65" s="33">
        <v>58</v>
      </c>
      <c r="B65" s="9"/>
      <c r="C65" s="45" t="s">
        <v>80</v>
      </c>
      <c r="D65" s="33">
        <v>22</v>
      </c>
      <c r="E65" s="35">
        <v>9.181818181818182</v>
      </c>
      <c r="F65" s="33">
        <v>202</v>
      </c>
      <c r="G65" s="36">
        <v>43</v>
      </c>
      <c r="H65" s="35">
        <v>7.29</v>
      </c>
      <c r="I65" s="33">
        <v>359</v>
      </c>
      <c r="J65" s="33">
        <v>64</v>
      </c>
      <c r="K65" s="33">
        <v>475</v>
      </c>
      <c r="L65" s="35">
        <v>6.38</v>
      </c>
      <c r="M65" s="37"/>
      <c r="N65" s="37"/>
      <c r="O65" s="37"/>
    </row>
    <row x14ac:dyDescent="0.25" r="66" customHeight="1" ht="15">
      <c r="A66" s="33">
        <v>59</v>
      </c>
      <c r="B66" s="9"/>
      <c r="C66" s="45" t="s">
        <v>81</v>
      </c>
      <c r="D66" s="33">
        <v>22</v>
      </c>
      <c r="E66" s="35">
        <v>9.090909090909092</v>
      </c>
      <c r="F66" s="33">
        <v>200</v>
      </c>
      <c r="G66" s="36">
        <v>43</v>
      </c>
      <c r="H66" s="35">
        <v>6.33</v>
      </c>
      <c r="I66" s="33">
        <v>329</v>
      </c>
      <c r="J66" s="33">
        <v>64</v>
      </c>
      <c r="K66" s="33">
        <v>477</v>
      </c>
      <c r="L66" s="35">
        <v>6.67</v>
      </c>
      <c r="M66" s="37"/>
      <c r="N66" s="37"/>
      <c r="O66" s="37"/>
    </row>
    <row x14ac:dyDescent="0.25" r="67" customHeight="1" ht="15">
      <c r="A67" s="33">
        <v>60</v>
      </c>
      <c r="B67" s="9"/>
      <c r="C67" s="45" t="s">
        <v>82</v>
      </c>
      <c r="D67" s="33">
        <v>22</v>
      </c>
      <c r="E67" s="35">
        <v>9.409090909090908</v>
      </c>
      <c r="F67" s="33">
        <v>207</v>
      </c>
      <c r="G67" s="36">
        <v>43</v>
      </c>
      <c r="H67" s="33"/>
      <c r="I67" s="33"/>
      <c r="J67" s="33">
        <v>64</v>
      </c>
      <c r="K67" s="33">
        <v>448</v>
      </c>
      <c r="L67" s="35">
        <v>5.95</v>
      </c>
      <c r="M67" s="37"/>
      <c r="N67" s="37"/>
      <c r="O67" s="37"/>
    </row>
    <row x14ac:dyDescent="0.25" r="68" customHeight="1" ht="15">
      <c r="A68" s="33">
        <v>61</v>
      </c>
      <c r="B68" s="9"/>
      <c r="C68" s="45" t="s">
        <v>83</v>
      </c>
      <c r="D68" s="33">
        <v>22</v>
      </c>
      <c r="E68" s="35">
        <v>8.863636363636363</v>
      </c>
      <c r="F68" s="33">
        <v>195</v>
      </c>
      <c r="G68" s="36">
        <v>43</v>
      </c>
      <c r="H68" s="35">
        <v>6.95</v>
      </c>
      <c r="I68" s="33">
        <v>356</v>
      </c>
      <c r="J68" s="33">
        <v>64</v>
      </c>
      <c r="K68" s="33">
        <v>421</v>
      </c>
      <c r="L68" s="35">
        <v>5.86</v>
      </c>
      <c r="M68" s="37"/>
      <c r="N68" s="37"/>
      <c r="O68" s="37"/>
    </row>
    <row x14ac:dyDescent="0.25" r="69" customHeight="1" ht="15">
      <c r="A69" s="33">
        <v>62</v>
      </c>
      <c r="B69" s="9"/>
      <c r="C69" s="45" t="s">
        <v>84</v>
      </c>
      <c r="D69" s="33">
        <v>22</v>
      </c>
      <c r="E69" s="35">
        <v>9.454545454545455</v>
      </c>
      <c r="F69" s="33">
        <v>208</v>
      </c>
      <c r="G69" s="36">
        <v>43</v>
      </c>
      <c r="H69" s="35">
        <v>6.05</v>
      </c>
      <c r="I69" s="33">
        <v>326</v>
      </c>
      <c r="J69" s="33">
        <v>64</v>
      </c>
      <c r="K69" s="33">
        <v>495</v>
      </c>
      <c r="L69" s="35">
        <v>7.05</v>
      </c>
      <c r="M69" s="37"/>
      <c r="N69" s="37"/>
      <c r="O69" s="37"/>
    </row>
    <row x14ac:dyDescent="0.25" r="70" customHeight="1" ht="15">
      <c r="A70" s="33">
        <v>63</v>
      </c>
      <c r="B70" s="9"/>
      <c r="C70" s="45" t="s">
        <v>85</v>
      </c>
      <c r="D70" s="33">
        <v>22</v>
      </c>
      <c r="E70" s="35">
        <v>9.272727272727273</v>
      </c>
      <c r="F70" s="33">
        <v>204</v>
      </c>
      <c r="G70" s="36">
        <v>43</v>
      </c>
      <c r="H70" s="33">
        <v>7</v>
      </c>
      <c r="I70" s="33">
        <v>357</v>
      </c>
      <c r="J70" s="33">
        <v>64</v>
      </c>
      <c r="K70" s="33">
        <v>500</v>
      </c>
      <c r="L70" s="35">
        <v>7.43</v>
      </c>
      <c r="M70" s="37"/>
      <c r="N70" s="37"/>
      <c r="O70" s="37"/>
    </row>
    <row x14ac:dyDescent="0.25" r="71" customHeight="1" ht="15">
      <c r="A71" s="33">
        <v>64</v>
      </c>
      <c r="B71" s="9"/>
      <c r="C71" s="45" t="s">
        <v>86</v>
      </c>
      <c r="D71" s="33">
        <v>22</v>
      </c>
      <c r="E71" s="35">
        <v>9.136363636363637</v>
      </c>
      <c r="F71" s="33">
        <v>201</v>
      </c>
      <c r="G71" s="36">
        <v>43</v>
      </c>
      <c r="H71" s="35">
        <v>5.24</v>
      </c>
      <c r="I71" s="33">
        <v>314</v>
      </c>
      <c r="J71" s="33">
        <v>64</v>
      </c>
      <c r="K71" s="33">
        <v>486</v>
      </c>
      <c r="L71" s="33">
        <v>7</v>
      </c>
      <c r="M71" s="37"/>
      <c r="N71" s="37"/>
      <c r="O71" s="37"/>
    </row>
    <row x14ac:dyDescent="0.25" r="72" customHeight="1" ht="15">
      <c r="A72" s="33">
        <v>65</v>
      </c>
      <c r="B72" s="9"/>
      <c r="C72" s="45" t="s">
        <v>87</v>
      </c>
      <c r="D72" s="33">
        <v>22</v>
      </c>
      <c r="E72" s="35">
        <v>9.136363636363637</v>
      </c>
      <c r="F72" s="33">
        <v>201</v>
      </c>
      <c r="G72" s="36">
        <v>43</v>
      </c>
      <c r="H72" s="33"/>
      <c r="I72" s="33"/>
      <c r="J72" s="33">
        <v>64</v>
      </c>
      <c r="K72" s="33">
        <v>491</v>
      </c>
      <c r="L72" s="35">
        <v>7.05</v>
      </c>
      <c r="M72" s="37"/>
      <c r="N72" s="37"/>
      <c r="O72" s="37"/>
    </row>
    <row x14ac:dyDescent="0.25" r="73" customHeight="1" ht="15">
      <c r="A73" s="33">
        <v>66</v>
      </c>
      <c r="B73" s="9"/>
      <c r="C73" s="46" t="s">
        <v>88</v>
      </c>
      <c r="D73" s="33">
        <v>22</v>
      </c>
      <c r="E73" s="35">
        <v>8.727272727272727</v>
      </c>
      <c r="F73" s="33">
        <v>192</v>
      </c>
      <c r="G73" s="36">
        <v>43</v>
      </c>
      <c r="H73" s="35">
        <v>6.38</v>
      </c>
      <c r="I73" s="33">
        <v>339</v>
      </c>
      <c r="J73" s="33"/>
      <c r="K73" s="33"/>
      <c r="L73" s="35"/>
      <c r="M73" s="37"/>
      <c r="N73" s="37"/>
      <c r="O73" s="37"/>
    </row>
    <row x14ac:dyDescent="0.25" r="74" customHeight="1" ht="15">
      <c r="A74" s="33">
        <v>67</v>
      </c>
      <c r="B74" s="9"/>
      <c r="C74" s="45" t="s">
        <v>89</v>
      </c>
      <c r="D74" s="47">
        <v>22</v>
      </c>
      <c r="E74" s="48">
        <v>9.545454545454545</v>
      </c>
      <c r="F74" s="47">
        <v>210</v>
      </c>
      <c r="G74" s="36">
        <v>43</v>
      </c>
      <c r="H74" s="33"/>
      <c r="I74" s="33"/>
      <c r="J74" s="33">
        <v>64</v>
      </c>
      <c r="K74" s="33">
        <v>512</v>
      </c>
      <c r="L74" s="35">
        <v>7.81</v>
      </c>
      <c r="M74" s="37"/>
      <c r="N74" s="37"/>
      <c r="O74" s="37"/>
    </row>
    <row x14ac:dyDescent="0.25" r="75" customHeight="1" ht="15">
      <c r="A75" s="33">
        <v>68</v>
      </c>
      <c r="B75" s="9"/>
      <c r="C75" s="45" t="s">
        <v>90</v>
      </c>
      <c r="D75" s="33">
        <v>22</v>
      </c>
      <c r="E75" s="35">
        <v>9.727272727272727</v>
      </c>
      <c r="F75" s="47">
        <v>214</v>
      </c>
      <c r="G75" s="36">
        <v>43</v>
      </c>
      <c r="H75" s="35">
        <v>6.43</v>
      </c>
      <c r="I75" s="33">
        <v>343</v>
      </c>
      <c r="J75" s="33"/>
      <c r="K75" s="33"/>
      <c r="L75" s="35"/>
      <c r="M75" s="37"/>
      <c r="N75" s="37"/>
      <c r="O75" s="37"/>
    </row>
    <row x14ac:dyDescent="0.25" r="76" customHeight="1" ht="15">
      <c r="A76" s="33">
        <v>69</v>
      </c>
      <c r="B76" s="9"/>
      <c r="C76" s="45" t="s">
        <v>91</v>
      </c>
      <c r="D76" s="33">
        <v>22</v>
      </c>
      <c r="E76" s="35">
        <v>9.636363636363637</v>
      </c>
      <c r="F76" s="33">
        <v>212</v>
      </c>
      <c r="G76" s="36">
        <v>43</v>
      </c>
      <c r="H76" s="33">
        <v>6</v>
      </c>
      <c r="I76" s="33">
        <v>331</v>
      </c>
      <c r="J76" s="33">
        <v>64</v>
      </c>
      <c r="K76" s="33">
        <v>567</v>
      </c>
      <c r="L76" s="35">
        <v>8.29</v>
      </c>
      <c r="M76" s="37"/>
      <c r="N76" s="37"/>
      <c r="O76" s="37"/>
    </row>
    <row x14ac:dyDescent="0.25" r="77" customHeight="1" ht="15">
      <c r="A77" s="33">
        <v>70</v>
      </c>
      <c r="B77" s="9"/>
      <c r="C77" s="49" t="s">
        <v>92</v>
      </c>
      <c r="D77" s="33">
        <v>22</v>
      </c>
      <c r="E77" s="35">
        <v>9.045454545454545</v>
      </c>
      <c r="F77" s="33">
        <v>199</v>
      </c>
      <c r="G77" s="36">
        <v>43</v>
      </c>
      <c r="H77" s="35">
        <v>5.48</v>
      </c>
      <c r="I77" s="33">
        <v>314</v>
      </c>
      <c r="J77" s="33">
        <v>64</v>
      </c>
      <c r="K77" s="33"/>
      <c r="L77" s="35"/>
      <c r="M77" s="37"/>
      <c r="N77" s="37"/>
      <c r="O77" s="37"/>
    </row>
    <row x14ac:dyDescent="0.25" r="78" customHeight="1" ht="15">
      <c r="A78" s="33">
        <v>71</v>
      </c>
      <c r="B78" s="9"/>
      <c r="C78" s="49" t="s">
        <v>93</v>
      </c>
      <c r="D78" s="33">
        <v>22</v>
      </c>
      <c r="E78" s="35">
        <v>9.590909090909092</v>
      </c>
      <c r="F78" s="33">
        <v>211</v>
      </c>
      <c r="G78" s="36">
        <v>43</v>
      </c>
      <c r="H78" s="35">
        <v>6.76</v>
      </c>
      <c r="I78" s="33">
        <v>353</v>
      </c>
      <c r="J78" s="33">
        <v>64</v>
      </c>
      <c r="K78" s="33">
        <v>503</v>
      </c>
      <c r="L78" s="35">
        <v>7.14</v>
      </c>
      <c r="M78" s="37"/>
      <c r="N78" s="37"/>
      <c r="O78" s="37"/>
    </row>
    <row x14ac:dyDescent="0.25" r="79" customHeight="1" ht="15">
      <c r="A79" s="33">
        <v>72</v>
      </c>
      <c r="B79" s="9"/>
      <c r="C79" s="49" t="s">
        <v>94</v>
      </c>
      <c r="D79" s="33">
        <v>22</v>
      </c>
      <c r="E79" s="35">
        <v>8.954545454545455</v>
      </c>
      <c r="F79" s="33">
        <v>197</v>
      </c>
      <c r="G79" s="36">
        <v>43</v>
      </c>
      <c r="H79" s="35">
        <v>6.43</v>
      </c>
      <c r="I79" s="33">
        <v>332</v>
      </c>
      <c r="J79" s="33">
        <v>64</v>
      </c>
      <c r="K79" s="33">
        <v>490</v>
      </c>
      <c r="L79" s="35">
        <v>7.52</v>
      </c>
      <c r="M79" s="37"/>
      <c r="N79" s="37"/>
      <c r="O79" s="37"/>
    </row>
    <row x14ac:dyDescent="0.25" r="80" customHeight="1" ht="15">
      <c r="A80" s="33">
        <v>73</v>
      </c>
      <c r="B80" s="9"/>
      <c r="C80" s="49" t="s">
        <v>95</v>
      </c>
      <c r="D80" s="33">
        <v>22</v>
      </c>
      <c r="E80" s="35">
        <v>9.363636363636363</v>
      </c>
      <c r="F80" s="33">
        <v>206</v>
      </c>
      <c r="G80" s="36">
        <v>43</v>
      </c>
      <c r="H80" s="33">
        <v>7</v>
      </c>
      <c r="I80" s="33">
        <v>353</v>
      </c>
      <c r="J80" s="33">
        <v>64</v>
      </c>
      <c r="K80" s="33">
        <v>504</v>
      </c>
      <c r="L80" s="35">
        <v>7.19</v>
      </c>
      <c r="M80" s="37"/>
      <c r="N80" s="37"/>
      <c r="O80" s="37"/>
    </row>
    <row x14ac:dyDescent="0.25" r="81" customHeight="1" ht="15">
      <c r="A81" s="33">
        <v>74</v>
      </c>
      <c r="B81" s="9"/>
      <c r="C81" s="49" t="s">
        <v>96</v>
      </c>
      <c r="D81" s="33">
        <v>22</v>
      </c>
      <c r="E81" s="35">
        <v>9.045454545454545</v>
      </c>
      <c r="F81" s="33">
        <v>199</v>
      </c>
      <c r="G81" s="36">
        <v>43</v>
      </c>
      <c r="H81" s="35">
        <v>7.24</v>
      </c>
      <c r="I81" s="33">
        <v>351</v>
      </c>
      <c r="J81" s="33">
        <v>64</v>
      </c>
      <c r="K81" s="33">
        <v>509</v>
      </c>
      <c r="L81" s="35">
        <v>7.52</v>
      </c>
      <c r="M81" s="37"/>
      <c r="N81" s="37"/>
      <c r="O81" s="37"/>
    </row>
    <row x14ac:dyDescent="0.25" r="82" customHeight="1" ht="15">
      <c r="A82" s="33">
        <v>75</v>
      </c>
      <c r="B82" s="9"/>
      <c r="C82" s="49" t="s">
        <v>97</v>
      </c>
      <c r="D82" s="33">
        <v>22</v>
      </c>
      <c r="E82" s="35">
        <v>9.318181818181818</v>
      </c>
      <c r="F82" s="33">
        <v>205</v>
      </c>
      <c r="G82" s="36">
        <v>43</v>
      </c>
      <c r="H82" s="35">
        <v>7.52</v>
      </c>
      <c r="I82" s="33">
        <v>363</v>
      </c>
      <c r="J82" s="33">
        <v>64</v>
      </c>
      <c r="K82" s="33">
        <v>537</v>
      </c>
      <c r="L82" s="35">
        <v>8.29</v>
      </c>
      <c r="M82" s="37"/>
      <c r="N82" s="37"/>
      <c r="O82" s="37"/>
    </row>
    <row x14ac:dyDescent="0.25" r="83" customHeight="1" ht="15">
      <c r="A83" s="33">
        <v>76</v>
      </c>
      <c r="B83" s="9"/>
      <c r="C83" s="49" t="s">
        <v>98</v>
      </c>
      <c r="D83" s="33">
        <v>22</v>
      </c>
      <c r="E83" s="35">
        <v>7.7727272727272725</v>
      </c>
      <c r="F83" s="33">
        <v>171</v>
      </c>
      <c r="G83" s="36">
        <v>43</v>
      </c>
      <c r="H83" s="35">
        <v>5.67</v>
      </c>
      <c r="I83" s="33">
        <v>290</v>
      </c>
      <c r="J83" s="33">
        <v>64</v>
      </c>
      <c r="K83" s="33">
        <v>429</v>
      </c>
      <c r="L83" s="35">
        <v>6.62</v>
      </c>
      <c r="M83" s="37"/>
      <c r="N83" s="37"/>
      <c r="O83" s="37"/>
    </row>
    <row x14ac:dyDescent="0.25" r="84" customHeight="1" ht="15">
      <c r="A84" s="33">
        <v>77</v>
      </c>
      <c r="B84" s="9"/>
      <c r="C84" s="49" t="s">
        <v>99</v>
      </c>
      <c r="D84" s="33">
        <v>22</v>
      </c>
      <c r="E84" s="35">
        <v>8.681818181818182</v>
      </c>
      <c r="F84" s="33">
        <v>191</v>
      </c>
      <c r="G84" s="36">
        <v>43</v>
      </c>
      <c r="H84" s="35">
        <v>5.1</v>
      </c>
      <c r="I84" s="33">
        <v>298</v>
      </c>
      <c r="J84" s="33"/>
      <c r="K84" s="33"/>
      <c r="L84" s="35"/>
      <c r="M84" s="37"/>
      <c r="N84" s="37"/>
      <c r="O84" s="37"/>
    </row>
    <row x14ac:dyDescent="0.25" r="85" customHeight="1" ht="15">
      <c r="A85" s="33">
        <v>78</v>
      </c>
      <c r="B85" s="9"/>
      <c r="C85" s="49" t="s">
        <v>100</v>
      </c>
      <c r="D85" s="33">
        <v>22</v>
      </c>
      <c r="E85" s="35">
        <v>9.363636363636363</v>
      </c>
      <c r="F85" s="33">
        <v>206</v>
      </c>
      <c r="G85" s="36">
        <v>43</v>
      </c>
      <c r="H85" s="35">
        <v>6.57</v>
      </c>
      <c r="I85" s="33">
        <v>344</v>
      </c>
      <c r="J85" s="33">
        <v>64</v>
      </c>
      <c r="K85" s="33">
        <v>489</v>
      </c>
      <c r="L85" s="35">
        <v>6.9</v>
      </c>
      <c r="M85" s="37"/>
      <c r="N85" s="37"/>
      <c r="O85" s="37"/>
    </row>
    <row x14ac:dyDescent="0.25" r="86" customHeight="1" ht="15">
      <c r="A86" s="33">
        <v>79</v>
      </c>
      <c r="B86" s="9"/>
      <c r="C86" s="49" t="s">
        <v>101</v>
      </c>
      <c r="D86" s="33">
        <v>22</v>
      </c>
      <c r="E86" s="35">
        <v>9.318181818181818</v>
      </c>
      <c r="F86" s="33">
        <v>205</v>
      </c>
      <c r="G86" s="36">
        <v>43</v>
      </c>
      <c r="H86" s="35">
        <v>6.9</v>
      </c>
      <c r="I86" s="33">
        <v>350</v>
      </c>
      <c r="J86" s="33">
        <v>64</v>
      </c>
      <c r="K86" s="33">
        <v>506</v>
      </c>
      <c r="L86" s="35">
        <v>7.43</v>
      </c>
      <c r="M86" s="37"/>
      <c r="N86" s="37"/>
      <c r="O86" s="37"/>
    </row>
    <row x14ac:dyDescent="0.25" r="87" customHeight="1" ht="15">
      <c r="A87" s="33">
        <v>80</v>
      </c>
      <c r="B87" s="9"/>
      <c r="C87" s="49" t="s">
        <v>102</v>
      </c>
      <c r="D87" s="33">
        <v>22</v>
      </c>
      <c r="E87" s="35">
        <v>9.318181818181818</v>
      </c>
      <c r="F87" s="33">
        <v>205</v>
      </c>
      <c r="G87" s="36">
        <v>43</v>
      </c>
      <c r="H87" s="35">
        <v>5.33</v>
      </c>
      <c r="I87" s="33">
        <v>317</v>
      </c>
      <c r="J87" s="33"/>
      <c r="K87" s="33"/>
      <c r="L87" s="35"/>
      <c r="M87" s="37"/>
      <c r="N87" s="37"/>
      <c r="O87" s="37"/>
    </row>
    <row x14ac:dyDescent="0.25" r="88" customHeight="1" ht="15">
      <c r="A88" s="33">
        <v>81</v>
      </c>
      <c r="B88" s="9"/>
      <c r="C88" s="49" t="s">
        <v>103</v>
      </c>
      <c r="D88" s="33">
        <v>22</v>
      </c>
      <c r="E88" s="35">
        <v>9.636363636363637</v>
      </c>
      <c r="F88" s="33">
        <v>212</v>
      </c>
      <c r="G88" s="36">
        <v>43</v>
      </c>
      <c r="H88" s="35">
        <v>6.67</v>
      </c>
      <c r="I88" s="33">
        <v>352</v>
      </c>
      <c r="J88" s="33">
        <v>64</v>
      </c>
      <c r="K88" s="33">
        <v>485</v>
      </c>
      <c r="L88" s="35">
        <v>6.33</v>
      </c>
      <c r="M88" s="37"/>
      <c r="N88" s="37"/>
      <c r="O88" s="37"/>
    </row>
    <row x14ac:dyDescent="0.25" r="89" customHeight="1" ht="15">
      <c r="A89" s="33">
        <v>82</v>
      </c>
      <c r="B89" s="9"/>
      <c r="C89" s="49" t="s">
        <v>104</v>
      </c>
      <c r="D89" s="33">
        <v>22</v>
      </c>
      <c r="E89" s="35">
        <v>9.181818181818182</v>
      </c>
      <c r="F89" s="33">
        <v>202</v>
      </c>
      <c r="G89" s="36">
        <v>43</v>
      </c>
      <c r="H89" s="35">
        <v>6.81</v>
      </c>
      <c r="I89" s="33">
        <v>345</v>
      </c>
      <c r="J89" s="33">
        <v>64</v>
      </c>
      <c r="K89" s="33">
        <v>482</v>
      </c>
      <c r="L89" s="35">
        <v>6.52</v>
      </c>
      <c r="M89" s="37"/>
      <c r="N89" s="37"/>
      <c r="O89" s="37"/>
    </row>
    <row x14ac:dyDescent="0.25" r="90" customHeight="1" ht="15">
      <c r="A90" s="33">
        <v>83</v>
      </c>
      <c r="B90" s="9"/>
      <c r="C90" s="49" t="s">
        <v>105</v>
      </c>
      <c r="D90" s="33">
        <v>22</v>
      </c>
      <c r="E90" s="35">
        <v>9.590909090909092</v>
      </c>
      <c r="F90" s="33">
        <v>211</v>
      </c>
      <c r="G90" s="36">
        <v>43</v>
      </c>
      <c r="H90" s="33">
        <v>8</v>
      </c>
      <c r="I90" s="33">
        <v>379</v>
      </c>
      <c r="J90" s="33">
        <v>64</v>
      </c>
      <c r="K90" s="33">
        <v>580</v>
      </c>
      <c r="L90" s="35">
        <v>8.86</v>
      </c>
      <c r="M90" s="37"/>
      <c r="N90" s="37"/>
      <c r="O90" s="37"/>
    </row>
    <row x14ac:dyDescent="0.25" r="91" customHeight="1" ht="15">
      <c r="A91" s="33">
        <v>84</v>
      </c>
      <c r="B91" s="9"/>
      <c r="C91" s="49" t="s">
        <v>106</v>
      </c>
      <c r="D91" s="33">
        <v>22</v>
      </c>
      <c r="E91" s="35">
        <v>9.090909090909092</v>
      </c>
      <c r="F91" s="33">
        <v>200</v>
      </c>
      <c r="G91" s="36">
        <v>43</v>
      </c>
      <c r="H91" s="35">
        <v>6.48</v>
      </c>
      <c r="I91" s="33">
        <v>336</v>
      </c>
      <c r="J91" s="33">
        <v>64</v>
      </c>
      <c r="K91" s="33">
        <v>487</v>
      </c>
      <c r="L91" s="35">
        <v>7.19</v>
      </c>
      <c r="M91" s="37"/>
      <c r="N91" s="37"/>
      <c r="O91" s="37"/>
    </row>
    <row x14ac:dyDescent="0.25" r="92" customHeight="1" ht="15">
      <c r="A92" s="33">
        <v>85</v>
      </c>
      <c r="B92" s="9"/>
      <c r="C92" s="49" t="s">
        <v>107</v>
      </c>
      <c r="D92" s="33">
        <v>22</v>
      </c>
      <c r="E92" s="35">
        <v>9.545454545454545</v>
      </c>
      <c r="F92" s="33">
        <v>210</v>
      </c>
      <c r="G92" s="36">
        <v>43</v>
      </c>
      <c r="H92" s="35">
        <v>7.19</v>
      </c>
      <c r="I92" s="33">
        <v>361</v>
      </c>
      <c r="J92" s="33">
        <v>64</v>
      </c>
      <c r="K92" s="33">
        <v>523</v>
      </c>
      <c r="L92" s="35">
        <v>7.71</v>
      </c>
      <c r="M92" s="37"/>
      <c r="N92" s="37"/>
      <c r="O92" s="37"/>
    </row>
    <row x14ac:dyDescent="0.25" r="93" customHeight="1" ht="15">
      <c r="A93" s="33">
        <v>86</v>
      </c>
      <c r="B93" s="9"/>
      <c r="C93" s="49" t="s">
        <v>108</v>
      </c>
      <c r="D93" s="33">
        <v>22</v>
      </c>
      <c r="E93" s="35">
        <v>9.090909090909092</v>
      </c>
      <c r="F93" s="33">
        <v>200</v>
      </c>
      <c r="G93" s="36">
        <v>43</v>
      </c>
      <c r="H93" s="35">
        <v>6.67</v>
      </c>
      <c r="I93" s="33">
        <v>340</v>
      </c>
      <c r="J93" s="33">
        <v>64</v>
      </c>
      <c r="K93" s="33">
        <v>501</v>
      </c>
      <c r="L93" s="35">
        <v>7.67</v>
      </c>
      <c r="M93" s="37"/>
      <c r="N93" s="37"/>
      <c r="O93" s="37"/>
    </row>
    <row x14ac:dyDescent="0.25" r="94" customHeight="1" ht="15">
      <c r="A94" s="33">
        <v>87</v>
      </c>
      <c r="B94" s="9"/>
      <c r="C94" s="49" t="s">
        <v>109</v>
      </c>
      <c r="D94" s="33">
        <v>22</v>
      </c>
      <c r="E94" s="35">
        <v>9.545454545454545</v>
      </c>
      <c r="F94" s="33">
        <v>210</v>
      </c>
      <c r="G94" s="36">
        <v>43</v>
      </c>
      <c r="H94" s="35">
        <v>6.19</v>
      </c>
      <c r="I94" s="33">
        <v>340</v>
      </c>
      <c r="J94" s="33">
        <v>64</v>
      </c>
      <c r="K94" s="33">
        <v>485</v>
      </c>
      <c r="L94" s="35">
        <v>6.9</v>
      </c>
      <c r="M94" s="37"/>
      <c r="N94" s="37"/>
      <c r="O94" s="37"/>
    </row>
    <row x14ac:dyDescent="0.25" r="95" customHeight="1" ht="15">
      <c r="A95" s="33">
        <v>88</v>
      </c>
      <c r="B95" s="9"/>
      <c r="C95" s="49" t="s">
        <v>110</v>
      </c>
      <c r="D95" s="33">
        <v>22</v>
      </c>
      <c r="E95" s="35">
        <v>9.227272727272727</v>
      </c>
      <c r="F95" s="33">
        <v>203</v>
      </c>
      <c r="G95" s="36">
        <v>43</v>
      </c>
      <c r="H95" s="35">
        <v>6.1</v>
      </c>
      <c r="I95" s="33">
        <v>331</v>
      </c>
      <c r="J95" s="33">
        <v>64</v>
      </c>
      <c r="K95" s="33">
        <v>484</v>
      </c>
      <c r="L95" s="35">
        <v>7.29</v>
      </c>
      <c r="M95" s="37"/>
      <c r="N95" s="37"/>
      <c r="O95" s="37"/>
    </row>
    <row x14ac:dyDescent="0.25" r="96" customHeight="1" ht="15">
      <c r="A96" s="33">
        <v>89</v>
      </c>
      <c r="B96" s="9"/>
      <c r="C96" s="49" t="s">
        <v>111</v>
      </c>
      <c r="D96" s="33">
        <v>22</v>
      </c>
      <c r="E96" s="35">
        <v>9.318181818181818</v>
      </c>
      <c r="F96" s="33">
        <v>205</v>
      </c>
      <c r="G96" s="36">
        <v>43</v>
      </c>
      <c r="H96" s="35">
        <v>6.9</v>
      </c>
      <c r="I96" s="33">
        <v>350</v>
      </c>
      <c r="J96" s="33">
        <v>64</v>
      </c>
      <c r="K96" s="33">
        <v>510</v>
      </c>
      <c r="L96" s="35">
        <v>7.62</v>
      </c>
      <c r="M96" s="37"/>
      <c r="N96" s="37"/>
      <c r="O96" s="37"/>
    </row>
    <row x14ac:dyDescent="0.25" r="97" customHeight="1" ht="15">
      <c r="A97" s="33">
        <v>90</v>
      </c>
      <c r="B97" s="9"/>
      <c r="C97" s="49" t="s">
        <v>112</v>
      </c>
      <c r="D97" s="33">
        <v>22</v>
      </c>
      <c r="E97" s="35">
        <v>9.681818181818182</v>
      </c>
      <c r="F97" s="33">
        <v>213</v>
      </c>
      <c r="G97" s="36">
        <v>43</v>
      </c>
      <c r="H97" s="35">
        <v>7.52</v>
      </c>
      <c r="I97" s="33">
        <v>371</v>
      </c>
      <c r="J97" s="33">
        <v>64</v>
      </c>
      <c r="K97" s="33">
        <v>535</v>
      </c>
      <c r="L97" s="35">
        <v>7.81</v>
      </c>
      <c r="M97" s="37"/>
      <c r="N97" s="37"/>
      <c r="O97" s="37"/>
    </row>
    <row x14ac:dyDescent="0.25" r="98" customHeight="1" ht="15">
      <c r="A98" s="33">
        <v>91</v>
      </c>
      <c r="B98" s="9"/>
      <c r="C98" s="49" t="s">
        <v>113</v>
      </c>
      <c r="D98" s="33">
        <v>22</v>
      </c>
      <c r="E98" s="35">
        <v>9</v>
      </c>
      <c r="F98" s="33">
        <v>198</v>
      </c>
      <c r="G98" s="36">
        <v>43</v>
      </c>
      <c r="H98" s="35">
        <v>6.9</v>
      </c>
      <c r="I98" s="33">
        <v>343</v>
      </c>
      <c r="J98" s="33">
        <v>64</v>
      </c>
      <c r="K98" s="33">
        <v>490</v>
      </c>
      <c r="L98" s="33">
        <v>7</v>
      </c>
      <c r="M98" s="37"/>
      <c r="N98" s="37"/>
      <c r="O98" s="37"/>
    </row>
    <row x14ac:dyDescent="0.25" r="99" customHeight="1" ht="15">
      <c r="A99" s="33">
        <v>92</v>
      </c>
      <c r="B99" s="9"/>
      <c r="C99" s="49" t="s">
        <v>114</v>
      </c>
      <c r="D99" s="33">
        <v>22</v>
      </c>
      <c r="E99" s="35">
        <v>9.181818181818182</v>
      </c>
      <c r="F99" s="33">
        <v>202</v>
      </c>
      <c r="G99" s="36">
        <v>43</v>
      </c>
      <c r="H99" s="35">
        <v>5.38</v>
      </c>
      <c r="I99" s="33">
        <v>315</v>
      </c>
      <c r="J99" s="33">
        <v>64</v>
      </c>
      <c r="K99" s="33">
        <v>466</v>
      </c>
      <c r="L99" s="35">
        <v>7.19</v>
      </c>
      <c r="M99" s="37"/>
      <c r="N99" s="37"/>
      <c r="O99" s="37"/>
    </row>
    <row x14ac:dyDescent="0.25" r="100" customHeight="1" ht="15">
      <c r="A100" s="33">
        <v>93</v>
      </c>
      <c r="B100" s="9"/>
      <c r="C100" s="49" t="s">
        <v>115</v>
      </c>
      <c r="D100" s="33">
        <v>22</v>
      </c>
      <c r="E100" s="35">
        <v>9.227272727272727</v>
      </c>
      <c r="F100" s="33">
        <v>203</v>
      </c>
      <c r="G100" s="36">
        <v>43</v>
      </c>
      <c r="H100" s="35">
        <v>7.1</v>
      </c>
      <c r="I100" s="33">
        <v>352</v>
      </c>
      <c r="J100" s="33">
        <v>64</v>
      </c>
      <c r="K100" s="33">
        <v>500</v>
      </c>
      <c r="L100" s="35">
        <v>7.05</v>
      </c>
      <c r="M100" s="37"/>
      <c r="N100" s="37"/>
      <c r="O100" s="37"/>
    </row>
    <row x14ac:dyDescent="0.25" r="101" customHeight="1" ht="15">
      <c r="A101" s="33">
        <v>94</v>
      </c>
      <c r="B101" s="9"/>
      <c r="C101" s="49" t="s">
        <v>116</v>
      </c>
      <c r="D101" s="33">
        <v>22</v>
      </c>
      <c r="E101" s="35">
        <v>9.045454545454545</v>
      </c>
      <c r="F101" s="33">
        <v>199</v>
      </c>
      <c r="G101" s="36">
        <v>43</v>
      </c>
      <c r="H101" s="35">
        <v>7.33</v>
      </c>
      <c r="I101" s="33">
        <v>353</v>
      </c>
      <c r="J101" s="33">
        <v>64</v>
      </c>
      <c r="K101" s="33">
        <v>505</v>
      </c>
      <c r="L101" s="35">
        <v>7.24</v>
      </c>
      <c r="M101" s="37"/>
      <c r="N101" s="37"/>
      <c r="O101" s="37"/>
    </row>
    <row x14ac:dyDescent="0.25" r="102" customHeight="1" ht="15">
      <c r="A102" s="33">
        <v>95</v>
      </c>
      <c r="B102" s="9"/>
      <c r="C102" s="49" t="s">
        <v>117</v>
      </c>
      <c r="D102" s="33">
        <v>22</v>
      </c>
      <c r="E102" s="35">
        <v>9.5</v>
      </c>
      <c r="F102" s="33">
        <v>209</v>
      </c>
      <c r="G102" s="36">
        <v>43</v>
      </c>
      <c r="H102" s="35">
        <v>7.48</v>
      </c>
      <c r="I102" s="33">
        <v>366</v>
      </c>
      <c r="J102" s="33">
        <v>64</v>
      </c>
      <c r="K102" s="33">
        <v>531</v>
      </c>
      <c r="L102" s="35">
        <v>7.86</v>
      </c>
      <c r="M102" s="37"/>
      <c r="N102" s="37"/>
      <c r="O102" s="37"/>
    </row>
    <row x14ac:dyDescent="0.25" r="103" customHeight="1" ht="15">
      <c r="A103" s="33">
        <v>96</v>
      </c>
      <c r="B103" s="9"/>
      <c r="C103" s="49" t="s">
        <v>118</v>
      </c>
      <c r="D103" s="33">
        <v>22</v>
      </c>
      <c r="E103" s="35">
        <v>9.590909090909092</v>
      </c>
      <c r="F103" s="33">
        <v>211</v>
      </c>
      <c r="G103" s="36">
        <v>43</v>
      </c>
      <c r="H103" s="35">
        <v>7.9</v>
      </c>
      <c r="I103" s="33">
        <v>377</v>
      </c>
      <c r="J103" s="33">
        <v>64</v>
      </c>
      <c r="K103" s="33">
        <v>547</v>
      </c>
      <c r="L103" s="35">
        <v>8.1</v>
      </c>
      <c r="M103" s="37"/>
      <c r="N103" s="37"/>
      <c r="O103" s="37"/>
    </row>
    <row x14ac:dyDescent="0.25" r="104" customHeight="1" ht="15">
      <c r="A104" s="33">
        <v>97</v>
      </c>
      <c r="B104" s="9"/>
      <c r="C104" s="49" t="s">
        <v>119</v>
      </c>
      <c r="D104" s="33">
        <v>22</v>
      </c>
      <c r="E104" s="35">
        <v>9.045454545454545</v>
      </c>
      <c r="F104" s="33">
        <v>199</v>
      </c>
      <c r="G104" s="36">
        <v>43</v>
      </c>
      <c r="H104" s="33">
        <v>6</v>
      </c>
      <c r="I104" s="33">
        <v>325</v>
      </c>
      <c r="J104" s="33">
        <v>64</v>
      </c>
      <c r="K104" s="33">
        <v>449</v>
      </c>
      <c r="L104" s="35">
        <v>5.9</v>
      </c>
      <c r="M104" s="37"/>
      <c r="N104" s="37"/>
      <c r="O104" s="37"/>
    </row>
    <row x14ac:dyDescent="0.25" r="105" customHeight="1" ht="15">
      <c r="A105" s="33">
        <v>98</v>
      </c>
      <c r="B105" s="9"/>
      <c r="C105" s="49" t="s">
        <v>120</v>
      </c>
      <c r="D105" s="33">
        <v>22</v>
      </c>
      <c r="E105" s="35">
        <v>8.590909090909092</v>
      </c>
      <c r="F105" s="33">
        <v>189</v>
      </c>
      <c r="G105" s="36">
        <v>43</v>
      </c>
      <c r="H105" s="35">
        <v>4.9</v>
      </c>
      <c r="I105" s="33">
        <v>292</v>
      </c>
      <c r="J105" s="33"/>
      <c r="K105" s="33"/>
      <c r="L105" s="35"/>
      <c r="M105" s="37"/>
      <c r="N105" s="37"/>
      <c r="O105" s="37"/>
    </row>
    <row x14ac:dyDescent="0.25" r="106" customHeight="1" ht="15">
      <c r="A106" s="33">
        <v>99</v>
      </c>
      <c r="B106" s="9"/>
      <c r="C106" s="49" t="s">
        <v>121</v>
      </c>
      <c r="D106" s="33">
        <v>22</v>
      </c>
      <c r="E106" s="35">
        <v>8.136363636363637</v>
      </c>
      <c r="F106" s="33">
        <v>179</v>
      </c>
      <c r="G106" s="36">
        <v>43</v>
      </c>
      <c r="H106" s="33"/>
      <c r="I106" s="33"/>
      <c r="J106" s="33"/>
      <c r="K106" s="33"/>
      <c r="L106" s="35"/>
      <c r="M106" s="37"/>
      <c r="N106" s="37"/>
      <c r="O106" s="37"/>
    </row>
    <row x14ac:dyDescent="0.25" r="107" customHeight="1" ht="15">
      <c r="A107" s="33">
        <v>100</v>
      </c>
      <c r="B107" s="9"/>
      <c r="C107" s="49" t="s">
        <v>122</v>
      </c>
      <c r="D107" s="33">
        <v>22</v>
      </c>
      <c r="E107" s="35">
        <v>9</v>
      </c>
      <c r="F107" s="33">
        <v>198</v>
      </c>
      <c r="G107" s="36">
        <v>43</v>
      </c>
      <c r="H107" s="35">
        <v>5.33</v>
      </c>
      <c r="I107" s="33">
        <v>310</v>
      </c>
      <c r="J107" s="33">
        <v>64</v>
      </c>
      <c r="K107" s="33">
        <v>430</v>
      </c>
      <c r="L107" s="35">
        <v>5.71</v>
      </c>
      <c r="M107" s="37"/>
      <c r="N107" s="37"/>
      <c r="O107" s="37"/>
    </row>
    <row x14ac:dyDescent="0.25" r="108" customHeight="1" ht="15">
      <c r="A108" s="33">
        <v>101</v>
      </c>
      <c r="B108" s="9"/>
      <c r="C108" s="49" t="s">
        <v>123</v>
      </c>
      <c r="D108" s="33">
        <v>22</v>
      </c>
      <c r="E108" s="35">
        <v>8.681818181818182</v>
      </c>
      <c r="F108" s="33">
        <v>191</v>
      </c>
      <c r="G108" s="36">
        <v>43</v>
      </c>
      <c r="H108" s="33">
        <v>5</v>
      </c>
      <c r="I108" s="33">
        <v>296</v>
      </c>
      <c r="J108" s="33">
        <v>64</v>
      </c>
      <c r="K108" s="33">
        <v>402</v>
      </c>
      <c r="L108" s="35">
        <v>5.05</v>
      </c>
      <c r="M108" s="37"/>
      <c r="N108" s="37"/>
      <c r="O108" s="37"/>
    </row>
    <row x14ac:dyDescent="0.25" r="109" customHeight="1" ht="15">
      <c r="A109" s="33">
        <v>102</v>
      </c>
      <c r="B109" s="9"/>
      <c r="C109" s="49" t="s">
        <v>124</v>
      </c>
      <c r="D109" s="33">
        <v>22</v>
      </c>
      <c r="E109" s="35">
        <v>9.636363636363637</v>
      </c>
      <c r="F109" s="33">
        <v>212</v>
      </c>
      <c r="G109" s="36">
        <v>43</v>
      </c>
      <c r="H109" s="33">
        <v>7</v>
      </c>
      <c r="I109" s="33">
        <v>359</v>
      </c>
      <c r="J109" s="33"/>
      <c r="K109" s="33"/>
      <c r="L109" s="35"/>
      <c r="M109" s="37"/>
      <c r="N109" s="37"/>
      <c r="O109" s="37"/>
    </row>
    <row x14ac:dyDescent="0.25" r="110" customHeight="1" ht="15">
      <c r="A110" s="33">
        <v>103</v>
      </c>
      <c r="B110" s="9"/>
      <c r="C110" s="49" t="s">
        <v>125</v>
      </c>
      <c r="D110" s="33">
        <v>22</v>
      </c>
      <c r="E110" s="35">
        <v>9.227272727272727</v>
      </c>
      <c r="F110" s="33">
        <v>203</v>
      </c>
      <c r="G110" s="36">
        <v>43</v>
      </c>
      <c r="H110" s="35">
        <v>7.05</v>
      </c>
      <c r="I110" s="33">
        <v>351</v>
      </c>
      <c r="J110" s="33">
        <v>64</v>
      </c>
      <c r="K110" s="33">
        <v>505</v>
      </c>
      <c r="L110" s="35">
        <v>7.33</v>
      </c>
      <c r="M110" s="37"/>
      <c r="N110" s="37"/>
      <c r="O110" s="37"/>
    </row>
    <row x14ac:dyDescent="0.25" r="111" customHeight="1" ht="15">
      <c r="A111" s="33">
        <v>104</v>
      </c>
      <c r="B111" s="9"/>
      <c r="C111" s="49" t="s">
        <v>126</v>
      </c>
      <c r="D111" s="33">
        <v>22</v>
      </c>
      <c r="E111" s="35">
        <v>9.136363636363637</v>
      </c>
      <c r="F111" s="33">
        <v>201</v>
      </c>
      <c r="G111" s="36">
        <v>43</v>
      </c>
      <c r="H111" s="35">
        <v>7.43</v>
      </c>
      <c r="I111" s="33">
        <v>357</v>
      </c>
      <c r="J111" s="33">
        <v>64</v>
      </c>
      <c r="K111" s="33">
        <v>527</v>
      </c>
      <c r="L111" s="35">
        <v>8.1</v>
      </c>
      <c r="M111" s="37"/>
      <c r="N111" s="37"/>
      <c r="O111" s="37"/>
    </row>
    <row x14ac:dyDescent="0.25" r="112" customHeight="1" ht="15">
      <c r="A112" s="33">
        <v>105</v>
      </c>
      <c r="B112" s="9"/>
      <c r="C112" s="49" t="s">
        <v>127</v>
      </c>
      <c r="D112" s="33">
        <v>22</v>
      </c>
      <c r="E112" s="35">
        <v>9.090909090909092</v>
      </c>
      <c r="F112" s="33">
        <v>200</v>
      </c>
      <c r="G112" s="36">
        <v>43</v>
      </c>
      <c r="H112" s="33"/>
      <c r="I112" s="33"/>
      <c r="J112" s="33"/>
      <c r="K112" s="33"/>
      <c r="L112" s="35"/>
      <c r="M112" s="37"/>
      <c r="N112" s="37"/>
      <c r="O112" s="37"/>
    </row>
    <row x14ac:dyDescent="0.25" r="113" customHeight="1" ht="15">
      <c r="A113" s="33">
        <v>106</v>
      </c>
      <c r="B113" s="9"/>
      <c r="C113" s="49" t="s">
        <v>128</v>
      </c>
      <c r="D113" s="33">
        <v>22</v>
      </c>
      <c r="E113" s="35">
        <v>9.409090909090908</v>
      </c>
      <c r="F113" s="33">
        <v>207</v>
      </c>
      <c r="G113" s="36">
        <v>43</v>
      </c>
      <c r="H113" s="35">
        <v>6.43</v>
      </c>
      <c r="I113" s="33">
        <v>342</v>
      </c>
      <c r="J113" s="33">
        <v>64</v>
      </c>
      <c r="K113" s="33">
        <v>495</v>
      </c>
      <c r="L113" s="35">
        <v>7.29</v>
      </c>
      <c r="M113" s="37"/>
      <c r="N113" s="37"/>
      <c r="O113" s="37"/>
    </row>
    <row x14ac:dyDescent="0.25" r="114" customHeight="1" ht="15">
      <c r="A114" s="33">
        <v>107</v>
      </c>
      <c r="B114" s="9"/>
      <c r="C114" s="49" t="s">
        <v>129</v>
      </c>
      <c r="D114" s="33">
        <v>22</v>
      </c>
      <c r="E114" s="35">
        <v>8.818181818181818</v>
      </c>
      <c r="F114" s="33">
        <v>194</v>
      </c>
      <c r="G114" s="36">
        <v>43</v>
      </c>
      <c r="H114" s="33"/>
      <c r="I114" s="33"/>
      <c r="J114" s="33"/>
      <c r="K114" s="33"/>
      <c r="L114" s="35"/>
      <c r="M114" s="37"/>
      <c r="N114" s="37"/>
      <c r="O114" s="37"/>
    </row>
    <row x14ac:dyDescent="0.25" r="115" customHeight="1" ht="15">
      <c r="A115" s="33">
        <v>108</v>
      </c>
      <c r="B115" s="9"/>
      <c r="C115" s="49" t="s">
        <v>130</v>
      </c>
      <c r="D115" s="33">
        <v>22</v>
      </c>
      <c r="E115" s="35">
        <v>8.318181818181818</v>
      </c>
      <c r="F115" s="33">
        <v>183</v>
      </c>
      <c r="G115" s="36">
        <v>43</v>
      </c>
      <c r="H115" s="35">
        <v>6.19</v>
      </c>
      <c r="I115" s="33">
        <v>313</v>
      </c>
      <c r="J115" s="33">
        <v>64</v>
      </c>
      <c r="K115" s="33">
        <v>462</v>
      </c>
      <c r="L115" s="35">
        <v>7.1</v>
      </c>
      <c r="M115" s="37"/>
      <c r="N115" s="37"/>
      <c r="O115" s="37"/>
    </row>
    <row x14ac:dyDescent="0.25" r="116" customHeight="1" ht="15">
      <c r="A116" s="33">
        <v>109</v>
      </c>
      <c r="B116" s="9"/>
      <c r="C116" s="49" t="s">
        <v>131</v>
      </c>
      <c r="D116" s="33">
        <v>22</v>
      </c>
      <c r="E116" s="35">
        <v>9.090909090909092</v>
      </c>
      <c r="F116" s="33">
        <v>200</v>
      </c>
      <c r="G116" s="36">
        <v>43</v>
      </c>
      <c r="H116" s="35">
        <v>6.05</v>
      </c>
      <c r="I116" s="33">
        <v>327</v>
      </c>
      <c r="J116" s="33">
        <v>64</v>
      </c>
      <c r="K116" s="33">
        <v>455</v>
      </c>
      <c r="L116" s="35">
        <v>6.1</v>
      </c>
      <c r="M116" s="37"/>
      <c r="N116" s="37"/>
      <c r="O116" s="37"/>
    </row>
    <row x14ac:dyDescent="0.25" r="117" customHeight="1" ht="15">
      <c r="A117" s="33">
        <v>110</v>
      </c>
      <c r="B117" s="9"/>
      <c r="C117" s="49" t="s">
        <v>132</v>
      </c>
      <c r="D117" s="33">
        <v>22</v>
      </c>
      <c r="E117" s="35">
        <v>8.772727272727273</v>
      </c>
      <c r="F117" s="33">
        <v>193</v>
      </c>
      <c r="G117" s="36">
        <v>43</v>
      </c>
      <c r="H117" s="35">
        <v>5.86</v>
      </c>
      <c r="I117" s="33">
        <v>316</v>
      </c>
      <c r="J117" s="33">
        <v>64</v>
      </c>
      <c r="K117" s="33">
        <v>456</v>
      </c>
      <c r="L117" s="35">
        <v>6.67</v>
      </c>
      <c r="M117" s="37"/>
      <c r="N117" s="37"/>
      <c r="O117" s="37"/>
    </row>
    <row x14ac:dyDescent="0.25" r="118" customHeight="1" ht="15">
      <c r="A118" s="33">
        <v>111</v>
      </c>
      <c r="B118" s="9"/>
      <c r="C118" s="49" t="s">
        <v>133</v>
      </c>
      <c r="D118" s="33">
        <v>22</v>
      </c>
      <c r="E118" s="35">
        <v>8.181818181818182</v>
      </c>
      <c r="F118" s="33">
        <v>180</v>
      </c>
      <c r="G118" s="36">
        <v>43</v>
      </c>
      <c r="H118" s="33"/>
      <c r="I118" s="33"/>
      <c r="J118" s="33"/>
      <c r="K118" s="33"/>
      <c r="L118" s="35"/>
      <c r="M118" s="37"/>
      <c r="N118" s="37"/>
      <c r="O118" s="37"/>
    </row>
    <row x14ac:dyDescent="0.25" r="119" customHeight="1" ht="15">
      <c r="A119" s="33">
        <v>112</v>
      </c>
      <c r="B119" s="9"/>
      <c r="C119" s="49" t="s">
        <v>134</v>
      </c>
      <c r="D119" s="33">
        <v>22</v>
      </c>
      <c r="E119" s="35">
        <v>8.954545454545455</v>
      </c>
      <c r="F119" s="33">
        <v>197</v>
      </c>
      <c r="G119" s="36">
        <v>43</v>
      </c>
      <c r="H119" s="35">
        <v>7.14</v>
      </c>
      <c r="I119" s="33">
        <v>347</v>
      </c>
      <c r="J119" s="33">
        <v>64</v>
      </c>
      <c r="K119" s="33">
        <v>499</v>
      </c>
      <c r="L119" s="35">
        <v>7.24</v>
      </c>
      <c r="M119" s="37"/>
      <c r="N119" s="37"/>
      <c r="O119" s="37"/>
    </row>
    <row x14ac:dyDescent="0.25" r="120" customHeight="1" ht="15">
      <c r="A120" s="33">
        <v>113</v>
      </c>
      <c r="B120" s="9"/>
      <c r="C120" s="49" t="s">
        <v>135</v>
      </c>
      <c r="D120" s="33">
        <v>22</v>
      </c>
      <c r="E120" s="35">
        <v>9.272727272727273</v>
      </c>
      <c r="F120" s="33">
        <v>204</v>
      </c>
      <c r="G120" s="36">
        <v>43</v>
      </c>
      <c r="H120" s="35">
        <v>7.67</v>
      </c>
      <c r="I120" s="33">
        <v>365</v>
      </c>
      <c r="J120" s="33">
        <v>64</v>
      </c>
      <c r="K120" s="33">
        <v>516</v>
      </c>
      <c r="L120" s="35">
        <v>7.19</v>
      </c>
      <c r="M120" s="37"/>
      <c r="N120" s="37"/>
      <c r="O120" s="37"/>
    </row>
    <row x14ac:dyDescent="0.25" r="121" customHeight="1" ht="15">
      <c r="A121" s="33">
        <v>114</v>
      </c>
      <c r="B121" s="9"/>
      <c r="C121" s="49" t="s">
        <v>136</v>
      </c>
      <c r="D121" s="33">
        <v>22</v>
      </c>
      <c r="E121" s="35">
        <v>8.818181818181818</v>
      </c>
      <c r="F121" s="33">
        <v>194</v>
      </c>
      <c r="G121" s="36">
        <v>43</v>
      </c>
      <c r="H121" s="33"/>
      <c r="I121" s="33"/>
      <c r="J121" s="33"/>
      <c r="K121" s="33"/>
      <c r="L121" s="35"/>
      <c r="M121" s="37"/>
      <c r="N121" s="37"/>
      <c r="O121" s="37"/>
    </row>
    <row x14ac:dyDescent="0.25" r="122" customHeight="1" ht="15">
      <c r="A122" s="33">
        <v>115</v>
      </c>
      <c r="B122" s="9"/>
      <c r="C122" s="49" t="s">
        <v>137</v>
      </c>
      <c r="D122" s="33">
        <v>22</v>
      </c>
      <c r="E122" s="35">
        <v>9.5</v>
      </c>
      <c r="F122" s="33">
        <v>209</v>
      </c>
      <c r="G122" s="36">
        <v>43</v>
      </c>
      <c r="H122" s="35">
        <v>7.52</v>
      </c>
      <c r="I122" s="33">
        <v>367</v>
      </c>
      <c r="J122" s="33">
        <v>64</v>
      </c>
      <c r="K122" s="33">
        <v>530</v>
      </c>
      <c r="L122" s="35">
        <v>7.76</v>
      </c>
      <c r="M122" s="37"/>
      <c r="N122" s="37"/>
      <c r="O122" s="37"/>
    </row>
    <row x14ac:dyDescent="0.25" r="123" customHeight="1" ht="15">
      <c r="A123" s="33">
        <v>116</v>
      </c>
      <c r="B123" s="9"/>
      <c r="C123" s="49" t="s">
        <v>138</v>
      </c>
      <c r="D123" s="33">
        <v>22</v>
      </c>
      <c r="E123" s="35">
        <v>9.090909090909092</v>
      </c>
      <c r="F123" s="33">
        <v>200</v>
      </c>
      <c r="G123" s="36">
        <v>43</v>
      </c>
      <c r="H123" s="35">
        <v>7.29</v>
      </c>
      <c r="I123" s="33">
        <v>353</v>
      </c>
      <c r="J123" s="33">
        <v>64</v>
      </c>
      <c r="K123" s="33">
        <v>513</v>
      </c>
      <c r="L123" s="35">
        <v>7.62</v>
      </c>
      <c r="M123" s="37"/>
      <c r="N123" s="37"/>
      <c r="O123" s="37"/>
    </row>
    <row x14ac:dyDescent="0.25" r="124" customHeight="1" ht="15">
      <c r="A124" s="33">
        <v>117</v>
      </c>
      <c r="B124" s="9"/>
      <c r="C124" s="49" t="s">
        <v>139</v>
      </c>
      <c r="D124" s="33">
        <v>22</v>
      </c>
      <c r="E124" s="35">
        <v>8.545454545454545</v>
      </c>
      <c r="F124" s="33">
        <v>188</v>
      </c>
      <c r="G124" s="36">
        <v>43</v>
      </c>
      <c r="H124" s="35">
        <v>5.52</v>
      </c>
      <c r="I124" s="33">
        <v>304</v>
      </c>
      <c r="J124" s="33">
        <v>64</v>
      </c>
      <c r="K124" s="33">
        <v>446</v>
      </c>
      <c r="L124" s="35">
        <v>6.76</v>
      </c>
      <c r="M124" s="37"/>
      <c r="N124" s="37"/>
      <c r="O124" s="37"/>
    </row>
    <row x14ac:dyDescent="0.25" r="125" customHeight="1" ht="15">
      <c r="A125" s="33">
        <v>118</v>
      </c>
      <c r="B125" s="9"/>
      <c r="C125" s="49" t="s">
        <v>140</v>
      </c>
      <c r="D125" s="33">
        <v>22</v>
      </c>
      <c r="E125" s="35">
        <v>8.772727272727273</v>
      </c>
      <c r="F125" s="33">
        <v>193</v>
      </c>
      <c r="G125" s="36">
        <v>43</v>
      </c>
      <c r="H125" s="35">
        <v>5.9</v>
      </c>
      <c r="I125" s="33">
        <v>317</v>
      </c>
      <c r="J125" s="33">
        <v>64</v>
      </c>
      <c r="K125" s="33">
        <v>461</v>
      </c>
      <c r="L125" s="35">
        <v>6.86</v>
      </c>
      <c r="M125" s="37"/>
      <c r="N125" s="37"/>
      <c r="O125" s="37"/>
    </row>
    <row x14ac:dyDescent="0.25" r="126" customHeight="1" ht="15">
      <c r="A126" s="33">
        <v>119</v>
      </c>
      <c r="B126" s="9"/>
      <c r="C126" s="49" t="s">
        <v>141</v>
      </c>
      <c r="D126" s="33">
        <v>22</v>
      </c>
      <c r="E126" s="35">
        <v>8.772727272727273</v>
      </c>
      <c r="F126" s="33">
        <v>193</v>
      </c>
      <c r="G126" s="36">
        <v>43</v>
      </c>
      <c r="H126" s="33"/>
      <c r="I126" s="33"/>
      <c r="J126" s="33">
        <v>64</v>
      </c>
      <c r="K126" s="33">
        <v>458</v>
      </c>
      <c r="L126" s="35">
        <v>6.57</v>
      </c>
      <c r="M126" s="37"/>
      <c r="N126" s="37"/>
      <c r="O126" s="37"/>
    </row>
    <row x14ac:dyDescent="0.25" r="127" customHeight="1" ht="15">
      <c r="A127" s="33">
        <v>120</v>
      </c>
      <c r="B127" s="9"/>
      <c r="C127" s="49" t="s">
        <v>142</v>
      </c>
      <c r="D127" s="33">
        <v>22</v>
      </c>
      <c r="E127" s="35">
        <v>9.090909090909092</v>
      </c>
      <c r="F127" s="33">
        <v>200</v>
      </c>
      <c r="G127" s="36">
        <v>43</v>
      </c>
      <c r="H127" s="35">
        <v>7.57</v>
      </c>
      <c r="I127" s="33">
        <v>359</v>
      </c>
      <c r="J127" s="33">
        <v>64</v>
      </c>
      <c r="K127" s="33">
        <v>528</v>
      </c>
      <c r="L127" s="35">
        <v>8.05</v>
      </c>
      <c r="M127" s="37"/>
      <c r="N127" s="37"/>
      <c r="O127" s="37"/>
    </row>
    <row x14ac:dyDescent="0.25" r="128" customHeight="1" ht="15">
      <c r="A128" s="33">
        <v>121</v>
      </c>
      <c r="B128" s="9"/>
      <c r="C128" s="49" t="s">
        <v>143</v>
      </c>
      <c r="D128" s="33">
        <v>22</v>
      </c>
      <c r="E128" s="35">
        <v>7.136363636363637</v>
      </c>
      <c r="F128" s="33">
        <v>157</v>
      </c>
      <c r="G128" s="36">
        <v>43</v>
      </c>
      <c r="H128" s="35">
        <v>4.81</v>
      </c>
      <c r="I128" s="33">
        <v>258</v>
      </c>
      <c r="J128" s="33"/>
      <c r="K128" s="33"/>
      <c r="L128" s="35"/>
      <c r="M128" s="37"/>
      <c r="N128" s="37"/>
      <c r="O128" s="37"/>
    </row>
    <row x14ac:dyDescent="0.25" r="129" customHeight="1" ht="15">
      <c r="A129" s="33">
        <v>122</v>
      </c>
      <c r="B129" s="9"/>
      <c r="C129" s="49" t="s">
        <v>144</v>
      </c>
      <c r="D129" s="33">
        <v>22</v>
      </c>
      <c r="E129" s="35">
        <v>9.590909090909092</v>
      </c>
      <c r="F129" s="33">
        <v>211</v>
      </c>
      <c r="G129" s="36">
        <v>43</v>
      </c>
      <c r="H129" s="35">
        <v>7.95</v>
      </c>
      <c r="I129" s="33">
        <v>378</v>
      </c>
      <c r="J129" s="33">
        <v>64</v>
      </c>
      <c r="K129" s="33">
        <v>554</v>
      </c>
      <c r="L129" s="35">
        <v>8.38</v>
      </c>
      <c r="M129" s="37"/>
      <c r="N129" s="37"/>
      <c r="O129" s="37"/>
    </row>
    <row x14ac:dyDescent="0.25" r="130" customHeight="1" ht="15">
      <c r="A130" s="33">
        <v>123</v>
      </c>
      <c r="B130" s="9"/>
      <c r="C130" s="49" t="s">
        <v>145</v>
      </c>
      <c r="D130" s="33">
        <v>22</v>
      </c>
      <c r="E130" s="35">
        <v>9.090909090909092</v>
      </c>
      <c r="F130" s="43">
        <v>200</v>
      </c>
      <c r="G130" s="36">
        <v>43</v>
      </c>
      <c r="H130" s="35">
        <v>6.81</v>
      </c>
      <c r="I130" s="33">
        <v>343</v>
      </c>
      <c r="J130" s="33">
        <v>64</v>
      </c>
      <c r="K130" s="33">
        <v>498</v>
      </c>
      <c r="L130" s="35">
        <v>7.38</v>
      </c>
      <c r="M130" s="37"/>
      <c r="N130" s="37"/>
      <c r="O130" s="37"/>
    </row>
    <row x14ac:dyDescent="0.25" r="131" customHeight="1" ht="15">
      <c r="A131" s="33">
        <v>124</v>
      </c>
      <c r="B131" s="9"/>
      <c r="C131" s="50" t="s">
        <v>146</v>
      </c>
      <c r="D131" s="33">
        <v>22</v>
      </c>
      <c r="E131" s="35">
        <v>9.363636363636363</v>
      </c>
      <c r="F131" s="33">
        <v>206</v>
      </c>
      <c r="G131" s="36">
        <v>43</v>
      </c>
      <c r="H131" s="35">
        <v>7.1</v>
      </c>
      <c r="I131" s="33">
        <v>355</v>
      </c>
      <c r="J131" s="33">
        <v>64</v>
      </c>
      <c r="K131" s="33">
        <v>504</v>
      </c>
      <c r="L131" s="35">
        <v>7.1</v>
      </c>
      <c r="M131" s="37"/>
      <c r="N131" s="37"/>
      <c r="O131" s="37"/>
    </row>
    <row x14ac:dyDescent="0.25" r="132" customHeight="1" ht="15">
      <c r="A132" s="33">
        <v>125</v>
      </c>
      <c r="B132" s="9"/>
      <c r="C132" s="45" t="s">
        <v>147</v>
      </c>
      <c r="D132" s="33">
        <v>22</v>
      </c>
      <c r="E132" s="35">
        <v>9.272727272727273</v>
      </c>
      <c r="F132" s="33">
        <v>204</v>
      </c>
      <c r="G132" s="36">
        <v>43</v>
      </c>
      <c r="H132" s="35">
        <v>6.86</v>
      </c>
      <c r="I132" s="33">
        <v>348</v>
      </c>
      <c r="J132" s="33">
        <v>64</v>
      </c>
      <c r="K132" s="33">
        <v>514</v>
      </c>
      <c r="L132" s="35">
        <v>7.9</v>
      </c>
      <c r="M132" s="37"/>
      <c r="N132" s="37"/>
      <c r="O132" s="37"/>
    </row>
    <row x14ac:dyDescent="0.25" r="133" customHeight="1" ht="15">
      <c r="A133" s="33">
        <v>126</v>
      </c>
      <c r="B133" s="9"/>
      <c r="C133" s="45" t="s">
        <v>148</v>
      </c>
      <c r="D133" s="33">
        <v>22</v>
      </c>
      <c r="E133" s="35">
        <v>9.090909090909092</v>
      </c>
      <c r="F133" s="33">
        <v>200</v>
      </c>
      <c r="G133" s="36">
        <v>43</v>
      </c>
      <c r="H133" s="35">
        <v>6.62</v>
      </c>
      <c r="I133" s="33">
        <v>339</v>
      </c>
      <c r="J133" s="33">
        <v>64</v>
      </c>
      <c r="K133" s="33">
        <v>493</v>
      </c>
      <c r="L133" s="35">
        <v>7.33</v>
      </c>
      <c r="M133" s="37"/>
      <c r="N133" s="37"/>
      <c r="O133" s="37"/>
    </row>
    <row x14ac:dyDescent="0.25" r="134" customHeight="1" ht="15">
      <c r="A134" s="33">
        <v>127</v>
      </c>
      <c r="B134" s="9"/>
      <c r="C134" s="45" t="s">
        <v>149</v>
      </c>
      <c r="D134" s="33">
        <v>22</v>
      </c>
      <c r="E134" s="35">
        <v>9.363636363636363</v>
      </c>
      <c r="F134" s="33">
        <v>206</v>
      </c>
      <c r="G134" s="36">
        <v>43</v>
      </c>
      <c r="H134" s="35">
        <v>7.29</v>
      </c>
      <c r="I134" s="33">
        <v>359</v>
      </c>
      <c r="J134" s="33">
        <v>64</v>
      </c>
      <c r="K134" s="33">
        <v>540</v>
      </c>
      <c r="L134" s="35">
        <v>8.62</v>
      </c>
      <c r="M134" s="37"/>
      <c r="N134" s="37"/>
      <c r="O134" s="37"/>
    </row>
    <row x14ac:dyDescent="0.25" r="135" customHeight="1" ht="15">
      <c r="A135" s="33">
        <v>128</v>
      </c>
      <c r="B135" s="9"/>
      <c r="C135" s="45" t="s">
        <v>150</v>
      </c>
      <c r="D135" s="33">
        <v>22</v>
      </c>
      <c r="E135" s="35">
        <v>8.909090909090908</v>
      </c>
      <c r="F135" s="33">
        <v>196</v>
      </c>
      <c r="G135" s="36">
        <v>43</v>
      </c>
      <c r="H135" s="35">
        <v>6.33</v>
      </c>
      <c r="I135" s="33">
        <v>329</v>
      </c>
      <c r="J135" s="33"/>
      <c r="K135" s="33"/>
      <c r="L135" s="35"/>
      <c r="M135" s="37"/>
      <c r="N135" s="37"/>
      <c r="O135" s="37"/>
    </row>
    <row x14ac:dyDescent="0.25" r="136" customHeight="1" ht="15">
      <c r="A136" s="33">
        <v>129</v>
      </c>
      <c r="B136" s="9"/>
      <c r="C136" s="45" t="s">
        <v>151</v>
      </c>
      <c r="D136" s="33">
        <v>22</v>
      </c>
      <c r="E136" s="35">
        <v>8.727272727272727</v>
      </c>
      <c r="F136" s="33">
        <v>192</v>
      </c>
      <c r="G136" s="36">
        <v>43</v>
      </c>
      <c r="H136" s="33"/>
      <c r="I136" s="33"/>
      <c r="J136" s="33"/>
      <c r="K136" s="33"/>
      <c r="L136" s="35"/>
      <c r="M136" s="37"/>
      <c r="N136" s="37"/>
      <c r="O136" s="37"/>
    </row>
    <row x14ac:dyDescent="0.25" r="137" customHeight="1" ht="15">
      <c r="A137" s="33">
        <v>130</v>
      </c>
      <c r="B137" s="9"/>
      <c r="C137" s="45" t="s">
        <v>152</v>
      </c>
      <c r="D137" s="33">
        <v>22</v>
      </c>
      <c r="E137" s="35">
        <v>9.545454545454545</v>
      </c>
      <c r="F137" s="33">
        <v>210</v>
      </c>
      <c r="G137" s="36">
        <v>43</v>
      </c>
      <c r="H137" s="35">
        <v>6.95</v>
      </c>
      <c r="I137" s="33">
        <v>356</v>
      </c>
      <c r="J137" s="33">
        <v>64</v>
      </c>
      <c r="K137" s="33">
        <v>507</v>
      </c>
      <c r="L137" s="35">
        <v>7.19</v>
      </c>
      <c r="M137" s="37"/>
      <c r="N137" s="37"/>
      <c r="O137" s="37"/>
    </row>
    <row x14ac:dyDescent="0.25" r="138" customHeight="1" ht="15">
      <c r="A138" s="33">
        <v>131</v>
      </c>
      <c r="B138" s="9"/>
      <c r="C138" s="45" t="s">
        <v>153</v>
      </c>
      <c r="D138" s="33">
        <v>22</v>
      </c>
      <c r="E138" s="35">
        <v>9.045454545454545</v>
      </c>
      <c r="F138" s="33">
        <v>199</v>
      </c>
      <c r="G138" s="36">
        <v>43</v>
      </c>
      <c r="H138" s="35">
        <v>6.05</v>
      </c>
      <c r="I138" s="33">
        <v>326</v>
      </c>
      <c r="J138" s="33">
        <v>64</v>
      </c>
      <c r="K138" s="33">
        <v>465</v>
      </c>
      <c r="L138" s="35">
        <v>6.62</v>
      </c>
      <c r="M138" s="37"/>
      <c r="N138" s="37"/>
      <c r="O138" s="37"/>
    </row>
    <row x14ac:dyDescent="0.25" r="139" customHeight="1" ht="15">
      <c r="A139" s="33">
        <v>132</v>
      </c>
      <c r="B139" s="9"/>
      <c r="C139" s="45" t="s">
        <v>154</v>
      </c>
      <c r="D139" s="33">
        <v>22</v>
      </c>
      <c r="E139" s="35">
        <v>9.545454545454545</v>
      </c>
      <c r="F139" s="33">
        <v>210</v>
      </c>
      <c r="G139" s="36">
        <v>43</v>
      </c>
      <c r="H139" s="33">
        <v>7</v>
      </c>
      <c r="I139" s="33">
        <v>357</v>
      </c>
      <c r="J139" s="33">
        <v>64</v>
      </c>
      <c r="K139" s="33">
        <v>518</v>
      </c>
      <c r="L139" s="35">
        <v>7.67</v>
      </c>
      <c r="M139" s="37"/>
      <c r="N139" s="37"/>
      <c r="O139" s="37"/>
    </row>
    <row x14ac:dyDescent="0.25" r="140" customHeight="1" ht="15">
      <c r="A140" s="33">
        <v>133</v>
      </c>
      <c r="B140" s="9"/>
      <c r="C140" s="45" t="s">
        <v>155</v>
      </c>
      <c r="D140" s="33">
        <v>22</v>
      </c>
      <c r="E140" s="35">
        <v>9.272727272727273</v>
      </c>
      <c r="F140" s="33">
        <v>204</v>
      </c>
      <c r="G140" s="36">
        <v>43</v>
      </c>
      <c r="H140" s="35">
        <v>5.24</v>
      </c>
      <c r="I140" s="33">
        <v>314</v>
      </c>
      <c r="J140" s="33"/>
      <c r="K140" s="33"/>
      <c r="L140" s="35"/>
      <c r="M140" s="37"/>
      <c r="N140" s="37"/>
      <c r="O140" s="37"/>
    </row>
    <row x14ac:dyDescent="0.25" r="141" customHeight="1" ht="15">
      <c r="A141" s="33">
        <v>134</v>
      </c>
      <c r="B141" s="9"/>
      <c r="C141" s="45" t="s">
        <v>156</v>
      </c>
      <c r="D141" s="33">
        <v>22</v>
      </c>
      <c r="E141" s="35">
        <v>8.681818181818182</v>
      </c>
      <c r="F141" s="33">
        <v>191</v>
      </c>
      <c r="G141" s="36">
        <v>43</v>
      </c>
      <c r="H141" s="33"/>
      <c r="I141" s="33"/>
      <c r="J141" s="33"/>
      <c r="K141" s="33"/>
      <c r="L141" s="35"/>
      <c r="M141" s="37"/>
      <c r="N141" s="37"/>
      <c r="O141" s="37"/>
    </row>
    <row x14ac:dyDescent="0.25" r="142" customHeight="1" ht="15">
      <c r="A142" s="33">
        <v>135</v>
      </c>
      <c r="B142" s="9"/>
      <c r="C142" s="45" t="s">
        <v>157</v>
      </c>
      <c r="D142" s="33">
        <v>22</v>
      </c>
      <c r="E142" s="35">
        <v>9.318181818181818</v>
      </c>
      <c r="F142" s="33">
        <v>205</v>
      </c>
      <c r="G142" s="36">
        <v>43</v>
      </c>
      <c r="H142" s="35">
        <v>6.38</v>
      </c>
      <c r="I142" s="33">
        <v>339</v>
      </c>
      <c r="J142" s="33">
        <v>64</v>
      </c>
      <c r="K142" s="33">
        <v>483</v>
      </c>
      <c r="L142" s="35">
        <v>6.86</v>
      </c>
      <c r="M142" s="37"/>
      <c r="N142" s="37"/>
      <c r="O142" s="37"/>
    </row>
    <row x14ac:dyDescent="0.25" r="143" customHeight="1" ht="15">
      <c r="A143" s="33">
        <v>136</v>
      </c>
      <c r="B143" s="9"/>
      <c r="C143" s="45" t="s">
        <v>158</v>
      </c>
      <c r="D143" s="33">
        <v>22</v>
      </c>
      <c r="E143" s="35">
        <v>9.363636363636363</v>
      </c>
      <c r="F143" s="47">
        <v>206</v>
      </c>
      <c r="G143" s="36">
        <v>43</v>
      </c>
      <c r="H143" s="33"/>
      <c r="I143" s="33"/>
      <c r="J143" s="33"/>
      <c r="K143" s="33"/>
      <c r="L143" s="35"/>
      <c r="M143" s="37"/>
      <c r="N143" s="37"/>
      <c r="O143" s="37"/>
    </row>
    <row x14ac:dyDescent="0.25" r="144" customHeight="1" ht="15">
      <c r="A144" s="33">
        <v>137</v>
      </c>
      <c r="B144" s="9"/>
      <c r="C144" s="45" t="s">
        <v>159</v>
      </c>
      <c r="D144" s="33">
        <v>22</v>
      </c>
      <c r="E144" s="35">
        <v>9.454545454545455</v>
      </c>
      <c r="F144" s="47">
        <v>208</v>
      </c>
      <c r="G144" s="36">
        <v>43</v>
      </c>
      <c r="H144" s="35">
        <v>6.43</v>
      </c>
      <c r="I144" s="33">
        <v>343</v>
      </c>
      <c r="J144" s="33">
        <v>64</v>
      </c>
      <c r="K144" s="33">
        <v>496</v>
      </c>
      <c r="L144" s="35">
        <v>7.29</v>
      </c>
      <c r="M144" s="37"/>
      <c r="N144" s="37"/>
      <c r="O144" s="37"/>
    </row>
    <row x14ac:dyDescent="0.25" r="145" customHeight="1" ht="15">
      <c r="A145" s="33">
        <v>138</v>
      </c>
      <c r="B145" s="9"/>
      <c r="C145" s="45" t="s">
        <v>160</v>
      </c>
      <c r="D145" s="33">
        <v>22</v>
      </c>
      <c r="E145" s="35">
        <v>9.318181818181818</v>
      </c>
      <c r="F145" s="33">
        <v>205</v>
      </c>
      <c r="G145" s="36">
        <v>43</v>
      </c>
      <c r="H145" s="33">
        <v>6</v>
      </c>
      <c r="I145" s="33">
        <v>331</v>
      </c>
      <c r="J145" s="33"/>
      <c r="K145" s="33"/>
      <c r="L145" s="35"/>
      <c r="M145" s="37"/>
      <c r="N145" s="37"/>
      <c r="O145" s="37"/>
    </row>
  </sheetData>
  <mergeCells count="9">
    <mergeCell ref="A1:J1"/>
    <mergeCell ref="A2:J2"/>
    <mergeCell ref="A3:J3"/>
    <mergeCell ref="A4:J4"/>
    <mergeCell ref="A5:E5"/>
    <mergeCell ref="D6:F6"/>
    <mergeCell ref="G6:I6"/>
    <mergeCell ref="J6:L6"/>
    <mergeCell ref="M6:O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6"/>
  <sheetViews>
    <sheetView workbookViewId="0"/>
  </sheetViews>
  <sheetFormatPr defaultRowHeight="15" x14ac:dyDescent="0.25"/>
  <cols>
    <col min="1" max="1" style="12" width="14.862142857142858" customWidth="1" bestFit="1"/>
    <col min="2" max="2" style="12" width="16.290714285714284" customWidth="1" bestFit="1"/>
    <col min="3" max="3" style="12" width="16.290714285714284" customWidth="1" bestFit="1"/>
    <col min="4" max="4" style="12" width="14.147857142857141" customWidth="1" bestFit="1"/>
    <col min="5" max="5" style="12" width="14.147857142857141" customWidth="1" bestFit="1"/>
    <col min="6" max="6" style="13" width="14.147857142857141" customWidth="1" bestFit="1"/>
    <col min="7" max="7" style="13" width="14.147857142857141" customWidth="1" bestFit="1"/>
    <col min="8" max="8" style="13" width="14.147857142857141" customWidth="1" bestFit="1"/>
    <col min="9" max="9" style="13" width="14.147857142857141" customWidth="1" bestFit="1"/>
    <col min="10" max="10" style="13" width="14.147857142857141" customWidth="1" bestFit="1"/>
    <col min="11" max="11" style="13" width="14.147857142857141" customWidth="1" bestFit="1"/>
    <col min="12" max="12" style="13" width="14.147857142857141" customWidth="1" bestFit="1"/>
    <col min="13" max="13" style="13" width="14.147857142857141" customWidth="1" bestFit="1"/>
  </cols>
  <sheetData>
    <row x14ac:dyDescent="0.25" r="1" customHeight="1" ht="15">
      <c r="A1" s="1" t="s">
        <v>0</v>
      </c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</row>
    <row x14ac:dyDescent="0.25" r="2" customHeight="1" ht="15">
      <c r="A2" s="3" t="s">
        <v>1</v>
      </c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</row>
    <row x14ac:dyDescent="0.25" r="3" customHeight="1" ht="15">
      <c r="A3" s="4" t="s">
        <v>2</v>
      </c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</row>
    <row x14ac:dyDescent="0.25" r="4" customHeight="1" ht="19.5">
      <c r="A4" s="5" t="s">
        <v>3</v>
      </c>
      <c r="B4" s="2"/>
      <c r="C4" s="2"/>
      <c r="D4" s="2"/>
      <c r="E4" s="2"/>
      <c r="F4" s="5"/>
      <c r="G4" s="5"/>
      <c r="H4" s="5"/>
      <c r="I4" s="5"/>
      <c r="J4" s="5"/>
      <c r="K4" s="5"/>
      <c r="L4" s="5"/>
      <c r="M4" s="5"/>
    </row>
    <row x14ac:dyDescent="0.25" r="5" customHeight="1" ht="19.5">
      <c r="A5" s="2"/>
      <c r="B5" s="2"/>
      <c r="C5" s="2"/>
      <c r="D5" s="2"/>
      <c r="E5" s="2"/>
      <c r="F5" s="6"/>
      <c r="G5" s="6"/>
      <c r="H5" s="6"/>
      <c r="I5" s="6"/>
      <c r="J5" s="6"/>
      <c r="K5" s="6"/>
      <c r="L5" s="6"/>
      <c r="M5" s="6"/>
    </row>
    <row x14ac:dyDescent="0.25" r="6" customHeight="1" ht="36.75" customFormat="1" s="7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9"/>
      <c r="G6" s="9"/>
      <c r="H6" s="9"/>
      <c r="I6" s="9"/>
      <c r="J6" s="9"/>
      <c r="K6" s="9"/>
      <c r="L6" s="9"/>
      <c r="M6" s="9"/>
    </row>
    <row x14ac:dyDescent="0.25" r="7" customHeight="1" ht="19.5">
      <c r="A7" s="10"/>
      <c r="B7" s="10"/>
      <c r="C7" s="10"/>
      <c r="D7" s="10"/>
      <c r="E7" s="10"/>
      <c r="F7" s="6"/>
      <c r="G7" s="6"/>
      <c r="H7" s="6"/>
      <c r="I7" s="6"/>
      <c r="J7" s="6"/>
      <c r="K7" s="6"/>
      <c r="L7" s="6"/>
      <c r="M7" s="6"/>
    </row>
    <row x14ac:dyDescent="0.25" r="8" customHeight="1" ht="19.5">
      <c r="A8" s="10"/>
      <c r="B8" s="10"/>
      <c r="C8" s="10"/>
      <c r="D8" s="10"/>
      <c r="E8" s="10"/>
      <c r="F8" s="6"/>
      <c r="G8" s="6"/>
      <c r="H8" s="6"/>
      <c r="I8" s="6"/>
      <c r="J8" s="6"/>
      <c r="K8" s="6"/>
      <c r="L8" s="6"/>
      <c r="M8" s="6"/>
    </row>
    <row x14ac:dyDescent="0.25" r="9" customHeight="1" ht="19.5">
      <c r="A9" s="10"/>
      <c r="B9" s="10"/>
      <c r="C9" s="10"/>
      <c r="D9" s="10"/>
      <c r="E9" s="10"/>
      <c r="F9" s="6"/>
      <c r="G9" s="6"/>
      <c r="H9" s="6"/>
      <c r="I9" s="6"/>
      <c r="J9" s="6"/>
      <c r="K9" s="6"/>
      <c r="L9" s="6"/>
      <c r="M9" s="6"/>
    </row>
    <row x14ac:dyDescent="0.25" r="10" customHeight="1" ht="19.5">
      <c r="A10" s="10"/>
      <c r="B10" s="10"/>
      <c r="C10" s="10"/>
      <c r="D10" s="10"/>
      <c r="E10" s="10"/>
      <c r="F10" s="6"/>
      <c r="G10" s="6"/>
      <c r="H10" s="6"/>
      <c r="I10" s="6"/>
      <c r="J10" s="6"/>
      <c r="K10" s="6"/>
      <c r="L10" s="6"/>
      <c r="M10" s="6"/>
    </row>
    <row x14ac:dyDescent="0.25" r="11" customHeight="1" ht="19.5">
      <c r="A11" s="11" t="s">
        <v>9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</row>
    <row x14ac:dyDescent="0.25" r="12" customHeight="1" ht="45.75" customFormat="1" s="7">
      <c r="A12" s="8" t="s">
        <v>4</v>
      </c>
      <c r="B12" s="8" t="s">
        <v>5</v>
      </c>
      <c r="C12" s="8" t="s">
        <v>6</v>
      </c>
      <c r="D12" s="8" t="s">
        <v>7</v>
      </c>
      <c r="E12" s="8" t="s">
        <v>8</v>
      </c>
      <c r="F12" s="9"/>
      <c r="G12" s="9"/>
      <c r="H12" s="9"/>
      <c r="I12" s="9"/>
      <c r="J12" s="9"/>
      <c r="K12" s="9"/>
      <c r="L12" s="9"/>
      <c r="M12" s="9"/>
    </row>
    <row x14ac:dyDescent="0.25" r="13" customHeight="1" ht="19.5">
      <c r="A13" s="10"/>
      <c r="B13" s="10"/>
      <c r="C13" s="10"/>
      <c r="D13" s="10"/>
      <c r="E13" s="10"/>
      <c r="F13" s="6"/>
      <c r="G13" s="6"/>
      <c r="H13" s="6"/>
      <c r="I13" s="6"/>
      <c r="J13" s="6"/>
      <c r="K13" s="6"/>
      <c r="L13" s="6"/>
      <c r="M13" s="6"/>
    </row>
    <row x14ac:dyDescent="0.25" r="14" customHeight="1" ht="19.5">
      <c r="A14" s="10"/>
      <c r="B14" s="10"/>
      <c r="C14" s="10"/>
      <c r="D14" s="10"/>
      <c r="E14" s="10"/>
      <c r="F14" s="6"/>
      <c r="G14" s="6"/>
      <c r="H14" s="6"/>
      <c r="I14" s="6"/>
      <c r="J14" s="6"/>
      <c r="K14" s="6"/>
      <c r="L14" s="6"/>
      <c r="M14" s="6"/>
    </row>
    <row x14ac:dyDescent="0.25" r="15" customHeight="1" ht="19.5">
      <c r="A15" s="10"/>
      <c r="B15" s="10"/>
      <c r="C15" s="10"/>
      <c r="D15" s="10"/>
      <c r="E15" s="10"/>
      <c r="F15" s="6"/>
      <c r="G15" s="6"/>
      <c r="H15" s="6"/>
      <c r="I15" s="6"/>
      <c r="J15" s="6"/>
      <c r="K15" s="6"/>
      <c r="L15" s="6"/>
      <c r="M15" s="6"/>
    </row>
    <row x14ac:dyDescent="0.25" r="16" customHeight="1" ht="19.5">
      <c r="A16" s="10"/>
      <c r="B16" s="10"/>
      <c r="C16" s="10"/>
      <c r="D16" s="10"/>
      <c r="E16" s="10"/>
      <c r="F16" s="6"/>
      <c r="G16" s="6"/>
      <c r="H16" s="6"/>
      <c r="I16" s="6"/>
      <c r="J16" s="6"/>
      <c r="K16" s="6"/>
      <c r="L16" s="6"/>
      <c r="M16" s="6"/>
    </row>
  </sheetData>
  <mergeCells count="4">
    <mergeCell ref="A1:E1"/>
    <mergeCell ref="A2:E2"/>
    <mergeCell ref="A3:E3"/>
    <mergeCell ref="A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1. Subjectwise Result Analysis</vt:lpstr>
      <vt:lpstr>2. Overall Department A</vt:lpstr>
      <vt:lpstr>3. Genderwise</vt:lpstr>
      <vt:lpstr>4A. College</vt:lpstr>
      <vt:lpstr>4B. College</vt:lpstr>
      <vt:lpstr>5. Student Register</vt:lpstr>
      <vt:lpstr>6. Batchwise Successful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2023-06-17T13:38:44.587Z</dcterms:created>
  <dcterms:modified xsi:type="dcterms:W3CDTF">2023-06-17T13:38:44.588Z</dcterms:modified>
</cp:coreProperties>
</file>