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defaultThemeVersion="166925"/>
  <mc:AlternateContent xmlns:mc="http://schemas.openxmlformats.org/markup-compatibility/2006">
    <mc:Choice Requires="x15">
      <x15ac:absPath xmlns:x15ac="http://schemas.microsoft.com/office/spreadsheetml/2010/11/ac" url="/Users/kbomboma/Desktop/Goals/Accance/Projekt 2/Redovisningsbyråer/"/>
    </mc:Choice>
  </mc:AlternateContent>
  <xr:revisionPtr revIDLastSave="0" documentId="13_ncr:1_{C960C63B-EA6D-EE49-840A-F0F0B52FE0C7}" xr6:coauthVersionLast="47" xr6:coauthVersionMax="47" xr10:uidLastSave="{00000000-0000-0000-0000-000000000000}"/>
  <bookViews>
    <workbookView xWindow="4800" yWindow="500" windowWidth="42540" windowHeight="20180" xr2:uid="{7D485DD0-8334-4CBC-8E0D-11958083AFDD}"/>
  </bookViews>
  <sheets>
    <sheet name="Blad1" sheetId="1" r:id="rId1"/>
  </sheets>
  <calcPr calcId="191029" iterate="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R125" i="1" l="1"/>
  <c r="AS125" i="1" s="1"/>
  <c r="AR124" i="1"/>
  <c r="AS124" i="1" s="1"/>
  <c r="AR123" i="1"/>
  <c r="AS123" i="1" s="1"/>
  <c r="AR108" i="1"/>
  <c r="AS108" i="1" s="1"/>
  <c r="AR109" i="1"/>
  <c r="AS109" i="1" s="1"/>
  <c r="AR110" i="1"/>
  <c r="AR93" i="1"/>
  <c r="AS93" i="1" s="1"/>
  <c r="AR122" i="1"/>
  <c r="AS122" i="1" s="1"/>
  <c r="AR139" i="1"/>
  <c r="AS139" i="1" s="1"/>
  <c r="AR138" i="1"/>
  <c r="AR137" i="1"/>
  <c r="AS137" i="1" s="1"/>
  <c r="AR136" i="1"/>
  <c r="AS136" i="1" s="1"/>
  <c r="AR135" i="1"/>
  <c r="AS135" i="1" s="1"/>
  <c r="AR134" i="1"/>
  <c r="AS134" i="1" s="1"/>
  <c r="AR133" i="1"/>
  <c r="AS133" i="1" s="1"/>
  <c r="AR132" i="1"/>
  <c r="AS132" i="1" s="1"/>
  <c r="AR131" i="1"/>
  <c r="AS131" i="1" s="1"/>
  <c r="AR130" i="1"/>
  <c r="AS130" i="1" s="1"/>
  <c r="AR129" i="1"/>
  <c r="AS129" i="1" s="1"/>
  <c r="AR128" i="1"/>
  <c r="AS128" i="1" s="1"/>
  <c r="AS152" i="1"/>
  <c r="AS154" i="1"/>
  <c r="AR146" i="1"/>
  <c r="AS146" i="1" s="1"/>
  <c r="AR147" i="1"/>
  <c r="AS147" i="1" s="1"/>
  <c r="AR145" i="1"/>
  <c r="AS145" i="1" s="1"/>
  <c r="AS138" i="1"/>
  <c r="AR107" i="1"/>
  <c r="AS107" i="1" s="1"/>
  <c r="AR106" i="1"/>
  <c r="AS106" i="1" s="1"/>
  <c r="AR105" i="1"/>
  <c r="AS105" i="1" s="1"/>
  <c r="AR104" i="1"/>
  <c r="AS104" i="1" s="1"/>
  <c r="AR103" i="1"/>
  <c r="AS103" i="1" s="1"/>
  <c r="AR102" i="1"/>
  <c r="AS102" i="1" s="1"/>
  <c r="AR101" i="1"/>
  <c r="AS101" i="1" s="1"/>
  <c r="AR100" i="1"/>
  <c r="AS100" i="1" s="1"/>
  <c r="AR99" i="1"/>
  <c r="AS99" i="1" s="1"/>
  <c r="AR98" i="1"/>
  <c r="AS98" i="1" s="1"/>
  <c r="AR97" i="1"/>
  <c r="AS97" i="1" s="1"/>
  <c r="AR96" i="1"/>
  <c r="AS96" i="1" s="1"/>
  <c r="AR95" i="1"/>
  <c r="AS95" i="1" s="1"/>
  <c r="AR92" i="1"/>
  <c r="AS92" i="1" s="1"/>
  <c r="AR91" i="1"/>
  <c r="AS91" i="1" s="1"/>
  <c r="AR90" i="1"/>
  <c r="AS90" i="1" s="1"/>
  <c r="AR89" i="1"/>
  <c r="AS89" i="1" s="1"/>
  <c r="AR88" i="1"/>
  <c r="AS88" i="1" s="1"/>
  <c r="AR87" i="1"/>
  <c r="AS87" i="1" s="1"/>
  <c r="AR86" i="1"/>
  <c r="AS86" i="1" s="1"/>
  <c r="AR85" i="1"/>
  <c r="AS85" i="1" s="1"/>
  <c r="AR84" i="1"/>
  <c r="AS84" i="1" s="1"/>
  <c r="AR83" i="1"/>
  <c r="AS83" i="1" s="1"/>
  <c r="AR82" i="1"/>
  <c r="AS82" i="1" s="1"/>
  <c r="AR81" i="1"/>
  <c r="AS81" i="1" s="1"/>
  <c r="AR80" i="1"/>
  <c r="AS80" i="1" s="1"/>
  <c r="AR78" i="1"/>
  <c r="AS78" i="1" s="1"/>
  <c r="AR77" i="1"/>
  <c r="AS77" i="1" s="1"/>
  <c r="AR76" i="1"/>
  <c r="AS76" i="1" s="1"/>
  <c r="AR75" i="1"/>
  <c r="AS75" i="1" s="1"/>
  <c r="AR74" i="1"/>
  <c r="AS74" i="1" s="1"/>
  <c r="AR73" i="1"/>
  <c r="AS73" i="1" s="1"/>
  <c r="AR72" i="1"/>
  <c r="AS72" i="1" s="1"/>
  <c r="AR71" i="1"/>
  <c r="AS71" i="1" s="1"/>
  <c r="AR69" i="1"/>
  <c r="AS69" i="1" s="1"/>
  <c r="AR68" i="1"/>
  <c r="AS68" i="1" s="1"/>
  <c r="AR67" i="1"/>
  <c r="AS67" i="1" s="1"/>
  <c r="AR66" i="1"/>
  <c r="AS66" i="1" s="1"/>
  <c r="AR65" i="1"/>
  <c r="AS65" i="1" s="1"/>
  <c r="AR64" i="1"/>
  <c r="AS64" i="1" s="1"/>
  <c r="AR62" i="1"/>
  <c r="AS62" i="1" s="1"/>
  <c r="AR52" i="1"/>
  <c r="AS52" i="1" s="1"/>
  <c r="AR53" i="1"/>
  <c r="AS53" i="1" s="1"/>
  <c r="AR54" i="1"/>
  <c r="AS54" i="1" s="1"/>
  <c r="AR55" i="1"/>
  <c r="AS55" i="1" s="1"/>
  <c r="AR56" i="1"/>
  <c r="AS56" i="1" s="1"/>
  <c r="AR57" i="1"/>
  <c r="AS57" i="1" s="1"/>
  <c r="AR58" i="1"/>
  <c r="AS58" i="1" s="1"/>
  <c r="AR59" i="1"/>
  <c r="AS59" i="1" s="1"/>
  <c r="AR51" i="1"/>
  <c r="AS51" i="1" s="1"/>
  <c r="AS153" i="1"/>
  <c r="AS110" i="1"/>
  <c r="AS60" i="1"/>
</calcChain>
</file>

<file path=xl/sharedStrings.xml><?xml version="1.0" encoding="utf-8"?>
<sst xmlns="http://schemas.openxmlformats.org/spreadsheetml/2006/main" count="542" uniqueCount="441">
  <si>
    <t xml:space="preserve">1: Största utmaningen är kunskap; måste ha en viss IT kompetens, internt eller externt, för att ha ett bra system 2: Bra kommunikation mellan ekonomer och teknikerna. 3: Att få kunden med på tåget. </t>
  </si>
  <si>
    <t xml:space="preserve">Nu är det 2,3. </t>
  </si>
  <si>
    <t xml:space="preserve">Blir lättare och lätta eftersom vi jobbar med moderna konsulter. </t>
  </si>
  <si>
    <t xml:space="preserve">Krävs att man förklarar värdet att vara digitalt: 1: Att man får saker och ting i tid 3: Att man får utförliga rapporter som man kan använda som beslutsunderlag. </t>
  </si>
  <si>
    <t xml:space="preserve">Redovisningsbranschen är spretigt; det är en bransch man ser ner på för att den är väldigt komplex. Lagstiftning är ganska basic t.ex bokföringslagen är på 16 sidor. Men det finns flera redovisningspraxis och normer i olika branscher vilket leder till många gråzoner. Det innebär att mindre bolag bygger specialiserad system för specifika branscher. Har du nu plötsligt en massa byråer som konsolideras blir det svårt att få skalfördelar; det är orealistiskt att tro att du kan bygga ett smart system som täcker alla kunder från olika bransher. Ett system kanske endast täcka 10% av kunderna i ett konsoliderat bolag. PE accounting är extremt nischade; fokus på konsult och SAAS bolag. De är någorlunda homogena så det funkar för oss ur ett redovisnings perspektiv. Men även där finns det variationer mellan branscherna och även mellan kunderna vilket gör det svårt att få ut skalfördelar. Tänk nu om du har 30,40 branscher som ha speciella redovisnings behov och slår ihop dem; blir svårt att få synergies. ”Jag brukar säga att stora bolag startas av olika engineers som tror att de kan lösa allting med data men de upptäcker snabbt att redovisningsbranschen är väldigt komplicerad.” </t>
  </si>
  <si>
    <t xml:space="preserve">1: Vår lönsamhet ligger på 50% och det är väldigt bra; det är delvis för att vi är nischade mot managementkonsult och SAAS bolag. Vi är inte spretiga. Du kan inte fokusera på t.ex taxibyrå och resebyrå branschen samtidigt; de har helt olika beskattningar och olika saker du måste tänka på. Mitt tips är att fokusera på bolag med t.ex samma SNI kod. Dock i och med utvecklingen i tekniken så kanske det kommer vara möjligt att bygga ett gemensamt system som täcker olika branscher. Men man kommer betala extremt mycket för det. Även om det sker får man inte glömma den mänskliga delen; kunden köper förtroende, inte system. 2: En annan sak som vi gör är att vi har vårt eget system vilket innebär att vi inte tappar kunder om en konsult blir anställd någon annanstans; det är ju jättesvårt för kunden att övergå till ett nytt system endast för att bevara relationen med en konsult. </t>
  </si>
  <si>
    <t xml:space="preserve">17. Största utmaningarna </t>
  </si>
  <si>
    <t xml:space="preserve">18a. Hur svårt </t>
  </si>
  <si>
    <t xml:space="preserve">18b. Motivera </t>
  </si>
  <si>
    <t xml:space="preserve">19. Vad krävs </t>
  </si>
  <si>
    <t xml:space="preserve">20. Högre lönsamhet </t>
  </si>
  <si>
    <t xml:space="preserve">21. Vad krävs </t>
  </si>
  <si>
    <t>PE Acounting</t>
  </si>
  <si>
    <t xml:space="preserve">1: Att få med kunden med på resan är nog största.  </t>
  </si>
  <si>
    <t>Söker konsulter som är nyexad och bekväm med digitala världen</t>
  </si>
  <si>
    <t xml:space="preserve">1: Börja i rätt ände; innebär att man först måste få medarbetarna och kunderna med på tåget. </t>
  </si>
  <si>
    <t xml:space="preserve">Större bolag behöver investera hyfsat mycket mer pengar för att digitalisera: Aspia gick back en halv miljard före året för att de har 80 kontor Sverige från olika bolag som de har köpt upp. De har olika infrastruktur och system som måste integreras och konsolideras och behöver nog sparka en hel del personer. Det är väldigt svårt och tar tid. </t>
  </si>
  <si>
    <t xml:space="preserve">1: Fokus på systemintegration från olika uppköpta bolag. </t>
  </si>
  <si>
    <t>Accountor</t>
  </si>
  <si>
    <t>Aspia</t>
  </si>
  <si>
    <t xml:space="preserve">1: Att få med kunden på att bli digitaliserad. Vi har flera äldre kunder som är insatt på ett manuellt arbetssätt. </t>
  </si>
  <si>
    <t>Aspia anställer många nyutexaminerade som trivs i en digital miljö</t>
  </si>
  <si>
    <t>Förklara tydligt för kunden fördelarna inklusive 1: Det är enklare; 2: Sparar mer tid för de och oss; 3: Mindre misstag, mer korrekta siffror</t>
  </si>
  <si>
    <t xml:space="preserve">Det kan vara en prissättning. Att bli mer digitaliserad är ett stort krångel för kunderna. Exempelvis så motstår ofta ekonomiavdelning en sådan förändring för att det kan vara jobbigt för dem. Det betyder att kunderna inte kommer att göra förändringen om de inte tydligt förstår varför det är nödvändigt. Större företag vill höja priset på grund av det upplevda mervärdet i deras tjänster, men kunderna kanske inte ser det än. Samtidigt så krävs det stora overhead och investeringar för att erbjuda dessa tjänster. På så sätt blir det kanske lägre lönsamhet. </t>
  </si>
  <si>
    <t xml:space="preserve">Igen aning. </t>
  </si>
  <si>
    <t>Det kan vara mycket svårt att övertyga kunden; vissa kundgrupper är lite äldre och har svårt att arbeta digitalt.</t>
  </si>
  <si>
    <t xml:space="preserve">Om du är 60+ och jobbat som redovisningskonsult i 40 år är det svårt. Men det är väldigt få medarbetare som är inte med på digitala resan. Digitalisering är generellt accepterat i samhället. Alla har ju BankID, Swish osv. </t>
  </si>
  <si>
    <t xml:space="preserve">Konsulter oroar sig att automatisering och digitalisering kommer att ta bort deras arbetsuppgifter; det är viktigt att fokusera på att omformulera rollen som konsult. Man är nu en rådgivare snarare än någon som endast tar fram siffor. </t>
  </si>
  <si>
    <t xml:space="preserve">Stora företag som Ludvig &amp; Co har människor som arbetar med många områden; affärsutveckling, IT, controlling. Det betyder att vi har höga overheadkostnader som små byråer inte har. Små byråer fokuserar oftast endast på löpande bokföringen vilket innebär att de har lägre kostnader och därför kan erbjuda lägre priser. Trenden med automatisering och digitalisering innebär dock att löpande bokföring inte längre kommer kunna vara en nyckeltjänst. Ju mer digitalt kunder blir och ju mer de vill ha kvalificerad rådgivning och andra tjänster än löpande bokföring, desto lönsammare kommer vi vara.  </t>
  </si>
  <si>
    <t xml:space="preserve">Det är ett väntande spel. Automatisering och digitalisering innebär att våra nyckeltjänster bortom från löpande bokföring kommer starkt efterfrågas.  </t>
  </si>
  <si>
    <t>Ludwig &amp; CO</t>
  </si>
  <si>
    <t>PE Accounting</t>
  </si>
  <si>
    <t xml:space="preserve">1: Stor resistance från ekonomiavdelningar hos kunderna; det finns många ekonomiavdelningar som inte har intresse att hjälpa sitt förtagets digitala resa för då hjälper de digitalisera bort sig själva. Oftast är VDar som vi säljer in till och de är väldigt positiva. Men ekonomiavdelningar är oftast motstridiga för att de vill inte se sig själv bli överflödiga. 2: Att övertyga trögrörliga aktörer som vi är beroende av t.ex. skatteverket och stora banker  </t>
  </si>
  <si>
    <t xml:space="preserve">Flesta som börjar är ny exad och det första de jobbar mer är digitalt; för oss handlar redovisningen inte om number-crunching men att vara en rådgivare  </t>
  </si>
  <si>
    <t xml:space="preserve">1: Effektiva digitala system på plats. 2: Inte har för många system på plats t. ex en för skatterådgivning, bokföring osv för då kommer du sitta på en massa system som måste integreras. 3: Kontinuerligt fokusera på att byta ut det som är manuellt </t>
  </si>
  <si>
    <t>Han tycker att frågan är lite felinformerad. Tillväxt kostar pengar. Det är svårt att ha hög tillväxt och hög lönsamhet samtidigt. Dessa företag gör investeringar som de kommer att dra nytta av på lång sikt. Mycket av vinsten som genereras återinvesteras på digitalisering och automatisering. Om du tittar på PE Accounting, senaste 10 åren har våra intäkter gått från 0 mSEK till 100 mSEK. Om vi hade slutat investera skulle vi ha en hög lönsamhet idag. Men vår ambition är att vara dubbelt så stor på 10 år och ta marknadsandelar från de stora 5 (EY, KPMG, PWC och Grant Thorton)</t>
  </si>
  <si>
    <t xml:space="preserve">1: Tror i grunden det finns redan höglönsamhet. Om man kollar på rörelseresultat dvs direkta intäkter och direkt kostnader har vi en stor lönsamhet. Men överskottet återinvesteras; stora investeringar i personal och att uppgradera våra system. 2: Branschen är i slutfasen av en digital-omställning vilket innebär också att vinster satsas på att ta marknadsandelar för att nå nya kunder innan konkurrenter. </t>
  </si>
  <si>
    <t xml:space="preserve">1: Aspia jobbar 100% digitalt vilket innebär att vi är väldigt beroende av att systemet fungerar och därför är mycket mer sårbar; måste lägga mycket tid på att ha ett stabilt och starkt system. 2: Att få kunden med på resan: i vissa fall har vi företagare som har varit manuell i 20–30 år. </t>
  </si>
  <si>
    <t>Nästan 5-6</t>
  </si>
  <si>
    <t xml:space="preserve">Generationsfråga. Lätt för unga nyexaminerade men svårt för lite äldregrupper. </t>
  </si>
  <si>
    <t xml:space="preserve">1) Bjud in kunden för att visa hur systemet fungerar steg för steg. 2: Gör systemet så enkelt så möjligt; vi har en app som max har tre steg. 3: Få kunden att första att det är mycket säkrare att vara digitalt 4: Förklara till kunden att det blir dyrare idag, men de får högre lönsamheten ut av tiden de sparar vilket de kan ägna åt sin verksamhet. </t>
  </si>
  <si>
    <t xml:space="preserve">Jag visste inte om det här. Kan bero på många olika faktorer. 1: Kostar väldigt mycket att supportera och integrerar olika system från olika förärvda bolag. 2: Mindre byråer har byggt starka och lönsamma relationer med kunder som de har haft i flera år.  </t>
  </si>
  <si>
    <t xml:space="preserve">En stor utmaning för redovisningsbyråer är att få sina konsulter att jobba inom budget; lönsamheten hänger väldigt mycket på hur mycket tid anställda lägger på sina uppdrag. Om de går över budget måste byrån täcka det. </t>
  </si>
  <si>
    <t xml:space="preserve">1: Största utmaningen är att ha ett system som klarar det man vill göra. Olika branscher och kunder har väldigt olika behov vilket innebär att de inte passar med alla system. </t>
  </si>
  <si>
    <t xml:space="preserve">1: Nyexaminerad är vana att jobba digitalt 2: Aspia är jättebra utbildningsprogram </t>
  </si>
  <si>
    <t xml:space="preserve">1: Medarbetare som är villiga att ändras. Spelar ingen roll om du har systemen, medarbetarna måste vara med och bestämma att det är viktigt till att omställa. </t>
  </si>
  <si>
    <t xml:space="preserve">Beror helt enkelt vilken rad i resultaträkningen man kollar på. Bolag som konsolideras påverkas väldigt mycket av kostnader som tillkommer när man köper upp bolag t.ex goodwill och omställer till ett gemensamt system. Det är stora kostnader som kommer första åren. </t>
  </si>
  <si>
    <t xml:space="preserve">Att fokusera på att förärva bolag som har samma typ av kultur och system. </t>
  </si>
  <si>
    <t>Redovisningskonsult</t>
  </si>
  <si>
    <t xml:space="preserve">Accountor </t>
  </si>
  <si>
    <t>Senior Accounting Advisor</t>
  </si>
  <si>
    <t xml:space="preserve">Jag kan vända på frågan. Gör man inte det så är det är en utmaning. Allt kommer vara web och app baserad. Utmaningen är den tekniska biten men jag har inte kunskap om det. </t>
  </si>
  <si>
    <t xml:space="preserve">Inte svårt alls. </t>
  </si>
  <si>
    <t>System uppdateras ständigt vilket innebär att det är svårt för de anställda att vänja sig vid ett system.</t>
  </si>
  <si>
    <t>Prissättning kan vara huvudfrågan. Dessa företag erbjuder många olika tjänster inklusive rådgivning. Kunderna kanske dock inte ser värdet ännu.</t>
  </si>
  <si>
    <t xml:space="preserve">1: Azets har en annan modell än konkurrenter. Vi gör mycket outsourcing på outsourcing till Indien och Rumänien. PWC gör samma sak. 2: Automatisera basic saker och fokuserar på value creating tjänster som rådgivning. </t>
  </si>
  <si>
    <t>Accountant</t>
  </si>
  <si>
    <t>Chef Malmö/Lund</t>
  </si>
  <si>
    <t>Säljare</t>
  </si>
  <si>
    <t>CFO</t>
  </si>
  <si>
    <t>Kevin</t>
  </si>
  <si>
    <t>Varbergs revisionsbyrå</t>
  </si>
  <si>
    <t>Louise</t>
  </si>
  <si>
    <t xml:space="preserve">Revision har varit väldigt digitaliserad över längre tid och det är vi även redovisningsmässigt, i alla fall gällande det mesta. Det har gett fördelar med att man kan jobba hemifrån, vi slipper restid till kunderna bland annat. Men den stora utmaningen är just kundkontakten, för oss är det väsentligt att ha det här ”mellansnacket” där man tar en fika och lär känna kunden på ett personligt plan och har en välutvecklad kundkännedom, vilket också är ett krav enligt penningtvättslagen. Allt eftersom allt blir mer digitalt så blir det också svårare för oss att vara nära kunden och ha den bollplanksfunktionen som gör oss speciella och uppskattade. Det är också svårt med lokalförankringen som ofta försvinner om allt flyttas digitalt, för oss är det viktigt att vi finns på plats i lokalsamhället och det är även viktigt för kunderna.  </t>
  </si>
  <si>
    <t xml:space="preserve">Vi är inne i ett generationsskifte och vi är olika att ta emot nyheter, men generellt så går det bra. Jag upplever att  nyexade har större intresse för digitalisering och är mer vana vid ett digitalt arbetsflöde medans den lite äldre generationen har mer motstånd mot att arbeta mer digitalt. Man gör saker som det alltid har gjorts. </t>
  </si>
  <si>
    <t xml:space="preserve">Vi har några problem med programvarorna, redovisningsprogrammen är ofta mer uppdaterade än revision och bokslutsprogrammen. Det är också framförallt personalen som vi har svårt med, man gör som man alltid gjort, lagom är bäst, man ska vara lite nyfiken men inte för nyfiken. Det är också svårt att få tag på bra personal när vi föryngrar vår personalstyrka så är de mer nyfikna, inte de äldre, och det gäller inte bara digitalisering. Å andra sidan så är inte den yngre personalen så rutinerad så det gäller att vara lite lagom framåtlutat vad gäller digitalisering framförallt så att man inte tappar den mer erfarna personalen, något som många av de byråerna som ställt om helt till digitalt har gjort. Sen vad gäller att man kan jobba vartsomheslt när allt är digitalt så krävs mer diciplin hos personalstyrkan så det behöver vi också tackla. </t>
  </si>
  <si>
    <t xml:space="preserve">För att du inte kan ta betalt för de enklare tjänsterna när du skalar och tjänsterna blir för enkla. De mindre redovisningsbyråerna med stark kundkontakt och supportfunktioner i form av personligt bollplank och rådgivning gör att vi också kan ta betalt för det vi gör på ett annat sätt och får bättre, närmare relation till våra kunder. Massproduktion, som det blir för de helt digitala aktörerna som inte har någon lokalkännedom eller personlig relation till sina kunder bygger ju på att man ska kunna vrida upp volymen och det är inte något bra kopplat till lönsamhet. Titta bara på deras siffror. Sen är det så att även den mer erfarna personalen som jobbat i större redovisningsbyråer som vuxit och konsoliderats har slutat för att systemet blir fyrkantigt och opersonligt, något som gör att arbetet blir förändrats och inte lika roligt och varierande som det är i mindre redovisningsbyråerna. Sen ska man komma ihåg att bara för att underlagen blir digitala så behöver man manuellt läsa in och det är väldigt repetitivt för de som utför det arbetet. Där behöver ju AI avläsningen utvecklas för att det arbetet ska försvinna. </t>
  </si>
  <si>
    <t xml:space="preserve">Det handlar om att på något sätt även baka in de mer kvalificerade tjänsterna. För det verkar som att de tappas bort i att allt ska bli så enkelt som möjligt. Vi märker stor skillnad om det är etablerad eller ny personal som hanterar ärenden, och tappar man personal så tror de att vem som helst kan göra jobbet, lite av en fördom men den nya personalen är inte lika duktig och då kan man inte heller ta betalt för det och då blir det inte lönsamt. </t>
  </si>
  <si>
    <t>ERA Revisorer Norr</t>
  </si>
  <si>
    <t xml:space="preserve">Vi övergick till ett mer digitalt arbetsflöde för ungefär två år sen och det har gått väldigt bra, så det interna arbetet flyter på utan några utmaningar som jag har kunnat identifiera och det var jag som ledde det arbetet att gå över till ett mer digitalt arbetssätt. </t>
  </si>
  <si>
    <t xml:space="preserve">Om man vet vad man gör så är det inte svårt att ställa om, det som kan vara svårt är att ändra beteendet och att vänja sig vid nya arbetssätt och processer. Men i grund och botten så har vår omställning gått väldigt bra och smidigt. </t>
  </si>
  <si>
    <t xml:space="preserve">Det har krävts en hel del utbildningar för själva omställningen och för oss gäller det att hålla oss uppdaterade i hur programmen förändras och utvecklas, så en gång i månaden går vi igenom nyheter i programmen med hela personalstyrkan för att hålla oss up to speed. </t>
  </si>
  <si>
    <t xml:space="preserve">Svårt att säga varför men det kan ha och göra med hur allting flyter på i omställningen, det kan bli ett glapp där den enkla redovisningen som inte kanske är lika lönsam eftersom tidsåtgången blir mindre och det blir svårt att leverera och ta betalt för påläggstjänster. </t>
  </si>
  <si>
    <t xml:space="preserve">Annorlunda här uppe i Norrbotten vi har en annan mentalitet där man inte vill inte ändra på det som funkar. Men för oss så ä rådgivningen något som vi fortsätter fokusera på och något som är lönsamt för vår affär, för eftersom vi är nischade mot skogs och lantbruk som har väldigt bra marginaler och gott om pengar så bär det frukt för oss, speciellt under våren.  </t>
  </si>
  <si>
    <t>Vadestena Bokföring</t>
  </si>
  <si>
    <t>Det är att personalen behöver lära sig nya arbetssätt och alla människor har olika lätt att lära sig nya sätt att arbeta. Vi ser till exempel att den yngre personalen är mer vana vid datorer och för dem är det enklare.</t>
  </si>
  <si>
    <t xml:space="preserve">Det är framförallt skillnaderna i personlighet som gör det svårt, det är så att vissa i personalen har lite jobbigare med förändring än ändra och det gör att omställningen blir svårare internt. </t>
  </si>
  <si>
    <t xml:space="preserve">Det krävs mer internutbildningar. Eftersom programvarorna ändras hela tiden så behöver man löpande jobba tillsammans för att se till att man håller sig uppdaterad och kan arbeta på ett effektivt sätt. </t>
  </si>
  <si>
    <t xml:space="preserve">Det gäller ju att ha koll på prissättningen, så att man inte tappar vinningen med att gå digitalt. För blir det för enkelt så är det så att många av de delar som skapar lönsamhet, som man kan prissätta högre kan tappas bort och då blir det svårt att vara lönsam. Det gäller att hitta en annan produkt som kunden kan köpa för att kompensera. Kunden ser ju att saker görs enklare AI och att det inte krävs lika mycket tid för konsulterna att jobba och då vill de inte betala för det heller. </t>
  </si>
  <si>
    <t>Vet inte.</t>
  </si>
  <si>
    <t>Höglandets Revisionsbyrå</t>
  </si>
  <si>
    <t>Vi har varit digitala i ungefär 5 år, inget sparas på papper. Det har gått enkelt att ställa om, vi har haft en vilja internt att förbättras och bli mer digitala vilket har varit viktigt för att det har gått smidigt. Vi sitter dock fast i en del programvaror som inte är integrerade och inte pratar med varandra, det är en påtaglig utmaning. Vi vill helst flytta in allt i ett program.</t>
  </si>
  <si>
    <t>Gått över förväntan, ledningen och vissa i arbetsstyrkan har drivit frågorna och då har personalen följt med.</t>
  </si>
  <si>
    <t xml:space="preserve">För oss har det varit viktigt att de personer i personalstyrkan som drivit på utvecklingen funnits, med support från ledningen. Så ett dedikerat arbetsteam som driver på är jätteviktigt. </t>
  </si>
  <si>
    <t xml:space="preserve">Jag tror att det kan ha och göra med att de har dålig kompetens på chefssidan, att det har varit dålig styrning i en omställning. För det är inget självspelande piano. Sen tror jag att det har att göra med att kunderna vill ha en och samma kontakt och kontinuitet, något som de större inte erbjuder eller kan säkerställa på samma sätt som mindre byråer. Sen är det också en fråga hur priskänsliga kunderna är, vill man ha en bra ”egen” rådgivare vänder man sig hellre till mindre aktörer med förankring i lokalsamhället. </t>
  </si>
  <si>
    <t xml:space="preserve">Jag tror att det i grund och botten handlar om kompetens, och kontinuitet på personalsidan. Att större aktörer dessutom stänger ner kontor på mindre orter är inte en fördel för dem, kunderna vill ha en lokal förankring. </t>
  </si>
  <si>
    <t>Kungälvs Redovisningsbyrå</t>
  </si>
  <si>
    <t>Vi har haft ett digitaliserat arbetsflöde de senaste 5 åren, men vi kommer inte tvinga in kunder att bli digitaliserade. Vi försöker digitalisera det vi kan digitalisera i så stor utsträckning som möjligt. Utmaningen är att mäkta med förändring och är tröskeln inte är för hög, annars är det lätt att man faller tillbaka till gamla arbetssätt.</t>
  </si>
  <si>
    <t xml:space="preserve">Det svåraste har varit kopplat till leverantörer, vi vill ha ett system för allt men idag sitter vi med 5 olika system som ska prata med varandra. Men det har varit enkelt att få med sig personalen på förändringsresan. </t>
  </si>
  <si>
    <t xml:space="preserve">Det krävs utbildningar, konferenser där vi går igenom byrårutiner och alla får komma med idéer. Mrn det är också viktigt att förklara varför gör vi nya saker till våra medarbetare samt att övervaka att vi kommer dit vi vill. Vi vill att alla ska följa samma stig. </t>
  </si>
  <si>
    <t xml:space="preserve">Samma bekymmer som andra byråer, alla ska med på båten på personalfronten men också problematiken på systembasis där det behövs ett system som levererar hela kedjan. Sen kan jag också tänka mig att de är mer toppstyrda, och det man ser är att de har hög personalomsättning vilket inte är positivt på lönsamhetsfronten. </t>
  </si>
  <si>
    <t xml:space="preserve">Det är framförallt att jobba med medarbetarna, för i branschen är det mycket kopplat till person och engagemang, så en hög personalomsättning är ödesdiger. Sen är det också system biten, kan någon komma på ett system där man kan ha allt i ett som också är kompatibelt med olika branscher så är den vinnaren. </t>
  </si>
  <si>
    <t>One Economy Norrköping</t>
  </si>
  <si>
    <t xml:space="preserve">Internt funkar det väldigt bra, men de yngre medarbetarna har ofta enklare att anamma ett digitaliserat arbetsflöde än de äldre medarbetarna. Sen är det så att kunderna kan göra fel när de levererar material till oss digitalt och istället för att ett digitalt arbetsflöde genererar en mer effektiv process så kan kundernas upplevelse blir att det är oeffektivt och det är en utmaning som vi behöver hantera. </t>
  </si>
  <si>
    <t xml:space="preserve">Det handlar framförallt om att många har invanda rutiner och ser inte fördelar med ett nytt arbetssätt. Det kanske inte genererar fördelar dag ett men det gäller att visa på fördelarna det ger i senare skeden. </t>
  </si>
  <si>
    <t>Det krävs utbildning av personal, uppdaterad information och ett tydligt kommunicerat system så att det blir enkelt för hela organisationen att arbeta på ett bra sätt.</t>
  </si>
  <si>
    <t xml:space="preserve">Lite det man ser på marknaden i stort är att de mest lönsamma byråerna är de mindre byråerna, med engagerade ägare och engagerad personal. Det som kan vara en anledning till bristande lönsamhet hos de andra aktörerna är att de inte har lika engagerade personal, som mer går till jobbet och är en liten del i något stort istället för att de känner att de inte spelar så stor roll i helheten. Aspia till exempel binder in kunderna ganska hårt med egna system och så, samtidigt som de tappar etablerad personal. </t>
  </si>
  <si>
    <t>Jag tror nyckeln ligger i drivet hos de anställda, och det gäller att skapa incitament hos medarbetarna för att de i slutändan ska bli mer lönsamma.</t>
  </si>
  <si>
    <t>Pelaren Ekonomi</t>
  </si>
  <si>
    <t xml:space="preserve">Vi har varit så pass digitala som vi är idag i 4-5 år och det var inga större utmaningar att ställa om, det handlar om att man vågar ta beslutet och kör. Det gör ju det enklare för oss att arbeta. Vi är två-tre stycken som sköter ”slutklämmen” och för oss är det väldigt enkelt </t>
  </si>
  <si>
    <t>Det är klart att det kan knorra lite i början men när det är bättre för oss och det blir enklare och medarbetarna upptäcker det så är det inte ett problem med omställningen.</t>
  </si>
  <si>
    <t>Det är framförallt digitalisering av kundens material som är utmaningen till exempel att skanna in en kopia av bokslutspärmen och där har det varit svårt för de som är över 60 som jobbar hos oss. Men det är ett övergående bekymmer. Det svåra är att säkerställa att alla gör likadant – vi är 20 individer och alla ska göra på samma sätt. På det här sättet och på det här stället.</t>
  </si>
  <si>
    <t xml:space="preserve">För att de tvingar kunden till det arbetssättet – när man har en skogsentreprenör som ska bli digital blir det friktioner som attans. Det är att de trycker ut det hos kunder och personal, vilket gör att de både kan tappa kunder och personal. Jag har personligen ingen oro att tappa personal till Ludvig men kan se att både kunder och personal kan komma till oss. Vi har kunder som lämnat Ludvig och kommit till oss för att de inte vill ha det på sättet Ludvig pressar dem till. Det är möjligt att dessa aktörer kan vara vinnare i längden men det är långsiktigt, i dagsläget är det en förlustaffär för dem. Dock ser vi ett problem när kunder kommer till oss från tex Ludvig, eftersom de har ett eget system och de ”äger” företagets redovisning så blir flytten från Ludvig svårare då de låser in kunderna i sitt system. </t>
  </si>
  <si>
    <t>Vi gör det som kunden vill ha, och vi vill förtjäna vår kund. Att tvinga kunden i olika riktningar är inte bra på något sätt och de behöver vara mer kundcentrerade för att lyckas.</t>
  </si>
  <si>
    <t>Öckerö AB</t>
  </si>
  <si>
    <t xml:space="preserve">Vi har varit i princip fullt digitaliserade i ett år. Det som har varit utmanande är att rutinbeskrivningar till exempel har behövts göras om, vi har behövt genomföra internutbildningar för att få med personalen på tåget men alla har insett att det är ganska bra och funkar på ett bra sätt. Speciellt också eftersom corona kom och vi har kunnat arbeta hemma på ett sätt som förut inte hade varit möjligt, om vi inte hade påbörjat den här processen. </t>
  </si>
  <si>
    <t>Det svåra har legat i att faktiskt bara bestämma sig och att göra omställningen. Den svårare gruppen att få med sig har varit framförallt de äldre medarbetarna som varit mindre benägna att vara nyfikna och hänga med i förändringen.</t>
  </si>
  <si>
    <t xml:space="preserve">Det har varit att ta fram en struktur som funkar och att sen se till att implementeringen sker genom hela kedjan. Så förberedelserna har varit en viktig del i att klara av omställningen. Sen har i och för sig omställningen också vuxit fram under lång tid så att alla har haft möjlighet att känna in och hänga med. </t>
  </si>
  <si>
    <t xml:space="preserve">Svårt att säga varför men det kan väl vara så att prissättningen inte har varit välkalkylerad, och att det slår fel helt enkelt.  Går allt går snabbare, så kan det vara så att inte kunderna vill betala mer och då är det ganska svårt att argumentera för varför priset inte är lägre till exempel om tidsåtgången blir markant mindre. Sen kan det ju vara så att det har varit svårigheter för bolagen att ställa om kanske, precis som det är för vilka andra byråer som helst. </t>
  </si>
  <si>
    <t xml:space="preserve">Det är väl egentligen lite som jag var inne på, att prissättningen kanske är fel och då är det svårt att vända affären till en lönsam affär. </t>
  </si>
  <si>
    <t>Diem Ekonomibyrå</t>
  </si>
  <si>
    <t xml:space="preserve">Idag är hela vår interna hantering helt digitaliserad med undantag för vissa kunder som vill ha pappersfakturor till exempel, men det har varit en omställning som tagit lång tid. En konkret utmaning har varit att se till att alla dokument finns digitalt och då kan jag säga att vi har 3-4 pärmar per kund och vi har cirka 400 kunder. Så just dokumenten, att få in de digitalt har tagit flera år och vi har behövt ta in extra personal för att se till att det går snabbare. </t>
  </si>
  <si>
    <t xml:space="preserve">Det har inte gått jättelätt att ställa om, det är framförallt de tekniska bitarna som varit svåra att dels hantera och integrera till viss mån. Men hos medarbetarna har det varit varierande intresse i att förändra, och det handlar ju mycket om hur man är som person, så det är något vi behövt tackla. </t>
  </si>
  <si>
    <t>Vi har haft ett pågående digitaliseringsprojekt, där vi haft ett dedikerat team som arbetat med förberedelser, sett till att personalen fått relevant utbildning och drivit på frågan internt under många år. Så det har varit en process men med ett dedikerat team som trycker på internt har varit en bra grej för oss.</t>
  </si>
  <si>
    <t xml:space="preserve">Dels tror jag det är en kostnadsfråga, vi ser hos oss att programkostnadaerna har ökat markant. Så det kan vara det som är fallet för dessa byråer också, att alla program och lösnignar kostar mycket pengar och att utbildningar kostar pengar för att se till arr mebarbetarna ska hänga med i utvecklingen. </t>
  </si>
  <si>
    <t xml:space="preserve">Jag tror nog att trenden med bristande lönsamhet och höga kostnaden kommer gå över och att allt eftersom personalen blir bättre i det digitala arbetssättet och att programmen funkar bättre så kan det bli en mer lönsam affär för de här byråerna. </t>
  </si>
  <si>
    <t>LR Revision &amp; Redovisning ÖrebroVingåker</t>
  </si>
  <si>
    <t>Det har varit en lång process att bli mer digitala men i ungefär 4-5 år har vi varit digitala nu. Utmaningar är framförallt kopplat till att vi är beroende av programleverantörerna och hur bra de funkar. Med vissa har vi har försökt med och sen har det inte funkat och då går man hellre tillbaka och gör som man alltid gjort. En annan utmaning är att få med alla på tåget, både kund och medarbetare, om man inte tror på det sjäkv så är det lätt att gå tillbaka till sättet som är beprövat. Det blir alltid problem att ställa om om man arbetat på ett annat sätt innan så därför försöker vi påverka yngre bolag som blir kunder till oss att de jobbar med ett bra system.</t>
  </si>
  <si>
    <t xml:space="preserve">Alla är olika i personligheten, somliga är mindre pigga på förändring. </t>
  </si>
  <si>
    <t xml:space="preserve">Vi har varit några stycken som har fått rollen att driva på, det har inte varit ett formellt team men vi har jobbat aktivt med frågorna internt och fixat utbildningar osv. Men sen en annan viktig nyckel är att förändringen har fått ske just över tid och att det inte varit tvångsmässigt vid en enskild tidpunkt. </t>
  </si>
  <si>
    <t xml:space="preserve">Dels tror jag att det är själva redovisningen just, för det är ganska svårt självt att få lönsamhet endast med den basen. De kvalificerade tjänsterna är enklare att ta betalt för. Sen är det ofta svårt att sätta bra fasta priser och man underskattar tidsåtgången samtidigt som man överskattar programmens funktionalitet. De är digitalisrade utåt men har mycket personal som gör mycket bakom skynket så de sparar inte direkt in på personalkostnader.  Sen är det ju så att det tar mycket tid i början att bygga upp och bygga in system. Sen dessutom så bakar man tjänster som är dyra i ett månadspris som ofta blir för lågt. </t>
  </si>
  <si>
    <r>
      <t>Det handlar ju egentligen om att man kalkylerar priserna bättre och att själva affärsmodellen är genomtänkt. Det verkar som att det brister på många punkter hos dom som jobbar på det här sättet som gör att de inte är lönsamma.</t>
    </r>
    <r>
      <rPr>
        <b/>
        <sz val="11"/>
        <color theme="1"/>
        <rFont val="Calibri"/>
        <family val="2"/>
        <scheme val="minor"/>
      </rPr>
      <t xml:space="preserve"> </t>
    </r>
  </si>
  <si>
    <t>Norra Redovisningshuset</t>
  </si>
  <si>
    <t>Det är senaste tre åren som vi har varit digitaliserade, medarbetarna tycker om det men det som jag upplevt allt störst problem med är faktiskt med IT leverantörerna. Precis som redovisningsbranschen så är den ju väldigt fragmenterad, kabeldragarna skyller på varandra liksom. Det är inte egentligen programmen som det är fel på utan IT leverantörerna.</t>
  </si>
  <si>
    <t xml:space="preserve">Det har varit väldigt lätt att få med alla på båten för de har insett  att det underlättar deras arbete, men förändringen har fått gå lite i medarbetarnas tempo. </t>
  </si>
  <si>
    <t xml:space="preserve">Det som har krävts är att vi har behöct ha internutbildningar, men rent generellt så har förändringsbenägenheten har varit stor och då är det inte så mycket mer än att säga vad och hur så hänger medarbetarna på. </t>
  </si>
  <si>
    <t>Som jag ser det så är det för att kunderna är inte där ännu, det blir för dyrt. Dessutom blir själva upplevelesen opersonlig uppepå att det kostar för mycket. Dessutom blir det svårare att leverera mer kvalificerade tjänster när man blir för bortkopplad från sina kunder. Det är svårt att bibehålla bra kundkontakter när det blir för många anställda på en byrå, som jag ser det är mellanläget 40-50 medarbetare optimalt då kan man ha volym men det är ändå personligt.</t>
  </si>
  <si>
    <t xml:space="preserve">De behöver ju framförallt skära kostnaderna för i dagsläget är det ju redan dyrt så höja något pris går ju inte. Sen finns det finns en viss konservatism i branschen så det är möjligt att allt eftersom kunderna blir mogna för det så är det möjligt att det kommer gå bra för dessa aktörer. </t>
  </si>
  <si>
    <t>Palmér Redovisning</t>
  </si>
  <si>
    <t>På olika nivåer är vi olika digitaliserade på, till exempel med årsredovnisningar är vi 80% digitaliserade men när man kommer till inlämning av papper så kan det varier. Många av våra kunder vill absolut inte ställa om, vi är beredda att köra 100% digitalt men det är kunden som måste göra förändringen. Den som vill bli digital får bli digital, men kunden måste ta tag i det på sitt håll också.</t>
  </si>
  <si>
    <t xml:space="preserve">Det är det gamla ordspråket, det är svårt att putta någon över kanten men sen är det inte svårt längre. Alla på byrån är överens om att det är mycket enklare och bättre att jobba digitalt. </t>
  </si>
  <si>
    <t xml:space="preserve">Det är att kunden vill bli digital, vi påminner om att de kan köra digitalt hela tiden men det finns ett motstånd. Vi satte upp en separat support där kunder kan vända sig för att få hjälp att bli digitala som har fungerat super, vi har då gjort ett mer systematiskt sätt att arbeta med att hjälpa kunden att gå digital. Jag skulle säga att vi har gått en helt egen väg med digitaliseringen, vi har byggt ett system där det inte kostar kunden ngåot extra att vara digital, något som det gör om man använder externa programleverantörer. Det ska finnas ett mervärde för kunden att jobba med oss och vi vill samtidigt som kunden blir mer digital inte tappa vår goda kontakt och relation. </t>
  </si>
  <si>
    <t>Ekvationen i mitt huvud är att de borde vara mer lönsamma för att kunna ta in fler kunder och bygga volym. Men det verkar som kostnadssidan också ökar i en hög takt vilket är märkligt för man borde kunna minska personalstyrkan genom att det är mer effektivt arbetssätt. Men det är ju så att licencer kostar otroligt mycket och återigen så är det ju programleverantörerna som vinner på det i längden, lönsamhetsmässigt. Sen gällande prissättning så tror jag kanske inte någon riktigt räknat på det, så att de faktiskt säkerställer att göra lönsamma affärer.</t>
  </si>
  <si>
    <t xml:space="preserve">Jag tänker på ett exempel från bankvärlden som jobbar mot företag, där många aktörer blivit fullt digitala och stänger ner kontor till höger och vänster och som i slutändan påverkar lönsamheten negativt. Handelsbanken är ju en av få banker som lyckats hålla uppe lönsamheten och det är ju för att de behållt den personliga relationen. Hur digitaliserad man än blir så får man inte tappa personliga relationen. Det blir omöjligt att ha koll och kontakt med sina kunder när man blir för stor och för digital. Jag till exempel har koll på alla våra kunder och har en personlig relation med de alla och håller mig uppdaterad om vad som händer för att kunna vara insatt när man möter kunden, även fast inte jag är deras kontaktperson. Det är det som gör den stora skillnaden skulle jag säga. Våra kunder känner att vi bryr oss på riktigt. </t>
  </si>
  <si>
    <t>Simon</t>
  </si>
  <si>
    <t>Loftadalen</t>
  </si>
  <si>
    <t xml:space="preserve">Största delen är kunderna. Gäller även att ha med sig personalen, nytt sätt att arbeta. Utmaningen är att lära sig det nya. </t>
  </si>
  <si>
    <t xml:space="preserve">Svårt att motivera, nytt för många. Tar sin tid. </t>
  </si>
  <si>
    <t xml:space="preserve">Kan vara mer av ett krav uppifrån att man ska göra såhär nu. </t>
  </si>
  <si>
    <t xml:space="preserve">Den kundnära och mer personliga relationen de mindre redovisningsbyråerna har. </t>
  </si>
  <si>
    <t xml:space="preserve">En annan relation till kunden. Det är deras erfarenhet, kunder kommer från större byråer till dem. De stora tappar både personal och kunder. </t>
  </si>
  <si>
    <t>Midama</t>
  </si>
  <si>
    <t>Att få personalen med på tåget. Har personal i alla åldrar och tekniskt kunnande. Tekniken finns, alla förutsättningar finn</t>
  </si>
  <si>
    <t xml:space="preserve">Ändå ganska enkelt att få med. Alla vill och förstår, gäller bara hur snabbt man anammar det och hur benägen man är att göra det fort och nu. Alla har olika lång startsträcka. Men alla förstår att det här dit man kommer. </t>
  </si>
  <si>
    <t xml:space="preserve">Egentligen handlar det bara om att lära sig system och sätt att jobba. Måste koppla ihop programvaror, ställa in system, integration. Tekniskt. har man ställt in allting rätt går allt ganska smidigt sen. </t>
  </si>
  <si>
    <t xml:space="preserve">Deras stora overhead. Kunderna är desamma. Midama har en stor aktör på sin ort, Ludvig, har köpt upp flera mindre byråer som ska integreras. Är en bra tanke så, har mer kompetens, muskler etc. Men det är fortfarande samma kunder som i slutändan ska betala för det. i Regel små företag. Upp till 50 anställda, och de är ganska priskänsliga. Om man då kommer från en mindre privat byrå som köps upp och plötsligt får fakturor som är dubbelt så dyra, så är inte kunden lockad av att stanna kvar. Har inte behov av det extra ludvig kan tillföra. Midama har haft högt tillflöde av kunder från byråer som köpts upp. De tycker inte att de får ut värdet av prisökningen. Samma tjänst som innan men plötsligt mycket dyrare. Då sitter byrån där med personal och ledig tid, inte bra lönsamhet. Han förstår inte riktigt hur deras tanke är i början. Ska man bygga upp och göra en exit, riskkapitalisterna alltså? Han tror inte på det. Stora bolag centraliserar, flyttar kontor, många hoppar av då. Talar dock om revisorer där. </t>
  </si>
  <si>
    <t xml:space="preserve">De måste anpassa kostymen efter vad de har för kunder. Kan inte sitta med jätteoverhead, jurister, administratörer och företagsledning som tjänar stora pengar. Skillnaden på hans byrå ör att alla jobbar med det som drar in pengar. Midama Har kanske en halvtjänst i overhead. De större måste ha in pengar till den stora overheaden. handläggarna längst ner måste dra in detta. Centraliserat en bransch som är för priskänslig. Han ser otroligt positivt på detta för egen del. Hans bolag har hög kompetens, kan ställa om, men har ingen overhead. De stora drakarna kommer pressa priset uppåt från sitt håll, samtidigt som de digitala nystartade pressar priset neråt med automatiserat flöde. Midama är någonstans emellan, kan vara en speaking partner till de kunder som behöver det. </t>
  </si>
  <si>
    <t>QCC</t>
  </si>
  <si>
    <t xml:space="preserve">Att få hela personalen med på båten. Är ett relativt konservativt släkte. Man är “blå” i relation till blåa, röda och gula. </t>
  </si>
  <si>
    <t xml:space="preserve">För något år sedan hade han sagt 2-3, nu uppe i 6. Dels för att det varit mycket tjat. </t>
  </si>
  <si>
    <t xml:space="preserve">En ledning som implementerar det. Fisken ruttnar från huvudet, likadant hos dem. </t>
  </si>
  <si>
    <t xml:space="preserve">Dels ganska så stor personalomsättning och en overhead-kostnad som är hög. Lagt ner enorma summor på utvecklingen och digitalisering - har inte gett den avkastning man förväntat sig. </t>
  </si>
  <si>
    <t xml:space="preserve">Att skära i overheaden. </t>
  </si>
  <si>
    <t>Amelitas redovisningsbyrå</t>
  </si>
  <si>
    <t>Dastan</t>
  </si>
  <si>
    <t>Auktoriserad redovisningskonsult</t>
  </si>
  <si>
    <t xml:space="preserve">Jag tror inte man ska gå över för fort. Det krävs ganska mycket jobb att ställa om. Man måste utbilda kunden. Inte digitalisera för många på en gång utan det blir ett mer långsiktigt arbete. Går man för fort fram får man väldigt missnöjda kunder och missnöjd personal skulle jag kunna tänka mig. Så utmaningen ligger egentligen i att utbilda både personal och kunden och låta det sa sin tid. </t>
  </si>
  <si>
    <t xml:space="preserve">Det är ju så med att införa nya saker i allmänhet. Man måste uppfölja och utbilda personalen. Många kan tycka att det känns läskigt med nya saker. </t>
  </si>
  <si>
    <t xml:space="preserve">Kort sagt skulle jag säga uppföljning och utbildning. Låt det ta den tiden det tar och förse med ständig kunskapsutvecklande. </t>
  </si>
  <si>
    <t>Dem tar högre priser och dem kan göra det pga sitt namn men små bolagen vil inte välja dem. Det blir för dyrt. Det är lätthänt att kunder tycker det är läskigt att gå till stora jättarna när man själv är väldigt liten. Sen brukar personalen på dem mindre byråerna va väldigt kompetenta.</t>
  </si>
  <si>
    <t xml:space="preserve">Svår fråga. Mycket handlar nog om hur personalen jobbar. Det ska inte vara för stor fokus på lönsamhet, för då bortprioriteras nästan kunden bort. Fokusera på bra kvalite så man slipper göra om allt så många gånger och en god kund relation.  </t>
  </si>
  <si>
    <t>Konsultchef</t>
  </si>
  <si>
    <t>Ekonomilänken AB</t>
  </si>
  <si>
    <t xml:space="preserve">En utmaning handlar om att konsulterna som ska lära sig systemen. Som byrå har vi vissa huvudsystem som vi väljer. Andra kunder kanske har sina egna system som man måste lära sig på nytt. Det är väldigt mycket nytt som vi måste lära oss hela tiden. En annan grej är att kanske få med de äldre kunderna att ställa om till ett digitaliserat arbetssätt. </t>
  </si>
  <si>
    <t xml:space="preserve">Konsulterna vet om situationen, de måste ändra på sina vanor. Markanden rör dig ditåt och då måste man hänga med. Dem är inte största problemet tycker jag.  </t>
  </si>
  <si>
    <t xml:space="preserve">Att succesivt bearbeta kunder som inte vill jobba digitalt och försöka utbilda och få dem att se fördelarna. Utbilda personalen så dem blir trygga i systemen och i sin tur kan rekommendera digitaliseringen vidare till kunden. Annars blir det svårt att motivera det för kunden när konsulten inte själv vill eller kan ställa om. Där tycker jag att systemutvecklarna kan bättre på sig. Mer utbildning, inom byrån men även att de som säljer tjänsterna utbildar oss och inte bara säljer på oss systemet. </t>
  </si>
  <si>
    <t xml:space="preserve">Om en byrå köper upp massor av mindre byråer i syfte om att växa är det lätt att kunden glöms bort. Det blir för stor fokus på effektivisering och vinstmaximering. Kommunikationen kan oftast försämras när de blir större vilket gör kunderna väldigt missnöjda. En liten byrå har oftast väldigt bra kontakt med sina kunder. Sen kan det också handla om kostsamma integrationer av system och arbetssätt vilket är som sagt både kostsamt och tidskrävande. Kanske att man tappar kunden under vägen. </t>
  </si>
  <si>
    <t xml:space="preserve">Jag tror man behöver titta på företagen man köper upp. Hur hanterar man sin personal efter uppköpet. Det är dem som driver in pengarna. Du kommer aldrig få en bra lönsamhet om du inte lägger tid på arbetsprocessen. Generellt är branschen väldigt snabb med att prata om digitala verktyg och att kunden kan göra allt själv, men kunderna behöver som sagt någon som håller dem i handen. Man behöver någon som ställer upp systemen och är med en i nästan varje steg. Kan berätta om ett företag som var på väg att köpa upp oss för ett tag sen. Då fick vi gå till kontoret och se hur dem jobbar och det visade sig att de sket helt och hållet i kvittohanteringen, vilket inte skulle riktigt funka för vi jobbar inte så. Bara där skulle det bli en krock. Så integrationen av personalen och arbetssätten skulle jag säga. </t>
  </si>
  <si>
    <t>RevisorCompaniet HFM</t>
  </si>
  <si>
    <t>Therese</t>
  </si>
  <si>
    <t xml:space="preserve">Jag har folk här som jag har lärt upp som alltid har varit ”pappersmajor”. De får vara med och se hur enkelt det är att använda digitala verktug. Jag tror nästan att det måste vara ett ”krav” för folk ska ändra inställning. Man får göra den sortens människor medvetna om att fel även kan ske om man har allt i pappersform. För att lösa detta skulle jag nog försöka ha som ett mål att få oss helt digitaliserade med alla kunder inom en viss tid. Sedan är det klart att man måste ha kurser och ge ut information hela tiden. </t>
  </si>
  <si>
    <t xml:space="preserve">Här där jag jobbar har det inte varit svårt. De som ska jobba med mig måste jobba digitalt. </t>
  </si>
  <si>
    <t xml:space="preserve">Om jag sitter med facit i handen, jag vet hur man gör det här. Då måste jag ge den tiden av mig själv till den som inte vet, så att man inte sitter och får panik. De flesta idag har iphone, samsung etc. och det är inte så klurigt. Visa i lugn och ro hur man gör. </t>
  </si>
  <si>
    <t xml:space="preserve">Om man effektiviserar redovisningen så försvinner ju naturligt mycket av min tid. Faktureringen till kund blir lägre. Då måste vi få in fler kunder för att kunna täcka upp. Som arbetssätt är det ju skönt för oss att saker och ting digitaliseras men det krävs ju å andra sidan att vi fyller ut tiden med nya kunder. Det tror jag är anledningen till varför det inte blir en högre lönsamhet. </t>
  </si>
  <si>
    <t xml:space="preserve">Man hade kanske kunnat utveckla verksamheten mer åt rådgivningshållet, det vill säga att man erbjuder andra tjänster som man inte hade tid med innan, typ effektiva rapporter. Rådgivning tror jag att man ska titta på. </t>
  </si>
  <si>
    <t>Bra system</t>
  </si>
  <si>
    <t>Få med kunden</t>
  </si>
  <si>
    <t>Trögrörliga partners</t>
  </si>
  <si>
    <t>IT kompetens / teknik</t>
  </si>
  <si>
    <t>Kundkontakt / lokalförankring</t>
  </si>
  <si>
    <t>Nya arbetssätt</t>
  </si>
  <si>
    <t>Flyter på / ta beslutet</t>
  </si>
  <si>
    <t>Tids- / arbetskrävande</t>
  </si>
  <si>
    <t>Samarbete med IT</t>
  </si>
  <si>
    <t>Bra utbildning</t>
  </si>
  <si>
    <t>Lättare för unga / nyexade</t>
  </si>
  <si>
    <t>Beteendeförändring / äldre</t>
  </si>
  <si>
    <t>System / teknik</t>
  </si>
  <si>
    <t>Inte så svårt</t>
  </si>
  <si>
    <t>Ta beslutet</t>
  </si>
  <si>
    <t>Förklara nyttan</t>
  </si>
  <si>
    <t>Effektiva system</t>
  </si>
  <si>
    <t>Effektivt förändringsarbete</t>
  </si>
  <si>
    <t>Få med medarbetare</t>
  </si>
  <si>
    <t>Utbildning / uppdaterad</t>
  </si>
  <si>
    <t>Förstå att rollen ändras</t>
  </si>
  <si>
    <t>C: Branschspecifik komplexitet</t>
  </si>
  <si>
    <t>C: Investeringar</t>
  </si>
  <si>
    <t>C: Overhead</t>
  </si>
  <si>
    <t>C: Integration / omställning</t>
  </si>
  <si>
    <t>P: Rätt pris</t>
  </si>
  <si>
    <t>P: Färre timmar lägre pris</t>
  </si>
  <si>
    <t>P: För dyrt / högt pris</t>
  </si>
  <si>
    <t>K: Starka relationer - fördel mindre</t>
  </si>
  <si>
    <t>K: Kunder lämnar</t>
  </si>
  <si>
    <t>P: Omställning kvalificerade tjänster</t>
  </si>
  <si>
    <t>M: Ledarskap / styrning</t>
  </si>
  <si>
    <t>M: Erfarna slutar / P-omsättning</t>
  </si>
  <si>
    <t>C: Manuellt / effektivitet</t>
  </si>
  <si>
    <t>Antal år som digital</t>
  </si>
  <si>
    <t>Vet ej</t>
  </si>
  <si>
    <t>P: Fokus marknadsandelar</t>
  </si>
  <si>
    <t>S: Proprietära system</t>
  </si>
  <si>
    <t>S: Effektiva system</t>
  </si>
  <si>
    <t>C: Lyckad förvärv / integration</t>
  </si>
  <si>
    <t>C: Bli inkörd</t>
  </si>
  <si>
    <t>C: Outsourcing</t>
  </si>
  <si>
    <t>C: Skära i kostnader / Overhead</t>
  </si>
  <si>
    <t>T: Fokus kvalificerade tjänster</t>
  </si>
  <si>
    <t>M: Kompetens / kontinuitet / kundfokus / relation</t>
  </si>
  <si>
    <t>C: Automatisering / effektivitet</t>
  </si>
  <si>
    <t>C: Nischade</t>
  </si>
  <si>
    <t>L: Underliggande lönsamhet</t>
  </si>
  <si>
    <t>30a. Abonnemang</t>
  </si>
  <si>
    <t>Ja</t>
  </si>
  <si>
    <t>Nej</t>
  </si>
  <si>
    <t>31. Timpris</t>
  </si>
  <si>
    <t>Min</t>
  </si>
  <si>
    <t>Medel</t>
  </si>
  <si>
    <t>Max</t>
  </si>
  <si>
    <t>27. Aspia / Luwig hot?</t>
  </si>
  <si>
    <t>Inget svar</t>
  </si>
  <si>
    <t>Konkurrenter</t>
  </si>
  <si>
    <t xml:space="preserve">Borde uppfatta dem som konkurrenter men det finns jobb åt alla, och vårat erbjudande skiljer sig mycket från dem så vi ser inte det som ett stort hot för vår verksamhet. </t>
  </si>
  <si>
    <t>27b. Motivera</t>
  </si>
  <si>
    <t xml:space="preserve">Så länge vi hänger på och påskyndar processen att bli mer digitala så är det inget större hot, men det gäller att man hänger med i utvecklingen och inte blir för bakåtlutade som jag tror att många mindre byråer kan bli. </t>
  </si>
  <si>
    <t>De är till viss del konkurrerande verksamhet, men vi är kollegor i branschen och det finns kunder till alla!</t>
  </si>
  <si>
    <t>Det är faktiskt snarare ett vinnande koncept för oss. Vi har tagit in flera aspia kunder som har gått ifrån bolaget för att man delade upp det i revison och redovisning, som ledde till att deras kontakt som ofta var revisorn har blivit kvar medan det andra lyftes ut ur PWC. Så att man plötsligt släpper iväg en organisation som man inte har en ledning för gör att många i personalen slutar och i sin tur lämnar även kunderna. I ludvig märker man att det är en annan struktur så därifrån har vi inte fått nya kunder.</t>
  </si>
  <si>
    <t>De är konkurrenter, men har inte tappat kunder till dem.</t>
  </si>
  <si>
    <t>Jag upplever inte alls att vi tappar kunder till dom om det är så att vi tappar kunder så tappar vi till mindre aktörer, där de får en än mer personlig upplevelse.</t>
  </si>
  <si>
    <t>Vi ser det snarare som en möjlighet – de har höga priser. Dels får vi nya kunder från dem. Sen att de har en högre prisbild gör att vi kan konkurrera på pris, dessutom så har inte kunderna en personlig konsult hos dessa byråer, det är många konsulter som hanterar dem och de känner sig ofta förbisedda. Men hos oss har de en kontaktperson som de har en personlig relation till.</t>
  </si>
  <si>
    <t xml:space="preserve">För att vi är på en ganska avgränsad geografisk plats, det tar emot mycket för våra kunder att ha någon som inte har förankring i lokalsamhället där de kanske behöver resa längre sträckor för att leverera grejer eller att ha möten med sin kontaktperson. </t>
  </si>
  <si>
    <t xml:space="preserve">För det första så finns inte Aspia här, ludvig å andra sidan finns här men ludvig har mycket lantbrukskunder så de har en annan målgrupp. Men ludvig försöker ju också ta marknadsandelar genom att rikta sig bredare men jag ser inte det som ett hot för att det finns kunder åt alla. </t>
  </si>
  <si>
    <t>Det är klart att de är konkurrenter men de är inte ett hot för vår verksamhet. Ska mycket till för våra kunder att byta för att våra kunder ska byta, kanske oftare byter till en mindre byrå än större.</t>
  </si>
  <si>
    <t>Dom är duktiga absolut men dom växer ju framförallt via förvärv och ”köper” kunder. Men för oss som har en stark lokal förankring så är de inte ett påtagligt konkurrenshot.</t>
  </si>
  <si>
    <t>Vilka är det?</t>
  </si>
  <si>
    <t xml:space="preserve">Samarbetar med många. Kan inte vi det här så är de bättre på detta osv. De sitter inte i en storstad heller, kan vara på grund av det. </t>
  </si>
  <si>
    <t xml:space="preserve">Gynnar dem. Får mycket kunder från den typen av företag. </t>
  </si>
  <si>
    <t xml:space="preserve">De är inget hot. </t>
  </si>
  <si>
    <t>Har inte märkt av det riktigt, men kanske kommer i och med att dem köper upp fler byråer.</t>
  </si>
  <si>
    <t xml:space="preserve">Klart att alla stora aktörer som prispressar utgör konkurrens. Våra kunder är inte i den priskänsliga gruppen vilket inte utgör ett livshot så att säga. </t>
  </si>
  <si>
    <t>Ej svar</t>
  </si>
  <si>
    <t>Finns jobb åt alla</t>
  </si>
  <si>
    <t>Gäller att hänga på digitalisering</t>
  </si>
  <si>
    <t>Vi tar kunder från dem</t>
  </si>
  <si>
    <t>Inte tappat kunder</t>
  </si>
  <si>
    <t>De tar höga priser</t>
  </si>
  <si>
    <t>Kunder föredrar personlig / lokal relation</t>
  </si>
  <si>
    <t>De finns inte i vår geografi</t>
  </si>
  <si>
    <t>Annat erbjudande / annan målgrupp</t>
  </si>
  <si>
    <t>Känner inte till/ inget hot</t>
  </si>
  <si>
    <t>Prispressare, men vi tappar ej kunder</t>
  </si>
  <si>
    <t xml:space="preserve">Vi tappar vi inga kunder till Aspia och Ludwig. Om man hamnar i en diskussion med kunder om de ska välja oss handlar det antingen om oss eller ett system. Typ på torsdag var det någon säljare som frågade om hur ska vi förklara till en kund vad vi gör bättre en Fortnox: Mitt svar; vi säljer inte bara ett system, men mycket mer inklusive värdefull rådgivning </t>
  </si>
  <si>
    <t xml:space="preserve">Aspia och Ludwig har samma tjänster men vi ser inte de som direkta kunder. Finns många bolag som säger att de löser allt digitalt men det är bullshit. Det är balans mellan det mänskliga och det tekniska. Om man tittar på branschen totalt så det är det dålig lönsamhet och det är många bolag som vill bara vara ett SAAS bolag (t. ex Fortnox). Fortnox håller på att bygga ett DO IT YOURSELF system. De är väldigt nöjda mitt system och har även byråer som har sålt för dem. Fortnox har nyligen även gå ut och sagt att de äger all kundinformation, inte byråerna; de tar mycket makt från byråerna Fortnox vill egentligen bli en bank tror jag; de vill utmana bankarna. Om man tittar på vad de erbjuder för tjänster; mycket fakturering och belåning. </t>
  </si>
  <si>
    <t xml:space="preserve">Jag har aldrig hört talas om dem. Han nämner dock Wint. Men han beskriver Wint som en aktör som framstår som digitaliserade till ett billigt pris. Tydligen förlorar de många kunder till PE accounting. </t>
  </si>
  <si>
    <t>Absolut stora konkurrenter</t>
  </si>
  <si>
    <t>1: Aspia är ju gamla PWC 2: Azets är gamla VISMA 3: Ludwig &amp; CO märker inte vi ofta; nischad mot lantbruks branschen. 4: Märker att mer små bolag som dyker upp som är väldigt bra att anpassa sig till kundernas behov t.ex Wint</t>
  </si>
  <si>
    <t xml:space="preserve">De är konkurrenter men kan inte mycket om dem. </t>
  </si>
  <si>
    <t>Har inte bra koll på Ludwig &amp; Co</t>
  </si>
  <si>
    <t xml:space="preserve">Yes, de har exakt samma tjänster som oss men vi är 100% digital och ganska prisvärda.  </t>
  </si>
  <si>
    <t xml:space="preserve">Liten </t>
  </si>
  <si>
    <t xml:space="preserve">Har inte så bra koll på dem. </t>
  </si>
  <si>
    <t xml:space="preserve">Mindre aktörer kan konkurrera med pris pga. låga overhead costs. </t>
  </si>
  <si>
    <t>Vet ej / NA</t>
  </si>
  <si>
    <t>Bantorget Redovisning</t>
  </si>
  <si>
    <t xml:space="preserve">Det är så att med alla kunder vi kan sköta digitalt gör vi, men vi har ågra kunder som vi inte har lyckats lösa digitaliserat arbetsflöde för och det har med GDPR att göra. Bland annat fackförbundet kommunal erbjuder utbildning för sina förtroendevalda fackmedlemmar och då har de kurser som de ska ha ersättning för förlorad inkomst för och eftersom de inte är formellt anställda av fackförbundet så omfattas de av GDPR regler som gör att inte vi får ha dem i våra system. Det är en utmaning för oss. Sen är det ju den biten jag var inne på innan med att alla kvitton behöver sparas i original och därmed är ju ingen ”fullt” digital. Men utöver dessa fall så är vi 100% digitala. Det som är en annan konkret utmaning är just det här med IT säkerhet och sårbarhet att bli hackad. Det innebär högre kostnader för oss då vi behöver ha någon som jobbar med just IT frågorna </t>
  </si>
  <si>
    <t xml:space="preserve">Vissa har en liten rädsla för teknik men det har inte varit svårt alls egentligen. </t>
  </si>
  <si>
    <t>Det som krävs är ju att man som chef måste se till att stötta dem som är lite rädda för digitalisering. Det är mer säkert för oss att köra digitalt sett till att bokföring och annat blir rätt, vi ser vem som rapporterat och attesterat vad i systemen och det gör att det nästan aldrig blir frågetecken kring det, något som var mer problematiskt förut. Så medarbetarna behöver ju inte bara förstå men också uppleva förenklingen så att alla kan vara med på samma båt.</t>
  </si>
  <si>
    <t>För att man inte vet hur man debiterar för det man erbjuder, om man säger såhär – om jag effektiviserar ett sätt för oss att arbeta, som nu tar 5 minuter som förut tog 1,5h så har det krävts investeringar från min sida för att se till att det går fortare. Men det är ett enormt arbete att se till att det går fortare och det kan till och med ta längre tid att utföra uppgiften under en period. Det jag investerar i min firma ska ju öka lönsamheten för firman i första taget för att sen ge eventuella fördelar för kunden. Men att fördelarna hamnar hos kunden innan det är lönsamt för vår verksamhet är helt fel och det verkar lite som det är fallet för dessa byråer.</t>
  </si>
  <si>
    <t xml:space="preserve">Jag tror att det är strategin som felat, helt enkelt. Jag tror att det kommer ta tid för dem att bli lönsamma. Vi till exempel har lagt ner mycket tid på att titta på hur vi kan ha ett system där det ska bli enkelt för oss att debitera och att vi vet vad vi debiterar för. Idag har vi ett system där vi för den enskilda kunden loggför mer eller mindre allt som händer löpande, och därmed vet vi exakt vad vi gjort för att kunna förklara för kunden varför det kostar vad det kostar. </t>
  </si>
  <si>
    <t>Inget alls</t>
  </si>
  <si>
    <t xml:space="preserve">Därför de kan inte ge helheten, det är det som är det stora skillnaden mellan oss. De kan leverera skatteexperter etc. vid behov men de är opersonliga och kan inte leverera hela kedjan. </t>
  </si>
  <si>
    <t>REDO Revisionsbyrå</t>
  </si>
  <si>
    <t xml:space="preserve">Vi är framförallt automatiserade, inte bara digitaliserade och vi hjälper kunderna att bli mer digitala vilket är den största utmaningen egentligen. Men internt har vi inte behövt ställa om utan vi har bara funnits i 4 år och har varit digitala från dag 1. Vi har kunnat välja medarbetare som vill jobba digitalt så på den fronten har det inte varit utmanande heller.  </t>
  </si>
  <si>
    <t xml:space="preserve">Vi har kunnat välja att anställa personal som vill jobba digitalt. </t>
  </si>
  <si>
    <t xml:space="preserve">Om det är så att vi hade gått ifrån att ha en fysisk hantering så hade det krävts att vi var mer proaktiva mot medarbetarna. Det är viktigt att alla är med på tåget och vill ställa om. Det är ändå medarbetarna som är dom som behöver ta det stora lasset mot kunderna. Inne i en bransch som är väldigt traditionell vilket kan vara svårt ibland när man behöver bedriva förändringsarbete. </t>
  </si>
  <si>
    <t xml:space="preserve">Inom branschen är det nästan omöjligt att hitta stordrivsfördelar och det är märkligt att det är så. Men det handlar om att det är ineffektivt att ställa om och det är ett hästjobb när en stor organisation ska ställa om. Medarbetarna är viktiga. Om inte de jobbar med att få kunderna att ställa om så är det omöjligt att bli digitala på ett effektivt sätt. Sen ska man ha koll på att det heter att man är digital för att man skannar fakturor, och det är inte ett effektivt sätt att vara digital på. När man automatiserar processer via digitala verktyg, det är då man spar tid på riktigt och kan bli lönsam. När byråerna blir för stora så hinner de heller inte erbjuda rådgivningar som är en viktig del i lönsamhetspusslet. </t>
  </si>
  <si>
    <t>Det krävs att man lägger tid, kraft och pengar på personalen, det är dom som ska driva förändringen. Det är ju inte sällan som personalen lämnar, vi har fått några nya medarbetare som har lämnat dessa stora aktörer för att jobbet blir opersonligt.</t>
  </si>
  <si>
    <r>
      <t>För att det är därifrån många av våra kunder kommer, deras modell kommer aldrig hålla. Alla gör sin del i kedjan och bara vissa som sköter kundkontakten. Stora bolag kommer använda dom för att de kan sina grejer men de mindre känner sig inte så omhändertagna och kommer aldrig välja dem</t>
    </r>
    <r>
      <rPr>
        <sz val="11"/>
        <color theme="1"/>
        <rFont val="Calibri"/>
        <family val="2"/>
        <scheme val="minor"/>
      </rPr>
      <t>.</t>
    </r>
  </si>
  <si>
    <t>Åhnberg &amp; Partners</t>
  </si>
  <si>
    <t xml:space="preserve">Senaste året har nästan allt skött digitalt, vi har vissa saker som vi sköter på papper, lönespecar till exempel och det är för att programmen är för dyra och vissa fakturor skickas via post. Men 90 procent av allt är 100 procent digitaliserat. Vi har inte haft några större utmaningar att bli digitala, vi har tagit små små steg i taget. Även om vi vill jobba digitalt så måste kunderna också vilja göra det, det beror på ålder och tekniskt kunnande hos våra kunder. </t>
  </si>
  <si>
    <t>Faktiskt inte alls så svårt, sen är de flesta som jobbar hos oss ganska unga snitt 30 år, inte varit något problem där. Vissa arbetsuppgifter är bättre känsla att göra på papper.</t>
  </si>
  <si>
    <t xml:space="preserve">Man behöver stora datorskärmar och bra uppkoppling. IT delarna måste sitta på plats men det handlar också om licenskostnader. Det blir kostsamt att koppla ihop olika system. </t>
  </si>
  <si>
    <t xml:space="preserve">Har ofta lägre priser ut mot kund, men vi kan ta mer betalt för att det är en person som tittat på det. De större bolagen gör otroligt stora investeringar i system och IT som gör att marginalerna blir sämre. Så det ligger i att de både konkurrerar med pris men samtidigt har mycket stora kostnader. </t>
  </si>
  <si>
    <t>Många av de större konkurrerar bara på pris, och det är svårt för dem att komma ur det. Om du använder det som medel för att locka kunder så behöver, svårt att se hur det kommer bli lönsamt i framtiden. I grund och botten ör det är en förtroendebransch. Pris och kvalitet går inte alltid hand i hand, och pris är inte det bästa sätt att konkurrera.</t>
  </si>
  <si>
    <t>Inte haft många kunder som kommit och gått emellan oss, så vi är inte direkt konkurrerande med varandra. Vi jobbar med mindre bolag än vad de jobbar mot generellt. Sen har vi en annan infallsvinkel med en mer personlig kontakt.</t>
  </si>
  <si>
    <t>Kreativgruppen i Luleå</t>
  </si>
  <si>
    <t xml:space="preserve">Att få personalen och kunderna att ställa om och lära sig. Att genomföra IT investeringar. Bedriva nytänk och sälja in de till kunderna. </t>
  </si>
  <si>
    <t xml:space="preserve">Det går att göra men tror att det måste tvingas på lite. Det finns ändå en nyfikenhet hos rätt många och man inser att man måste genomföra den förändringen. </t>
  </si>
  <si>
    <t xml:space="preserve">Digitaliseringen har pushats i och med Corona med exempelvis digitala möten. Då hade man inget annat val utan det blev ett måste att köra alla möten via teams. Ursäkten om att ”jag kan inte koppla upp mig” funkar inte längre. Man blev lite påtvingad vilket var bra i min mening. Man måste även öka utbildning och träning på att använda dem digitala hjälpmedlen. </t>
  </si>
  <si>
    <t>Dem har en väldigt stor overhead kostnad. Men det behövs när man blir så stor. Då måste man bygga processer. Samtidigt kanske kvalitén blir bättre. En IT konsult tar kanske 1000-1200 kr i timmen. Medans vi ligger på kanske hälften. Bokföringen har alltid varit en lågpris tjänst, vilket gör det svårare för företag med stora overheadkostnader att vara lönsamma. Det är många gånger lättare att vara liten för då har du ingen overhead.</t>
  </si>
  <si>
    <t xml:space="preserve">Jag tror att vi behöver en tydlig distinktion på vad som är bra redovisning och vad som är dålig bokföring. Problemet är att det är svårt att visa det till kunden för dem ser inte någon skillnad. Branschen måste bli bättre på att visa vilka byråer som är bra och dåliga. </t>
  </si>
  <si>
    <t xml:space="preserve">För dem har alltid funnits. Det blir inget större hot utan dem är nog kvar på samma nivå. Ser inte aspia som ett jätte stort hot. </t>
  </si>
  <si>
    <t>BDO Norr</t>
  </si>
  <si>
    <t xml:space="preserve">Det tar tid, men det är inte jätte svårt eller omöjligt på något sätt. Tror man får vara med som ett team och peppa varandra och ständigt föra konversationer om det. Det är alltid lite motstånd till förändring i början. Men när man väl har börjat processen så är det inte så farligt. </t>
  </si>
  <si>
    <t xml:space="preserve">Kort sagt så krävs det internutbildningar och extra kunskap för både oss och för kunden. Utbilda varandra hela tiden och försöka argumentera för fördelarna hela tiden. </t>
  </si>
  <si>
    <t xml:space="preserve">Svårt att säga.  Det kanske händer att man glömmer bort att prata med kunderna. I sådana stora processer och företag kan man glömma bort det grundläggande. I grund och botten handlar det om att ha en bra relation med sin kund. Vi får alltid kunder genom mun till mun rekommendationer. Om någon blir missnöjd skadar det både nuvarande omsättningen men även framtida.  </t>
  </si>
  <si>
    <t>Inte glömma bort det grundläggande att prata och kommunicera med kunderna. Ska inte enbart vara fokus på effektivisering och skicka iväg ett mejl och tro att man har gjort sitt. Utan att upprätthålla den personliga touchen. Det räcker inte med kommunikation via en kundportal. Det kanske känns som att det personliga engagemanget försvinner en del i och med att en konsult på ett större företag tar sig an fler kunder på en gång. Glömmer att fråga och ställa sig till hur kunden egentligen vill ha de. ”Vi jobbar mycket med deadlines och på tidsbrist som sagt. Då är det lätthänt att man fokuserar på att lämna in momsdeklarationen i tid och skjuter upp på att stärka kundrelationen för den har ingen deadline .”</t>
  </si>
  <si>
    <r>
      <t>Utmaningen ligger väl i att få både kunder och kollegor att ställa om till digitalisering. Vi arbetar ganska mycket med deadlines och det är alltid tidspress med rapporter och deklarationer, vilket kan göra det väldigt lätt för oss att skjuta upp på omställningar. ”Jag tar den där internutbildningen nästa månad”. Första gången man byter till ett annat arbetssätt tar det alltid väldigt lång tid. Man måste kommunicera med banker och kunden för att sätta upp systemen. Kort sagt är det väl uppstartsstrul och tidsbrist som skjuter på det.</t>
    </r>
    <r>
      <rPr>
        <sz val="8"/>
        <color rgb="FFFF0000"/>
        <rFont val="Calibri"/>
        <family val="2"/>
        <scheme val="minor"/>
      </rPr>
      <t xml:space="preserve"> </t>
    </r>
    <r>
      <rPr>
        <sz val="8"/>
        <color rgb="FF000000"/>
        <rFont val="Calibri"/>
        <family val="2"/>
        <scheme val="minor"/>
      </rPr>
      <t xml:space="preserve">Samma gäller väl kunderna. Det är en process som tar tid och resurser. Vissa vill inte byta pga vana.   </t>
    </r>
  </si>
  <si>
    <t>Inte hört speciellt mycket om att dem har vuxit. Sen finns det finns alltid en risk att någon annan aktör kommer in och tar ens kunder men inget som jag känt av hittills i alla fall.</t>
  </si>
  <si>
    <t xml:space="preserve">1: Utveckling och tekniska sidan; att man behöver kunniga utvecklar vilket det är alltid brist på. 2: Svårt att vara kvar på framkanten; man måste ständigt uppdatera sina system 3: Kunderna har en stor förvänta att vi ska kunna kan fixa allt; måste jobba hårt för att mötta deras förväntan. </t>
  </si>
  <si>
    <r>
      <t>Generationsfråga. Svårt för små ekonomiavdelningar som har jobbat med papper och pärmar i flera år. Vår generation är ju uppväxt i digital världen så det är inte så svårt</t>
    </r>
    <r>
      <rPr>
        <sz val="11"/>
        <color rgb="FFFF0000"/>
        <rFont val="Calibri"/>
        <family val="2"/>
        <scheme val="minor"/>
      </rPr>
      <t xml:space="preserve">. </t>
    </r>
  </si>
  <si>
    <t xml:space="preserve">1: Man måste vara noggrann att förstå vad kunderna vill ha och hitta en digital lösning som är anpassad till det; bli inte bara digitaliserad för att vara digitaliserad. </t>
  </si>
  <si>
    <t xml:space="preserve">Stora bolag tror att de har bra koll men de kanske inte gör det. Innan kunde man leva på ett bra varumärke. Idag räcker det inte att bara vara digitaliserad och ha en good brand; du måste också fokusera på personliga relationer. </t>
  </si>
  <si>
    <t xml:space="preserve">1: Stor fokus på personliga relationer; måste vara sjukt lojal och har stor empati för kunderna </t>
  </si>
  <si>
    <t>Vi väldigt digitaliserad och mycket mer framåt jämfört med de. Aspia är ett välkänt namn, har många kunder från sin tid under PWC.</t>
  </si>
  <si>
    <t>Co-founder</t>
  </si>
  <si>
    <t xml:space="preserve">1: Paketering av tjänster 2: Adoption av teknik. </t>
  </si>
  <si>
    <t>Alla som jobbar hos oss är bekväma med digitala världen</t>
  </si>
  <si>
    <t xml:space="preserve">Aspia och Ludwig &amp; CO går ju även minus. Svaret är enkelt; det är oerhört svårt för dem att skapa skalfördelar. Varje av deras levererade intäkts-krona har en högre leveranskostnad jämfört med en liten byrå. De försöker att använda standardiserade mallar och checklistor för sina konsulter för att skapa skalfördelar. Men det går inte att copy och paste bokföringen mellan kunder eller branscher. Det är en komplex bransch där konsulter måste skräddarsydda lösningar beroende på kund eller bransch. Till slut blir det så att konsulten drar och skapar sin egen firma och tar kunderna mer sig; kunden får då en anpassad lösning och dessutom var en personlig relation. </t>
  </si>
  <si>
    <t xml:space="preserve">1: Öka sin automatisering; ju mindre människor desto högre skalfördelar 2: Graden av kund adoption av externa system t.ex Fortnox. </t>
  </si>
  <si>
    <t xml:space="preserve">Ja de är klart en hot. </t>
  </si>
  <si>
    <t xml:space="preserve">De är renodlade redovisningsbyråer. PE Accounting är däremot en hybrid; systemleverantör och redovisningsbyrå. Våra största konkurrenter är oftast interna ekonomiavdelningar eller system snarare än byråer. </t>
  </si>
  <si>
    <r>
      <t xml:space="preserve">1: </t>
    </r>
    <r>
      <rPr>
        <sz val="8"/>
        <color theme="1"/>
        <rFont val="Calibri"/>
        <family val="2"/>
        <scheme val="minor"/>
      </rPr>
      <t xml:space="preserve">Byt till fastpris modell; </t>
    </r>
    <r>
      <rPr>
        <sz val="8"/>
        <color rgb="FF000000"/>
        <rFont val="Calibri"/>
        <family val="2"/>
        <scheme val="minor"/>
      </rPr>
      <t xml:space="preserve">PE accounting t.ex  säljer large, medium eller small paket till fastpris snarare än att t.ex 700 kr/timme. Kunden uppskattar det och blir mer bekväma med att omställa till ett digitalt arbetssätt. </t>
    </r>
  </si>
  <si>
    <t xml:space="preserve">1: Få med alla kunderna på tåget; man kan ledda åsnan till vattnet, men kan inte tvinga den att dricka. Kunden måste förstå VARFÖR det är viktigt för de att digitaliseras. 2: Att ständigt uppdatera systemen som ligger bakom tjänsterna. </t>
  </si>
  <si>
    <t xml:space="preserve">Nyexad och van vid att jobba i en digital miljö. </t>
  </si>
  <si>
    <t xml:space="preserve">Få kunden att förstå fördelarna; 1) Smidigare 2) Mer fokus på rådgivning 3) Realtid rapportering </t>
  </si>
  <si>
    <t xml:space="preserve">Aspia har gjort stora satsningar för att digitaliseras som kostar mycket pengar. Det kommer vi gynnas av i längden. Ju mer processerna blir homogena desto större skalfördelar kommer vi få ut. Jag håller inte med ”PE accounting perspektiv” att det inte går att konsolidera.  Konsulterna kommer ju bli mycket mer effektiva för det finns alltid delar i kedjan som är gemensamma mellan kunder och branscher som kan standardiseras. Då kan vi lägga ännu mer fokus på rådgivining och personliga relationer. </t>
  </si>
  <si>
    <t xml:space="preserve">1: Beror mycket på automatiseringsgraden i framtiden. </t>
  </si>
  <si>
    <t xml:space="preserve">1: PE accounting är inte är starkt i mitt område. 2: Ludwig är nischade mot lantbruk och har svårt att locka kompetens; kommer nog försvinna.  </t>
  </si>
  <si>
    <t>Inte min uppfattning</t>
  </si>
  <si>
    <t>Albin</t>
  </si>
  <si>
    <t>REFA Revision</t>
  </si>
  <si>
    <t xml:space="preserve">Det är att det sker i så oväntat snabb takt, det är svårt att hänga med. Vi började som tur var tidigt med vår omställning, redan för fem-sex år sen att göra omställning. Sedan hjälper det också om man är fler anställda, då blir övergången lättare eftersom man kan göra det gradvis. Så om man är för få kan det vara svårt. </t>
  </si>
  <si>
    <t>Eftersom vi gjorde vår omställning för flera år sedan är det inte svårt alls.</t>
  </si>
  <si>
    <t>Bra rutiner och arbetsflöden, kunskap om programmen och att ge de anställda tid att ställa om.</t>
  </si>
  <si>
    <t>Det är att deras omställning är för dålig, revisorer måste kunna program bättre. De måste ställa om Informationshantering och arbetsflöden. Sådant tar tid. När de väl blir mer effektiva frigör de mer tid, då måste de hitta nya kunder.</t>
  </si>
  <si>
    <t>Det behövs bra rutiner och processer. De måste arbeta snabbare, där har de hjälp av bra rutiner för att få ner tiden. Digital omställning bör halvera tiden för många uppgifter, för att öka lönsamheten måste de fylla på med nya kunder.</t>
  </si>
  <si>
    <t>Nej det är snarare tvärt om, de är för dyra så de ger oss kunder. Kunder byter från Aspia till oss.</t>
  </si>
  <si>
    <t>Aktiv Planering</t>
  </si>
  <si>
    <t xml:space="preserve">Den första är att kunder och ibland även medarbetare ibland vill ha saker på papper, den andra är för medarbetarna att lära sig programmen och de digitala flödena. Det tredje är att det krävs tid för omställningen. </t>
  </si>
  <si>
    <t>De flesta yngre medarbetare har redan de digitala arbetsflödena med sig från början så med dem är det inget problem alls, sen har vi de äldre som jag då som inte har det digitala sedan tidigare.</t>
  </si>
  <si>
    <t xml:space="preserve">Ålder är en betydande faktor, lättare för de yngre, samma med kunder. När de äldre inte finns kvar försvinner också det största hindret för digitalisering. </t>
  </si>
  <si>
    <t xml:space="preserve">Det var ju intressant att höra, jag vet inte men timpengen är ju ett problem, saker går snabbare och tar färre timmar, men kunden ser inte skillnaden och vill inte betala en högre timpeng. Programmen är dyra för företaget vilket gör att det är större kostnader som måste täckas. </t>
  </si>
  <si>
    <t xml:space="preserve">Det skulle jag säga huvudsakligen är att gå ifrån timpris och gå mot fast prissättning. Att till exempel ta fastpris 3000/månaden för redovisningen och att en årsredovisning kostar 10000kr. </t>
  </si>
  <si>
    <t>Sådana bolag byter handläggare ofta. De är dessutom dyrare.</t>
  </si>
  <si>
    <t>Large</t>
  </si>
  <si>
    <t>SME</t>
  </si>
  <si>
    <t>Endast SME</t>
  </si>
  <si>
    <t>3 Large</t>
  </si>
  <si>
    <t>Allians</t>
  </si>
  <si>
    <t xml:space="preserve">Det är få företagen att känna att de fortfarande har kontroll. Det kan vara lite läskigt med förändring. Det är kontrollen som är den absolut största utmaningen. </t>
  </si>
  <si>
    <t xml:space="preserve">Det finns ett visst motstånd i branschen i och med att det finns ett visst hot mot digitalisering. Vi har försökt jobba på ett förebyggande sätt. Det tar en liten stund men nu är allting 100 % accepterat. Branschen i sin helhet har dock en liten bit kvar. </t>
  </si>
  <si>
    <t xml:space="preserve">Det krävs ett bra och användarvänligt system/program. </t>
  </si>
  <si>
    <t xml:space="preserve">Just nu är programmen mycket dyrare. Du behöver ingenjörerna och robotprogrammera och de är dyra. Just nu behövs dom för att kuna få systemen på plats. Personalen är fortfarande billigare. Av den anledningen försöker vi ställa om till fastpris. Vad det gäller konsolidering så är lönsamheten inte bättre. Du har ett företag A som köper företag B. Du har två av allt och då ska det konsolideras. Det blir ingen effektivisering i det. Om du köper in en robot, visst det effektiviserar men påverkar också lönsamheten negativt ett tag. </t>
  </si>
  <si>
    <t xml:space="preserve">Man kan inte ta timpris idag. Man måste vara bäst på marknaden. Du kan inte personal kvar som sitter och jobbar med löpande bokföring. Du måste ha paketpris och hög kompetens. </t>
  </si>
  <si>
    <t>M: Budget / tidsstyrning / fylla kapacitet</t>
  </si>
  <si>
    <t>Kan inte ge helheten</t>
  </si>
  <si>
    <t>Lätt att köpa</t>
  </si>
  <si>
    <t>Vår modell mer konkurrenskraftig</t>
  </si>
  <si>
    <t>12 svar från SME byråer</t>
  </si>
  <si>
    <t xml:space="preserve">Det är framförallt att man måste få tiden att göra uppsättningen, att lära kunderna och medarbetarna. Kunden styr vår grad av digitalisering. Vi kan inte vara mer digitala än våra kunder och därför har det varit jätteviktigt att driva på kunderna att ställa om, och det har inte alltid varit lätt. Det handlar ju om att få dem att förstå värdet av att vara digital.  </t>
  </si>
  <si>
    <t>Edlund Partners</t>
  </si>
  <si>
    <t>Inte alls varit svårt, våra medarbetare är nyfikna i sin natur och det spelar ingen roll vilken ålder de är i.</t>
  </si>
  <si>
    <t xml:space="preserve">Det är att se till att både kundsidan och byrån är på samma plan. Att vi är proaktiva och stöttar kunderna att bli digitala så att de inte känner att det är något de behöver klara av själva. Det krävs också att man har ett sätt att arbeta internt som är samma över hela byrån. </t>
  </si>
  <si>
    <t xml:space="preserve">Jadu, det kanske handlar om att man dumpar priser. Sen är det ju det här med fasta priser som de ofta har som kan vara problematiskt på olika sätt. När man har fasta priser så är det är svårt att sätta gränser med vad som ingår eller inte. Det gör att när kunderna går över en potentiell gräns som satts för ett fast pris så går det liksom inte att ta betalt för det. </t>
  </si>
  <si>
    <t xml:space="preserve">Jag tror framförallt att det handlar just om prisfrågan. Men problemet är ju att det i princip är omöjligt att ändra prismodellen om det är så att man inte kan erbjuda något mervärde. Om de skulle höja sina priser så tappar de alla kunder, så det är inte ett alternativ, så jag vet faktiskt inte hur de ska lösa sin situation. </t>
  </si>
  <si>
    <t>Aspia finns inte ens i Östersund, och gällande Ludvig så har vi inga kunder som gått till dem men åt andra hållet definitivt.</t>
  </si>
  <si>
    <t>3,0 bland stora och 4,1 för SME byråer</t>
  </si>
  <si>
    <t>CEO</t>
  </si>
  <si>
    <t xml:space="preserve">1: Att göra stora investeringar idag för att digitalisera som kommer ta tid att få resultat av 2: Att få kunden med på båten; finns kunder som är extremt vana att jobba manuellt. </t>
  </si>
  <si>
    <t xml:space="preserve">Aspia anlitar många som är unga och van vid ett digitalt arbetssätt. </t>
  </si>
  <si>
    <t xml:space="preserve">1: Att vara modig nog för att göra stora investeringar i digitalisering. 2: Att bygga en strategi kring digitalisering så det inte blir alltför ad-hoc. 3: Att attrahera rätt kompetens: rätt kompetens framöver ligger inte i klassikredovisning men snarare kompetens i affärsutveckling, UX och teknikutveckling.  4: Att göra allting så enkelt som möjligt för kunden. </t>
  </si>
  <si>
    <r>
      <t>Han verkade bli lite irriterad över frågan förmodligen för att jag tog upp Aspia’s lönsamhet specifik. Han sa till mig att det beror på själva redovisningen för bolaget. De t.ex gör höga avskrivningar på goodwill. Om man kollar endast på rörelseresultatet så är de mycket mer lönsamma enligt honom</t>
    </r>
    <r>
      <rPr>
        <sz val="11"/>
        <color rgb="FFFF0000"/>
        <rFont val="Calibri"/>
        <family val="2"/>
        <scheme val="minor"/>
      </rPr>
      <t xml:space="preserve">. </t>
    </r>
  </si>
  <si>
    <t xml:space="preserve">1: Man måste ha en jävligt tydlig förvärvsstrategi: Varför konsolideras vi? Varför dessa bolag? Passa de ihop? 2: Automatiseringsgraden. </t>
  </si>
  <si>
    <t xml:space="preserve">1: Gran Thornton 2: Accountor 3: BDO 4: Ludwig &amp; CO. </t>
  </si>
  <si>
    <t xml:space="preserve">Absolut konkurrenter men rent utvecklingsmässigt så ligger vi i framkanten.  </t>
  </si>
  <si>
    <t xml:space="preserve">1: Att få alla i bolaget att följa samma arbetssätt; Aspia har t.ex 1500 medarbetar och det är otroligt svårt att få alla att tänka på samma sätt.  2: Att få kunderna att förstå fördelarna med digitala spåret. </t>
  </si>
  <si>
    <t>Ung och nyexad medarbetare</t>
  </si>
  <si>
    <t xml:space="preserve">1: Tydliga rutiner och processer gällande digitala arbetssätt som hela byrån kan följa. </t>
  </si>
  <si>
    <t xml:space="preserve">1: Aspia och större byråer har det svårt att fakturera all tid som läggs ner av konsulterna. Det är för att vi lägger ut mycket tid som vi inte kan fakturera. Exempelvis konsulter jobbar mycket på att underhålla våra system och att jobba internt för att få fram lösningar som gör kunden nöjd. Det kan man inte fakturera. Det är något som kanske förbättras </t>
  </si>
  <si>
    <t xml:space="preserve">Litet. </t>
  </si>
  <si>
    <t xml:space="preserve">Jag har alltid tänkt att Aspia är byrån som alla vill konkurrera med; vi är marknadsledande och har en brand från dagarna under PWC. </t>
  </si>
  <si>
    <r>
      <t xml:space="preserve">1: Större byråerna tar bättre hand om sina anställda; erbjuder mycket högre löner 2: </t>
    </r>
    <r>
      <rPr>
        <sz val="8"/>
        <color theme="1"/>
        <rFont val="Calibri"/>
        <family val="2"/>
        <scheme val="minor"/>
      </rPr>
      <t xml:space="preserve"> Jag tror faktiskt att större byråer inte har samma lönsamhetsmål som mindre byråer; de vill fokusera på trygga medarbetare som i sin tur tar hand om sina kunder.</t>
    </r>
    <r>
      <rPr>
        <sz val="8"/>
        <color rgb="FF000000"/>
        <rFont val="Calibri"/>
        <family val="2"/>
        <scheme val="minor"/>
      </rPr>
      <t xml:space="preserve"> 3: Lägger mycket mer kostnader på saker som inte absolut är nödvändiga men som gör saker på enklare för kunden 4: De har större fokus på tillväxt jämfört med lönsamhet. 5: Stora satsningar i digital system. </t>
    </r>
  </si>
  <si>
    <t>Talenum</t>
  </si>
  <si>
    <t xml:space="preserve">1: Hitta rätt personal; precis som det finns kunder som inte vill övergå till digitalisering så finns det redovisningskonsulter som inte vill övergå heller. </t>
  </si>
  <si>
    <t xml:space="preserve">Extremt svårt att svara på; beror på personen. </t>
  </si>
  <si>
    <t xml:space="preserve">1: Att hitta kunder som vill övergå till ett digital arbetssätt 2: Att hitta fördelarna med att digitalisera för att övertyga kunden t.ex smidigare, snabbare och mycket bättre beslutsunderlag. </t>
  </si>
  <si>
    <t>Han håller inte med hypotesen i frågan även om jag visade honom data. Han säger att det finns utmaningar med att konsolidera men att det inte är svårt.</t>
  </si>
  <si>
    <t xml:space="preserve">1: Välj företag som är tekniskt mogna att förvärva. 2: Fokusera på att bygga upp en riktig bra säljavdelning; många säljavdelningar på byråer har personal som är utbildad ekonomer men saknar kompetens i att sälja. </t>
  </si>
  <si>
    <t xml:space="preserve">Ja. </t>
  </si>
  <si>
    <t xml:space="preserve">De är stora och duktiga konkurrenter. </t>
  </si>
  <si>
    <t xml:space="preserve">1: Kunderna upplever att det är jobbigt att attestera. Innan kom fakturer direkt till kunden. Men nu kommer de till Fortnox och därefter till byrån. Sen skickar byrån fakturan till kunden för de att attestera.  </t>
  </si>
  <si>
    <t xml:space="preserve">Mänga äldre har det svårare jämfört med unga medarbetare; har gjort det svårt för oss att digitalisera för att de äldre har vägrat. </t>
  </si>
  <si>
    <t xml:space="preserve">1: Kunderna måste se fördelarna; real-tid rapportering, mycket säkrare och mycket enklare att få överblick i sitt bolag. </t>
  </si>
  <si>
    <t xml:space="preserve">1: Större byråer har mycket mer kostnader. t.ex IT, utveckling, marknadsförings och extremt höga personalkostnader. </t>
  </si>
  <si>
    <t xml:space="preserve">1: Flytta tjänster till andra länder t. ex som Indien för att få billigare kostnader; Ludvig and CO går åt den sidan. </t>
  </si>
  <si>
    <t xml:space="preserve">Vi får jätte många förfrågningar och vi hinner inte alls att tacka ja till alla kunder. </t>
  </si>
  <si>
    <t>P: Rätt pris / rätt betalt</t>
  </si>
  <si>
    <t>L: Egentligen lönsamma / håller inte med</t>
  </si>
  <si>
    <t>M: Investera i sälj</t>
  </si>
  <si>
    <t>Accounting Consultant</t>
  </si>
  <si>
    <t>4 Large</t>
  </si>
  <si>
    <t>27 st SME byråer (exkl. Kevins)</t>
  </si>
  <si>
    <t>27 st SME</t>
  </si>
  <si>
    <t xml:space="preserve">1. Vilka är de 2-3 viktigaste trenderna på marknaden för redovisningstjänster/ ekonomiadministrativa och närliggande tjänster? </t>
  </si>
  <si>
    <t>2. Vilka är topp 2-3 utmaningar för kunder &amp; leverantörer på marknaden för redovisningstjänster / ekonomiadministrativa och närliggande tjänster?</t>
  </si>
  <si>
    <t>3. Hur skulle du beskriva kundföretagens 2-3 viktigaste behov avseende dessa tjänster?</t>
  </si>
  <si>
    <t>4. Ca hur stor årlig tillväxt är det på marknaden för redovisnings-/ ekonomiadministrativa tjänster som helhet?</t>
  </si>
  <si>
    <t>5. Vilka faktorer driver främst tillväxten?</t>
  </si>
  <si>
    <t>6.Vilka specifika tjänster har högst tillväxt dvs där efterfrågan ökar mest (på marknaden för redovisningstjänster/ ekonomiadministrativa och närliggande tjänster)?</t>
  </si>
  <si>
    <t xml:space="preserve">7.Hur snabbt växer de mer kvalificerade rådgivningstjänster (ex. kring skatt, juridik, revision mm) årligen i % ca? </t>
  </si>
  <si>
    <t>7b. Hur mycket växer enklare redovisningstjänster årligen i % ca?</t>
  </si>
  <si>
    <t>8. Vilka topp 3-4 bastjänster är nödvändiga att kunna erbjuda inom redovisningstjänster / ekonomiadministrativa och närliggande tjänster?</t>
  </si>
  <si>
    <t>9. Vilka tjänster eller faktorer är allra viktigast för att kunna differentiera &amp; särskilja sig mot andra byråer / leverantörer?</t>
  </si>
  <si>
    <t>10a. Vilken kategori av byråer växer snabbast?</t>
  </si>
  <si>
    <t xml:space="preserve">10b. Motivera kort svaret i fråga 10a? </t>
  </si>
  <si>
    <t xml:space="preserve">11. Ungefär hur stor del i genomsnitt avredovisnings-/ekonomiadministrativa tjänsterna  är outsourcade </t>
  </si>
  <si>
    <t>12. Hur mycket växer outsourcing per år avseende redovisnings tjänster?</t>
  </si>
  <si>
    <t>13a. För vilka specifika redovisnings-, ekonomiadministrativa- och närliggande tjänster ökar outsourcing till externa byråer mest?</t>
  </si>
  <si>
    <t>13b. Motivera kort svar i 13a</t>
  </si>
  <si>
    <t xml:space="preserve">14. Bland kundföretag med upp till 100 anställda – i vilken genomsnittlig omfattning är hanteringen redovisningstjänster ’digitaliserad’? </t>
  </si>
  <si>
    <t>15a. I vilken takt ökar digitaliseringen dvs digital hantering av redovisningstjänster bland kundföretag med upp till 100 anställda?</t>
  </si>
  <si>
    <t>15b. Motivera kort svar i 12a</t>
  </si>
  <si>
    <t>16. Förenklat – ca vilken digitaliseringsgrad ligger er byrå på avseende hantering av redovisningstjänster uppskattningsvis?</t>
  </si>
  <si>
    <t>22a. Hur lätt eller svårt är det för ett kundföretag med upp till 100 anställda att byta leverantör av redovisningstjänster?</t>
  </si>
  <si>
    <t>22b. Motivera kort svar i fråga 22a</t>
  </si>
  <si>
    <t>23. Vad får kundföretag att byta leverantör av redovisningstjänster – exemplifiera 2-3 anledningar?</t>
  </si>
  <si>
    <t>24a. Hur många år i genomsnitt stannar ett kundföretag hos en och samma leverantör av redovisningstjänster?</t>
  </si>
  <si>
    <t>24b. Kort motivering till fråga 24a, vilka faktorer förklarar att kundföretagen i genomsnitt använder samma leverantör under den genomsnittliga tid du anger i 24a?</t>
  </si>
  <si>
    <t>25. Hur vinner man effektivt nya kunder; 2-3 viktigaste framgångsfaktorerna / argumenten?</t>
  </si>
  <si>
    <t>26. Som grov tumregel, av de som arbetar direkt med kunder, ca hur stor del av totala arbetstiden läggs på aktivt sälj i %?</t>
  </si>
  <si>
    <t xml:space="preserve">28a. Är ökad digitalisering i marknaden ett stort eller litet hot? </t>
  </si>
  <si>
    <t>28b. Motivera kort svar i 28a?</t>
  </si>
  <si>
    <t>29. Vilka är ert företags 3 främsta styrkor, som gör er mer framgångsrika än andra byråer?</t>
  </si>
  <si>
    <t>30b. Motivera kort svar i fråga 30a</t>
  </si>
  <si>
    <t>31. Ca vad är marknadens spann avseende timpris idag för redovisningstjänster (timpris eller spann i kronor)?</t>
  </si>
  <si>
    <t>31b. Vad gäller timpris för redovisningstjänster – är stora bolag som Aspia, Luwig, Accountor dyrare än medelstora &amp; mindre byråer med 5-30 anställda?</t>
  </si>
  <si>
    <t>31b. Vad är ca årlig prisökning i % avseende timpris för redovisningstjänster?</t>
  </si>
  <si>
    <t>32. Ca vad är marknadens spann avseende abonnemangspris för redovisningstjänster ex. per användare och månad eller liknande?</t>
  </si>
  <si>
    <t>33. Ungefär hur är omsättningsuppdelning i % mellan era 3-5 huvudsakliga tjänsteområden?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</si>
</sst>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3"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Calibri"/>
      <family val="2"/>
      <scheme val="minor"/>
    </font>
    <font>
      <sz val="8"/>
      <color theme="1"/>
      <name val="Calibri"/>
      <family val="2"/>
      <scheme val="minor"/>
    </font>
    <font>
      <b/>
      <sz val="8"/>
      <color theme="1"/>
      <name val="Calibri"/>
      <family val="2"/>
      <scheme val="minor"/>
    </font>
    <font>
      <sz val="8"/>
      <color rgb="FF000000"/>
      <name val="Calibri"/>
      <family val="2"/>
      <scheme val="minor"/>
    </font>
    <font>
      <b/>
      <sz val="10"/>
      <color theme="1"/>
      <name val="Calibri"/>
      <family val="2"/>
      <scheme val="minor"/>
    </font>
    <font>
      <b/>
      <sz val="9"/>
      <color rgb="FFFF0000"/>
      <name val="Calibri"/>
      <family val="2"/>
      <scheme val="minor"/>
    </font>
    <font>
      <b/>
      <sz val="8"/>
      <name val="Calibri"/>
      <family val="2"/>
      <scheme val="minor"/>
    </font>
    <font>
      <sz val="8"/>
      <name val="Calibri"/>
      <family val="2"/>
      <scheme val="minor"/>
    </font>
    <font>
      <sz val="11"/>
      <color rgb="FFFF0000"/>
      <name val="Calibri"/>
      <family val="2"/>
      <scheme val="minor"/>
    </font>
    <font>
      <sz val="8"/>
      <color rgb="FFFF0000"/>
      <name val="Calibri"/>
      <family val="2"/>
      <scheme val="minor"/>
    </font>
  </fonts>
  <fills count="9">
    <fill>
      <patternFill patternType="none"/>
    </fill>
    <fill>
      <patternFill patternType="gray125"/>
    </fill>
    <fill>
      <patternFill patternType="solid">
        <fgColor theme="9" tint="0.59999389629810485"/>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9"/>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38">
    <xf numFmtId="0" fontId="0" fillId="0" borderId="0" xfId="0"/>
    <xf numFmtId="0" fontId="5" fillId="0" borderId="0" xfId="0" applyFont="1" applyAlignment="1">
      <alignment wrapText="1"/>
    </xf>
    <xf numFmtId="0" fontId="4" fillId="0" borderId="0" xfId="0" applyFont="1" applyAlignment="1">
      <alignment wrapText="1"/>
    </xf>
    <xf numFmtId="0" fontId="7" fillId="0" borderId="0" xfId="0" applyFont="1" applyAlignment="1">
      <alignment horizontal="center" vertical="center"/>
    </xf>
    <xf numFmtId="0" fontId="6" fillId="0" borderId="0" xfId="0" applyFont="1" applyAlignment="1">
      <alignment horizontal="center" vertical="center" wrapText="1"/>
    </xf>
    <xf numFmtId="0" fontId="6" fillId="0" borderId="0" xfId="0" applyFont="1" applyAlignment="1">
      <alignment horizontal="left" vertical="center" wrapText="1"/>
    </xf>
    <xf numFmtId="0" fontId="3" fillId="0" borderId="0" xfId="0" applyFont="1" applyAlignment="1">
      <alignment horizontal="center" vertical="center"/>
    </xf>
    <xf numFmtId="0" fontId="8" fillId="0" borderId="0" xfId="0" applyFont="1" applyAlignment="1">
      <alignment wrapText="1"/>
    </xf>
    <xf numFmtId="0" fontId="9" fillId="0" borderId="0" xfId="0" applyFont="1" applyAlignment="1">
      <alignment wrapText="1"/>
    </xf>
    <xf numFmtId="9" fontId="6" fillId="0" borderId="0" xfId="1" applyFont="1" applyAlignment="1">
      <alignment horizontal="center" vertical="center" wrapText="1"/>
    </xf>
    <xf numFmtId="9" fontId="6" fillId="2" borderId="0" xfId="1" applyFont="1" applyFill="1" applyAlignment="1">
      <alignment horizontal="center" vertical="center" wrapText="1"/>
    </xf>
    <xf numFmtId="9" fontId="6" fillId="3" borderId="0" xfId="1" applyFont="1" applyFill="1" applyAlignment="1">
      <alignment horizontal="center" vertical="center" wrapText="1"/>
    </xf>
    <xf numFmtId="164" fontId="6" fillId="0" borderId="0" xfId="0" applyNumberFormat="1" applyFont="1" applyAlignment="1">
      <alignment horizontal="center" vertical="center" wrapText="1"/>
    </xf>
    <xf numFmtId="9" fontId="6" fillId="0" borderId="0" xfId="1" applyFont="1" applyFill="1" applyAlignment="1">
      <alignment horizontal="center" vertical="center" wrapText="1"/>
    </xf>
    <xf numFmtId="9" fontId="6" fillId="4" borderId="0" xfId="1" applyFont="1" applyFill="1" applyAlignment="1">
      <alignment horizontal="center" vertical="center" wrapText="1"/>
    </xf>
    <xf numFmtId="1" fontId="6" fillId="0" borderId="0" xfId="0" applyNumberFormat="1" applyFont="1" applyAlignment="1">
      <alignment horizontal="center" vertical="center" wrapText="1"/>
    </xf>
    <xf numFmtId="1" fontId="6" fillId="2" borderId="0" xfId="0" applyNumberFormat="1" applyFont="1" applyFill="1" applyAlignment="1">
      <alignment horizontal="center" vertical="center" wrapText="1"/>
    </xf>
    <xf numFmtId="0" fontId="7" fillId="5" borderId="1" xfId="0" applyFont="1" applyFill="1" applyBorder="1" applyAlignment="1">
      <alignment horizontal="center" vertical="center"/>
    </xf>
    <xf numFmtId="0" fontId="7" fillId="6"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6" borderId="1" xfId="0" applyFont="1" applyFill="1" applyBorder="1" applyAlignment="1">
      <alignment horizontal="center" vertical="center"/>
    </xf>
    <xf numFmtId="0" fontId="4" fillId="0" borderId="1" xfId="0" applyFont="1" applyBorder="1" applyAlignment="1">
      <alignment wrapText="1"/>
    </xf>
    <xf numFmtId="0" fontId="0" fillId="0" borderId="1" xfId="0" applyBorder="1"/>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10" fillId="0" borderId="1" xfId="0" applyFont="1" applyBorder="1" applyAlignment="1">
      <alignment horizontal="left" vertical="center" wrapText="1"/>
    </xf>
    <xf numFmtId="0" fontId="4" fillId="0" borderId="1" xfId="0" applyFont="1" applyBorder="1" applyAlignment="1">
      <alignment horizontal="center" wrapText="1"/>
    </xf>
    <xf numFmtId="0" fontId="10" fillId="0" borderId="1" xfId="0" applyFont="1" applyBorder="1" applyAlignment="1">
      <alignment horizontal="center" vertical="center" wrapText="1"/>
    </xf>
    <xf numFmtId="9" fontId="6" fillId="7" borderId="0" xfId="1" applyFont="1" applyFill="1" applyAlignment="1">
      <alignment horizontal="center" vertical="center" wrapText="1"/>
    </xf>
    <xf numFmtId="0" fontId="6" fillId="0" borderId="0" xfId="0" applyFont="1" applyFill="1" applyBorder="1" applyAlignment="1">
      <alignment horizontal="center" vertical="center" wrapText="1"/>
    </xf>
    <xf numFmtId="0" fontId="5" fillId="8" borderId="1" xfId="0" applyFont="1" applyFill="1" applyBorder="1" applyAlignment="1">
      <alignment wrapText="1"/>
    </xf>
    <xf numFmtId="0" fontId="5" fillId="8" borderId="0" xfId="0" applyFont="1" applyFill="1" applyAlignment="1">
      <alignment wrapText="1"/>
    </xf>
    <xf numFmtId="0" fontId="8" fillId="8" borderId="0" xfId="0" applyFont="1" applyFill="1" applyAlignment="1">
      <alignment wrapText="1"/>
    </xf>
    <xf numFmtId="0" fontId="4" fillId="8" borderId="0" xfId="0" applyFont="1" applyFill="1" applyAlignment="1">
      <alignment vertical="center"/>
    </xf>
    <xf numFmtId="0" fontId="5" fillId="8" borderId="0" xfId="0" applyFont="1" applyFill="1" applyBorder="1" applyAlignment="1">
      <alignment wrapText="1"/>
    </xf>
    <xf numFmtId="0" fontId="5" fillId="8" borderId="1" xfId="0" applyFont="1" applyFill="1" applyBorder="1" applyAlignment="1">
      <alignment vertical="top" wrapText="1"/>
    </xf>
    <xf numFmtId="0" fontId="5" fillId="8" borderId="0" xfId="0" applyFont="1" applyFill="1" applyBorder="1" applyAlignment="1">
      <alignment vertical="top" wrapText="1"/>
    </xf>
  </cellXfs>
  <cellStyles count="2">
    <cellStyle name="Normal" xfId="0" builtinId="0"/>
    <cellStyle name="Per 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FBEED-EBF4-48AA-87EE-26B30EDF59D8}">
  <dimension ref="A1:BX164"/>
  <sheetViews>
    <sheetView tabSelected="1" zoomScaleNormal="100" workbookViewId="0">
      <pane xSplit="1" ySplit="19" topLeftCell="B40" activePane="bottomRight" state="frozen"/>
      <selection pane="topRight" activeCell="B1" sqref="B1"/>
      <selection pane="bottomLeft" activeCell="A19" sqref="A19"/>
      <selection pane="bottomRight" activeCell="A49" sqref="A49"/>
    </sheetView>
  </sheetViews>
  <sheetFormatPr baseColWidth="10" defaultColWidth="8.83203125" defaultRowHeight="15" x14ac:dyDescent="0.2"/>
  <cols>
    <col min="1" max="1" width="79.6640625" style="1" customWidth="1"/>
    <col min="2" max="2" width="103.6640625" style="2" bestFit="1" customWidth="1"/>
    <col min="3" max="3" width="53" bestFit="1" customWidth="1"/>
    <col min="4" max="4" width="53" customWidth="1"/>
    <col min="5" max="5" width="60.6640625" bestFit="1" customWidth="1"/>
    <col min="6" max="6" width="50.6640625" customWidth="1"/>
    <col min="7" max="7" width="56" bestFit="1" customWidth="1"/>
    <col min="8" max="10" width="56" customWidth="1"/>
    <col min="11" max="15" width="50.6640625" customWidth="1"/>
    <col min="16" max="16" width="56" bestFit="1" customWidth="1"/>
    <col min="17" max="17" width="99.5" bestFit="1" customWidth="1"/>
    <col min="18" max="22" width="56" bestFit="1" customWidth="1"/>
    <col min="23" max="23" width="70.5" bestFit="1" customWidth="1"/>
    <col min="24" max="27" width="56" bestFit="1" customWidth="1"/>
    <col min="28" max="28" width="73.5" bestFit="1" customWidth="1"/>
    <col min="29" max="32" width="73.5" customWidth="1"/>
    <col min="33" max="33" width="56" bestFit="1" customWidth="1"/>
    <col min="34" max="34" width="89.5" bestFit="1" customWidth="1"/>
    <col min="35" max="36" width="56" bestFit="1" customWidth="1"/>
    <col min="37" max="37" width="71.5" bestFit="1" customWidth="1"/>
    <col min="38" max="39" width="71.5" customWidth="1"/>
    <col min="40" max="40" width="56" bestFit="1" customWidth="1"/>
    <col min="41" max="43" width="56" customWidth="1"/>
    <col min="44" max="46" width="20.6640625" customWidth="1"/>
    <col min="47" max="76" width="56" bestFit="1" customWidth="1"/>
  </cols>
  <sheetData>
    <row r="1" spans="2:76" x14ac:dyDescent="0.2">
      <c r="B1" s="17">
        <v>1</v>
      </c>
      <c r="C1" s="17">
        <v>2</v>
      </c>
      <c r="D1" s="17">
        <v>3</v>
      </c>
      <c r="E1" s="17">
        <v>4</v>
      </c>
      <c r="F1" s="17">
        <v>5</v>
      </c>
      <c r="G1" s="17">
        <v>6</v>
      </c>
      <c r="H1" s="17">
        <v>7</v>
      </c>
      <c r="I1" s="17">
        <v>8</v>
      </c>
      <c r="J1" s="17">
        <v>9</v>
      </c>
      <c r="K1" s="17">
        <v>10</v>
      </c>
      <c r="L1" s="17">
        <v>11</v>
      </c>
      <c r="M1" s="17">
        <v>12</v>
      </c>
      <c r="N1" s="17">
        <v>13</v>
      </c>
      <c r="O1" s="17">
        <v>14</v>
      </c>
      <c r="P1" s="17">
        <v>15</v>
      </c>
      <c r="Q1" s="18">
        <v>16</v>
      </c>
      <c r="R1" s="18">
        <v>17</v>
      </c>
      <c r="S1" s="18">
        <v>18</v>
      </c>
      <c r="T1" s="18">
        <v>19</v>
      </c>
      <c r="U1" s="18">
        <v>20</v>
      </c>
      <c r="V1" s="18">
        <v>21</v>
      </c>
      <c r="W1" s="18">
        <v>22</v>
      </c>
      <c r="X1" s="18">
        <v>23</v>
      </c>
      <c r="Y1" s="18">
        <v>24</v>
      </c>
      <c r="Z1" s="18">
        <v>25</v>
      </c>
      <c r="AA1" s="18">
        <v>26</v>
      </c>
      <c r="AB1" s="18">
        <v>27</v>
      </c>
      <c r="AC1" s="18">
        <v>28</v>
      </c>
      <c r="AD1" s="18">
        <v>29</v>
      </c>
      <c r="AE1" s="18">
        <v>30</v>
      </c>
      <c r="AF1" s="18">
        <v>31</v>
      </c>
      <c r="AG1" s="18">
        <v>32</v>
      </c>
      <c r="AH1" s="18">
        <v>33</v>
      </c>
      <c r="AI1" s="18">
        <v>34</v>
      </c>
      <c r="AJ1" s="18">
        <v>35</v>
      </c>
      <c r="AK1" s="18">
        <v>36</v>
      </c>
      <c r="AL1" s="18">
        <v>37</v>
      </c>
      <c r="AM1" s="18">
        <v>38</v>
      </c>
      <c r="AN1" s="18">
        <v>39</v>
      </c>
      <c r="AO1" s="18">
        <v>40</v>
      </c>
      <c r="AP1" s="18">
        <v>41</v>
      </c>
      <c r="AQ1" s="18">
        <v>42</v>
      </c>
      <c r="AR1" s="3"/>
      <c r="AS1" s="3"/>
      <c r="AT1" s="3"/>
      <c r="AU1" s="3">
        <v>30</v>
      </c>
      <c r="AV1" s="3">
        <v>31</v>
      </c>
      <c r="AW1" s="3">
        <v>32</v>
      </c>
      <c r="AX1" s="3">
        <v>33</v>
      </c>
      <c r="AY1" s="3">
        <v>34</v>
      </c>
      <c r="AZ1" s="3"/>
      <c r="BA1" s="3"/>
      <c r="BB1" s="3"/>
      <c r="BC1" s="3"/>
      <c r="BD1" s="3"/>
      <c r="BE1" s="3"/>
      <c r="BF1" s="3"/>
      <c r="BG1" s="3"/>
      <c r="BH1" s="3"/>
      <c r="BI1" s="3"/>
      <c r="BJ1" s="3"/>
      <c r="BK1" s="3"/>
      <c r="BL1" s="3"/>
      <c r="BM1" s="3"/>
      <c r="BN1" s="3"/>
      <c r="BO1" s="3"/>
      <c r="BP1" s="3"/>
      <c r="BQ1" s="3"/>
      <c r="BR1" s="3"/>
      <c r="BS1" s="3"/>
      <c r="BT1" s="3"/>
      <c r="BU1" s="3"/>
      <c r="BV1" s="3"/>
      <c r="BW1" s="3"/>
      <c r="BX1" s="3"/>
    </row>
    <row r="2" spans="2:76" x14ac:dyDescent="0.2">
      <c r="B2" s="17" t="s">
        <v>346</v>
      </c>
      <c r="C2" s="17" t="s">
        <v>346</v>
      </c>
      <c r="D2" s="17" t="s">
        <v>346</v>
      </c>
      <c r="E2" s="17" t="s">
        <v>346</v>
      </c>
      <c r="F2" s="17" t="s">
        <v>346</v>
      </c>
      <c r="G2" s="17" t="s">
        <v>346</v>
      </c>
      <c r="H2" s="17" t="s">
        <v>346</v>
      </c>
      <c r="I2" s="17" t="s">
        <v>346</v>
      </c>
      <c r="J2" s="17" t="s">
        <v>346</v>
      </c>
      <c r="K2" s="17" t="s">
        <v>346</v>
      </c>
      <c r="L2" s="17" t="s">
        <v>346</v>
      </c>
      <c r="M2" s="17" t="s">
        <v>346</v>
      </c>
      <c r="N2" s="17" t="s">
        <v>346</v>
      </c>
      <c r="O2" s="17" t="s">
        <v>346</v>
      </c>
      <c r="P2" s="17" t="s">
        <v>346</v>
      </c>
      <c r="Q2" s="18" t="s">
        <v>347</v>
      </c>
      <c r="R2" s="18" t="s">
        <v>347</v>
      </c>
      <c r="S2" s="18" t="s">
        <v>347</v>
      </c>
      <c r="T2" s="18" t="s">
        <v>347</v>
      </c>
      <c r="U2" s="18" t="s">
        <v>347</v>
      </c>
      <c r="V2" s="18" t="s">
        <v>347</v>
      </c>
      <c r="W2" s="18" t="s">
        <v>347</v>
      </c>
      <c r="X2" s="18" t="s">
        <v>347</v>
      </c>
      <c r="Y2" s="18" t="s">
        <v>347</v>
      </c>
      <c r="Z2" s="18" t="s">
        <v>347</v>
      </c>
      <c r="AA2" s="18" t="s">
        <v>347</v>
      </c>
      <c r="AB2" s="18" t="s">
        <v>347</v>
      </c>
      <c r="AC2" s="18" t="s">
        <v>347</v>
      </c>
      <c r="AD2" s="18" t="s">
        <v>347</v>
      </c>
      <c r="AE2" s="18" t="s">
        <v>347</v>
      </c>
      <c r="AF2" s="18" t="s">
        <v>347</v>
      </c>
      <c r="AG2" s="18" t="s">
        <v>347</v>
      </c>
      <c r="AH2" s="18" t="s">
        <v>347</v>
      </c>
      <c r="AI2" s="18" t="s">
        <v>347</v>
      </c>
      <c r="AJ2" s="18" t="s">
        <v>347</v>
      </c>
      <c r="AK2" s="18" t="s">
        <v>347</v>
      </c>
      <c r="AL2" s="18" t="s">
        <v>347</v>
      </c>
      <c r="AM2" s="18" t="s">
        <v>347</v>
      </c>
      <c r="AN2" s="18" t="s">
        <v>347</v>
      </c>
      <c r="AO2" s="18" t="s">
        <v>347</v>
      </c>
      <c r="AP2" s="18" t="s">
        <v>347</v>
      </c>
      <c r="AQ2" s="18" t="s">
        <v>347</v>
      </c>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row>
    <row r="3" spans="2:76" x14ac:dyDescent="0.2">
      <c r="B3" s="17" t="s">
        <v>12</v>
      </c>
      <c r="C3" s="17" t="s">
        <v>31</v>
      </c>
      <c r="D3" s="17" t="s">
        <v>31</v>
      </c>
      <c r="E3" s="17" t="s">
        <v>31</v>
      </c>
      <c r="F3" s="17" t="s">
        <v>18</v>
      </c>
      <c r="G3" s="17" t="s">
        <v>49</v>
      </c>
      <c r="H3" s="17" t="s">
        <v>384</v>
      </c>
      <c r="I3" s="17" t="s">
        <v>19</v>
      </c>
      <c r="J3" s="17" t="s">
        <v>19</v>
      </c>
      <c r="K3" s="17" t="s">
        <v>19</v>
      </c>
      <c r="L3" s="17" t="s">
        <v>19</v>
      </c>
      <c r="M3" s="17" t="s">
        <v>19</v>
      </c>
      <c r="N3" s="17" t="s">
        <v>19</v>
      </c>
      <c r="O3" s="17" t="s">
        <v>30</v>
      </c>
      <c r="P3" s="17" t="s">
        <v>30</v>
      </c>
      <c r="Q3" s="18" t="s">
        <v>61</v>
      </c>
      <c r="R3" s="18" t="s">
        <v>68</v>
      </c>
      <c r="S3" s="18" t="s">
        <v>74</v>
      </c>
      <c r="T3" s="18" t="s">
        <v>80</v>
      </c>
      <c r="U3" s="18" t="s">
        <v>86</v>
      </c>
      <c r="V3" s="18" t="s">
        <v>92</v>
      </c>
      <c r="W3" s="18" t="s">
        <v>98</v>
      </c>
      <c r="X3" s="18" t="s">
        <v>104</v>
      </c>
      <c r="Y3" s="18" t="s">
        <v>110</v>
      </c>
      <c r="Z3" s="18" t="s">
        <v>116</v>
      </c>
      <c r="AA3" s="18" t="s">
        <v>122</v>
      </c>
      <c r="AB3" s="18" t="s">
        <v>128</v>
      </c>
      <c r="AC3" s="18" t="s">
        <v>274</v>
      </c>
      <c r="AD3" s="18" t="s">
        <v>282</v>
      </c>
      <c r="AE3" s="18" t="s">
        <v>289</v>
      </c>
      <c r="AF3" s="18" t="s">
        <v>362</v>
      </c>
      <c r="AG3" s="18" t="s">
        <v>135</v>
      </c>
      <c r="AH3" s="18" t="s">
        <v>141</v>
      </c>
      <c r="AI3" s="18" t="s">
        <v>147</v>
      </c>
      <c r="AJ3" s="18" t="s">
        <v>153</v>
      </c>
      <c r="AK3" s="18" t="s">
        <v>162</v>
      </c>
      <c r="AL3" s="18" t="s">
        <v>296</v>
      </c>
      <c r="AM3" s="18" t="s">
        <v>303</v>
      </c>
      <c r="AN3" s="18" t="s">
        <v>168</v>
      </c>
      <c r="AO3" s="18" t="s">
        <v>350</v>
      </c>
      <c r="AP3" s="18" t="s">
        <v>332</v>
      </c>
      <c r="AQ3" s="18" t="s">
        <v>339</v>
      </c>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row>
    <row r="4" spans="2:76" x14ac:dyDescent="0.2">
      <c r="B4" s="17" t="s">
        <v>59</v>
      </c>
      <c r="C4" s="17" t="s">
        <v>56</v>
      </c>
      <c r="D4" s="17" t="s">
        <v>56</v>
      </c>
      <c r="E4" s="17" t="s">
        <v>316</v>
      </c>
      <c r="F4" s="17" t="s">
        <v>58</v>
      </c>
      <c r="G4" s="17" t="s">
        <v>50</v>
      </c>
      <c r="H4" s="17" t="s">
        <v>58</v>
      </c>
      <c r="I4" s="17" t="s">
        <v>369</v>
      </c>
      <c r="J4" s="17" t="s">
        <v>48</v>
      </c>
      <c r="K4" s="17" t="s">
        <v>48</v>
      </c>
      <c r="L4" s="17" t="s">
        <v>48</v>
      </c>
      <c r="M4" s="17" t="s">
        <v>48</v>
      </c>
      <c r="N4" s="17" t="s">
        <v>48</v>
      </c>
      <c r="O4" s="17" t="s">
        <v>401</v>
      </c>
      <c r="P4" s="17" t="s">
        <v>57</v>
      </c>
      <c r="Q4" s="18"/>
      <c r="R4" s="18"/>
      <c r="S4" s="18"/>
      <c r="T4" s="18"/>
      <c r="U4" s="18"/>
      <c r="V4" s="18"/>
      <c r="W4" s="18"/>
      <c r="X4" s="18"/>
      <c r="Y4" s="18"/>
      <c r="Z4" s="18"/>
      <c r="AA4" s="18"/>
      <c r="AB4" s="18"/>
      <c r="AC4" s="18"/>
      <c r="AD4" s="18"/>
      <c r="AE4" s="18"/>
      <c r="AF4" s="18"/>
      <c r="AG4" s="18"/>
      <c r="AH4" s="18"/>
      <c r="AI4" s="18"/>
      <c r="AJ4" s="18" t="s">
        <v>155</v>
      </c>
      <c r="AK4" s="18" t="s">
        <v>161</v>
      </c>
      <c r="AL4" s="18"/>
      <c r="AM4" s="18"/>
      <c r="AN4" s="18"/>
      <c r="AO4" s="18"/>
      <c r="AP4" s="18"/>
      <c r="AQ4" s="18"/>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c r="BX4" s="3"/>
    </row>
    <row r="5" spans="2:76" x14ac:dyDescent="0.2">
      <c r="B5" s="19" t="s">
        <v>60</v>
      </c>
      <c r="C5" s="19" t="s">
        <v>60</v>
      </c>
      <c r="D5" s="19" t="s">
        <v>60</v>
      </c>
      <c r="E5" s="19" t="s">
        <v>60</v>
      </c>
      <c r="F5" s="19" t="s">
        <v>60</v>
      </c>
      <c r="G5" s="19" t="s">
        <v>60</v>
      </c>
      <c r="H5" s="19" t="s">
        <v>60</v>
      </c>
      <c r="I5" s="19" t="s">
        <v>60</v>
      </c>
      <c r="J5" s="19" t="s">
        <v>60</v>
      </c>
      <c r="K5" s="19" t="s">
        <v>60</v>
      </c>
      <c r="L5" s="19" t="s">
        <v>60</v>
      </c>
      <c r="M5" s="19" t="s">
        <v>60</v>
      </c>
      <c r="N5" s="19" t="s">
        <v>60</v>
      </c>
      <c r="O5" s="19" t="s">
        <v>60</v>
      </c>
      <c r="P5" s="19" t="s">
        <v>60</v>
      </c>
      <c r="Q5" s="20" t="s">
        <v>62</v>
      </c>
      <c r="R5" s="20" t="s">
        <v>62</v>
      </c>
      <c r="S5" s="20" t="s">
        <v>62</v>
      </c>
      <c r="T5" s="20" t="s">
        <v>62</v>
      </c>
      <c r="U5" s="20" t="s">
        <v>62</v>
      </c>
      <c r="V5" s="20" t="s">
        <v>62</v>
      </c>
      <c r="W5" s="20" t="s">
        <v>62</v>
      </c>
      <c r="X5" s="20" t="s">
        <v>62</v>
      </c>
      <c r="Y5" s="20" t="s">
        <v>62</v>
      </c>
      <c r="Z5" s="20" t="s">
        <v>62</v>
      </c>
      <c r="AA5" s="20" t="s">
        <v>62</v>
      </c>
      <c r="AB5" s="20" t="s">
        <v>62</v>
      </c>
      <c r="AC5" s="20" t="s">
        <v>62</v>
      </c>
      <c r="AD5" s="20" t="s">
        <v>62</v>
      </c>
      <c r="AE5" s="20" t="s">
        <v>62</v>
      </c>
      <c r="AF5" s="20" t="s">
        <v>62</v>
      </c>
      <c r="AG5" s="20" t="s">
        <v>134</v>
      </c>
      <c r="AH5" s="20" t="s">
        <v>134</v>
      </c>
      <c r="AI5" s="20" t="s">
        <v>134</v>
      </c>
      <c r="AJ5" s="20" t="s">
        <v>154</v>
      </c>
      <c r="AK5" s="20" t="s">
        <v>154</v>
      </c>
      <c r="AL5" s="20" t="s">
        <v>154</v>
      </c>
      <c r="AM5" s="20" t="s">
        <v>154</v>
      </c>
      <c r="AN5" s="20" t="s">
        <v>169</v>
      </c>
      <c r="AO5" s="20" t="s">
        <v>169</v>
      </c>
      <c r="AP5" s="20" t="s">
        <v>331</v>
      </c>
      <c r="AQ5" s="20" t="s">
        <v>331</v>
      </c>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2:76" hidden="1" x14ac:dyDescent="0.2">
      <c r="B6" s="21"/>
      <c r="C6" s="22"/>
      <c r="D6" s="22"/>
      <c r="E6" s="22"/>
      <c r="F6" s="22"/>
      <c r="G6" s="22"/>
      <c r="H6" s="22"/>
      <c r="I6" s="22"/>
      <c r="J6" s="22"/>
      <c r="K6" s="22"/>
      <c r="L6" s="22"/>
      <c r="M6" s="22"/>
      <c r="N6" s="22"/>
      <c r="O6" s="22"/>
      <c r="P6" s="22"/>
      <c r="Q6" s="22"/>
      <c r="R6" s="22"/>
      <c r="S6" s="22"/>
      <c r="T6" s="22"/>
      <c r="U6" s="22"/>
      <c r="V6" s="22"/>
      <c r="W6" s="22"/>
      <c r="X6" s="22"/>
      <c r="Y6" s="22"/>
      <c r="Z6" s="22"/>
      <c r="AA6" s="22"/>
      <c r="AB6" s="22"/>
      <c r="AC6" s="22"/>
      <c r="AD6" s="22"/>
      <c r="AE6" s="22"/>
      <c r="AF6" s="22"/>
      <c r="AG6" s="22"/>
      <c r="AH6" s="22"/>
      <c r="AI6" s="22"/>
      <c r="AJ6" s="22"/>
      <c r="AK6" s="22"/>
      <c r="AL6" s="22"/>
      <c r="AM6" s="22"/>
      <c r="AN6" s="22"/>
      <c r="AO6" s="22"/>
      <c r="AP6" s="22"/>
      <c r="AQ6" s="22"/>
    </row>
    <row r="7" spans="2:76" hidden="1" x14ac:dyDescent="0.2">
      <c r="B7" s="21"/>
      <c r="C7" s="22"/>
      <c r="D7" s="22"/>
      <c r="E7" s="22"/>
      <c r="F7" s="22"/>
      <c r="G7" s="22"/>
      <c r="H7" s="22"/>
      <c r="I7" s="22"/>
      <c r="J7" s="22"/>
      <c r="K7" s="22"/>
      <c r="L7" s="22"/>
      <c r="M7" s="22"/>
      <c r="N7" s="22"/>
      <c r="O7" s="22"/>
      <c r="P7" s="22"/>
      <c r="Q7" s="22"/>
      <c r="R7" s="22"/>
      <c r="S7" s="22"/>
      <c r="T7" s="22"/>
      <c r="U7" s="22"/>
      <c r="V7" s="22"/>
      <c r="W7" s="22"/>
      <c r="X7" s="22"/>
      <c r="Y7" s="22"/>
      <c r="Z7" s="22"/>
      <c r="AA7" s="22"/>
      <c r="AB7" s="22"/>
      <c r="AC7" s="22"/>
      <c r="AD7" s="22"/>
      <c r="AE7" s="22"/>
      <c r="AF7" s="22"/>
      <c r="AG7" s="22"/>
      <c r="AH7" s="22"/>
      <c r="AI7" s="22"/>
      <c r="AJ7" s="22"/>
      <c r="AK7" s="22"/>
      <c r="AL7" s="22"/>
      <c r="AM7" s="22"/>
      <c r="AN7" s="22"/>
      <c r="AO7" s="22"/>
      <c r="AP7" s="22"/>
      <c r="AQ7" s="22"/>
    </row>
    <row r="8" spans="2:76" hidden="1" x14ac:dyDescent="0.2">
      <c r="B8" s="21"/>
      <c r="C8" s="22"/>
      <c r="D8" s="22"/>
      <c r="E8" s="22"/>
      <c r="F8" s="22"/>
      <c r="G8" s="22"/>
      <c r="H8" s="22"/>
      <c r="I8" s="22"/>
      <c r="J8" s="22"/>
      <c r="K8" s="22"/>
      <c r="L8" s="22"/>
      <c r="M8" s="22"/>
      <c r="N8" s="22"/>
      <c r="O8" s="22"/>
      <c r="P8" s="22"/>
      <c r="Q8" s="22"/>
      <c r="R8" s="22"/>
      <c r="S8" s="22"/>
      <c r="T8" s="22"/>
      <c r="U8" s="22"/>
      <c r="V8" s="22"/>
      <c r="W8" s="22"/>
      <c r="X8" s="22"/>
      <c r="Y8" s="22"/>
      <c r="Z8" s="22"/>
      <c r="AA8" s="22"/>
      <c r="AB8" s="22"/>
      <c r="AC8" s="22"/>
      <c r="AD8" s="22"/>
      <c r="AE8" s="22"/>
      <c r="AF8" s="22"/>
      <c r="AG8" s="22"/>
      <c r="AH8" s="22"/>
      <c r="AI8" s="22"/>
      <c r="AJ8" s="22"/>
      <c r="AK8" s="22"/>
      <c r="AL8" s="22"/>
      <c r="AM8" s="22"/>
      <c r="AN8" s="22"/>
      <c r="AO8" s="22"/>
      <c r="AP8" s="22"/>
      <c r="AQ8" s="22"/>
    </row>
    <row r="9" spans="2:76" hidden="1" x14ac:dyDescent="0.2">
      <c r="B9" s="21"/>
      <c r="C9" s="22"/>
      <c r="D9" s="22"/>
      <c r="E9" s="22"/>
      <c r="F9" s="22"/>
      <c r="G9" s="22"/>
      <c r="H9" s="22"/>
      <c r="I9" s="22"/>
      <c r="J9" s="22"/>
      <c r="K9" s="22"/>
      <c r="L9" s="22"/>
      <c r="M9" s="22"/>
      <c r="N9" s="22"/>
      <c r="O9" s="22"/>
      <c r="P9" s="22"/>
      <c r="Q9" s="22"/>
      <c r="R9" s="22"/>
      <c r="S9" s="22"/>
      <c r="T9" s="22"/>
      <c r="U9" s="22"/>
      <c r="V9" s="22"/>
      <c r="W9" s="22"/>
      <c r="X9" s="22"/>
      <c r="Y9" s="22"/>
      <c r="Z9" s="22"/>
      <c r="AA9" s="22"/>
      <c r="AB9" s="22"/>
      <c r="AC9" s="22"/>
      <c r="AD9" s="22"/>
      <c r="AE9" s="22"/>
      <c r="AF9" s="22"/>
      <c r="AG9" s="22"/>
      <c r="AH9" s="22"/>
      <c r="AI9" s="22"/>
      <c r="AJ9" s="22"/>
      <c r="AK9" s="22"/>
      <c r="AL9" s="22"/>
      <c r="AM9" s="22"/>
      <c r="AN9" s="22"/>
      <c r="AO9" s="22"/>
      <c r="AP9" s="22"/>
      <c r="AQ9" s="22"/>
    </row>
    <row r="10" spans="2:76" hidden="1" x14ac:dyDescent="0.2">
      <c r="B10" s="21"/>
      <c r="C10" s="22"/>
      <c r="D10" s="22"/>
      <c r="E10" s="22"/>
      <c r="F10" s="22"/>
      <c r="G10" s="22"/>
      <c r="H10" s="22"/>
      <c r="I10" s="22"/>
      <c r="J10" s="22"/>
      <c r="K10" s="22"/>
      <c r="L10" s="22"/>
      <c r="M10" s="22"/>
      <c r="N10" s="22"/>
      <c r="O10" s="22"/>
      <c r="P10" s="22"/>
      <c r="Q10" s="22"/>
      <c r="R10" s="22"/>
      <c r="S10" s="22"/>
      <c r="T10" s="22"/>
      <c r="U10" s="22"/>
      <c r="V10" s="22"/>
      <c r="W10" s="22"/>
      <c r="X10" s="22"/>
      <c r="Y10" s="22"/>
      <c r="Z10" s="22"/>
      <c r="AA10" s="22"/>
      <c r="AB10" s="22"/>
      <c r="AC10" s="22"/>
      <c r="AD10" s="22"/>
      <c r="AE10" s="22"/>
      <c r="AF10" s="22"/>
      <c r="AG10" s="22"/>
      <c r="AH10" s="22"/>
      <c r="AI10" s="22"/>
      <c r="AJ10" s="22"/>
      <c r="AK10" s="22"/>
      <c r="AL10" s="22"/>
      <c r="AM10" s="22"/>
      <c r="AN10" s="22"/>
      <c r="AO10" s="22"/>
      <c r="AP10" s="22"/>
      <c r="AQ10" s="22"/>
    </row>
    <row r="11" spans="2:76" hidden="1" x14ac:dyDescent="0.2">
      <c r="B11" s="21"/>
      <c r="C11" s="22"/>
      <c r="D11" s="22"/>
      <c r="E11" s="22"/>
      <c r="F11" s="22"/>
      <c r="G11" s="22"/>
      <c r="H11" s="22"/>
      <c r="I11" s="22"/>
      <c r="J11" s="22"/>
      <c r="K11" s="22"/>
      <c r="L11" s="22"/>
      <c r="M11" s="22"/>
      <c r="N11" s="22"/>
      <c r="O11" s="22"/>
      <c r="P11" s="22"/>
      <c r="Q11" s="22"/>
      <c r="R11" s="22"/>
      <c r="S11" s="22"/>
      <c r="T11" s="22"/>
      <c r="U11" s="22"/>
      <c r="V11" s="22"/>
      <c r="W11" s="22"/>
      <c r="X11" s="22"/>
      <c r="Y11" s="22"/>
      <c r="Z11" s="22"/>
      <c r="AA11" s="22"/>
      <c r="AB11" s="22"/>
      <c r="AC11" s="22"/>
      <c r="AD11" s="22"/>
      <c r="AE11" s="22"/>
      <c r="AF11" s="22"/>
      <c r="AG11" s="22"/>
      <c r="AH11" s="22"/>
      <c r="AI11" s="22"/>
      <c r="AJ11" s="22"/>
      <c r="AK11" s="22"/>
      <c r="AL11" s="22"/>
      <c r="AM11" s="22"/>
      <c r="AN11" s="22"/>
      <c r="AO11" s="22"/>
      <c r="AP11" s="22"/>
      <c r="AQ11" s="22"/>
    </row>
    <row r="12" spans="2:76" hidden="1" x14ac:dyDescent="0.2">
      <c r="B12" s="21"/>
      <c r="C12" s="22"/>
      <c r="D12" s="22"/>
      <c r="E12" s="22"/>
      <c r="F12" s="22"/>
      <c r="G12" s="22"/>
      <c r="H12" s="22"/>
      <c r="I12" s="22"/>
      <c r="J12" s="22"/>
      <c r="K12" s="22"/>
      <c r="L12" s="22"/>
      <c r="M12" s="22"/>
      <c r="N12" s="22"/>
      <c r="O12" s="22"/>
      <c r="P12" s="22"/>
      <c r="Q12" s="22"/>
      <c r="R12" s="22"/>
      <c r="S12" s="22"/>
      <c r="T12" s="22"/>
      <c r="U12" s="22"/>
      <c r="V12" s="22"/>
      <c r="W12" s="22"/>
      <c r="X12" s="22"/>
      <c r="Y12" s="22"/>
      <c r="Z12" s="22"/>
      <c r="AA12" s="22"/>
      <c r="AB12" s="22"/>
      <c r="AC12" s="22"/>
      <c r="AD12" s="22"/>
      <c r="AE12" s="22"/>
      <c r="AF12" s="22"/>
      <c r="AG12" s="22"/>
      <c r="AH12" s="22"/>
      <c r="AI12" s="22"/>
      <c r="AJ12" s="22"/>
      <c r="AK12" s="22"/>
      <c r="AL12" s="22"/>
      <c r="AM12" s="22"/>
      <c r="AN12" s="22"/>
      <c r="AO12" s="22"/>
      <c r="AP12" s="22"/>
      <c r="AQ12" s="22"/>
    </row>
    <row r="13" spans="2:76" hidden="1" x14ac:dyDescent="0.2">
      <c r="B13" s="21"/>
      <c r="C13" s="22"/>
      <c r="D13" s="22"/>
      <c r="E13" s="22"/>
      <c r="F13" s="22"/>
      <c r="G13" s="22"/>
      <c r="H13" s="22"/>
      <c r="I13" s="22"/>
      <c r="J13" s="22"/>
      <c r="K13" s="22"/>
      <c r="L13" s="22"/>
      <c r="M13" s="22"/>
      <c r="N13" s="22"/>
      <c r="O13" s="22"/>
      <c r="P13" s="22"/>
      <c r="Q13" s="22"/>
      <c r="R13" s="22"/>
      <c r="S13" s="22"/>
      <c r="T13" s="22"/>
      <c r="U13" s="22"/>
      <c r="V13" s="22"/>
      <c r="W13" s="22"/>
      <c r="X13" s="22"/>
      <c r="Y13" s="22"/>
      <c r="Z13" s="22"/>
      <c r="AA13" s="22"/>
      <c r="AB13" s="22"/>
      <c r="AC13" s="22"/>
      <c r="AD13" s="22"/>
      <c r="AE13" s="22"/>
      <c r="AF13" s="22"/>
      <c r="AG13" s="22"/>
      <c r="AH13" s="22"/>
      <c r="AI13" s="22"/>
      <c r="AJ13" s="22"/>
      <c r="AK13" s="22"/>
      <c r="AL13" s="22"/>
      <c r="AM13" s="22"/>
      <c r="AN13" s="22"/>
      <c r="AO13" s="22"/>
      <c r="AP13" s="22"/>
      <c r="AQ13" s="22"/>
    </row>
    <row r="14" spans="2:76" hidden="1" x14ac:dyDescent="0.2">
      <c r="B14" s="21"/>
      <c r="C14" s="22"/>
      <c r="D14" s="22"/>
      <c r="E14" s="22"/>
      <c r="F14" s="22"/>
      <c r="G14" s="22"/>
      <c r="H14" s="22"/>
      <c r="I14" s="22"/>
      <c r="J14" s="22"/>
      <c r="K14" s="22"/>
      <c r="L14" s="22"/>
      <c r="M14" s="22"/>
      <c r="N14" s="22"/>
      <c r="O14" s="22"/>
      <c r="P14" s="22"/>
      <c r="Q14" s="22"/>
      <c r="R14" s="22"/>
      <c r="S14" s="22"/>
      <c r="T14" s="22"/>
      <c r="U14" s="22"/>
      <c r="V14" s="22"/>
      <c r="W14" s="22"/>
      <c r="X14" s="22"/>
      <c r="Y14" s="22"/>
      <c r="Z14" s="22"/>
      <c r="AA14" s="22"/>
      <c r="AB14" s="22"/>
      <c r="AC14" s="22"/>
      <c r="AD14" s="22"/>
      <c r="AE14" s="22"/>
      <c r="AF14" s="22"/>
      <c r="AG14" s="22"/>
      <c r="AH14" s="22"/>
      <c r="AI14" s="22"/>
      <c r="AJ14" s="22"/>
      <c r="AK14" s="22"/>
      <c r="AL14" s="22"/>
      <c r="AM14" s="22"/>
      <c r="AN14" s="22"/>
      <c r="AO14" s="22"/>
      <c r="AP14" s="22"/>
      <c r="AQ14" s="22"/>
    </row>
    <row r="15" spans="2:76" hidden="1" x14ac:dyDescent="0.2">
      <c r="B15" s="21"/>
      <c r="C15" s="22"/>
      <c r="D15" s="22"/>
      <c r="E15" s="22"/>
      <c r="F15" s="22"/>
      <c r="G15" s="22"/>
      <c r="H15" s="22"/>
      <c r="I15" s="22"/>
      <c r="J15" s="22"/>
      <c r="K15" s="22"/>
      <c r="L15" s="22"/>
      <c r="M15" s="22"/>
      <c r="N15" s="22"/>
      <c r="O15" s="22"/>
      <c r="P15" s="22"/>
      <c r="Q15" s="22"/>
      <c r="R15" s="22"/>
      <c r="S15" s="22"/>
      <c r="T15" s="22"/>
      <c r="U15" s="22"/>
      <c r="V15" s="22"/>
      <c r="W15" s="22"/>
      <c r="X15" s="22"/>
      <c r="Y15" s="22"/>
      <c r="Z15" s="22"/>
      <c r="AA15" s="22"/>
      <c r="AB15" s="22"/>
      <c r="AC15" s="22"/>
      <c r="AD15" s="22"/>
      <c r="AE15" s="22"/>
      <c r="AF15" s="22"/>
      <c r="AG15" s="22"/>
      <c r="AH15" s="22"/>
      <c r="AI15" s="22"/>
      <c r="AJ15" s="22"/>
      <c r="AK15" s="22"/>
      <c r="AL15" s="22"/>
      <c r="AM15" s="22"/>
      <c r="AN15" s="22"/>
      <c r="AO15" s="22"/>
      <c r="AP15" s="22"/>
      <c r="AQ15" s="22"/>
    </row>
    <row r="16" spans="2:76" hidden="1" x14ac:dyDescent="0.2">
      <c r="B16" s="21"/>
      <c r="C16" s="22"/>
      <c r="D16" s="22"/>
      <c r="E16" s="22"/>
      <c r="F16" s="22"/>
      <c r="G16" s="22"/>
      <c r="H16" s="22"/>
      <c r="I16" s="22"/>
      <c r="J16" s="22"/>
      <c r="K16" s="22"/>
      <c r="L16" s="22"/>
      <c r="M16" s="22"/>
      <c r="N16" s="22"/>
      <c r="O16" s="22"/>
      <c r="P16" s="22"/>
      <c r="Q16" s="22"/>
      <c r="R16" s="22"/>
      <c r="S16" s="22"/>
      <c r="T16" s="22"/>
      <c r="U16" s="22"/>
      <c r="V16" s="22"/>
      <c r="W16" s="22"/>
      <c r="X16" s="22"/>
      <c r="Y16" s="22"/>
      <c r="Z16" s="22"/>
      <c r="AA16" s="22"/>
      <c r="AB16" s="22"/>
      <c r="AC16" s="22"/>
      <c r="AD16" s="22"/>
      <c r="AE16" s="22"/>
      <c r="AF16" s="22"/>
      <c r="AG16" s="22"/>
      <c r="AH16" s="22"/>
      <c r="AI16" s="22"/>
      <c r="AJ16" s="22"/>
      <c r="AK16" s="22"/>
      <c r="AL16" s="22"/>
      <c r="AM16" s="22"/>
      <c r="AN16" s="22"/>
      <c r="AO16" s="22"/>
      <c r="AP16" s="22"/>
      <c r="AQ16" s="22"/>
    </row>
    <row r="17" spans="1:43" hidden="1" x14ac:dyDescent="0.2">
      <c r="B17" s="21"/>
      <c r="C17" s="22"/>
      <c r="D17" s="22"/>
      <c r="E17" s="22"/>
      <c r="F17" s="22"/>
      <c r="G17" s="22"/>
      <c r="H17" s="22"/>
      <c r="I17" s="22"/>
      <c r="J17" s="22"/>
      <c r="K17" s="22"/>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row>
    <row r="18" spans="1:43" hidden="1" x14ac:dyDescent="0.2">
      <c r="B18" s="21"/>
      <c r="C18" s="22"/>
      <c r="D18" s="22"/>
      <c r="E18" s="22"/>
      <c r="F18" s="22"/>
      <c r="G18" s="22"/>
      <c r="H18" s="22"/>
      <c r="I18" s="22"/>
      <c r="J18" s="22"/>
      <c r="K18" s="22"/>
      <c r="L18" s="22"/>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row>
    <row r="19" spans="1:43" hidden="1" x14ac:dyDescent="0.2">
      <c r="B19" s="21"/>
      <c r="C19" s="22"/>
      <c r="D19" s="22"/>
      <c r="E19" s="22"/>
      <c r="F19" s="22"/>
      <c r="G19" s="22"/>
      <c r="H19" s="22"/>
      <c r="I19" s="22"/>
      <c r="J19" s="22"/>
      <c r="K19" s="22"/>
      <c r="L19" s="22"/>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row>
    <row r="20" spans="1:43" ht="37" x14ac:dyDescent="0.2">
      <c r="A20" s="31" t="s">
        <v>405</v>
      </c>
      <c r="B20" s="21"/>
      <c r="C20" s="22"/>
      <c r="D20" s="22"/>
      <c r="E20" s="22"/>
      <c r="F20" s="22"/>
      <c r="G20" s="22"/>
      <c r="H20" s="22"/>
      <c r="I20" s="22"/>
      <c r="J20" s="22"/>
      <c r="K20" s="22"/>
      <c r="L20" s="22"/>
      <c r="M20" s="22"/>
      <c r="N20" s="22"/>
      <c r="O20" s="22"/>
      <c r="P20" s="22"/>
      <c r="Q20" s="22"/>
      <c r="R20" s="22"/>
      <c r="S20" s="22"/>
      <c r="T20" s="22"/>
      <c r="U20" s="22"/>
      <c r="V20" s="22"/>
      <c r="W20" s="22"/>
      <c r="X20" s="22"/>
      <c r="Y20" s="22"/>
      <c r="Z20" s="22"/>
      <c r="AA20" s="22"/>
      <c r="AB20" s="22"/>
      <c r="AC20" s="22"/>
      <c r="AD20" s="22"/>
      <c r="AE20" s="22"/>
      <c r="AF20" s="22"/>
      <c r="AG20" s="22"/>
      <c r="AH20" s="22"/>
      <c r="AI20" s="22"/>
      <c r="AJ20" s="22"/>
      <c r="AK20" s="22"/>
      <c r="AL20" s="22"/>
      <c r="AM20" s="22"/>
      <c r="AN20" s="22"/>
      <c r="AO20" s="22"/>
      <c r="AP20" s="22"/>
      <c r="AQ20" s="22"/>
    </row>
    <row r="21" spans="1:43" ht="37" x14ac:dyDescent="0.2">
      <c r="A21" s="31" t="s">
        <v>406</v>
      </c>
      <c r="B21" s="21"/>
      <c r="C21" s="22"/>
      <c r="D21" s="22"/>
      <c r="E21" s="22"/>
      <c r="F21" s="22"/>
      <c r="G21" s="22"/>
      <c r="H21" s="22"/>
      <c r="I21" s="22"/>
      <c r="J21" s="22"/>
      <c r="K21" s="22"/>
      <c r="L21" s="22"/>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row>
    <row r="22" spans="1:43" ht="25" x14ac:dyDescent="0.2">
      <c r="A22" s="31" t="s">
        <v>407</v>
      </c>
      <c r="B22" s="21"/>
      <c r="C22" s="22"/>
      <c r="D22" s="22"/>
      <c r="E22" s="22"/>
      <c r="F22" s="22"/>
      <c r="G22" s="22"/>
      <c r="H22" s="22"/>
      <c r="I22" s="22"/>
      <c r="J22" s="22"/>
      <c r="K22" s="22"/>
      <c r="L22" s="22"/>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row>
    <row r="23" spans="1:43" x14ac:dyDescent="0.2">
      <c r="A23" s="31" t="s">
        <v>408</v>
      </c>
      <c r="B23" s="21"/>
      <c r="C23" s="22"/>
      <c r="D23" s="22"/>
      <c r="E23" s="22"/>
      <c r="F23" s="22"/>
      <c r="G23" s="22"/>
      <c r="H23" s="22"/>
      <c r="I23" s="22"/>
      <c r="J23" s="22"/>
      <c r="K23" s="22"/>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row>
    <row r="24" spans="1:43" x14ac:dyDescent="0.2">
      <c r="A24" s="31"/>
      <c r="B24" s="21"/>
      <c r="C24" s="22"/>
      <c r="D24" s="22"/>
      <c r="E24" s="22"/>
      <c r="F24" s="22"/>
      <c r="G24" s="22"/>
      <c r="H24" s="22"/>
      <c r="I24" s="22"/>
      <c r="J24" s="22"/>
      <c r="K24" s="22"/>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row>
    <row r="25" spans="1:43" x14ac:dyDescent="0.2">
      <c r="A25" s="31" t="s">
        <v>409</v>
      </c>
      <c r="B25" s="21"/>
      <c r="C25" s="22"/>
      <c r="D25" s="22"/>
      <c r="E25" s="22"/>
      <c r="F25" s="22"/>
      <c r="G25" s="22"/>
      <c r="H25" s="22"/>
      <c r="I25" s="22"/>
      <c r="J25" s="22"/>
      <c r="K25" s="22"/>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row>
    <row r="26" spans="1:43" ht="49" x14ac:dyDescent="0.2">
      <c r="A26" s="31" t="s">
        <v>410</v>
      </c>
      <c r="B26" s="21"/>
      <c r="C26" s="22"/>
      <c r="D26" s="22"/>
      <c r="E26" s="22"/>
      <c r="F26" s="22"/>
      <c r="G26" s="22"/>
      <c r="H26" s="22"/>
      <c r="I26" s="22"/>
      <c r="J26" s="22"/>
      <c r="K26" s="22"/>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row>
    <row r="27" spans="1:43" x14ac:dyDescent="0.2">
      <c r="A27" s="31" t="s">
        <v>411</v>
      </c>
      <c r="B27" s="21"/>
      <c r="C27" s="22"/>
      <c r="D27" s="22"/>
      <c r="E27" s="22"/>
      <c r="F27" s="22"/>
      <c r="G27" s="22"/>
      <c r="H27" s="22"/>
      <c r="I27" s="22"/>
      <c r="J27" s="22"/>
      <c r="K27" s="22"/>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row>
    <row r="28" spans="1:43" x14ac:dyDescent="0.2">
      <c r="A28" s="31"/>
      <c r="B28" s="21"/>
      <c r="C28" s="22"/>
      <c r="D28" s="22"/>
      <c r="E28" s="22"/>
      <c r="F28" s="22"/>
      <c r="G28" s="22"/>
      <c r="H28" s="22"/>
      <c r="I28" s="22"/>
      <c r="J28" s="22"/>
      <c r="K28" s="22"/>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row>
    <row r="29" spans="1:43" x14ac:dyDescent="0.2">
      <c r="A29" s="31" t="s">
        <v>412</v>
      </c>
      <c r="B29" s="21"/>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row>
    <row r="30" spans="1:43" x14ac:dyDescent="0.2">
      <c r="A30" s="31"/>
      <c r="B30" s="21"/>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row>
    <row r="31" spans="1:43" ht="25" x14ac:dyDescent="0.2">
      <c r="A31" s="31" t="s">
        <v>413</v>
      </c>
      <c r="B31" s="21"/>
      <c r="C31" s="22"/>
      <c r="D31" s="22"/>
      <c r="E31" s="22"/>
      <c r="F31" s="22"/>
      <c r="G31" s="22"/>
      <c r="H31" s="22"/>
      <c r="I31" s="22"/>
      <c r="J31" s="22"/>
      <c r="K31" s="22"/>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row>
    <row r="32" spans="1:43" ht="37" x14ac:dyDescent="0.2">
      <c r="A32" s="31" t="s">
        <v>414</v>
      </c>
      <c r="B32" s="21"/>
      <c r="C32" s="22"/>
      <c r="D32" s="22"/>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row>
    <row r="33" spans="1:43" x14ac:dyDescent="0.2">
      <c r="A33" s="31" t="s">
        <v>415</v>
      </c>
      <c r="B33" s="21"/>
      <c r="C33" s="22"/>
      <c r="D33" s="22"/>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row>
    <row r="34" spans="1:43" x14ac:dyDescent="0.2">
      <c r="A34" s="31"/>
      <c r="B34" s="21"/>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row>
    <row r="35" spans="1:43" x14ac:dyDescent="0.2">
      <c r="A35" s="31" t="s">
        <v>416</v>
      </c>
      <c r="B35" s="21"/>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row>
    <row r="36" spans="1:43" x14ac:dyDescent="0.2">
      <c r="A36" s="31" t="s">
        <v>417</v>
      </c>
      <c r="B36" s="21"/>
      <c r="C36" s="22"/>
      <c r="D36" s="22"/>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row>
    <row r="37" spans="1:43" x14ac:dyDescent="0.2">
      <c r="A37" s="31"/>
      <c r="B37" s="21"/>
      <c r="C37" s="22"/>
      <c r="D37" s="22"/>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row>
    <row r="38" spans="1:43" x14ac:dyDescent="0.2">
      <c r="A38" s="31" t="s">
        <v>418</v>
      </c>
      <c r="B38" s="21"/>
      <c r="C38" s="22"/>
      <c r="D38" s="22"/>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row>
    <row r="39" spans="1:43" x14ac:dyDescent="0.2">
      <c r="A39" s="31"/>
      <c r="B39" s="21"/>
      <c r="C39" s="22"/>
      <c r="D39" s="22"/>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row>
    <row r="40" spans="1:43" x14ac:dyDescent="0.2">
      <c r="A40" s="31" t="s">
        <v>419</v>
      </c>
      <c r="B40" s="21"/>
      <c r="C40" s="22"/>
      <c r="D40" s="22"/>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row>
    <row r="41" spans="1:43" x14ac:dyDescent="0.2">
      <c r="A41" s="31"/>
      <c r="B41" s="21"/>
      <c r="C41" s="22"/>
      <c r="D41" s="22"/>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row>
    <row r="42" spans="1:43" x14ac:dyDescent="0.2">
      <c r="A42" s="31" t="s">
        <v>420</v>
      </c>
      <c r="B42" s="21"/>
      <c r="C42" s="22"/>
      <c r="D42" s="22"/>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row>
    <row r="43" spans="1:43" ht="25" x14ac:dyDescent="0.2">
      <c r="A43" s="31" t="s">
        <v>421</v>
      </c>
      <c r="B43" s="21"/>
      <c r="C43" s="22"/>
      <c r="D43" s="22"/>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row>
    <row r="44" spans="1:43" x14ac:dyDescent="0.2">
      <c r="A44" s="31"/>
      <c r="B44" s="21"/>
      <c r="C44" s="22"/>
      <c r="D44" s="22"/>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row>
    <row r="45" spans="1:43" x14ac:dyDescent="0.2">
      <c r="A45" s="31" t="s">
        <v>422</v>
      </c>
      <c r="B45" s="21"/>
      <c r="C45" s="22"/>
      <c r="D45" s="22"/>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row>
    <row r="46" spans="1:43" x14ac:dyDescent="0.2">
      <c r="A46" s="31"/>
      <c r="B46" s="21"/>
      <c r="C46" s="22"/>
      <c r="D46" s="22"/>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row>
    <row r="47" spans="1:43" x14ac:dyDescent="0.2">
      <c r="A47" s="31" t="s">
        <v>423</v>
      </c>
      <c r="B47" s="21"/>
      <c r="C47" s="22"/>
      <c r="D47" s="22"/>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row>
    <row r="48" spans="1:43" x14ac:dyDescent="0.2">
      <c r="A48" s="31" t="s">
        <v>424</v>
      </c>
      <c r="B48" s="21"/>
      <c r="C48" s="22"/>
      <c r="D48" s="22"/>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row>
    <row r="49" spans="1:76" x14ac:dyDescent="0.2">
      <c r="A49" s="35"/>
      <c r="B49" s="21"/>
      <c r="C49" s="22"/>
      <c r="D49" s="22"/>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row>
    <row r="50" spans="1:76" ht="90" customHeight="1" x14ac:dyDescent="0.2">
      <c r="A50" s="33" t="s">
        <v>6</v>
      </c>
      <c r="B50" s="23" t="s">
        <v>0</v>
      </c>
      <c r="C50" s="24" t="s">
        <v>32</v>
      </c>
      <c r="D50" s="24" t="s">
        <v>310</v>
      </c>
      <c r="E50" s="24" t="s">
        <v>317</v>
      </c>
      <c r="F50" s="24" t="s">
        <v>13</v>
      </c>
      <c r="G50" s="24" t="s">
        <v>51</v>
      </c>
      <c r="H50" s="26" t="s">
        <v>385</v>
      </c>
      <c r="I50" s="26" t="s">
        <v>370</v>
      </c>
      <c r="J50" s="24" t="s">
        <v>377</v>
      </c>
      <c r="K50" s="24" t="s">
        <v>20</v>
      </c>
      <c r="L50" s="24" t="s">
        <v>37</v>
      </c>
      <c r="M50" s="24" t="s">
        <v>43</v>
      </c>
      <c r="N50" s="24" t="s">
        <v>324</v>
      </c>
      <c r="O50" s="26" t="s">
        <v>392</v>
      </c>
      <c r="P50" s="24" t="s">
        <v>25</v>
      </c>
      <c r="Q50" s="24" t="s">
        <v>63</v>
      </c>
      <c r="R50" s="24" t="s">
        <v>69</v>
      </c>
      <c r="S50" s="24" t="s">
        <v>75</v>
      </c>
      <c r="T50" s="24" t="s">
        <v>81</v>
      </c>
      <c r="U50" s="24" t="s">
        <v>87</v>
      </c>
      <c r="V50" s="24" t="s">
        <v>93</v>
      </c>
      <c r="W50" s="24" t="s">
        <v>99</v>
      </c>
      <c r="X50" s="24" t="s">
        <v>105</v>
      </c>
      <c r="Y50" s="24" t="s">
        <v>111</v>
      </c>
      <c r="Z50" s="24" t="s">
        <v>117</v>
      </c>
      <c r="AA50" s="24" t="s">
        <v>123</v>
      </c>
      <c r="AB50" s="24" t="s">
        <v>129</v>
      </c>
      <c r="AC50" s="24" t="s">
        <v>275</v>
      </c>
      <c r="AD50" s="24" t="s">
        <v>283</v>
      </c>
      <c r="AE50" s="24" t="s">
        <v>290</v>
      </c>
      <c r="AF50" s="24" t="s">
        <v>361</v>
      </c>
      <c r="AG50" s="24" t="s">
        <v>136</v>
      </c>
      <c r="AH50" s="24" t="s">
        <v>142</v>
      </c>
      <c r="AI50" s="24" t="s">
        <v>148</v>
      </c>
      <c r="AJ50" s="24" t="s">
        <v>156</v>
      </c>
      <c r="AK50" s="24" t="s">
        <v>163</v>
      </c>
      <c r="AL50" s="24" t="s">
        <v>297</v>
      </c>
      <c r="AM50" s="24" t="s">
        <v>308</v>
      </c>
      <c r="AN50" s="24" t="s">
        <v>170</v>
      </c>
      <c r="AO50" s="24" t="s">
        <v>351</v>
      </c>
      <c r="AP50" s="24" t="s">
        <v>333</v>
      </c>
      <c r="AQ50" s="24" t="s">
        <v>340</v>
      </c>
      <c r="AR50" s="5"/>
      <c r="AS50" s="5"/>
      <c r="AT50" s="5"/>
      <c r="AU50" s="5"/>
      <c r="AV50" s="5"/>
      <c r="AW50" s="5"/>
      <c r="AX50" s="5"/>
      <c r="AY50" s="5"/>
      <c r="AZ50" s="5"/>
      <c r="BA50" s="5"/>
      <c r="BB50" s="5"/>
      <c r="BC50" s="5"/>
      <c r="BD50" s="5"/>
      <c r="BE50" s="5"/>
      <c r="BF50" s="5"/>
      <c r="BG50" s="5"/>
      <c r="BH50" s="5"/>
      <c r="BI50" s="5"/>
      <c r="BJ50" s="5"/>
      <c r="BK50" s="5"/>
      <c r="BL50" s="5"/>
      <c r="BM50" s="5"/>
      <c r="BN50" s="5"/>
      <c r="BO50" s="5"/>
      <c r="BP50" s="5"/>
      <c r="BQ50" s="5"/>
      <c r="BR50" s="5"/>
      <c r="BS50" s="5"/>
      <c r="BT50" s="5"/>
      <c r="BU50" s="5"/>
      <c r="BV50" s="5"/>
      <c r="BW50" s="5"/>
      <c r="BX50" s="5"/>
    </row>
    <row r="51" spans="1:76" ht="15" customHeight="1" x14ac:dyDescent="0.2">
      <c r="A51" s="8" t="s">
        <v>176</v>
      </c>
      <c r="B51" s="25">
        <v>1</v>
      </c>
      <c r="C51" s="25">
        <v>1</v>
      </c>
      <c r="D51" s="25"/>
      <c r="E51" s="25">
        <v>1</v>
      </c>
      <c r="F51" s="25">
        <v>1</v>
      </c>
      <c r="G51" s="25"/>
      <c r="H51" s="25">
        <v>1</v>
      </c>
      <c r="I51" s="25">
        <v>1</v>
      </c>
      <c r="J51" s="25">
        <v>1</v>
      </c>
      <c r="K51" s="25">
        <v>1</v>
      </c>
      <c r="L51" s="25">
        <v>1</v>
      </c>
      <c r="M51" s="25"/>
      <c r="N51" s="25">
        <v>1</v>
      </c>
      <c r="O51" s="25">
        <v>1</v>
      </c>
      <c r="P51" s="25">
        <v>1</v>
      </c>
      <c r="Q51" s="25"/>
      <c r="R51" s="25"/>
      <c r="S51" s="25"/>
      <c r="T51" s="25"/>
      <c r="U51" s="25"/>
      <c r="V51" s="25">
        <v>1</v>
      </c>
      <c r="W51" s="25"/>
      <c r="X51" s="25"/>
      <c r="Y51" s="25"/>
      <c r="Z51" s="25">
        <v>1</v>
      </c>
      <c r="AA51" s="25"/>
      <c r="AB51" s="25">
        <v>1</v>
      </c>
      <c r="AC51" s="25">
        <v>1</v>
      </c>
      <c r="AD51" s="25"/>
      <c r="AE51" s="25">
        <v>1</v>
      </c>
      <c r="AF51" s="25">
        <v>1</v>
      </c>
      <c r="AG51" s="25">
        <v>1</v>
      </c>
      <c r="AH51" s="25"/>
      <c r="AI51" s="25"/>
      <c r="AJ51" s="25">
        <v>1</v>
      </c>
      <c r="AK51" s="25">
        <v>1</v>
      </c>
      <c r="AL51" s="25">
        <v>1</v>
      </c>
      <c r="AM51" s="25">
        <v>1</v>
      </c>
      <c r="AN51" s="25"/>
      <c r="AO51" s="25"/>
      <c r="AP51" s="25"/>
      <c r="AQ51" s="25">
        <v>1</v>
      </c>
      <c r="AR51" s="4">
        <f>SUM(B51:AQ51)</f>
        <v>24</v>
      </c>
      <c r="AS51" s="10">
        <f>AR51/$AT$51</f>
        <v>0.5714285714285714</v>
      </c>
      <c r="AT51" s="4">
        <v>42</v>
      </c>
      <c r="AU51" s="5"/>
      <c r="AV51" s="5"/>
      <c r="AW51" s="5"/>
      <c r="AX51" s="5"/>
      <c r="AY51" s="5"/>
      <c r="AZ51" s="5"/>
      <c r="BA51" s="5"/>
      <c r="BB51" s="5"/>
      <c r="BC51" s="5"/>
      <c r="BD51" s="5"/>
      <c r="BE51" s="5"/>
      <c r="BF51" s="5"/>
      <c r="BG51" s="5"/>
      <c r="BH51" s="5"/>
      <c r="BI51" s="5"/>
      <c r="BJ51" s="5"/>
      <c r="BK51" s="5"/>
      <c r="BL51" s="5"/>
      <c r="BM51" s="5"/>
      <c r="BN51" s="5"/>
      <c r="BO51" s="5"/>
      <c r="BP51" s="5"/>
      <c r="BQ51" s="5"/>
      <c r="BR51" s="5"/>
      <c r="BS51" s="5"/>
      <c r="BT51" s="5"/>
      <c r="BU51" s="5"/>
      <c r="BV51" s="5"/>
      <c r="BW51" s="5"/>
      <c r="BX51" s="5"/>
    </row>
    <row r="52" spans="1:76" ht="15" customHeight="1" x14ac:dyDescent="0.2">
      <c r="A52" s="8" t="s">
        <v>178</v>
      </c>
      <c r="B52" s="25">
        <v>1</v>
      </c>
      <c r="C52" s="25"/>
      <c r="D52" s="25">
        <v>1</v>
      </c>
      <c r="E52" s="25">
        <v>1</v>
      </c>
      <c r="F52" s="25"/>
      <c r="G52" s="25">
        <v>1</v>
      </c>
      <c r="H52" s="25"/>
      <c r="I52" s="25">
        <v>1</v>
      </c>
      <c r="J52" s="25"/>
      <c r="K52" s="25"/>
      <c r="L52" s="25"/>
      <c r="M52" s="25"/>
      <c r="N52" s="25"/>
      <c r="O52" s="25"/>
      <c r="P52" s="25"/>
      <c r="Q52" s="25"/>
      <c r="R52" s="25"/>
      <c r="S52" s="25"/>
      <c r="T52" s="25">
        <v>1</v>
      </c>
      <c r="U52" s="25"/>
      <c r="V52" s="25"/>
      <c r="W52" s="25"/>
      <c r="X52" s="25"/>
      <c r="Y52" s="25"/>
      <c r="Z52" s="25"/>
      <c r="AA52" s="25"/>
      <c r="AB52" s="25"/>
      <c r="AC52" s="25">
        <v>1</v>
      </c>
      <c r="AD52" s="25"/>
      <c r="AE52" s="25">
        <v>1</v>
      </c>
      <c r="AF52" s="25"/>
      <c r="AG52" s="25"/>
      <c r="AH52" s="25"/>
      <c r="AI52" s="25"/>
      <c r="AJ52" s="25"/>
      <c r="AK52" s="25"/>
      <c r="AL52" s="25">
        <v>1</v>
      </c>
      <c r="AM52" s="25"/>
      <c r="AN52" s="25"/>
      <c r="AO52" s="25"/>
      <c r="AP52" s="25"/>
      <c r="AQ52" s="25"/>
      <c r="AR52" s="4">
        <f t="shared" ref="AR52:AR59" si="0">SUM(B52:AQ52)</f>
        <v>9</v>
      </c>
      <c r="AS52" s="11">
        <f t="shared" ref="AS52:AS59" si="1">AR52/$AT$51</f>
        <v>0.21428571428571427</v>
      </c>
      <c r="AT52" s="5"/>
      <c r="AU52" s="5"/>
      <c r="AV52" s="5"/>
      <c r="AW52" s="5"/>
      <c r="AX52" s="5"/>
      <c r="AY52" s="5"/>
      <c r="AZ52" s="5"/>
      <c r="BA52" s="5"/>
      <c r="BB52" s="5"/>
      <c r="BC52" s="5"/>
      <c r="BD52" s="5"/>
      <c r="BE52" s="5"/>
      <c r="BF52" s="5"/>
      <c r="BG52" s="5"/>
      <c r="BH52" s="5"/>
      <c r="BI52" s="5"/>
      <c r="BJ52" s="5"/>
      <c r="BK52" s="5"/>
      <c r="BL52" s="5"/>
      <c r="BM52" s="5"/>
      <c r="BN52" s="5"/>
      <c r="BO52" s="5"/>
      <c r="BP52" s="5"/>
      <c r="BQ52" s="5"/>
      <c r="BR52" s="5"/>
      <c r="BS52" s="5"/>
      <c r="BT52" s="5"/>
      <c r="BU52" s="5"/>
      <c r="BV52" s="5"/>
      <c r="BW52" s="5"/>
      <c r="BX52" s="5"/>
    </row>
    <row r="53" spans="1:76" ht="15" customHeight="1" x14ac:dyDescent="0.2">
      <c r="A53" s="8" t="s">
        <v>177</v>
      </c>
      <c r="B53" s="25"/>
      <c r="C53" s="25">
        <v>1</v>
      </c>
      <c r="D53" s="25"/>
      <c r="E53" s="25"/>
      <c r="F53" s="25"/>
      <c r="G53" s="25"/>
      <c r="H53" s="25"/>
      <c r="I53" s="25"/>
      <c r="J53" s="25"/>
      <c r="K53" s="25"/>
      <c r="L53" s="25"/>
      <c r="M53" s="25"/>
      <c r="N53" s="25"/>
      <c r="O53" s="25"/>
      <c r="P53" s="25"/>
      <c r="Q53" s="25"/>
      <c r="R53" s="25"/>
      <c r="S53" s="25"/>
      <c r="T53" s="25"/>
      <c r="U53" s="25"/>
      <c r="V53" s="25"/>
      <c r="W53" s="25"/>
      <c r="X53" s="25"/>
      <c r="Y53" s="25"/>
      <c r="Z53" s="25"/>
      <c r="AA53" s="25"/>
      <c r="AB53" s="25"/>
      <c r="AC53" s="25"/>
      <c r="AD53" s="25"/>
      <c r="AE53" s="25"/>
      <c r="AF53" s="25"/>
      <c r="AG53" s="25"/>
      <c r="AH53" s="25"/>
      <c r="AI53" s="25"/>
      <c r="AJ53" s="25"/>
      <c r="AK53" s="25"/>
      <c r="AL53" s="25"/>
      <c r="AM53" s="25">
        <v>1</v>
      </c>
      <c r="AN53" s="25"/>
      <c r="AO53" s="25"/>
      <c r="AP53" s="25"/>
      <c r="AQ53" s="25"/>
      <c r="AR53" s="4">
        <f t="shared" si="0"/>
        <v>2</v>
      </c>
      <c r="AS53" s="9">
        <f t="shared" si="1"/>
        <v>4.7619047619047616E-2</v>
      </c>
      <c r="AT53" s="5"/>
      <c r="AU53" s="5"/>
      <c r="AV53" s="5"/>
      <c r="AW53" s="5"/>
      <c r="AX53" s="5"/>
      <c r="AY53" s="5"/>
      <c r="AZ53" s="5"/>
      <c r="BA53" s="5"/>
      <c r="BB53" s="5"/>
      <c r="BC53" s="5"/>
      <c r="BD53" s="5"/>
      <c r="BE53" s="5"/>
      <c r="BF53" s="5"/>
      <c r="BG53" s="5"/>
      <c r="BH53" s="5"/>
      <c r="BI53" s="5"/>
      <c r="BJ53" s="5"/>
      <c r="BK53" s="5"/>
      <c r="BL53" s="5"/>
      <c r="BM53" s="5"/>
      <c r="BN53" s="5"/>
      <c r="BO53" s="5"/>
      <c r="BP53" s="5"/>
      <c r="BQ53" s="5"/>
      <c r="BR53" s="5"/>
      <c r="BS53" s="5"/>
      <c r="BT53" s="5"/>
      <c r="BU53" s="5"/>
      <c r="BV53" s="5"/>
      <c r="BW53" s="5"/>
      <c r="BX53" s="5"/>
    </row>
    <row r="54" spans="1:76" ht="15" customHeight="1" x14ac:dyDescent="0.2">
      <c r="A54" s="8" t="s">
        <v>180</v>
      </c>
      <c r="B54" s="25"/>
      <c r="C54" s="25"/>
      <c r="D54" s="25">
        <v>1</v>
      </c>
      <c r="E54" s="25">
        <v>1</v>
      </c>
      <c r="F54" s="25"/>
      <c r="G54" s="25"/>
      <c r="H54" s="25">
        <v>1</v>
      </c>
      <c r="I54" s="25">
        <v>1</v>
      </c>
      <c r="J54" s="25">
        <v>1</v>
      </c>
      <c r="K54" s="25"/>
      <c r="L54" s="25"/>
      <c r="M54" s="25"/>
      <c r="N54" s="25"/>
      <c r="O54" s="25">
        <v>1</v>
      </c>
      <c r="P54" s="25"/>
      <c r="Q54" s="25"/>
      <c r="R54" s="25"/>
      <c r="S54" s="25">
        <v>1</v>
      </c>
      <c r="T54" s="25"/>
      <c r="U54" s="25">
        <v>1</v>
      </c>
      <c r="V54" s="25">
        <v>1</v>
      </c>
      <c r="W54" s="25"/>
      <c r="X54" s="25">
        <v>1</v>
      </c>
      <c r="Y54" s="25"/>
      <c r="Z54" s="25">
        <v>1</v>
      </c>
      <c r="AA54" s="25"/>
      <c r="AB54" s="25"/>
      <c r="AC54" s="25"/>
      <c r="AD54" s="25"/>
      <c r="AE54" s="25"/>
      <c r="AF54" s="25">
        <v>1</v>
      </c>
      <c r="AG54" s="25">
        <v>1</v>
      </c>
      <c r="AH54" s="25">
        <v>1</v>
      </c>
      <c r="AI54" s="25">
        <v>1</v>
      </c>
      <c r="AJ54" s="25">
        <v>1</v>
      </c>
      <c r="AK54" s="25">
        <v>1</v>
      </c>
      <c r="AL54" s="25">
        <v>1</v>
      </c>
      <c r="AM54" s="25">
        <v>1</v>
      </c>
      <c r="AN54" s="25">
        <v>1</v>
      </c>
      <c r="AO54" s="25">
        <v>1</v>
      </c>
      <c r="AP54" s="25">
        <v>1</v>
      </c>
      <c r="AQ54" s="25">
        <v>1</v>
      </c>
      <c r="AR54" s="4">
        <f t="shared" si="0"/>
        <v>23</v>
      </c>
      <c r="AS54" s="10">
        <f t="shared" si="1"/>
        <v>0.54761904761904767</v>
      </c>
      <c r="AT54" s="5"/>
      <c r="AU54" s="5"/>
      <c r="AV54" s="5"/>
      <c r="AW54" s="5"/>
      <c r="AX54" s="5"/>
      <c r="AY54" s="5"/>
      <c r="AZ54" s="5"/>
      <c r="BA54" s="5"/>
      <c r="BB54" s="5"/>
      <c r="BC54" s="5"/>
      <c r="BD54" s="5"/>
      <c r="BE54" s="5"/>
      <c r="BF54" s="5"/>
      <c r="BG54" s="5"/>
      <c r="BH54" s="5"/>
      <c r="BI54" s="5"/>
      <c r="BJ54" s="5"/>
      <c r="BK54" s="5"/>
      <c r="BL54" s="5"/>
      <c r="BM54" s="5"/>
      <c r="BN54" s="5"/>
      <c r="BO54" s="5"/>
      <c r="BP54" s="5"/>
      <c r="BQ54" s="5"/>
      <c r="BR54" s="5"/>
      <c r="BS54" s="5"/>
      <c r="BT54" s="5"/>
      <c r="BU54" s="5"/>
      <c r="BV54" s="5"/>
      <c r="BW54" s="5"/>
      <c r="BX54" s="5"/>
    </row>
    <row r="55" spans="1:76" ht="15" customHeight="1" x14ac:dyDescent="0.2">
      <c r="A55" s="8" t="s">
        <v>182</v>
      </c>
      <c r="B55" s="25"/>
      <c r="C55" s="25"/>
      <c r="D55" s="25"/>
      <c r="E55" s="25"/>
      <c r="F55" s="25"/>
      <c r="G55" s="25"/>
      <c r="H55" s="25"/>
      <c r="I55" s="25">
        <v>1</v>
      </c>
      <c r="J55" s="25">
        <v>1</v>
      </c>
      <c r="K55" s="25"/>
      <c r="L55" s="25"/>
      <c r="M55" s="25"/>
      <c r="N55" s="25"/>
      <c r="O55" s="25"/>
      <c r="P55" s="25"/>
      <c r="Q55" s="25"/>
      <c r="R55" s="25"/>
      <c r="S55" s="25"/>
      <c r="T55" s="25"/>
      <c r="U55" s="25"/>
      <c r="V55" s="25"/>
      <c r="W55" s="25"/>
      <c r="X55" s="25"/>
      <c r="Y55" s="25">
        <v>1</v>
      </c>
      <c r="Z55" s="25"/>
      <c r="AA55" s="25"/>
      <c r="AB55" s="25"/>
      <c r="AC55" s="25">
        <v>1</v>
      </c>
      <c r="AD55" s="25"/>
      <c r="AE55" s="25"/>
      <c r="AF55" s="25">
        <v>1</v>
      </c>
      <c r="AG55" s="25"/>
      <c r="AH55" s="25"/>
      <c r="AI55" s="25"/>
      <c r="AJ55" s="25">
        <v>1</v>
      </c>
      <c r="AK55" s="25">
        <v>1</v>
      </c>
      <c r="AL55" s="25"/>
      <c r="AM55" s="25">
        <v>1</v>
      </c>
      <c r="AN55" s="25">
        <v>1</v>
      </c>
      <c r="AO55" s="25"/>
      <c r="AP55" s="25"/>
      <c r="AQ55" s="25">
        <v>1</v>
      </c>
      <c r="AR55" s="4">
        <f t="shared" si="0"/>
        <v>10</v>
      </c>
      <c r="AS55" s="11">
        <f t="shared" si="1"/>
        <v>0.23809523809523808</v>
      </c>
      <c r="AT55" s="5"/>
      <c r="AU55" s="5"/>
      <c r="AV55" s="5"/>
      <c r="AW55" s="5"/>
      <c r="AX55" s="5"/>
      <c r="AY55" s="5"/>
      <c r="AZ55" s="5"/>
      <c r="BA55" s="5"/>
      <c r="BB55" s="5"/>
      <c r="BC55" s="5"/>
      <c r="BD55" s="5"/>
      <c r="BE55" s="5"/>
      <c r="BF55" s="5"/>
      <c r="BG55" s="5"/>
      <c r="BH55" s="5"/>
      <c r="BI55" s="5"/>
      <c r="BJ55" s="5"/>
      <c r="BK55" s="5"/>
      <c r="BL55" s="5"/>
      <c r="BM55" s="5"/>
      <c r="BN55" s="5"/>
      <c r="BO55" s="5"/>
      <c r="BP55" s="5"/>
      <c r="BQ55" s="5"/>
      <c r="BR55" s="5"/>
      <c r="BS55" s="5"/>
      <c r="BT55" s="5"/>
      <c r="BU55" s="5"/>
      <c r="BV55" s="5"/>
      <c r="BW55" s="5"/>
      <c r="BX55" s="5"/>
    </row>
    <row r="56" spans="1:76" ht="15" customHeight="1" x14ac:dyDescent="0.2">
      <c r="A56" s="8" t="s">
        <v>179</v>
      </c>
      <c r="B56" s="25"/>
      <c r="C56" s="25"/>
      <c r="D56" s="25"/>
      <c r="E56" s="25"/>
      <c r="F56" s="25"/>
      <c r="G56" s="25"/>
      <c r="H56" s="25"/>
      <c r="I56" s="25"/>
      <c r="J56" s="25"/>
      <c r="K56" s="25"/>
      <c r="L56" s="25"/>
      <c r="M56" s="25"/>
      <c r="N56" s="25"/>
      <c r="O56" s="25"/>
      <c r="P56" s="25"/>
      <c r="Q56" s="25">
        <v>1</v>
      </c>
      <c r="R56" s="25"/>
      <c r="S56" s="25"/>
      <c r="T56" s="25"/>
      <c r="U56" s="25"/>
      <c r="V56" s="25"/>
      <c r="W56" s="25"/>
      <c r="X56" s="25"/>
      <c r="Y56" s="25"/>
      <c r="Z56" s="25"/>
      <c r="AA56" s="25"/>
      <c r="AB56" s="25"/>
      <c r="AC56" s="25"/>
      <c r="AD56" s="25"/>
      <c r="AE56" s="25"/>
      <c r="AF56" s="25"/>
      <c r="AG56" s="25"/>
      <c r="AH56" s="25"/>
      <c r="AI56" s="25"/>
      <c r="AJ56" s="25"/>
      <c r="AK56" s="25"/>
      <c r="AL56" s="25"/>
      <c r="AM56" s="25"/>
      <c r="AN56" s="25"/>
      <c r="AO56" s="25"/>
      <c r="AP56" s="25"/>
      <c r="AQ56" s="25"/>
      <c r="AR56" s="4">
        <f t="shared" si="0"/>
        <v>1</v>
      </c>
      <c r="AS56" s="9">
        <f t="shared" si="1"/>
        <v>2.3809523809523808E-2</v>
      </c>
      <c r="AT56" s="5"/>
      <c r="AU56" s="5"/>
      <c r="AV56" s="5"/>
      <c r="AW56" s="5"/>
      <c r="AX56" s="5"/>
      <c r="AY56" s="5"/>
      <c r="AZ56" s="5"/>
      <c r="BA56" s="5"/>
      <c r="BB56" s="5"/>
      <c r="BC56" s="5"/>
      <c r="BD56" s="5"/>
      <c r="BE56" s="5"/>
      <c r="BF56" s="5"/>
      <c r="BG56" s="5"/>
      <c r="BH56" s="5"/>
      <c r="BI56" s="5"/>
      <c r="BJ56" s="5"/>
      <c r="BK56" s="5"/>
      <c r="BL56" s="5"/>
      <c r="BM56" s="5"/>
      <c r="BN56" s="5"/>
      <c r="BO56" s="5"/>
      <c r="BP56" s="5"/>
      <c r="BQ56" s="5"/>
      <c r="BR56" s="5"/>
      <c r="BS56" s="5"/>
      <c r="BT56" s="5"/>
      <c r="BU56" s="5"/>
      <c r="BV56" s="5"/>
      <c r="BW56" s="5"/>
      <c r="BX56" s="5"/>
    </row>
    <row r="57" spans="1:76" ht="15" customHeight="1" x14ac:dyDescent="0.2">
      <c r="A57" s="8" t="s">
        <v>175</v>
      </c>
      <c r="B57" s="25">
        <v>1</v>
      </c>
      <c r="C57" s="25"/>
      <c r="D57" s="25">
        <v>1</v>
      </c>
      <c r="E57" s="25"/>
      <c r="F57" s="25"/>
      <c r="G57" s="25"/>
      <c r="H57" s="25"/>
      <c r="I57" s="25"/>
      <c r="J57" s="25"/>
      <c r="K57" s="25"/>
      <c r="L57" s="25">
        <v>1</v>
      </c>
      <c r="M57" s="25">
        <v>1</v>
      </c>
      <c r="N57" s="25">
        <v>1</v>
      </c>
      <c r="O57" s="25"/>
      <c r="P57" s="25"/>
      <c r="Q57" s="25"/>
      <c r="R57" s="25"/>
      <c r="S57" s="25"/>
      <c r="T57" s="25">
        <v>1</v>
      </c>
      <c r="U57" s="25"/>
      <c r="V57" s="25"/>
      <c r="W57" s="25"/>
      <c r="X57" s="25"/>
      <c r="Y57" s="25"/>
      <c r="Z57" s="25">
        <v>1</v>
      </c>
      <c r="AA57" s="25">
        <v>1</v>
      </c>
      <c r="AB57" s="25"/>
      <c r="AC57" s="25"/>
      <c r="AD57" s="25"/>
      <c r="AE57" s="25"/>
      <c r="AF57" s="25"/>
      <c r="AG57" s="25"/>
      <c r="AH57" s="25"/>
      <c r="AI57" s="25"/>
      <c r="AJ57" s="25"/>
      <c r="AK57" s="25"/>
      <c r="AL57" s="25"/>
      <c r="AM57" s="25"/>
      <c r="AN57" s="25"/>
      <c r="AO57" s="25"/>
      <c r="AP57" s="25"/>
      <c r="AQ57" s="25"/>
      <c r="AR57" s="4">
        <f t="shared" si="0"/>
        <v>8</v>
      </c>
      <c r="AS57" s="11">
        <f t="shared" si="1"/>
        <v>0.19047619047619047</v>
      </c>
      <c r="AT57" s="5"/>
      <c r="AU57" s="5"/>
      <c r="AV57" s="5"/>
      <c r="AW57" s="5"/>
      <c r="AX57" s="5"/>
      <c r="AY57" s="5"/>
      <c r="AZ57" s="5"/>
      <c r="BA57" s="5"/>
      <c r="BB57" s="5"/>
      <c r="BC57" s="5"/>
      <c r="BD57" s="5"/>
      <c r="BE57" s="5"/>
      <c r="BF57" s="5"/>
      <c r="BG57" s="5"/>
      <c r="BH57" s="5"/>
      <c r="BI57" s="5"/>
      <c r="BJ57" s="5"/>
      <c r="BK57" s="5"/>
      <c r="BL57" s="5"/>
      <c r="BM57" s="5"/>
      <c r="BN57" s="5"/>
      <c r="BO57" s="5"/>
      <c r="BP57" s="5"/>
      <c r="BQ57" s="5"/>
      <c r="BR57" s="5"/>
      <c r="BS57" s="5"/>
      <c r="BT57" s="5"/>
      <c r="BU57" s="5"/>
      <c r="BV57" s="5"/>
      <c r="BW57" s="5"/>
      <c r="BX57" s="5"/>
    </row>
    <row r="58" spans="1:76" ht="15" customHeight="1" x14ac:dyDescent="0.2">
      <c r="A58" s="8" t="s">
        <v>183</v>
      </c>
      <c r="B58" s="25">
        <v>1</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v>1</v>
      </c>
      <c r="AB58" s="25"/>
      <c r="AC58" s="25"/>
      <c r="AD58" s="25"/>
      <c r="AE58" s="25"/>
      <c r="AF58" s="25"/>
      <c r="AG58" s="25"/>
      <c r="AH58" s="25"/>
      <c r="AI58" s="25"/>
      <c r="AJ58" s="25"/>
      <c r="AK58" s="25"/>
      <c r="AL58" s="25"/>
      <c r="AM58" s="25"/>
      <c r="AN58" s="25"/>
      <c r="AO58" s="25"/>
      <c r="AP58" s="25"/>
      <c r="AQ58" s="25"/>
      <c r="AR58" s="4">
        <f t="shared" si="0"/>
        <v>2</v>
      </c>
      <c r="AS58" s="9">
        <f t="shared" si="1"/>
        <v>4.7619047619047616E-2</v>
      </c>
      <c r="AT58" s="5"/>
      <c r="AU58" s="5"/>
      <c r="AV58" s="5"/>
      <c r="AW58" s="5"/>
      <c r="AX58" s="5"/>
      <c r="AY58" s="5"/>
      <c r="AZ58" s="5"/>
      <c r="BA58" s="5"/>
      <c r="BB58" s="5"/>
      <c r="BC58" s="5"/>
      <c r="BD58" s="5"/>
      <c r="BE58" s="5"/>
      <c r="BF58" s="5"/>
      <c r="BG58" s="5"/>
      <c r="BH58" s="5"/>
      <c r="BI58" s="5"/>
      <c r="BJ58" s="5"/>
      <c r="BK58" s="5"/>
      <c r="BL58" s="5"/>
      <c r="BM58" s="5"/>
      <c r="BN58" s="5"/>
      <c r="BO58" s="5"/>
      <c r="BP58" s="5"/>
      <c r="BQ58" s="5"/>
      <c r="BR58" s="5"/>
      <c r="BS58" s="5"/>
      <c r="BT58" s="5"/>
      <c r="BU58" s="5"/>
      <c r="BV58" s="5"/>
      <c r="BW58" s="5"/>
      <c r="BX58" s="5"/>
    </row>
    <row r="59" spans="1:76" ht="15" customHeight="1" x14ac:dyDescent="0.2">
      <c r="A59" s="8" t="s">
        <v>181</v>
      </c>
      <c r="B59" s="25"/>
      <c r="C59" s="25"/>
      <c r="D59" s="25"/>
      <c r="E59" s="25"/>
      <c r="F59" s="25"/>
      <c r="G59" s="25"/>
      <c r="H59" s="25"/>
      <c r="I59" s="25"/>
      <c r="J59" s="25"/>
      <c r="K59" s="25"/>
      <c r="L59" s="25"/>
      <c r="M59" s="25"/>
      <c r="N59" s="25"/>
      <c r="O59" s="25"/>
      <c r="P59" s="25"/>
      <c r="Q59" s="25"/>
      <c r="R59" s="25">
        <v>1</v>
      </c>
      <c r="S59" s="25"/>
      <c r="T59" s="25">
        <v>1</v>
      </c>
      <c r="U59" s="25"/>
      <c r="V59" s="25"/>
      <c r="W59" s="25">
        <v>1</v>
      </c>
      <c r="X59" s="25"/>
      <c r="Y59" s="25"/>
      <c r="Z59" s="25"/>
      <c r="AA59" s="25"/>
      <c r="AB59" s="25"/>
      <c r="AC59" s="25"/>
      <c r="AD59" s="25">
        <v>1</v>
      </c>
      <c r="AE59" s="25"/>
      <c r="AF59" s="25"/>
      <c r="AG59" s="25"/>
      <c r="AH59" s="25"/>
      <c r="AI59" s="25"/>
      <c r="AJ59" s="25"/>
      <c r="AK59" s="25"/>
      <c r="AL59" s="25"/>
      <c r="AM59" s="25"/>
      <c r="AN59" s="25"/>
      <c r="AO59" s="25"/>
      <c r="AP59" s="25"/>
      <c r="AQ59" s="25"/>
      <c r="AR59" s="4">
        <f t="shared" si="0"/>
        <v>4</v>
      </c>
      <c r="AS59" s="11">
        <f t="shared" si="1"/>
        <v>9.5238095238095233E-2</v>
      </c>
      <c r="AT59" s="5"/>
      <c r="AU59" s="5"/>
      <c r="AV59" s="5"/>
      <c r="AW59" s="5"/>
      <c r="AX59" s="5"/>
      <c r="AY59" s="5"/>
      <c r="AZ59" s="5"/>
      <c r="BA59" s="5"/>
      <c r="BB59" s="5"/>
      <c r="BC59" s="5"/>
      <c r="BD59" s="5"/>
      <c r="BE59" s="5"/>
      <c r="BF59" s="5"/>
      <c r="BG59" s="5"/>
      <c r="BH59" s="5"/>
      <c r="BI59" s="5"/>
      <c r="BJ59" s="5"/>
      <c r="BK59" s="5"/>
      <c r="BL59" s="5"/>
      <c r="BM59" s="5"/>
      <c r="BN59" s="5"/>
      <c r="BO59" s="5"/>
      <c r="BP59" s="5"/>
      <c r="BQ59" s="5"/>
      <c r="BR59" s="5"/>
      <c r="BS59" s="5"/>
      <c r="BT59" s="5"/>
      <c r="BU59" s="5"/>
      <c r="BV59" s="5"/>
      <c r="BW59" s="5"/>
      <c r="BX59" s="5"/>
    </row>
    <row r="60" spans="1:76" ht="15" customHeight="1" x14ac:dyDescent="0.2">
      <c r="A60" s="8" t="s">
        <v>209</v>
      </c>
      <c r="B60" s="25"/>
      <c r="C60" s="25"/>
      <c r="D60" s="25"/>
      <c r="E60" s="25"/>
      <c r="F60" s="25"/>
      <c r="G60" s="25"/>
      <c r="H60" s="25"/>
      <c r="I60" s="25"/>
      <c r="J60" s="25"/>
      <c r="K60" s="25"/>
      <c r="L60" s="25"/>
      <c r="M60" s="25"/>
      <c r="N60" s="25"/>
      <c r="O60" s="25"/>
      <c r="P60" s="25"/>
      <c r="Q60" s="25">
        <v>4</v>
      </c>
      <c r="R60" s="25">
        <v>2</v>
      </c>
      <c r="S60" s="25"/>
      <c r="T60" s="25">
        <v>5</v>
      </c>
      <c r="U60" s="25">
        <v>5</v>
      </c>
      <c r="V60" s="25"/>
      <c r="W60" s="25">
        <v>5</v>
      </c>
      <c r="X60" s="25">
        <v>1</v>
      </c>
      <c r="Y60" s="25">
        <v>2</v>
      </c>
      <c r="Z60" s="25">
        <v>5</v>
      </c>
      <c r="AA60" s="25">
        <v>3</v>
      </c>
      <c r="AB60" s="25"/>
      <c r="AC60" s="25"/>
      <c r="AD60" s="25">
        <v>4</v>
      </c>
      <c r="AE60" s="25">
        <v>1</v>
      </c>
      <c r="AF60" s="25"/>
      <c r="AG60" s="25"/>
      <c r="AH60" s="25"/>
      <c r="AI60" s="25"/>
      <c r="AJ60" s="25"/>
      <c r="AK60" s="25"/>
      <c r="AL60" s="25"/>
      <c r="AM60" s="25"/>
      <c r="AN60" s="25"/>
      <c r="AO60" s="25"/>
      <c r="AP60" s="25">
        <v>5.5</v>
      </c>
      <c r="AQ60" s="25"/>
      <c r="AR60" s="4">
        <v>42.5</v>
      </c>
      <c r="AS60" s="12">
        <f>AR60/AT60</f>
        <v>3.5416666666666665</v>
      </c>
      <c r="AT60" s="4">
        <v>12</v>
      </c>
      <c r="AU60" s="5" t="s">
        <v>360</v>
      </c>
      <c r="AV60" s="5"/>
      <c r="AW60" s="5"/>
      <c r="AX60" s="5"/>
      <c r="AY60" s="5"/>
      <c r="AZ60" s="5"/>
      <c r="BA60" s="5"/>
      <c r="BB60" s="5"/>
      <c r="BC60" s="5"/>
      <c r="BD60" s="5"/>
      <c r="BE60" s="5"/>
      <c r="BF60" s="5"/>
      <c r="BG60" s="5"/>
      <c r="BH60" s="5"/>
      <c r="BI60" s="5"/>
      <c r="BJ60" s="5"/>
      <c r="BK60" s="5"/>
      <c r="BL60" s="5"/>
      <c r="BM60" s="5"/>
      <c r="BN60" s="5"/>
      <c r="BO60" s="5"/>
      <c r="BP60" s="5"/>
      <c r="BQ60" s="5"/>
      <c r="BR60" s="5"/>
      <c r="BS60" s="5"/>
      <c r="BT60" s="5"/>
      <c r="BU60" s="5"/>
      <c r="BV60" s="5"/>
      <c r="BW60" s="5"/>
      <c r="BX60" s="5"/>
    </row>
    <row r="61" spans="1:76" ht="90" customHeight="1" x14ac:dyDescent="0.2">
      <c r="A61" s="33" t="s">
        <v>7</v>
      </c>
      <c r="B61" s="23" t="s">
        <v>1</v>
      </c>
      <c r="C61" s="24">
        <v>1</v>
      </c>
      <c r="D61" s="24">
        <v>5</v>
      </c>
      <c r="E61" s="24">
        <v>2</v>
      </c>
      <c r="F61" s="24">
        <v>1.2</v>
      </c>
      <c r="G61" s="24">
        <v>2.2999999999999998</v>
      </c>
      <c r="H61" s="24"/>
      <c r="I61" s="24">
        <v>2.2999999999999998</v>
      </c>
      <c r="J61" s="24">
        <v>1</v>
      </c>
      <c r="K61" s="24">
        <v>3</v>
      </c>
      <c r="L61" s="24" t="s">
        <v>38</v>
      </c>
      <c r="M61" s="24">
        <v>1.2</v>
      </c>
      <c r="N61" s="24">
        <v>3</v>
      </c>
      <c r="O61" s="24">
        <v>6</v>
      </c>
      <c r="P61" s="24">
        <v>5</v>
      </c>
      <c r="Q61" s="24">
        <v>5</v>
      </c>
      <c r="R61" s="24">
        <v>3</v>
      </c>
      <c r="S61" s="24">
        <v>5</v>
      </c>
      <c r="T61" s="24">
        <v>5</v>
      </c>
      <c r="U61" s="24">
        <v>5</v>
      </c>
      <c r="V61" s="24">
        <v>7</v>
      </c>
      <c r="W61" s="24">
        <v>3</v>
      </c>
      <c r="X61" s="24">
        <v>6</v>
      </c>
      <c r="Y61" s="24">
        <v>6</v>
      </c>
      <c r="Z61" s="24">
        <v>5</v>
      </c>
      <c r="AA61" s="24">
        <v>2</v>
      </c>
      <c r="AB61" s="24">
        <v>4</v>
      </c>
      <c r="AC61" s="24">
        <v>2</v>
      </c>
      <c r="AD61" s="24">
        <v>1</v>
      </c>
      <c r="AE61" s="24">
        <v>2</v>
      </c>
      <c r="AF61" s="24">
        <v>2</v>
      </c>
      <c r="AG61" s="24">
        <v>4</v>
      </c>
      <c r="AH61" s="24">
        <v>3</v>
      </c>
      <c r="AI61" s="24">
        <v>6</v>
      </c>
      <c r="AJ61" s="24">
        <v>4</v>
      </c>
      <c r="AK61" s="24">
        <v>6</v>
      </c>
      <c r="AL61" s="24">
        <v>7</v>
      </c>
      <c r="AM61" s="24">
        <v>4</v>
      </c>
      <c r="AN61" s="24">
        <v>2</v>
      </c>
      <c r="AO61" s="24">
        <v>5</v>
      </c>
      <c r="AP61" s="24">
        <v>2</v>
      </c>
      <c r="AQ61" s="24">
        <v>5</v>
      </c>
      <c r="AR61" s="5"/>
      <c r="AS61" s="5"/>
      <c r="AT61" s="5"/>
      <c r="AU61" s="5"/>
      <c r="AV61" s="5"/>
      <c r="AW61" s="5"/>
      <c r="AX61" s="5"/>
      <c r="AY61" s="5"/>
      <c r="AZ61" s="5"/>
      <c r="BA61" s="5"/>
      <c r="BB61" s="5"/>
      <c r="BC61" s="5"/>
      <c r="BD61" s="5"/>
      <c r="BE61" s="5"/>
      <c r="BF61" s="5"/>
      <c r="BG61" s="5"/>
      <c r="BH61" s="5"/>
      <c r="BI61" s="5"/>
      <c r="BJ61" s="5"/>
      <c r="BK61" s="5"/>
      <c r="BL61" s="5"/>
      <c r="BM61" s="5"/>
      <c r="BN61" s="5"/>
      <c r="BO61" s="5"/>
      <c r="BP61" s="5"/>
      <c r="BQ61" s="5"/>
      <c r="BR61" s="5"/>
      <c r="BS61" s="5"/>
      <c r="BT61" s="5"/>
      <c r="BU61" s="5"/>
      <c r="BV61" s="5"/>
      <c r="BW61" s="5"/>
      <c r="BX61" s="5"/>
    </row>
    <row r="62" spans="1:76" ht="15" customHeight="1" x14ac:dyDescent="0.2">
      <c r="A62" s="7"/>
      <c r="B62" s="25">
        <v>2.5</v>
      </c>
      <c r="C62" s="25">
        <v>1</v>
      </c>
      <c r="D62" s="25">
        <v>5</v>
      </c>
      <c r="E62" s="25">
        <v>2</v>
      </c>
      <c r="F62" s="25">
        <v>1.5</v>
      </c>
      <c r="G62" s="25">
        <v>2.5</v>
      </c>
      <c r="H62" s="25"/>
      <c r="I62" s="25">
        <v>2.5</v>
      </c>
      <c r="J62" s="25">
        <v>1</v>
      </c>
      <c r="K62" s="25">
        <v>3</v>
      </c>
      <c r="L62" s="25">
        <v>5.5</v>
      </c>
      <c r="M62" s="25">
        <v>1.5</v>
      </c>
      <c r="N62" s="25">
        <v>3</v>
      </c>
      <c r="O62" s="25">
        <v>6</v>
      </c>
      <c r="P62" s="25">
        <v>5</v>
      </c>
      <c r="Q62" s="25">
        <v>5</v>
      </c>
      <c r="R62" s="25">
        <v>3</v>
      </c>
      <c r="S62" s="25">
        <v>5</v>
      </c>
      <c r="T62" s="25">
        <v>5</v>
      </c>
      <c r="U62" s="25">
        <v>5</v>
      </c>
      <c r="V62" s="25">
        <v>7</v>
      </c>
      <c r="W62" s="25">
        <v>3</v>
      </c>
      <c r="X62" s="25">
        <v>6</v>
      </c>
      <c r="Y62" s="25">
        <v>6</v>
      </c>
      <c r="Z62" s="25">
        <v>5</v>
      </c>
      <c r="AA62" s="25">
        <v>2</v>
      </c>
      <c r="AB62" s="25">
        <v>4</v>
      </c>
      <c r="AC62" s="25">
        <v>2</v>
      </c>
      <c r="AD62" s="25">
        <v>1</v>
      </c>
      <c r="AE62" s="25">
        <v>2</v>
      </c>
      <c r="AF62" s="25">
        <v>2</v>
      </c>
      <c r="AG62" s="25">
        <v>4</v>
      </c>
      <c r="AH62" s="25">
        <v>3</v>
      </c>
      <c r="AI62" s="25">
        <v>6</v>
      </c>
      <c r="AJ62" s="25">
        <v>4</v>
      </c>
      <c r="AK62" s="25">
        <v>6</v>
      </c>
      <c r="AL62" s="25">
        <v>7</v>
      </c>
      <c r="AM62" s="25">
        <v>4</v>
      </c>
      <c r="AN62" s="25">
        <v>2</v>
      </c>
      <c r="AO62" s="25">
        <v>5</v>
      </c>
      <c r="AP62" s="25">
        <v>2</v>
      </c>
      <c r="AQ62" s="25">
        <v>5</v>
      </c>
      <c r="AR62" s="4">
        <f t="shared" ref="AR62" si="2">SUM(B62:AQ62)</f>
        <v>153</v>
      </c>
      <c r="AS62" s="12">
        <f>AR62/AT62</f>
        <v>3.7317073170731709</v>
      </c>
      <c r="AT62" s="4">
        <v>41</v>
      </c>
      <c r="AU62" s="5" t="s">
        <v>368</v>
      </c>
      <c r="AV62" s="4"/>
      <c r="AW62" s="4"/>
      <c r="AX62" s="4"/>
      <c r="AY62" s="4"/>
      <c r="AZ62" s="4"/>
      <c r="BA62" s="4"/>
      <c r="BB62" s="4"/>
      <c r="BC62" s="4"/>
      <c r="BD62" s="4"/>
      <c r="BE62" s="4"/>
      <c r="BF62" s="4"/>
      <c r="BG62" s="4"/>
      <c r="BH62" s="4"/>
      <c r="BI62" s="4"/>
      <c r="BJ62" s="4"/>
      <c r="BK62" s="4"/>
      <c r="BL62" s="4"/>
      <c r="BM62" s="4"/>
      <c r="BN62" s="4"/>
      <c r="BO62" s="4"/>
      <c r="BP62" s="4"/>
      <c r="BQ62" s="4"/>
      <c r="BR62" s="4"/>
      <c r="BS62" s="4"/>
      <c r="BT62" s="4"/>
      <c r="BU62" s="4"/>
      <c r="BV62" s="4"/>
      <c r="BW62" s="4"/>
      <c r="BX62" s="4"/>
    </row>
    <row r="63" spans="1:76" ht="90" customHeight="1" x14ac:dyDescent="0.2">
      <c r="A63" s="33" t="s">
        <v>8</v>
      </c>
      <c r="B63" s="23" t="s">
        <v>2</v>
      </c>
      <c r="C63" s="24" t="s">
        <v>33</v>
      </c>
      <c r="D63" s="24" t="s">
        <v>311</v>
      </c>
      <c r="E63" s="24" t="s">
        <v>318</v>
      </c>
      <c r="F63" s="24" t="s">
        <v>14</v>
      </c>
      <c r="G63" s="24" t="s">
        <v>52</v>
      </c>
      <c r="H63" s="26" t="s">
        <v>386</v>
      </c>
      <c r="I63" s="26" t="s">
        <v>371</v>
      </c>
      <c r="J63" s="24" t="s">
        <v>378</v>
      </c>
      <c r="K63" s="24" t="s">
        <v>21</v>
      </c>
      <c r="L63" s="24" t="s">
        <v>39</v>
      </c>
      <c r="M63" s="24" t="s">
        <v>44</v>
      </c>
      <c r="N63" s="24" t="s">
        <v>325</v>
      </c>
      <c r="O63" s="26" t="s">
        <v>393</v>
      </c>
      <c r="P63" s="24" t="s">
        <v>26</v>
      </c>
      <c r="Q63" s="24" t="s">
        <v>64</v>
      </c>
      <c r="R63" s="24" t="s">
        <v>70</v>
      </c>
      <c r="S63" s="24" t="s">
        <v>76</v>
      </c>
      <c r="T63" s="24" t="s">
        <v>82</v>
      </c>
      <c r="U63" s="24" t="s">
        <v>88</v>
      </c>
      <c r="V63" s="24" t="s">
        <v>94</v>
      </c>
      <c r="W63" s="24" t="s">
        <v>100</v>
      </c>
      <c r="X63" s="24" t="s">
        <v>106</v>
      </c>
      <c r="Y63" s="24" t="s">
        <v>112</v>
      </c>
      <c r="Z63" s="24" t="s">
        <v>118</v>
      </c>
      <c r="AA63" s="24" t="s">
        <v>124</v>
      </c>
      <c r="AB63" s="24" t="s">
        <v>130</v>
      </c>
      <c r="AC63" s="24" t="s">
        <v>276</v>
      </c>
      <c r="AD63" s="24" t="s">
        <v>284</v>
      </c>
      <c r="AE63" s="24" t="s">
        <v>291</v>
      </c>
      <c r="AF63" s="24" t="s">
        <v>363</v>
      </c>
      <c r="AG63" s="24" t="s">
        <v>137</v>
      </c>
      <c r="AH63" s="24" t="s">
        <v>143</v>
      </c>
      <c r="AI63" s="24" t="s">
        <v>149</v>
      </c>
      <c r="AJ63" s="24" t="s">
        <v>157</v>
      </c>
      <c r="AK63" s="24" t="s">
        <v>164</v>
      </c>
      <c r="AL63" s="24" t="s">
        <v>298</v>
      </c>
      <c r="AM63" s="24" t="s">
        <v>304</v>
      </c>
      <c r="AN63" s="24" t="s">
        <v>171</v>
      </c>
      <c r="AO63" s="24" t="s">
        <v>352</v>
      </c>
      <c r="AP63" s="24" t="s">
        <v>334</v>
      </c>
      <c r="AQ63" s="24" t="s">
        <v>341</v>
      </c>
      <c r="AR63" s="5"/>
      <c r="AS63" s="5"/>
      <c r="AT63" s="5"/>
      <c r="AU63" s="5"/>
      <c r="AV63" s="5"/>
      <c r="AW63" s="5"/>
      <c r="AX63" s="5"/>
      <c r="AY63" s="5"/>
      <c r="AZ63" s="5"/>
      <c r="BA63" s="5"/>
      <c r="BB63" s="5"/>
      <c r="BC63" s="5"/>
      <c r="BD63" s="5"/>
      <c r="BE63" s="5"/>
      <c r="BF63" s="5"/>
      <c r="BG63" s="5"/>
      <c r="BH63" s="5"/>
      <c r="BI63" s="5"/>
      <c r="BJ63" s="5"/>
      <c r="BK63" s="5"/>
      <c r="BL63" s="5"/>
      <c r="BM63" s="5"/>
      <c r="BN63" s="5"/>
      <c r="BO63" s="5"/>
      <c r="BP63" s="5"/>
      <c r="BQ63" s="5"/>
      <c r="BR63" s="5"/>
      <c r="BS63" s="5"/>
      <c r="BT63" s="5"/>
      <c r="BU63" s="5"/>
      <c r="BV63" s="5"/>
      <c r="BW63" s="5"/>
      <c r="BX63" s="5"/>
    </row>
    <row r="64" spans="1:76" ht="15" customHeight="1" x14ac:dyDescent="0.2">
      <c r="A64" s="8" t="s">
        <v>185</v>
      </c>
      <c r="B64" s="25">
        <v>1</v>
      </c>
      <c r="C64" s="25">
        <v>1</v>
      </c>
      <c r="D64" s="25">
        <v>1</v>
      </c>
      <c r="E64" s="25">
        <v>1</v>
      </c>
      <c r="F64" s="25">
        <v>1</v>
      </c>
      <c r="G64" s="25"/>
      <c r="H64" s="25"/>
      <c r="I64" s="25">
        <v>1</v>
      </c>
      <c r="J64" s="25">
        <v>1</v>
      </c>
      <c r="K64" s="25">
        <v>1</v>
      </c>
      <c r="L64" s="25">
        <v>1</v>
      </c>
      <c r="M64" s="25"/>
      <c r="N64" s="25">
        <v>1</v>
      </c>
      <c r="O64" s="25"/>
      <c r="P64" s="25">
        <v>1</v>
      </c>
      <c r="Q64" s="25">
        <v>1</v>
      </c>
      <c r="R64" s="25"/>
      <c r="S64" s="25"/>
      <c r="T64" s="25"/>
      <c r="U64" s="25"/>
      <c r="V64" s="25"/>
      <c r="W64" s="25"/>
      <c r="X64" s="25"/>
      <c r="Y64" s="25"/>
      <c r="Z64" s="25"/>
      <c r="AA64" s="25"/>
      <c r="AB64" s="25"/>
      <c r="AC64" s="25"/>
      <c r="AD64" s="25">
        <v>1</v>
      </c>
      <c r="AE64" s="25">
        <v>1</v>
      </c>
      <c r="AF64" s="25"/>
      <c r="AG64" s="25"/>
      <c r="AH64" s="25"/>
      <c r="AI64" s="25"/>
      <c r="AJ64" s="25"/>
      <c r="AK64" s="25"/>
      <c r="AL64" s="25"/>
      <c r="AM64" s="25"/>
      <c r="AN64" s="25"/>
      <c r="AO64" s="25"/>
      <c r="AP64" s="25"/>
      <c r="AQ64" s="25">
        <v>1</v>
      </c>
      <c r="AR64" s="4">
        <f t="shared" ref="AR64:AR110" si="3">SUM(B64:AQ64)</f>
        <v>15</v>
      </c>
      <c r="AS64" s="10">
        <f>AR64/$AT$64</f>
        <v>0.35714285714285715</v>
      </c>
      <c r="AT64" s="4">
        <v>42</v>
      </c>
      <c r="AU64" s="5"/>
      <c r="AV64" s="5"/>
      <c r="AW64" s="5"/>
      <c r="AX64" s="5"/>
      <c r="AY64" s="5"/>
      <c r="AZ64" s="5"/>
      <c r="BA64" s="5"/>
      <c r="BB64" s="5"/>
      <c r="BC64" s="5"/>
      <c r="BD64" s="5"/>
      <c r="BE64" s="5"/>
      <c r="BF64" s="5"/>
      <c r="BG64" s="5"/>
      <c r="BH64" s="5"/>
      <c r="BI64" s="5"/>
      <c r="BJ64" s="5"/>
      <c r="BK64" s="5"/>
      <c r="BL64" s="5"/>
      <c r="BM64" s="5"/>
      <c r="BN64" s="5"/>
      <c r="BO64" s="5"/>
      <c r="BP64" s="5"/>
      <c r="BQ64" s="5"/>
      <c r="BR64" s="5"/>
      <c r="BS64" s="5"/>
      <c r="BT64" s="5"/>
      <c r="BU64" s="5"/>
      <c r="BV64" s="5"/>
      <c r="BW64" s="5"/>
      <c r="BX64" s="5"/>
    </row>
    <row r="65" spans="1:76" ht="15" customHeight="1" x14ac:dyDescent="0.2">
      <c r="A65" s="8" t="s">
        <v>186</v>
      </c>
      <c r="B65" s="25"/>
      <c r="C65" s="25"/>
      <c r="D65" s="25"/>
      <c r="E65" s="25"/>
      <c r="F65" s="25"/>
      <c r="G65" s="25"/>
      <c r="H65" s="25">
        <v>1</v>
      </c>
      <c r="I65" s="25"/>
      <c r="J65" s="25"/>
      <c r="K65" s="25"/>
      <c r="L65" s="25">
        <v>1</v>
      </c>
      <c r="M65" s="25"/>
      <c r="N65" s="24"/>
      <c r="O65" s="25">
        <v>1</v>
      </c>
      <c r="P65" s="25">
        <v>1</v>
      </c>
      <c r="Q65" s="25">
        <v>1</v>
      </c>
      <c r="R65" s="25">
        <v>1</v>
      </c>
      <c r="S65" s="25">
        <v>1</v>
      </c>
      <c r="T65" s="25"/>
      <c r="U65" s="25"/>
      <c r="V65" s="25">
        <v>1</v>
      </c>
      <c r="W65" s="25">
        <v>1</v>
      </c>
      <c r="X65" s="25">
        <v>1</v>
      </c>
      <c r="Y65" s="25">
        <v>1</v>
      </c>
      <c r="Z65" s="25">
        <v>1</v>
      </c>
      <c r="AA65" s="25"/>
      <c r="AB65" s="25"/>
      <c r="AC65" s="25">
        <v>1</v>
      </c>
      <c r="AD65" s="25"/>
      <c r="AE65" s="25"/>
      <c r="AF65" s="25"/>
      <c r="AG65" s="25">
        <v>1</v>
      </c>
      <c r="AH65" s="25"/>
      <c r="AI65" s="25">
        <v>1</v>
      </c>
      <c r="AJ65" s="25">
        <v>1</v>
      </c>
      <c r="AK65" s="25"/>
      <c r="AL65" s="25">
        <v>1</v>
      </c>
      <c r="AM65" s="25">
        <v>1</v>
      </c>
      <c r="AN65" s="25"/>
      <c r="AO65" s="25">
        <v>1</v>
      </c>
      <c r="AP65" s="25"/>
      <c r="AQ65" s="25">
        <v>1</v>
      </c>
      <c r="AR65" s="4">
        <f t="shared" si="3"/>
        <v>20</v>
      </c>
      <c r="AS65" s="10">
        <f t="shared" ref="AS65:AS69" si="4">AR65/$AT$64</f>
        <v>0.47619047619047616</v>
      </c>
      <c r="AT65" s="5"/>
      <c r="AU65" s="5"/>
      <c r="AV65" s="5"/>
      <c r="AW65" s="5"/>
      <c r="AX65" s="5"/>
      <c r="AY65" s="5"/>
      <c r="AZ65" s="5"/>
      <c r="BA65" s="5"/>
      <c r="BB65" s="5"/>
      <c r="BC65" s="5"/>
      <c r="BD65" s="5"/>
      <c r="BE65" s="5"/>
      <c r="BF65" s="5"/>
      <c r="BG65" s="5"/>
      <c r="BH65" s="5"/>
      <c r="BI65" s="5"/>
      <c r="BJ65" s="5"/>
      <c r="BK65" s="5"/>
      <c r="BL65" s="5"/>
      <c r="BM65" s="5"/>
      <c r="BN65" s="5"/>
      <c r="BO65" s="5"/>
      <c r="BP65" s="5"/>
      <c r="BQ65" s="5"/>
      <c r="BR65" s="5"/>
      <c r="BS65" s="5"/>
      <c r="BT65" s="5"/>
      <c r="BU65" s="5"/>
      <c r="BV65" s="5"/>
      <c r="BW65" s="5"/>
      <c r="BX65" s="5"/>
    </row>
    <row r="66" spans="1:76" ht="15" customHeight="1" x14ac:dyDescent="0.2">
      <c r="A66" s="8" t="s">
        <v>184</v>
      </c>
      <c r="B66" s="25"/>
      <c r="C66" s="25"/>
      <c r="D66" s="25"/>
      <c r="E66" s="25"/>
      <c r="F66" s="25"/>
      <c r="G66" s="25"/>
      <c r="H66" s="25"/>
      <c r="I66" s="25"/>
      <c r="J66" s="25"/>
      <c r="K66" s="25"/>
      <c r="L66" s="25"/>
      <c r="M66" s="25">
        <v>1</v>
      </c>
      <c r="N66" s="24"/>
      <c r="O66" s="24"/>
      <c r="P66" s="25"/>
      <c r="Q66" s="25"/>
      <c r="R66" s="25"/>
      <c r="S66" s="25"/>
      <c r="T66" s="25"/>
      <c r="U66" s="25"/>
      <c r="V66" s="25"/>
      <c r="W66" s="25"/>
      <c r="X66" s="25"/>
      <c r="Y66" s="25"/>
      <c r="Z66" s="25"/>
      <c r="AA66" s="25"/>
      <c r="AB66" s="25"/>
      <c r="AC66" s="25"/>
      <c r="AD66" s="25"/>
      <c r="AE66" s="25"/>
      <c r="AF66" s="25"/>
      <c r="AG66" s="25"/>
      <c r="AH66" s="25"/>
      <c r="AI66" s="25"/>
      <c r="AJ66" s="25">
        <v>1</v>
      </c>
      <c r="AK66" s="25"/>
      <c r="AL66" s="25"/>
      <c r="AM66" s="25"/>
      <c r="AN66" s="25"/>
      <c r="AO66" s="25"/>
      <c r="AP66" s="25"/>
      <c r="AQ66" s="25"/>
      <c r="AR66" s="4">
        <f t="shared" si="3"/>
        <v>2</v>
      </c>
      <c r="AS66" s="13">
        <f t="shared" si="4"/>
        <v>4.7619047619047616E-2</v>
      </c>
      <c r="AT66" s="5"/>
      <c r="AU66" s="5"/>
      <c r="AV66" s="5"/>
      <c r="AW66" s="5"/>
      <c r="AX66" s="5"/>
      <c r="AY66" s="5"/>
      <c r="AZ66" s="5"/>
      <c r="BA66" s="5"/>
      <c r="BB66" s="5"/>
      <c r="BC66" s="5"/>
      <c r="BD66" s="5"/>
      <c r="BE66" s="5"/>
      <c r="BF66" s="5"/>
      <c r="BG66" s="5"/>
      <c r="BH66" s="5"/>
      <c r="BI66" s="5"/>
      <c r="BJ66" s="5"/>
      <c r="BK66" s="5"/>
      <c r="BL66" s="5"/>
      <c r="BM66" s="5"/>
      <c r="BN66" s="5"/>
      <c r="BO66" s="5"/>
      <c r="BP66" s="5"/>
      <c r="BQ66" s="5"/>
      <c r="BR66" s="5"/>
      <c r="BS66" s="5"/>
      <c r="BT66" s="5"/>
      <c r="BU66" s="5"/>
      <c r="BV66" s="5"/>
      <c r="BW66" s="5"/>
      <c r="BX66" s="5"/>
    </row>
    <row r="67" spans="1:76" ht="15" customHeight="1" x14ac:dyDescent="0.2">
      <c r="A67" s="8" t="s">
        <v>187</v>
      </c>
      <c r="B67" s="25"/>
      <c r="C67" s="25"/>
      <c r="D67" s="25"/>
      <c r="E67" s="25"/>
      <c r="F67" s="25"/>
      <c r="G67" s="25"/>
      <c r="H67" s="25"/>
      <c r="I67" s="25"/>
      <c r="J67" s="25"/>
      <c r="K67" s="25"/>
      <c r="L67" s="25"/>
      <c r="M67" s="25"/>
      <c r="N67" s="24"/>
      <c r="O67" s="24"/>
      <c r="P67" s="25"/>
      <c r="Q67" s="25"/>
      <c r="R67" s="25"/>
      <c r="S67" s="25"/>
      <c r="T67" s="25"/>
      <c r="U67" s="25">
        <v>1</v>
      </c>
      <c r="V67" s="25"/>
      <c r="W67" s="25"/>
      <c r="X67" s="25"/>
      <c r="Y67" s="25">
        <v>1</v>
      </c>
      <c r="Z67" s="25"/>
      <c r="AA67" s="25"/>
      <c r="AB67" s="25"/>
      <c r="AC67" s="25"/>
      <c r="AD67" s="25"/>
      <c r="AE67" s="25"/>
      <c r="AF67" s="25"/>
      <c r="AG67" s="25"/>
      <c r="AH67" s="25"/>
      <c r="AI67" s="25"/>
      <c r="AJ67" s="25"/>
      <c r="AK67" s="25"/>
      <c r="AL67" s="25"/>
      <c r="AM67" s="25"/>
      <c r="AN67" s="25"/>
      <c r="AO67" s="25"/>
      <c r="AP67" s="25"/>
      <c r="AQ67" s="25"/>
      <c r="AR67" s="4">
        <f t="shared" si="3"/>
        <v>2</v>
      </c>
      <c r="AS67" s="13">
        <f t="shared" si="4"/>
        <v>4.7619047619047616E-2</v>
      </c>
      <c r="AT67" s="5"/>
      <c r="AU67" s="5"/>
      <c r="AV67" s="5"/>
      <c r="AW67" s="5"/>
      <c r="AX67" s="5"/>
      <c r="AY67" s="5"/>
      <c r="AZ67" s="5"/>
      <c r="BA67" s="5"/>
      <c r="BB67" s="5"/>
      <c r="BC67" s="5"/>
      <c r="BD67" s="5"/>
      <c r="BE67" s="5"/>
      <c r="BF67" s="5"/>
      <c r="BG67" s="5"/>
      <c r="BH67" s="5"/>
      <c r="BI67" s="5"/>
      <c r="BJ67" s="5"/>
      <c r="BK67" s="5"/>
      <c r="BL67" s="5"/>
      <c r="BM67" s="5"/>
      <c r="BN67" s="5"/>
      <c r="BO67" s="5"/>
      <c r="BP67" s="5"/>
      <c r="BQ67" s="5"/>
      <c r="BR67" s="5"/>
      <c r="BS67" s="5"/>
      <c r="BT67" s="5"/>
      <c r="BU67" s="5"/>
      <c r="BV67" s="5"/>
      <c r="BW67" s="5"/>
      <c r="BX67" s="5"/>
    </row>
    <row r="68" spans="1:76" ht="15" customHeight="1" x14ac:dyDescent="0.2">
      <c r="A68" s="8" t="s">
        <v>189</v>
      </c>
      <c r="B68" s="25"/>
      <c r="C68" s="25"/>
      <c r="D68" s="25"/>
      <c r="E68" s="25"/>
      <c r="F68" s="25"/>
      <c r="G68" s="25"/>
      <c r="H68" s="25"/>
      <c r="I68" s="25"/>
      <c r="J68" s="25"/>
      <c r="K68" s="25"/>
      <c r="L68" s="25"/>
      <c r="M68" s="25"/>
      <c r="N68" s="24"/>
      <c r="O68" s="24"/>
      <c r="P68" s="25"/>
      <c r="Q68" s="25"/>
      <c r="R68" s="25"/>
      <c r="S68" s="25"/>
      <c r="T68" s="25"/>
      <c r="U68" s="25"/>
      <c r="V68" s="25"/>
      <c r="W68" s="25"/>
      <c r="X68" s="25">
        <v>1</v>
      </c>
      <c r="Y68" s="25"/>
      <c r="Z68" s="25"/>
      <c r="AA68" s="25"/>
      <c r="AB68" s="25">
        <v>1</v>
      </c>
      <c r="AC68" s="25"/>
      <c r="AD68" s="25"/>
      <c r="AE68" s="25"/>
      <c r="AF68" s="25"/>
      <c r="AG68" s="25"/>
      <c r="AH68" s="25"/>
      <c r="AI68" s="25"/>
      <c r="AJ68" s="25"/>
      <c r="AK68" s="25"/>
      <c r="AL68" s="25"/>
      <c r="AM68" s="25"/>
      <c r="AN68" s="25"/>
      <c r="AO68" s="25"/>
      <c r="AP68" s="25"/>
      <c r="AQ68" s="25"/>
      <c r="AR68" s="4">
        <f t="shared" si="3"/>
        <v>2</v>
      </c>
      <c r="AS68" s="13">
        <f t="shared" si="4"/>
        <v>4.7619047619047616E-2</v>
      </c>
      <c r="AT68" s="5"/>
      <c r="AU68" s="5"/>
      <c r="AV68" s="5"/>
      <c r="AW68" s="5"/>
      <c r="AX68" s="5"/>
      <c r="AY68" s="5"/>
      <c r="AZ68" s="5"/>
      <c r="BA68" s="5"/>
      <c r="BB68" s="5"/>
      <c r="BC68" s="5"/>
      <c r="BD68" s="5"/>
      <c r="BE68" s="5"/>
      <c r="BF68" s="5"/>
      <c r="BG68" s="5"/>
      <c r="BH68" s="5"/>
      <c r="BI68" s="5"/>
      <c r="BJ68" s="5"/>
      <c r="BK68" s="5"/>
      <c r="BL68" s="5"/>
      <c r="BM68" s="5"/>
      <c r="BN68" s="5"/>
      <c r="BO68" s="5"/>
      <c r="BP68" s="5"/>
      <c r="BQ68" s="5"/>
      <c r="BR68" s="5"/>
      <c r="BS68" s="5"/>
      <c r="BT68" s="5"/>
      <c r="BU68" s="5"/>
      <c r="BV68" s="5"/>
      <c r="BW68" s="5"/>
      <c r="BX68" s="5"/>
    </row>
    <row r="69" spans="1:76" ht="15" customHeight="1" x14ac:dyDescent="0.2">
      <c r="A69" s="8" t="s">
        <v>188</v>
      </c>
      <c r="B69" s="25"/>
      <c r="C69" s="25"/>
      <c r="D69" s="25">
        <v>1</v>
      </c>
      <c r="E69" s="25">
        <v>1</v>
      </c>
      <c r="F69" s="25"/>
      <c r="G69" s="25">
        <v>1</v>
      </c>
      <c r="H69" s="25"/>
      <c r="I69" s="25"/>
      <c r="J69" s="25"/>
      <c r="K69" s="25"/>
      <c r="L69" s="25"/>
      <c r="M69" s="25"/>
      <c r="N69" s="24"/>
      <c r="O69" s="24"/>
      <c r="P69" s="25"/>
      <c r="Q69" s="25"/>
      <c r="R69" s="25"/>
      <c r="S69" s="25"/>
      <c r="T69" s="25">
        <v>1</v>
      </c>
      <c r="U69" s="25">
        <v>1</v>
      </c>
      <c r="V69" s="25"/>
      <c r="W69" s="25">
        <v>1</v>
      </c>
      <c r="X69" s="25"/>
      <c r="Y69" s="25"/>
      <c r="Z69" s="25"/>
      <c r="AA69" s="25">
        <v>1</v>
      </c>
      <c r="AB69" s="25">
        <v>1</v>
      </c>
      <c r="AC69" s="25">
        <v>1</v>
      </c>
      <c r="AD69" s="25"/>
      <c r="AE69" s="25">
        <v>1</v>
      </c>
      <c r="AF69" s="25">
        <v>1</v>
      </c>
      <c r="AG69" s="25"/>
      <c r="AH69" s="25">
        <v>1</v>
      </c>
      <c r="AI69" s="25"/>
      <c r="AJ69" s="25"/>
      <c r="AK69" s="25">
        <v>1</v>
      </c>
      <c r="AL69" s="25"/>
      <c r="AM69" s="25">
        <v>1</v>
      </c>
      <c r="AN69" s="25">
        <v>1</v>
      </c>
      <c r="AO69" s="25"/>
      <c r="AP69" s="25">
        <v>1</v>
      </c>
      <c r="AQ69" s="25"/>
      <c r="AR69" s="4">
        <f t="shared" si="3"/>
        <v>16</v>
      </c>
      <c r="AS69" s="10">
        <f t="shared" si="4"/>
        <v>0.38095238095238093</v>
      </c>
      <c r="AT69" s="5"/>
      <c r="AU69" s="5"/>
      <c r="AV69" s="5"/>
      <c r="AW69" s="5"/>
      <c r="AX69" s="5"/>
      <c r="AY69" s="5"/>
      <c r="AZ69" s="5"/>
      <c r="BA69" s="5"/>
      <c r="BB69" s="5"/>
      <c r="BC69" s="5"/>
      <c r="BD69" s="5"/>
      <c r="BE69" s="5"/>
      <c r="BF69" s="5"/>
      <c r="BG69" s="5"/>
      <c r="BH69" s="5"/>
      <c r="BI69" s="5"/>
      <c r="BJ69" s="5"/>
      <c r="BK69" s="5"/>
      <c r="BL69" s="5"/>
      <c r="BM69" s="5"/>
      <c r="BN69" s="5"/>
      <c r="BO69" s="5"/>
      <c r="BP69" s="5"/>
      <c r="BQ69" s="5"/>
      <c r="BR69" s="5"/>
      <c r="BS69" s="5"/>
      <c r="BT69" s="5"/>
      <c r="BU69" s="5"/>
      <c r="BV69" s="5"/>
      <c r="BW69" s="5"/>
      <c r="BX69" s="5"/>
    </row>
    <row r="70" spans="1:76" ht="90" customHeight="1" x14ac:dyDescent="0.2">
      <c r="A70" s="33" t="s">
        <v>9</v>
      </c>
      <c r="B70" s="23" t="s">
        <v>3</v>
      </c>
      <c r="C70" s="24" t="s">
        <v>34</v>
      </c>
      <c r="D70" s="24" t="s">
        <v>312</v>
      </c>
      <c r="E70" s="24" t="s">
        <v>323</v>
      </c>
      <c r="F70" s="24" t="s">
        <v>15</v>
      </c>
      <c r="G70" s="24" t="s">
        <v>53</v>
      </c>
      <c r="H70" s="26" t="s">
        <v>387</v>
      </c>
      <c r="I70" s="26" t="s">
        <v>372</v>
      </c>
      <c r="J70" s="24" t="s">
        <v>379</v>
      </c>
      <c r="K70" s="24" t="s">
        <v>22</v>
      </c>
      <c r="L70" s="24" t="s">
        <v>40</v>
      </c>
      <c r="M70" s="24" t="s">
        <v>45</v>
      </c>
      <c r="N70" s="24" t="s">
        <v>326</v>
      </c>
      <c r="O70" s="26" t="s">
        <v>394</v>
      </c>
      <c r="P70" s="24" t="s">
        <v>27</v>
      </c>
      <c r="Q70" s="24" t="s">
        <v>65</v>
      </c>
      <c r="R70" s="24" t="s">
        <v>71</v>
      </c>
      <c r="S70" s="24" t="s">
        <v>77</v>
      </c>
      <c r="T70" s="24" t="s">
        <v>83</v>
      </c>
      <c r="U70" s="24" t="s">
        <v>89</v>
      </c>
      <c r="V70" s="24" t="s">
        <v>95</v>
      </c>
      <c r="W70" s="24" t="s">
        <v>101</v>
      </c>
      <c r="X70" s="24" t="s">
        <v>107</v>
      </c>
      <c r="Y70" s="24" t="s">
        <v>113</v>
      </c>
      <c r="Z70" s="24" t="s">
        <v>119</v>
      </c>
      <c r="AA70" s="24" t="s">
        <v>125</v>
      </c>
      <c r="AB70" s="24" t="s">
        <v>131</v>
      </c>
      <c r="AC70" s="24" t="s">
        <v>277</v>
      </c>
      <c r="AD70" s="24" t="s">
        <v>285</v>
      </c>
      <c r="AE70" s="24" t="s">
        <v>292</v>
      </c>
      <c r="AF70" s="24" t="s">
        <v>364</v>
      </c>
      <c r="AG70" s="24" t="s">
        <v>138</v>
      </c>
      <c r="AH70" s="24" t="s">
        <v>144</v>
      </c>
      <c r="AI70" s="24" t="s">
        <v>150</v>
      </c>
      <c r="AJ70" s="24" t="s">
        <v>158</v>
      </c>
      <c r="AK70" s="24" t="s">
        <v>165</v>
      </c>
      <c r="AL70" s="24" t="s">
        <v>299</v>
      </c>
      <c r="AM70" s="24" t="s">
        <v>305</v>
      </c>
      <c r="AN70" s="24" t="s">
        <v>172</v>
      </c>
      <c r="AO70" s="24" t="s">
        <v>353</v>
      </c>
      <c r="AP70" s="24" t="s">
        <v>335</v>
      </c>
      <c r="AQ70" s="24" t="s">
        <v>342</v>
      </c>
      <c r="AR70" s="5"/>
      <c r="AS70" s="5"/>
      <c r="AT70" s="5"/>
      <c r="AU70" s="5"/>
      <c r="AV70" s="5"/>
      <c r="AW70" s="5"/>
      <c r="AX70" s="5"/>
      <c r="AY70" s="5"/>
      <c r="AZ70" s="5"/>
      <c r="BA70" s="5"/>
      <c r="BB70" s="5"/>
      <c r="BC70" s="5"/>
      <c r="BD70" s="5"/>
      <c r="BE70" s="5"/>
      <c r="BF70" s="5"/>
      <c r="BG70" s="5"/>
      <c r="BH70" s="5"/>
      <c r="BI70" s="5"/>
      <c r="BJ70" s="5"/>
      <c r="BK70" s="5"/>
      <c r="BL70" s="5"/>
      <c r="BM70" s="5"/>
      <c r="BN70" s="5"/>
      <c r="BO70" s="5"/>
      <c r="BP70" s="5"/>
      <c r="BQ70" s="5"/>
      <c r="BR70" s="5"/>
      <c r="BS70" s="5"/>
      <c r="BT70" s="5"/>
      <c r="BU70" s="5"/>
      <c r="BV70" s="5"/>
      <c r="BW70" s="5"/>
      <c r="BX70" s="5"/>
    </row>
    <row r="71" spans="1:76" ht="15" customHeight="1" x14ac:dyDescent="0.2">
      <c r="A71" s="8" t="s">
        <v>190</v>
      </c>
      <c r="B71" s="25">
        <v>1</v>
      </c>
      <c r="C71" s="25"/>
      <c r="D71" s="25">
        <v>1</v>
      </c>
      <c r="E71" s="28"/>
      <c r="F71" s="25"/>
      <c r="G71" s="25"/>
      <c r="H71" s="25">
        <v>1</v>
      </c>
      <c r="I71" s="25">
        <v>1</v>
      </c>
      <c r="J71" s="25"/>
      <c r="K71" s="25">
        <v>1</v>
      </c>
      <c r="L71" s="25">
        <v>1</v>
      </c>
      <c r="M71" s="25"/>
      <c r="N71" s="25">
        <v>1</v>
      </c>
      <c r="O71" s="25">
        <v>1</v>
      </c>
      <c r="P71" s="25"/>
      <c r="Q71" s="25"/>
      <c r="R71" s="25"/>
      <c r="S71" s="25"/>
      <c r="T71" s="25"/>
      <c r="U71" s="25">
        <v>1</v>
      </c>
      <c r="V71" s="25"/>
      <c r="W71" s="25"/>
      <c r="X71" s="25"/>
      <c r="Y71" s="25"/>
      <c r="Z71" s="25"/>
      <c r="AA71" s="25"/>
      <c r="AB71" s="25">
        <v>1</v>
      </c>
      <c r="AC71" s="25">
        <v>1</v>
      </c>
      <c r="AD71" s="25"/>
      <c r="AE71" s="25"/>
      <c r="AF71" s="25">
        <v>1</v>
      </c>
      <c r="AG71" s="25"/>
      <c r="AH71" s="25"/>
      <c r="AI71" s="25"/>
      <c r="AJ71" s="25"/>
      <c r="AK71" s="25">
        <v>1</v>
      </c>
      <c r="AL71" s="25"/>
      <c r="AM71" s="25">
        <v>1</v>
      </c>
      <c r="AN71" s="25"/>
      <c r="AO71" s="25"/>
      <c r="AP71" s="25"/>
      <c r="AQ71" s="25"/>
      <c r="AR71" s="4">
        <f t="shared" si="3"/>
        <v>14</v>
      </c>
      <c r="AS71" s="14">
        <f>AR71/$AT$71</f>
        <v>0.33333333333333331</v>
      </c>
      <c r="AT71" s="4">
        <v>42</v>
      </c>
      <c r="AU71" s="5"/>
      <c r="AV71" s="5"/>
      <c r="AW71" s="5"/>
      <c r="AX71" s="5"/>
      <c r="AY71" s="5"/>
      <c r="AZ71" s="5"/>
      <c r="BA71" s="5"/>
      <c r="BB71" s="5"/>
      <c r="BC71" s="5"/>
      <c r="BD71" s="5"/>
      <c r="BE71" s="5"/>
      <c r="BF71" s="5"/>
      <c r="BG71" s="5"/>
      <c r="BH71" s="5"/>
      <c r="BI71" s="5"/>
      <c r="BJ71" s="5"/>
      <c r="BK71" s="5"/>
      <c r="BL71" s="5"/>
      <c r="BM71" s="5"/>
      <c r="BN71" s="5"/>
      <c r="BO71" s="5"/>
      <c r="BP71" s="5"/>
      <c r="BQ71" s="5"/>
      <c r="BR71" s="5"/>
      <c r="BS71" s="5"/>
      <c r="BT71" s="5"/>
      <c r="BU71" s="5"/>
      <c r="BV71" s="5"/>
      <c r="BW71" s="5"/>
      <c r="BX71" s="5"/>
    </row>
    <row r="72" spans="1:76" ht="15" customHeight="1" x14ac:dyDescent="0.2">
      <c r="A72" s="8" t="s">
        <v>358</v>
      </c>
      <c r="B72" s="25"/>
      <c r="C72" s="25"/>
      <c r="D72" s="25"/>
      <c r="E72" s="28">
        <v>1</v>
      </c>
      <c r="F72" s="25"/>
      <c r="G72" s="25"/>
      <c r="H72" s="25"/>
      <c r="I72" s="25"/>
      <c r="J72" s="25"/>
      <c r="K72" s="25"/>
      <c r="L72" s="25"/>
      <c r="M72" s="25"/>
      <c r="N72" s="25"/>
      <c r="O72" s="25"/>
      <c r="P72" s="25"/>
      <c r="Q72" s="25"/>
      <c r="R72" s="25"/>
      <c r="S72" s="25"/>
      <c r="T72" s="25"/>
      <c r="U72" s="25"/>
      <c r="V72" s="25"/>
      <c r="W72" s="25"/>
      <c r="X72" s="25"/>
      <c r="Y72" s="25"/>
      <c r="Z72" s="25"/>
      <c r="AA72" s="25"/>
      <c r="AB72" s="25"/>
      <c r="AC72" s="25"/>
      <c r="AD72" s="25"/>
      <c r="AE72" s="25"/>
      <c r="AF72" s="25"/>
      <c r="AG72" s="25"/>
      <c r="AH72" s="25"/>
      <c r="AI72" s="25"/>
      <c r="AJ72" s="25"/>
      <c r="AK72" s="25"/>
      <c r="AL72" s="25"/>
      <c r="AM72" s="25"/>
      <c r="AN72" s="25"/>
      <c r="AO72" s="25"/>
      <c r="AP72" s="25"/>
      <c r="AQ72" s="25"/>
      <c r="AR72" s="4">
        <f t="shared" si="3"/>
        <v>1</v>
      </c>
      <c r="AS72" s="13">
        <f>AR72/$AT$71</f>
        <v>2.3809523809523808E-2</v>
      </c>
      <c r="AT72" s="4"/>
      <c r="AU72" s="5"/>
      <c r="AV72" s="5"/>
      <c r="AW72" s="5"/>
      <c r="AX72" s="5"/>
      <c r="AY72" s="5"/>
      <c r="AZ72" s="5"/>
      <c r="BA72" s="5"/>
      <c r="BB72" s="5"/>
      <c r="BC72" s="5"/>
      <c r="BD72" s="5"/>
      <c r="BE72" s="5"/>
      <c r="BF72" s="5"/>
      <c r="BG72" s="5"/>
      <c r="BH72" s="5"/>
      <c r="BI72" s="5"/>
      <c r="BJ72" s="5"/>
      <c r="BK72" s="5"/>
      <c r="BL72" s="5"/>
      <c r="BM72" s="5"/>
      <c r="BN72" s="5"/>
      <c r="BO72" s="5"/>
      <c r="BP72" s="5"/>
      <c r="BQ72" s="5"/>
      <c r="BR72" s="5"/>
      <c r="BS72" s="5"/>
      <c r="BT72" s="5"/>
      <c r="BU72" s="5"/>
      <c r="BV72" s="5"/>
      <c r="BW72" s="5"/>
      <c r="BX72" s="5"/>
    </row>
    <row r="73" spans="1:76" ht="15" customHeight="1" x14ac:dyDescent="0.2">
      <c r="A73" s="8" t="s">
        <v>191</v>
      </c>
      <c r="B73" s="25"/>
      <c r="C73" s="25">
        <v>1</v>
      </c>
      <c r="D73" s="25"/>
      <c r="E73" s="28"/>
      <c r="F73" s="25"/>
      <c r="G73" s="25"/>
      <c r="H73" s="25"/>
      <c r="I73" s="25">
        <v>1</v>
      </c>
      <c r="J73" s="25"/>
      <c r="K73" s="25"/>
      <c r="L73" s="25"/>
      <c r="M73" s="25"/>
      <c r="N73" s="25"/>
      <c r="O73" s="25"/>
      <c r="P73" s="25"/>
      <c r="Q73" s="25">
        <v>1</v>
      </c>
      <c r="R73" s="25"/>
      <c r="S73" s="25"/>
      <c r="T73" s="25"/>
      <c r="U73" s="25"/>
      <c r="V73" s="25"/>
      <c r="W73" s="25"/>
      <c r="X73" s="25"/>
      <c r="Y73" s="25"/>
      <c r="Z73" s="25"/>
      <c r="AA73" s="25"/>
      <c r="AB73" s="25"/>
      <c r="AC73" s="25"/>
      <c r="AD73" s="25"/>
      <c r="AE73" s="25">
        <v>1</v>
      </c>
      <c r="AF73" s="25"/>
      <c r="AG73" s="25"/>
      <c r="AH73" s="25"/>
      <c r="AI73" s="25"/>
      <c r="AJ73" s="25"/>
      <c r="AK73" s="25"/>
      <c r="AL73" s="25"/>
      <c r="AM73" s="25"/>
      <c r="AN73" s="25"/>
      <c r="AO73" s="25">
        <v>1</v>
      </c>
      <c r="AP73" s="25"/>
      <c r="AQ73" s="25"/>
      <c r="AR73" s="4">
        <f t="shared" si="3"/>
        <v>5</v>
      </c>
      <c r="AS73" s="13">
        <f t="shared" ref="AS73:AS78" si="5">AR73/$AT$71</f>
        <v>0.11904761904761904</v>
      </c>
      <c r="AT73" s="5"/>
      <c r="AU73" s="5"/>
      <c r="AV73" s="5"/>
      <c r="AW73" s="5"/>
      <c r="AX73" s="5"/>
      <c r="AY73" s="5"/>
      <c r="AZ73" s="5"/>
      <c r="BA73" s="5"/>
      <c r="BB73" s="5"/>
      <c r="BC73" s="5"/>
      <c r="BD73" s="5"/>
      <c r="BE73" s="5"/>
      <c r="BF73" s="5"/>
      <c r="BG73" s="5"/>
      <c r="BH73" s="5"/>
      <c r="BI73" s="5"/>
      <c r="BJ73" s="5"/>
      <c r="BK73" s="5"/>
      <c r="BL73" s="5"/>
      <c r="BM73" s="5"/>
      <c r="BN73" s="5"/>
      <c r="BO73" s="5"/>
      <c r="BP73" s="5"/>
      <c r="BQ73" s="5"/>
      <c r="BR73" s="5"/>
      <c r="BS73" s="5"/>
      <c r="BT73" s="5"/>
      <c r="BU73" s="5"/>
      <c r="BV73" s="5"/>
      <c r="BW73" s="5"/>
      <c r="BX73" s="5"/>
    </row>
    <row r="74" spans="1:76" ht="15" customHeight="1" x14ac:dyDescent="0.2">
      <c r="A74" s="8" t="s">
        <v>192</v>
      </c>
      <c r="B74" s="25"/>
      <c r="C74" s="25">
        <v>1</v>
      </c>
      <c r="D74" s="25"/>
      <c r="E74" s="28"/>
      <c r="F74" s="25"/>
      <c r="G74" s="25"/>
      <c r="H74" s="25">
        <v>1</v>
      </c>
      <c r="I74" s="25">
        <v>1</v>
      </c>
      <c r="J74" s="25">
        <v>1</v>
      </c>
      <c r="K74" s="25"/>
      <c r="L74" s="25"/>
      <c r="M74" s="25"/>
      <c r="N74" s="25"/>
      <c r="O74" s="25"/>
      <c r="P74" s="25"/>
      <c r="Q74" s="25"/>
      <c r="R74" s="25">
        <v>1</v>
      </c>
      <c r="S74" s="25">
        <v>1</v>
      </c>
      <c r="T74" s="25">
        <v>1</v>
      </c>
      <c r="U74" s="25"/>
      <c r="V74" s="25"/>
      <c r="W74" s="25">
        <v>1</v>
      </c>
      <c r="X74" s="25">
        <v>1</v>
      </c>
      <c r="Y74" s="25">
        <v>1</v>
      </c>
      <c r="Z74" s="25">
        <v>1</v>
      </c>
      <c r="AA74" s="25">
        <v>1</v>
      </c>
      <c r="AB74" s="25"/>
      <c r="AC74" s="25">
        <v>1</v>
      </c>
      <c r="AD74" s="25">
        <v>1</v>
      </c>
      <c r="AE74" s="25"/>
      <c r="AF74" s="25">
        <v>1</v>
      </c>
      <c r="AG74" s="25">
        <v>1</v>
      </c>
      <c r="AH74" s="25"/>
      <c r="AI74" s="25">
        <v>1</v>
      </c>
      <c r="AJ74" s="25">
        <v>1</v>
      </c>
      <c r="AK74" s="25">
        <v>1</v>
      </c>
      <c r="AL74" s="25">
        <v>1</v>
      </c>
      <c r="AM74" s="25"/>
      <c r="AN74" s="25"/>
      <c r="AO74" s="25"/>
      <c r="AP74" s="25">
        <v>1</v>
      </c>
      <c r="AQ74" s="25"/>
      <c r="AR74" s="4">
        <f t="shared" si="3"/>
        <v>21</v>
      </c>
      <c r="AS74" s="10">
        <f t="shared" si="5"/>
        <v>0.5</v>
      </c>
      <c r="AT74" s="5"/>
      <c r="AU74" s="5"/>
      <c r="AV74" s="5"/>
      <c r="AW74" s="5"/>
      <c r="AX74" s="5"/>
      <c r="AY74" s="5"/>
      <c r="AZ74" s="5"/>
      <c r="BA74" s="5"/>
      <c r="BB74" s="5"/>
      <c r="BC74" s="5"/>
      <c r="BD74" s="5"/>
      <c r="BE74" s="5"/>
      <c r="BF74" s="5"/>
      <c r="BG74" s="5"/>
      <c r="BH74" s="5"/>
      <c r="BI74" s="5"/>
      <c r="BJ74" s="5"/>
      <c r="BK74" s="5"/>
      <c r="BL74" s="5"/>
      <c r="BM74" s="5"/>
      <c r="BN74" s="5"/>
      <c r="BO74" s="5"/>
      <c r="BP74" s="5"/>
      <c r="BQ74" s="5"/>
      <c r="BR74" s="5"/>
      <c r="BS74" s="5"/>
      <c r="BT74" s="5"/>
      <c r="BU74" s="5"/>
      <c r="BV74" s="5"/>
      <c r="BW74" s="5"/>
      <c r="BX74" s="5"/>
    </row>
    <row r="75" spans="1:76" ht="15" customHeight="1" x14ac:dyDescent="0.2">
      <c r="A75" s="8" t="s">
        <v>176</v>
      </c>
      <c r="B75" s="25"/>
      <c r="C75" s="25"/>
      <c r="D75" s="25"/>
      <c r="E75" s="28">
        <v>1</v>
      </c>
      <c r="F75" s="25">
        <v>1</v>
      </c>
      <c r="G75" s="25"/>
      <c r="H75" s="25">
        <v>1</v>
      </c>
      <c r="I75" s="25">
        <v>1</v>
      </c>
      <c r="J75" s="25"/>
      <c r="K75" s="25">
        <v>1</v>
      </c>
      <c r="L75" s="25">
        <v>1</v>
      </c>
      <c r="M75" s="25"/>
      <c r="N75" s="25">
        <v>1</v>
      </c>
      <c r="O75" s="25">
        <v>1</v>
      </c>
      <c r="P75" s="25"/>
      <c r="Q75" s="25"/>
      <c r="R75" s="25"/>
      <c r="S75" s="25"/>
      <c r="T75" s="25"/>
      <c r="U75" s="25"/>
      <c r="V75" s="25"/>
      <c r="W75" s="25">
        <v>1</v>
      </c>
      <c r="X75" s="25"/>
      <c r="Y75" s="25"/>
      <c r="Z75" s="25"/>
      <c r="AA75" s="25"/>
      <c r="AB75" s="25">
        <v>1</v>
      </c>
      <c r="AC75" s="25"/>
      <c r="AD75" s="25"/>
      <c r="AE75" s="25"/>
      <c r="AF75" s="25">
        <v>1</v>
      </c>
      <c r="AG75" s="25"/>
      <c r="AH75" s="25"/>
      <c r="AI75" s="25"/>
      <c r="AJ75" s="25"/>
      <c r="AK75" s="25">
        <v>1</v>
      </c>
      <c r="AL75" s="25"/>
      <c r="AM75" s="25"/>
      <c r="AN75" s="25"/>
      <c r="AO75" s="25"/>
      <c r="AP75" s="25"/>
      <c r="AQ75" s="25"/>
      <c r="AR75" s="4">
        <f t="shared" si="3"/>
        <v>12</v>
      </c>
      <c r="AS75" s="14">
        <f t="shared" si="5"/>
        <v>0.2857142857142857</v>
      </c>
      <c r="AT75" s="5"/>
      <c r="AU75" s="5"/>
      <c r="AV75" s="5"/>
      <c r="AW75" s="5"/>
      <c r="AX75" s="5"/>
      <c r="AY75" s="5"/>
      <c r="AZ75" s="5"/>
      <c r="BA75" s="5"/>
      <c r="BB75" s="5"/>
      <c r="BC75" s="5"/>
      <c r="BD75" s="5"/>
      <c r="BE75" s="5"/>
      <c r="BF75" s="5"/>
      <c r="BG75" s="5"/>
      <c r="BH75" s="5"/>
      <c r="BI75" s="5"/>
      <c r="BJ75" s="5"/>
      <c r="BK75" s="5"/>
      <c r="BL75" s="5"/>
      <c r="BM75" s="5"/>
      <c r="BN75" s="5"/>
      <c r="BO75" s="5"/>
      <c r="BP75" s="5"/>
      <c r="BQ75" s="5"/>
      <c r="BR75" s="5"/>
      <c r="BS75" s="5"/>
      <c r="BT75" s="5"/>
      <c r="BU75" s="5"/>
      <c r="BV75" s="5"/>
      <c r="BW75" s="5"/>
      <c r="BX75" s="5"/>
    </row>
    <row r="76" spans="1:76" ht="15" customHeight="1" x14ac:dyDescent="0.2">
      <c r="A76" s="8" t="s">
        <v>193</v>
      </c>
      <c r="B76" s="25"/>
      <c r="C76" s="25"/>
      <c r="D76" s="25"/>
      <c r="E76" s="28"/>
      <c r="F76" s="25">
        <v>1</v>
      </c>
      <c r="G76" s="25"/>
      <c r="H76" s="25"/>
      <c r="I76" s="25"/>
      <c r="J76" s="25"/>
      <c r="K76" s="25">
        <v>1</v>
      </c>
      <c r="L76" s="25"/>
      <c r="M76" s="25">
        <v>1</v>
      </c>
      <c r="N76" s="25"/>
      <c r="O76" s="25"/>
      <c r="P76" s="25">
        <v>1</v>
      </c>
      <c r="Q76" s="25">
        <v>1</v>
      </c>
      <c r="R76" s="25"/>
      <c r="S76" s="25"/>
      <c r="T76" s="25">
        <v>1</v>
      </c>
      <c r="U76" s="25">
        <v>1</v>
      </c>
      <c r="V76" s="25">
        <v>1</v>
      </c>
      <c r="W76" s="25">
        <v>1</v>
      </c>
      <c r="X76" s="25">
        <v>1</v>
      </c>
      <c r="Y76" s="25"/>
      <c r="Z76" s="25"/>
      <c r="AA76" s="25"/>
      <c r="AB76" s="25"/>
      <c r="AC76" s="25"/>
      <c r="AD76" s="25"/>
      <c r="AE76" s="25"/>
      <c r="AF76" s="25">
        <v>1</v>
      </c>
      <c r="AG76" s="25"/>
      <c r="AH76" s="25"/>
      <c r="AI76" s="25"/>
      <c r="AJ76" s="25"/>
      <c r="AK76" s="25"/>
      <c r="AL76" s="25"/>
      <c r="AM76" s="25"/>
      <c r="AN76" s="25"/>
      <c r="AO76" s="25"/>
      <c r="AP76" s="25">
        <v>1</v>
      </c>
      <c r="AQ76" s="25">
        <v>1</v>
      </c>
      <c r="AR76" s="4">
        <f t="shared" si="3"/>
        <v>13</v>
      </c>
      <c r="AS76" s="14">
        <f t="shared" si="5"/>
        <v>0.30952380952380953</v>
      </c>
      <c r="AT76" s="5"/>
      <c r="AU76" s="5"/>
      <c r="AV76" s="5"/>
      <c r="AW76" s="5"/>
      <c r="AX76" s="5"/>
      <c r="AY76" s="5"/>
      <c r="AZ76" s="5"/>
      <c r="BA76" s="5"/>
      <c r="BB76" s="5"/>
      <c r="BC76" s="5"/>
      <c r="BD76" s="5"/>
      <c r="BE76" s="5"/>
      <c r="BF76" s="5"/>
      <c r="BG76" s="5"/>
      <c r="BH76" s="5"/>
      <c r="BI76" s="5"/>
      <c r="BJ76" s="5"/>
      <c r="BK76" s="5"/>
      <c r="BL76" s="5"/>
      <c r="BM76" s="5"/>
      <c r="BN76" s="5"/>
      <c r="BO76" s="5"/>
      <c r="BP76" s="5"/>
      <c r="BQ76" s="5"/>
      <c r="BR76" s="5"/>
      <c r="BS76" s="5"/>
      <c r="BT76" s="5"/>
      <c r="BU76" s="5"/>
      <c r="BV76" s="5"/>
      <c r="BW76" s="5"/>
      <c r="BX76" s="5"/>
    </row>
    <row r="77" spans="1:76" ht="15" customHeight="1" x14ac:dyDescent="0.2">
      <c r="A77" s="8" t="s">
        <v>195</v>
      </c>
      <c r="B77" s="25"/>
      <c r="C77" s="25"/>
      <c r="D77" s="25"/>
      <c r="E77" s="28"/>
      <c r="F77" s="25"/>
      <c r="G77" s="25"/>
      <c r="H77" s="25"/>
      <c r="I77" s="25">
        <v>1</v>
      </c>
      <c r="J77" s="25"/>
      <c r="K77" s="25"/>
      <c r="L77" s="25"/>
      <c r="M77" s="25"/>
      <c r="N77" s="25">
        <v>1</v>
      </c>
      <c r="O77" s="25"/>
      <c r="P77" s="25">
        <v>1</v>
      </c>
      <c r="Q77" s="25"/>
      <c r="R77" s="25"/>
      <c r="S77" s="25"/>
      <c r="T77" s="25"/>
      <c r="U77" s="25"/>
      <c r="V77" s="25"/>
      <c r="W77" s="25"/>
      <c r="X77" s="25"/>
      <c r="Y77" s="25"/>
      <c r="Z77" s="25"/>
      <c r="AA77" s="25"/>
      <c r="AB77" s="25"/>
      <c r="AC77" s="25"/>
      <c r="AD77" s="25"/>
      <c r="AE77" s="25"/>
      <c r="AF77" s="25"/>
      <c r="AG77" s="25"/>
      <c r="AH77" s="25"/>
      <c r="AI77" s="25"/>
      <c r="AJ77" s="25"/>
      <c r="AK77" s="25"/>
      <c r="AL77" s="25"/>
      <c r="AM77" s="25"/>
      <c r="AN77" s="25"/>
      <c r="AO77" s="25"/>
      <c r="AP77" s="25"/>
      <c r="AQ77" s="25"/>
      <c r="AR77" s="4">
        <f t="shared" si="3"/>
        <v>3</v>
      </c>
      <c r="AS77" s="13">
        <f t="shared" si="5"/>
        <v>7.1428571428571425E-2</v>
      </c>
      <c r="AT77" s="5"/>
      <c r="AU77" s="5"/>
      <c r="AV77" s="5"/>
      <c r="AW77" s="5"/>
      <c r="AX77" s="5"/>
      <c r="AY77" s="5"/>
      <c r="AZ77" s="5"/>
      <c r="BA77" s="5"/>
      <c r="BB77" s="5"/>
      <c r="BC77" s="5"/>
      <c r="BD77" s="5"/>
      <c r="BE77" s="5"/>
      <c r="BF77" s="5"/>
      <c r="BG77" s="5"/>
      <c r="BH77" s="5"/>
      <c r="BI77" s="5"/>
      <c r="BJ77" s="5"/>
      <c r="BK77" s="5"/>
      <c r="BL77" s="5"/>
      <c r="BM77" s="5"/>
      <c r="BN77" s="5"/>
      <c r="BO77" s="5"/>
      <c r="BP77" s="5"/>
      <c r="BQ77" s="5"/>
      <c r="BR77" s="5"/>
      <c r="BS77" s="5"/>
      <c r="BT77" s="5"/>
      <c r="BU77" s="5"/>
      <c r="BV77" s="5"/>
      <c r="BW77" s="5"/>
      <c r="BX77" s="5"/>
    </row>
    <row r="78" spans="1:76" ht="15" customHeight="1" x14ac:dyDescent="0.2">
      <c r="A78" s="8" t="s">
        <v>194</v>
      </c>
      <c r="B78" s="25"/>
      <c r="C78" s="25"/>
      <c r="D78" s="25"/>
      <c r="E78" s="28"/>
      <c r="F78" s="25"/>
      <c r="G78" s="25">
        <v>1</v>
      </c>
      <c r="H78" s="25"/>
      <c r="I78" s="25">
        <v>1</v>
      </c>
      <c r="J78" s="25"/>
      <c r="K78" s="25"/>
      <c r="L78" s="25">
        <v>1</v>
      </c>
      <c r="M78" s="25"/>
      <c r="N78" s="25"/>
      <c r="O78" s="25"/>
      <c r="P78" s="25"/>
      <c r="Q78" s="25"/>
      <c r="R78" s="25">
        <v>1</v>
      </c>
      <c r="S78" s="25">
        <v>1</v>
      </c>
      <c r="T78" s="25"/>
      <c r="U78" s="25">
        <v>1</v>
      </c>
      <c r="V78" s="25">
        <v>1</v>
      </c>
      <c r="W78" s="25"/>
      <c r="X78" s="25"/>
      <c r="Y78" s="25">
        <v>1</v>
      </c>
      <c r="Z78" s="25"/>
      <c r="AA78" s="25">
        <v>1</v>
      </c>
      <c r="AB78" s="25"/>
      <c r="AC78" s="25">
        <v>1</v>
      </c>
      <c r="AD78" s="25"/>
      <c r="AE78" s="25"/>
      <c r="AF78" s="25"/>
      <c r="AG78" s="25"/>
      <c r="AH78" s="25">
        <v>1</v>
      </c>
      <c r="AI78" s="25"/>
      <c r="AJ78" s="25">
        <v>1</v>
      </c>
      <c r="AK78" s="25">
        <v>1</v>
      </c>
      <c r="AL78" s="25">
        <v>1</v>
      </c>
      <c r="AM78" s="25">
        <v>1</v>
      </c>
      <c r="AN78" s="25">
        <v>1</v>
      </c>
      <c r="AO78" s="25"/>
      <c r="AP78" s="25">
        <v>1</v>
      </c>
      <c r="AQ78" s="25"/>
      <c r="AR78" s="4">
        <f t="shared" si="3"/>
        <v>17</v>
      </c>
      <c r="AS78" s="10">
        <f t="shared" si="5"/>
        <v>0.40476190476190477</v>
      </c>
      <c r="AT78" s="5"/>
      <c r="AU78" s="5"/>
      <c r="AV78" s="5"/>
      <c r="AW78" s="5"/>
      <c r="AX78" s="5"/>
      <c r="AY78" s="5"/>
      <c r="AZ78" s="5"/>
      <c r="BA78" s="5"/>
      <c r="BB78" s="5"/>
      <c r="BC78" s="5"/>
      <c r="BD78" s="5"/>
      <c r="BE78" s="5"/>
      <c r="BF78" s="5"/>
      <c r="BG78" s="5"/>
      <c r="BH78" s="5"/>
      <c r="BI78" s="5"/>
      <c r="BJ78" s="5"/>
      <c r="BK78" s="5"/>
      <c r="BL78" s="5"/>
      <c r="BM78" s="5"/>
      <c r="BN78" s="5"/>
      <c r="BO78" s="5"/>
      <c r="BP78" s="5"/>
      <c r="BQ78" s="5"/>
      <c r="BR78" s="5"/>
      <c r="BS78" s="5"/>
      <c r="BT78" s="5"/>
      <c r="BU78" s="5"/>
      <c r="BV78" s="5"/>
      <c r="BW78" s="5"/>
      <c r="BX78" s="5"/>
    </row>
    <row r="79" spans="1:76" ht="90" customHeight="1" x14ac:dyDescent="0.2">
      <c r="A79" s="33" t="s">
        <v>10</v>
      </c>
      <c r="B79" s="23" t="s">
        <v>4</v>
      </c>
      <c r="C79" s="24" t="s">
        <v>35</v>
      </c>
      <c r="D79" s="24" t="s">
        <v>313</v>
      </c>
      <c r="E79" s="26" t="s">
        <v>319</v>
      </c>
      <c r="F79" s="24" t="s">
        <v>16</v>
      </c>
      <c r="G79" s="24" t="s">
        <v>54</v>
      </c>
      <c r="H79" s="26" t="s">
        <v>388</v>
      </c>
      <c r="I79" s="26" t="s">
        <v>373</v>
      </c>
      <c r="J79" s="24" t="s">
        <v>383</v>
      </c>
      <c r="K79" s="24" t="s">
        <v>23</v>
      </c>
      <c r="L79" s="24" t="s">
        <v>41</v>
      </c>
      <c r="M79" s="24" t="s">
        <v>46</v>
      </c>
      <c r="N79" s="24" t="s">
        <v>327</v>
      </c>
      <c r="O79" s="26" t="s">
        <v>395</v>
      </c>
      <c r="P79" s="24" t="s">
        <v>28</v>
      </c>
      <c r="Q79" s="24" t="s">
        <v>66</v>
      </c>
      <c r="R79" s="24" t="s">
        <v>72</v>
      </c>
      <c r="S79" s="24" t="s">
        <v>78</v>
      </c>
      <c r="T79" s="24" t="s">
        <v>84</v>
      </c>
      <c r="U79" s="24" t="s">
        <v>90</v>
      </c>
      <c r="V79" s="24" t="s">
        <v>96</v>
      </c>
      <c r="W79" s="24" t="s">
        <v>102</v>
      </c>
      <c r="X79" s="24" t="s">
        <v>108</v>
      </c>
      <c r="Y79" s="24" t="s">
        <v>114</v>
      </c>
      <c r="Z79" s="24" t="s">
        <v>120</v>
      </c>
      <c r="AA79" s="24" t="s">
        <v>126</v>
      </c>
      <c r="AB79" s="24" t="s">
        <v>132</v>
      </c>
      <c r="AC79" s="24" t="s">
        <v>278</v>
      </c>
      <c r="AD79" s="24" t="s">
        <v>286</v>
      </c>
      <c r="AE79" s="24" t="s">
        <v>293</v>
      </c>
      <c r="AF79" s="24" t="s">
        <v>365</v>
      </c>
      <c r="AG79" s="24" t="s">
        <v>139</v>
      </c>
      <c r="AH79" s="24" t="s">
        <v>145</v>
      </c>
      <c r="AI79" s="24" t="s">
        <v>151</v>
      </c>
      <c r="AJ79" s="24" t="s">
        <v>159</v>
      </c>
      <c r="AK79" s="24" t="s">
        <v>166</v>
      </c>
      <c r="AL79" s="24" t="s">
        <v>300</v>
      </c>
      <c r="AM79" s="24" t="s">
        <v>306</v>
      </c>
      <c r="AN79" s="24" t="s">
        <v>173</v>
      </c>
      <c r="AO79" s="24" t="s">
        <v>354</v>
      </c>
      <c r="AP79" s="24" t="s">
        <v>336</v>
      </c>
      <c r="AQ79" s="24" t="s">
        <v>343</v>
      </c>
      <c r="AR79" s="5"/>
      <c r="AS79" s="5"/>
      <c r="AT79" s="5"/>
      <c r="AU79" s="5"/>
      <c r="AV79" s="5"/>
      <c r="AW79" s="5"/>
      <c r="AX79" s="5"/>
      <c r="AY79" s="5"/>
      <c r="AZ79" s="5"/>
      <c r="BA79" s="5"/>
      <c r="BB79" s="5"/>
      <c r="BC79" s="5"/>
      <c r="BD79" s="5"/>
      <c r="BE79" s="5"/>
      <c r="BF79" s="5"/>
      <c r="BG79" s="5"/>
      <c r="BH79" s="5"/>
      <c r="BI79" s="5"/>
      <c r="BJ79" s="5"/>
      <c r="BK79" s="5"/>
      <c r="BL79" s="5"/>
      <c r="BM79" s="5"/>
      <c r="BN79" s="5"/>
      <c r="BO79" s="5"/>
      <c r="BP79" s="5"/>
      <c r="BQ79" s="5"/>
      <c r="BR79" s="5"/>
      <c r="BS79" s="5"/>
      <c r="BT79" s="5"/>
      <c r="BU79" s="5"/>
      <c r="BV79" s="5"/>
      <c r="BW79" s="5"/>
      <c r="BX79" s="5"/>
    </row>
    <row r="80" spans="1:76" ht="15" customHeight="1" x14ac:dyDescent="0.2">
      <c r="A80" s="8" t="s">
        <v>196</v>
      </c>
      <c r="B80" s="25">
        <v>1</v>
      </c>
      <c r="C80" s="25"/>
      <c r="D80" s="25"/>
      <c r="E80" s="28">
        <v>1</v>
      </c>
      <c r="F80" s="25"/>
      <c r="G80" s="25"/>
      <c r="H80" s="25"/>
      <c r="I80" s="25"/>
      <c r="J80" s="25"/>
      <c r="K80" s="25"/>
      <c r="L80" s="25"/>
      <c r="M80" s="25"/>
      <c r="N80" s="25"/>
      <c r="O80" s="25"/>
      <c r="P80" s="25"/>
      <c r="Q80" s="25"/>
      <c r="R80" s="25"/>
      <c r="S80" s="25"/>
      <c r="T80" s="25"/>
      <c r="U80" s="25"/>
      <c r="V80" s="25"/>
      <c r="W80" s="25"/>
      <c r="X80" s="25"/>
      <c r="Y80" s="25"/>
      <c r="Z80" s="25"/>
      <c r="AA80" s="25"/>
      <c r="AB80" s="25"/>
      <c r="AC80" s="25"/>
      <c r="AD80" s="25"/>
      <c r="AE80" s="25"/>
      <c r="AF80" s="25"/>
      <c r="AG80" s="25"/>
      <c r="AH80" s="25"/>
      <c r="AI80" s="25"/>
      <c r="AJ80" s="25"/>
      <c r="AK80" s="25"/>
      <c r="AL80" s="25"/>
      <c r="AM80" s="25"/>
      <c r="AN80" s="25"/>
      <c r="AO80" s="25"/>
      <c r="AP80" s="25"/>
      <c r="AQ80" s="25"/>
      <c r="AR80" s="4">
        <f t="shared" si="3"/>
        <v>2</v>
      </c>
      <c r="AS80" s="29">
        <f>AR80/$AT$80</f>
        <v>4.7619047619047616E-2</v>
      </c>
      <c r="AT80" s="4">
        <v>42</v>
      </c>
      <c r="AU80" s="5"/>
      <c r="AV80" s="5"/>
      <c r="AW80" s="5"/>
      <c r="AX80" s="5"/>
      <c r="AY80" s="5"/>
      <c r="AZ80" s="5"/>
      <c r="BA80" s="5"/>
      <c r="BB80" s="5"/>
      <c r="BC80" s="5"/>
      <c r="BD80" s="5"/>
      <c r="BE80" s="5"/>
      <c r="BF80" s="5"/>
      <c r="BG80" s="5"/>
      <c r="BH80" s="5"/>
      <c r="BI80" s="5"/>
      <c r="BJ80" s="5"/>
      <c r="BK80" s="5"/>
      <c r="BL80" s="5"/>
      <c r="BM80" s="5"/>
      <c r="BN80" s="5"/>
      <c r="BO80" s="5"/>
      <c r="BP80" s="5"/>
      <c r="BQ80" s="5"/>
      <c r="BR80" s="5"/>
      <c r="BS80" s="5"/>
      <c r="BT80" s="5"/>
      <c r="BU80" s="5"/>
      <c r="BV80" s="5"/>
      <c r="BW80" s="5"/>
      <c r="BX80" s="5"/>
    </row>
    <row r="81" spans="1:76" ht="15" customHeight="1" x14ac:dyDescent="0.2">
      <c r="A81" s="8" t="s">
        <v>197</v>
      </c>
      <c r="B81" s="25"/>
      <c r="C81" s="25">
        <v>1</v>
      </c>
      <c r="D81" s="25"/>
      <c r="E81" s="28"/>
      <c r="F81" s="25">
        <v>1</v>
      </c>
      <c r="G81" s="25"/>
      <c r="H81" s="25"/>
      <c r="I81" s="25"/>
      <c r="J81" s="25">
        <v>1</v>
      </c>
      <c r="K81" s="25">
        <v>1</v>
      </c>
      <c r="L81" s="25"/>
      <c r="M81" s="25">
        <v>1</v>
      </c>
      <c r="N81" s="25">
        <v>1</v>
      </c>
      <c r="O81" s="25">
        <v>1</v>
      </c>
      <c r="P81" s="25"/>
      <c r="Q81" s="25"/>
      <c r="R81" s="25"/>
      <c r="S81" s="25"/>
      <c r="T81" s="25"/>
      <c r="U81" s="25">
        <v>1</v>
      </c>
      <c r="V81" s="25"/>
      <c r="W81" s="25">
        <v>1</v>
      </c>
      <c r="X81" s="25"/>
      <c r="Y81" s="25">
        <v>1</v>
      </c>
      <c r="Z81" s="25">
        <v>1</v>
      </c>
      <c r="AA81" s="25"/>
      <c r="AB81" s="25">
        <v>1</v>
      </c>
      <c r="AC81" s="25"/>
      <c r="AD81" s="25"/>
      <c r="AE81" s="25">
        <v>1</v>
      </c>
      <c r="AF81" s="25"/>
      <c r="AG81" s="25"/>
      <c r="AH81" s="25"/>
      <c r="AI81" s="25">
        <v>1</v>
      </c>
      <c r="AJ81" s="25"/>
      <c r="AK81" s="25">
        <v>1</v>
      </c>
      <c r="AL81" s="25"/>
      <c r="AM81" s="25"/>
      <c r="AN81" s="25"/>
      <c r="AO81" s="25">
        <v>1</v>
      </c>
      <c r="AP81" s="25"/>
      <c r="AQ81" s="25">
        <v>1</v>
      </c>
      <c r="AR81" s="4">
        <f t="shared" si="3"/>
        <v>17</v>
      </c>
      <c r="AS81" s="10">
        <f t="shared" ref="AS81:AS93" si="6">AR81/$AT$80</f>
        <v>0.40476190476190477</v>
      </c>
      <c r="AT81" s="5"/>
      <c r="AU81" s="5"/>
      <c r="AV81" s="5"/>
      <c r="AW81" s="5"/>
      <c r="AX81" s="5"/>
      <c r="AY81" s="5"/>
      <c r="AZ81" s="5"/>
      <c r="BA81" s="5"/>
      <c r="BB81" s="5"/>
      <c r="BC81" s="5"/>
      <c r="BD81" s="5"/>
      <c r="BE81" s="5"/>
      <c r="BF81" s="5"/>
      <c r="BG81" s="5"/>
      <c r="BH81" s="5"/>
      <c r="BI81" s="5"/>
      <c r="BJ81" s="5"/>
      <c r="BK81" s="5"/>
      <c r="BL81" s="5"/>
      <c r="BM81" s="5"/>
      <c r="BN81" s="5"/>
      <c r="BO81" s="5"/>
      <c r="BP81" s="5"/>
      <c r="BQ81" s="5"/>
      <c r="BR81" s="5"/>
      <c r="BS81" s="5"/>
      <c r="BT81" s="5"/>
      <c r="BU81" s="5"/>
      <c r="BV81" s="5"/>
      <c r="BW81" s="5"/>
      <c r="BX81" s="5"/>
    </row>
    <row r="82" spans="1:76" ht="15" customHeight="1" x14ac:dyDescent="0.2">
      <c r="A82" s="8" t="s">
        <v>198</v>
      </c>
      <c r="B82" s="25"/>
      <c r="C82" s="25"/>
      <c r="D82" s="25"/>
      <c r="E82" s="28"/>
      <c r="F82" s="25">
        <v>1</v>
      </c>
      <c r="G82" s="25"/>
      <c r="H82" s="25"/>
      <c r="I82" s="25"/>
      <c r="J82" s="25">
        <v>1</v>
      </c>
      <c r="K82" s="25">
        <v>1</v>
      </c>
      <c r="L82" s="25">
        <v>1</v>
      </c>
      <c r="M82" s="25"/>
      <c r="N82" s="25">
        <v>1</v>
      </c>
      <c r="O82" s="25">
        <v>1</v>
      </c>
      <c r="P82" s="25">
        <v>1</v>
      </c>
      <c r="Q82" s="25"/>
      <c r="R82" s="25"/>
      <c r="S82" s="25"/>
      <c r="T82" s="25"/>
      <c r="U82" s="25"/>
      <c r="V82" s="25"/>
      <c r="W82" s="25">
        <v>1</v>
      </c>
      <c r="X82" s="25"/>
      <c r="Y82" s="25">
        <v>1</v>
      </c>
      <c r="Z82" s="25">
        <v>1</v>
      </c>
      <c r="AA82" s="25"/>
      <c r="AB82" s="25">
        <v>1</v>
      </c>
      <c r="AC82" s="25"/>
      <c r="AD82" s="25"/>
      <c r="AE82" s="25">
        <v>1</v>
      </c>
      <c r="AF82" s="25"/>
      <c r="AG82" s="25"/>
      <c r="AH82" s="25">
        <v>1</v>
      </c>
      <c r="AI82" s="25">
        <v>1</v>
      </c>
      <c r="AJ82" s="25"/>
      <c r="AK82" s="25">
        <v>1</v>
      </c>
      <c r="AL82" s="25">
        <v>1</v>
      </c>
      <c r="AM82" s="25"/>
      <c r="AN82" s="25"/>
      <c r="AO82" s="25">
        <v>1</v>
      </c>
      <c r="AP82" s="25"/>
      <c r="AQ82" s="25">
        <v>1</v>
      </c>
      <c r="AR82" s="4">
        <f t="shared" si="3"/>
        <v>18</v>
      </c>
      <c r="AS82" s="10">
        <f t="shared" si="6"/>
        <v>0.42857142857142855</v>
      </c>
      <c r="AT82" s="5"/>
      <c r="AU82" s="5"/>
      <c r="AV82" s="5"/>
      <c r="AW82" s="5"/>
      <c r="AX82" s="5"/>
      <c r="AY82" s="5"/>
      <c r="AZ82" s="5"/>
      <c r="BA82" s="5"/>
      <c r="BB82" s="5"/>
      <c r="BC82" s="5"/>
      <c r="BD82" s="5"/>
      <c r="BE82" s="5"/>
      <c r="BF82" s="5"/>
      <c r="BG82" s="5"/>
      <c r="BH82" s="5"/>
      <c r="BI82" s="5"/>
      <c r="BJ82" s="5"/>
      <c r="BK82" s="5"/>
      <c r="BL82" s="5"/>
      <c r="BM82" s="5"/>
      <c r="BN82" s="5"/>
      <c r="BO82" s="5"/>
      <c r="BP82" s="5"/>
      <c r="BQ82" s="5"/>
      <c r="BR82" s="5"/>
      <c r="BS82" s="5"/>
      <c r="BT82" s="5"/>
      <c r="BU82" s="5"/>
      <c r="BV82" s="5"/>
      <c r="BW82" s="5"/>
      <c r="BX82" s="5"/>
    </row>
    <row r="83" spans="1:76" ht="15" customHeight="1" x14ac:dyDescent="0.2">
      <c r="A83" s="8" t="s">
        <v>199</v>
      </c>
      <c r="B83" s="25"/>
      <c r="C83" s="25"/>
      <c r="D83" s="25"/>
      <c r="E83" s="28"/>
      <c r="F83" s="25">
        <v>1</v>
      </c>
      <c r="G83" s="25"/>
      <c r="H83" s="25"/>
      <c r="I83" s="25"/>
      <c r="J83" s="25"/>
      <c r="K83" s="25"/>
      <c r="L83" s="25">
        <v>1</v>
      </c>
      <c r="M83" s="25">
        <v>1</v>
      </c>
      <c r="N83" s="25">
        <v>1</v>
      </c>
      <c r="O83" s="25"/>
      <c r="P83" s="25"/>
      <c r="Q83" s="25"/>
      <c r="R83" s="25"/>
      <c r="S83" s="25"/>
      <c r="T83" s="25"/>
      <c r="U83" s="25"/>
      <c r="V83" s="25"/>
      <c r="W83" s="25"/>
      <c r="X83" s="25">
        <v>1</v>
      </c>
      <c r="Y83" s="25">
        <v>1</v>
      </c>
      <c r="Z83" s="25"/>
      <c r="AA83" s="25"/>
      <c r="AB83" s="25"/>
      <c r="AC83" s="25"/>
      <c r="AD83" s="25">
        <v>1</v>
      </c>
      <c r="AE83" s="25"/>
      <c r="AF83" s="25"/>
      <c r="AG83" s="25"/>
      <c r="AH83" s="25">
        <v>1</v>
      </c>
      <c r="AI83" s="25"/>
      <c r="AJ83" s="25"/>
      <c r="AK83" s="25">
        <v>1</v>
      </c>
      <c r="AL83" s="25"/>
      <c r="AM83" s="25"/>
      <c r="AN83" s="25"/>
      <c r="AO83" s="25">
        <v>1</v>
      </c>
      <c r="AP83" s="25">
        <v>1</v>
      </c>
      <c r="AQ83" s="25"/>
      <c r="AR83" s="4">
        <f t="shared" si="3"/>
        <v>11</v>
      </c>
      <c r="AS83" s="10">
        <f t="shared" si="6"/>
        <v>0.26190476190476192</v>
      </c>
      <c r="AT83" s="5"/>
      <c r="AU83" s="5"/>
      <c r="AV83" s="5"/>
      <c r="AW83" s="5"/>
      <c r="AX83" s="5"/>
      <c r="AY83" s="5"/>
      <c r="AZ83" s="5"/>
      <c r="BA83" s="5"/>
      <c r="BB83" s="5"/>
      <c r="BC83" s="5"/>
      <c r="BD83" s="5"/>
      <c r="BE83" s="5"/>
      <c r="BF83" s="5"/>
      <c r="BG83" s="5"/>
      <c r="BH83" s="5"/>
      <c r="BI83" s="5"/>
      <c r="BJ83" s="5"/>
      <c r="BK83" s="5"/>
      <c r="BL83" s="5"/>
      <c r="BM83" s="5"/>
      <c r="BN83" s="5"/>
      <c r="BO83" s="5"/>
      <c r="BP83" s="5"/>
      <c r="BQ83" s="5"/>
      <c r="BR83" s="5"/>
      <c r="BS83" s="5"/>
      <c r="BT83" s="5"/>
      <c r="BU83" s="5"/>
      <c r="BV83" s="5"/>
      <c r="BW83" s="5"/>
      <c r="BX83" s="5"/>
    </row>
    <row r="84" spans="1:76" ht="15" customHeight="1" x14ac:dyDescent="0.2">
      <c r="A84" s="8" t="s">
        <v>206</v>
      </c>
      <c r="B84" s="25"/>
      <c r="C84" s="25"/>
      <c r="D84" s="25">
        <v>1</v>
      </c>
      <c r="E84" s="28"/>
      <c r="F84" s="25"/>
      <c r="G84" s="25"/>
      <c r="H84" s="25"/>
      <c r="I84" s="25"/>
      <c r="J84" s="25"/>
      <c r="K84" s="25"/>
      <c r="L84" s="25"/>
      <c r="M84" s="25"/>
      <c r="N84" s="25"/>
      <c r="O84" s="25"/>
      <c r="P84" s="25"/>
      <c r="Q84" s="25"/>
      <c r="R84" s="25"/>
      <c r="S84" s="25"/>
      <c r="T84" s="25">
        <v>1</v>
      </c>
      <c r="U84" s="25"/>
      <c r="V84" s="25"/>
      <c r="W84" s="25"/>
      <c r="X84" s="25"/>
      <c r="Y84" s="25"/>
      <c r="Z84" s="25"/>
      <c r="AA84" s="25"/>
      <c r="AB84" s="25"/>
      <c r="AC84" s="25"/>
      <c r="AD84" s="25"/>
      <c r="AE84" s="25"/>
      <c r="AF84" s="25"/>
      <c r="AG84" s="25"/>
      <c r="AH84" s="25"/>
      <c r="AI84" s="25"/>
      <c r="AJ84" s="25"/>
      <c r="AK84" s="25"/>
      <c r="AL84" s="25"/>
      <c r="AM84" s="25"/>
      <c r="AN84" s="25"/>
      <c r="AO84" s="25"/>
      <c r="AP84" s="25"/>
      <c r="AQ84" s="25"/>
      <c r="AR84" s="4">
        <f t="shared" si="3"/>
        <v>2</v>
      </c>
      <c r="AS84" s="13">
        <f t="shared" si="6"/>
        <v>4.7619047619047616E-2</v>
      </c>
      <c r="AT84" s="5"/>
      <c r="AU84" s="5"/>
      <c r="AV84" s="5"/>
      <c r="AW84" s="5"/>
      <c r="AX84" s="5"/>
      <c r="AY84" s="5"/>
      <c r="AZ84" s="5"/>
      <c r="BA84" s="5"/>
      <c r="BB84" s="5"/>
      <c r="BC84" s="5"/>
      <c r="BD84" s="5"/>
      <c r="BE84" s="5"/>
      <c r="BF84" s="5"/>
      <c r="BG84" s="5"/>
      <c r="BH84" s="5"/>
      <c r="BI84" s="5"/>
      <c r="BJ84" s="5"/>
      <c r="BK84" s="5"/>
      <c r="BL84" s="5"/>
      <c r="BM84" s="5"/>
      <c r="BN84" s="5"/>
      <c r="BO84" s="5"/>
      <c r="BP84" s="5"/>
      <c r="BQ84" s="5"/>
      <c r="BR84" s="5"/>
      <c r="BS84" s="5"/>
      <c r="BT84" s="5"/>
      <c r="BU84" s="5"/>
      <c r="BV84" s="5"/>
      <c r="BW84" s="5"/>
      <c r="BX84" s="5"/>
    </row>
    <row r="85" spans="1:76" ht="15" customHeight="1" x14ac:dyDescent="0.2">
      <c r="A85" s="8" t="s">
        <v>200</v>
      </c>
      <c r="B85" s="25"/>
      <c r="C85" s="25"/>
      <c r="D85" s="25"/>
      <c r="E85" s="28"/>
      <c r="F85" s="25"/>
      <c r="G85" s="25"/>
      <c r="H85" s="25"/>
      <c r="I85" s="25"/>
      <c r="J85" s="25"/>
      <c r="K85" s="25"/>
      <c r="L85" s="25"/>
      <c r="M85" s="25"/>
      <c r="N85" s="25"/>
      <c r="O85" s="25"/>
      <c r="P85" s="25"/>
      <c r="Q85" s="25"/>
      <c r="R85" s="25">
        <v>1</v>
      </c>
      <c r="S85" s="25">
        <v>1</v>
      </c>
      <c r="T85" s="25"/>
      <c r="U85" s="25"/>
      <c r="V85" s="25"/>
      <c r="W85" s="25"/>
      <c r="X85" s="25">
        <v>1</v>
      </c>
      <c r="Y85" s="25"/>
      <c r="Z85" s="25">
        <v>1</v>
      </c>
      <c r="AA85" s="25"/>
      <c r="AB85" s="25">
        <v>1</v>
      </c>
      <c r="AC85" s="25">
        <v>1</v>
      </c>
      <c r="AD85" s="25"/>
      <c r="AE85" s="25"/>
      <c r="AF85" s="25">
        <v>1</v>
      </c>
      <c r="AG85" s="25"/>
      <c r="AH85" s="25"/>
      <c r="AI85" s="25"/>
      <c r="AJ85" s="25"/>
      <c r="AK85" s="25"/>
      <c r="AL85" s="25">
        <v>1</v>
      </c>
      <c r="AM85" s="25"/>
      <c r="AN85" s="25"/>
      <c r="AO85" s="25"/>
      <c r="AP85" s="25"/>
      <c r="AQ85" s="25">
        <v>1</v>
      </c>
      <c r="AR85" s="4">
        <f t="shared" si="3"/>
        <v>9</v>
      </c>
      <c r="AS85" s="14">
        <f t="shared" si="6"/>
        <v>0.21428571428571427</v>
      </c>
      <c r="AT85" s="5"/>
      <c r="AU85" s="5"/>
      <c r="AV85" s="5"/>
      <c r="AW85" s="5"/>
      <c r="AX85" s="5"/>
      <c r="AY85" s="5"/>
      <c r="AZ85" s="5"/>
      <c r="BA85" s="5"/>
      <c r="BB85" s="5"/>
      <c r="BC85" s="5"/>
      <c r="BD85" s="5"/>
      <c r="BE85" s="5"/>
      <c r="BF85" s="5"/>
      <c r="BG85" s="5"/>
      <c r="BH85" s="5"/>
      <c r="BI85" s="5"/>
      <c r="BJ85" s="5"/>
      <c r="BK85" s="5"/>
      <c r="BL85" s="5"/>
      <c r="BM85" s="5"/>
      <c r="BN85" s="5"/>
      <c r="BO85" s="5"/>
      <c r="BP85" s="5"/>
      <c r="BQ85" s="5"/>
      <c r="BR85" s="5"/>
      <c r="BS85" s="5"/>
      <c r="BT85" s="5"/>
      <c r="BU85" s="5"/>
      <c r="BV85" s="5"/>
      <c r="BW85" s="5"/>
      <c r="BX85" s="5"/>
    </row>
    <row r="86" spans="1:76" ht="15" customHeight="1" x14ac:dyDescent="0.2">
      <c r="A86" s="8" t="s">
        <v>201</v>
      </c>
      <c r="B86" s="25"/>
      <c r="C86" s="25"/>
      <c r="D86" s="25"/>
      <c r="E86" s="28"/>
      <c r="F86" s="25"/>
      <c r="G86" s="25"/>
      <c r="H86" s="25"/>
      <c r="I86" s="25"/>
      <c r="J86" s="25"/>
      <c r="K86" s="25"/>
      <c r="L86" s="25"/>
      <c r="M86" s="25"/>
      <c r="N86" s="25"/>
      <c r="O86" s="25"/>
      <c r="P86" s="25">
        <v>1</v>
      </c>
      <c r="Q86" s="25">
        <v>1</v>
      </c>
      <c r="R86" s="25">
        <v>1</v>
      </c>
      <c r="S86" s="25">
        <v>1</v>
      </c>
      <c r="T86" s="25"/>
      <c r="U86" s="25"/>
      <c r="V86" s="25"/>
      <c r="W86" s="25"/>
      <c r="X86" s="25">
        <v>1</v>
      </c>
      <c r="Y86" s="25"/>
      <c r="Z86" s="25">
        <v>1</v>
      </c>
      <c r="AA86" s="25"/>
      <c r="AB86" s="25"/>
      <c r="AC86" s="25">
        <v>1</v>
      </c>
      <c r="AD86" s="25"/>
      <c r="AE86" s="25">
        <v>1</v>
      </c>
      <c r="AF86" s="25"/>
      <c r="AG86" s="25"/>
      <c r="AH86" s="25"/>
      <c r="AI86" s="25"/>
      <c r="AJ86" s="25"/>
      <c r="AK86" s="25"/>
      <c r="AL86" s="25"/>
      <c r="AM86" s="25"/>
      <c r="AN86" s="25">
        <v>1</v>
      </c>
      <c r="AO86" s="25"/>
      <c r="AP86" s="25"/>
      <c r="AQ86" s="25">
        <v>1</v>
      </c>
      <c r="AR86" s="4">
        <f t="shared" si="3"/>
        <v>10</v>
      </c>
      <c r="AS86" s="10">
        <f t="shared" si="6"/>
        <v>0.23809523809523808</v>
      </c>
      <c r="AT86" s="5"/>
      <c r="AU86" s="5"/>
      <c r="AV86" s="5"/>
      <c r="AW86" s="5"/>
      <c r="AX86" s="5"/>
      <c r="AY86" s="5"/>
      <c r="AZ86" s="5"/>
      <c r="BA86" s="5"/>
      <c r="BB86" s="5"/>
      <c r="BC86" s="5"/>
      <c r="BD86" s="5"/>
      <c r="BE86" s="5"/>
      <c r="BF86" s="5"/>
      <c r="BG86" s="5"/>
      <c r="BH86" s="5"/>
      <c r="BI86" s="5"/>
      <c r="BJ86" s="5"/>
      <c r="BK86" s="5"/>
      <c r="BL86" s="5"/>
      <c r="BM86" s="5"/>
      <c r="BN86" s="5"/>
      <c r="BO86" s="5"/>
      <c r="BP86" s="5"/>
      <c r="BQ86" s="5"/>
      <c r="BR86" s="5"/>
      <c r="BS86" s="5"/>
      <c r="BT86" s="5"/>
      <c r="BU86" s="5"/>
      <c r="BV86" s="5"/>
      <c r="BW86" s="5"/>
      <c r="BX86" s="5"/>
    </row>
    <row r="87" spans="1:76" ht="15" customHeight="1" x14ac:dyDescent="0.2">
      <c r="A87" s="8" t="s">
        <v>202</v>
      </c>
      <c r="B87" s="25"/>
      <c r="C87" s="25"/>
      <c r="D87" s="25"/>
      <c r="E87" s="28"/>
      <c r="F87" s="25"/>
      <c r="G87" s="25">
        <v>1</v>
      </c>
      <c r="H87" s="25"/>
      <c r="I87" s="25"/>
      <c r="J87" s="25"/>
      <c r="K87" s="25">
        <v>1</v>
      </c>
      <c r="L87" s="25"/>
      <c r="M87" s="25"/>
      <c r="N87" s="25"/>
      <c r="O87" s="25"/>
      <c r="P87" s="25">
        <v>1</v>
      </c>
      <c r="Q87" s="25"/>
      <c r="R87" s="25"/>
      <c r="S87" s="25">
        <v>1</v>
      </c>
      <c r="T87" s="25">
        <v>1</v>
      </c>
      <c r="U87" s="25"/>
      <c r="V87" s="25"/>
      <c r="W87" s="25"/>
      <c r="X87" s="25"/>
      <c r="Y87" s="25"/>
      <c r="Z87" s="25"/>
      <c r="AA87" s="25">
        <v>1</v>
      </c>
      <c r="AB87" s="25"/>
      <c r="AC87" s="25"/>
      <c r="AD87" s="25"/>
      <c r="AE87" s="25"/>
      <c r="AF87" s="25"/>
      <c r="AG87" s="25"/>
      <c r="AH87" s="25">
        <v>1</v>
      </c>
      <c r="AI87" s="25"/>
      <c r="AJ87" s="25">
        <v>1</v>
      </c>
      <c r="AK87" s="25"/>
      <c r="AL87" s="25"/>
      <c r="AM87" s="25"/>
      <c r="AN87" s="25"/>
      <c r="AO87" s="25"/>
      <c r="AP87" s="25"/>
      <c r="AQ87" s="25"/>
      <c r="AR87" s="4">
        <f t="shared" si="3"/>
        <v>8</v>
      </c>
      <c r="AS87" s="10">
        <f t="shared" si="6"/>
        <v>0.19047619047619047</v>
      </c>
      <c r="AT87" s="5"/>
      <c r="AU87" s="5"/>
      <c r="AV87" s="5"/>
      <c r="AW87" s="5"/>
      <c r="AX87" s="5"/>
      <c r="AY87" s="5"/>
      <c r="AZ87" s="5"/>
      <c r="BA87" s="5"/>
      <c r="BB87" s="5"/>
      <c r="BC87" s="5"/>
      <c r="BD87" s="5"/>
      <c r="BE87" s="5"/>
      <c r="BF87" s="5"/>
      <c r="BG87" s="5"/>
      <c r="BH87" s="5"/>
      <c r="BI87" s="5"/>
      <c r="BJ87" s="5"/>
      <c r="BK87" s="5"/>
      <c r="BL87" s="5"/>
      <c r="BM87" s="5"/>
      <c r="BN87" s="5"/>
      <c r="BO87" s="5"/>
      <c r="BP87" s="5"/>
      <c r="BQ87" s="5"/>
      <c r="BR87" s="5"/>
      <c r="BS87" s="5"/>
      <c r="BT87" s="5"/>
      <c r="BU87" s="5"/>
      <c r="BV87" s="5"/>
      <c r="BW87" s="5"/>
      <c r="BX87" s="5"/>
    </row>
    <row r="88" spans="1:76" ht="15" customHeight="1" x14ac:dyDescent="0.2">
      <c r="A88" s="8" t="s">
        <v>203</v>
      </c>
      <c r="B88" s="25"/>
      <c r="C88" s="25"/>
      <c r="D88" s="25">
        <v>1</v>
      </c>
      <c r="E88" s="28">
        <v>1</v>
      </c>
      <c r="F88" s="25"/>
      <c r="G88" s="25"/>
      <c r="H88" s="25"/>
      <c r="I88" s="25"/>
      <c r="J88" s="25"/>
      <c r="K88" s="25"/>
      <c r="L88" s="25">
        <v>1</v>
      </c>
      <c r="M88" s="25"/>
      <c r="N88" s="25"/>
      <c r="O88" s="25"/>
      <c r="P88" s="25"/>
      <c r="Q88" s="25">
        <v>1</v>
      </c>
      <c r="R88" s="25"/>
      <c r="S88" s="25"/>
      <c r="T88" s="25">
        <v>1</v>
      </c>
      <c r="U88" s="25"/>
      <c r="V88" s="25">
        <v>1</v>
      </c>
      <c r="W88" s="25"/>
      <c r="X88" s="25"/>
      <c r="Y88" s="25"/>
      <c r="Z88" s="25"/>
      <c r="AA88" s="25">
        <v>1</v>
      </c>
      <c r="AB88" s="25"/>
      <c r="AC88" s="25"/>
      <c r="AD88" s="25"/>
      <c r="AE88" s="25"/>
      <c r="AF88" s="25"/>
      <c r="AG88" s="25">
        <v>1</v>
      </c>
      <c r="AH88" s="25"/>
      <c r="AI88" s="25"/>
      <c r="AJ88" s="25">
        <v>1</v>
      </c>
      <c r="AK88" s="25">
        <v>1</v>
      </c>
      <c r="AL88" s="25"/>
      <c r="AM88" s="25">
        <v>1</v>
      </c>
      <c r="AN88" s="25"/>
      <c r="AO88" s="25"/>
      <c r="AP88" s="25"/>
      <c r="AQ88" s="25"/>
      <c r="AR88" s="4">
        <f t="shared" si="3"/>
        <v>11</v>
      </c>
      <c r="AS88" s="10">
        <f t="shared" si="6"/>
        <v>0.26190476190476192</v>
      </c>
      <c r="AT88" s="5"/>
      <c r="AU88" s="5"/>
      <c r="AV88" s="5"/>
      <c r="AW88" s="5"/>
      <c r="AX88" s="5"/>
      <c r="AY88" s="5"/>
      <c r="AZ88" s="5"/>
      <c r="BA88" s="5"/>
      <c r="BB88" s="5"/>
      <c r="BC88" s="5"/>
      <c r="BD88" s="5"/>
      <c r="BE88" s="5"/>
      <c r="BF88" s="5"/>
      <c r="BG88" s="5"/>
      <c r="BH88" s="5"/>
      <c r="BI88" s="5"/>
      <c r="BJ88" s="5"/>
      <c r="BK88" s="5"/>
      <c r="BL88" s="5"/>
      <c r="BM88" s="5"/>
      <c r="BN88" s="5"/>
      <c r="BO88" s="5"/>
      <c r="BP88" s="5"/>
      <c r="BQ88" s="5"/>
      <c r="BR88" s="5"/>
      <c r="BS88" s="5"/>
      <c r="BT88" s="5"/>
      <c r="BU88" s="5"/>
      <c r="BV88" s="5"/>
      <c r="BW88" s="5"/>
      <c r="BX88" s="5"/>
    </row>
    <row r="89" spans="1:76" ht="15" customHeight="1" x14ac:dyDescent="0.2">
      <c r="A89" s="8" t="s">
        <v>204</v>
      </c>
      <c r="B89" s="25"/>
      <c r="C89" s="25"/>
      <c r="D89" s="25"/>
      <c r="E89" s="28">
        <v>1</v>
      </c>
      <c r="F89" s="25"/>
      <c r="G89" s="25"/>
      <c r="H89" s="25"/>
      <c r="I89" s="25"/>
      <c r="J89" s="25"/>
      <c r="K89" s="25"/>
      <c r="L89" s="25"/>
      <c r="M89" s="25"/>
      <c r="N89" s="25"/>
      <c r="O89" s="25"/>
      <c r="P89" s="25"/>
      <c r="Q89" s="25"/>
      <c r="R89" s="25"/>
      <c r="S89" s="25"/>
      <c r="T89" s="25">
        <v>1</v>
      </c>
      <c r="U89" s="25"/>
      <c r="V89" s="25"/>
      <c r="W89" s="25">
        <v>1</v>
      </c>
      <c r="X89" s="25"/>
      <c r="Y89" s="25"/>
      <c r="Z89" s="25"/>
      <c r="AA89" s="25"/>
      <c r="AB89" s="25"/>
      <c r="AC89" s="25"/>
      <c r="AD89" s="25"/>
      <c r="AE89" s="25"/>
      <c r="AF89" s="25"/>
      <c r="AG89" s="25"/>
      <c r="AH89" s="25">
        <v>1</v>
      </c>
      <c r="AI89" s="25"/>
      <c r="AJ89" s="25"/>
      <c r="AK89" s="25">
        <v>1</v>
      </c>
      <c r="AL89" s="25"/>
      <c r="AM89" s="25">
        <v>1</v>
      </c>
      <c r="AN89" s="25"/>
      <c r="AO89" s="25"/>
      <c r="AP89" s="25"/>
      <c r="AQ89" s="25"/>
      <c r="AR89" s="4">
        <f t="shared" si="3"/>
        <v>6</v>
      </c>
      <c r="AS89" s="14">
        <f t="shared" si="6"/>
        <v>0.14285714285714285</v>
      </c>
      <c r="AT89" s="5"/>
      <c r="AU89" s="5"/>
      <c r="AV89" s="5"/>
      <c r="AW89" s="5"/>
      <c r="AX89" s="5"/>
      <c r="AY89" s="5"/>
      <c r="AZ89" s="5"/>
      <c r="BA89" s="5"/>
      <c r="BB89" s="5"/>
      <c r="BC89" s="5"/>
      <c r="BD89" s="5"/>
      <c r="BE89" s="5"/>
      <c r="BF89" s="5"/>
      <c r="BG89" s="5"/>
      <c r="BH89" s="5"/>
      <c r="BI89" s="5"/>
      <c r="BJ89" s="5"/>
      <c r="BK89" s="5"/>
      <c r="BL89" s="5"/>
      <c r="BM89" s="5"/>
      <c r="BN89" s="5"/>
      <c r="BO89" s="5"/>
      <c r="BP89" s="5"/>
      <c r="BQ89" s="5"/>
      <c r="BR89" s="5"/>
      <c r="BS89" s="5"/>
      <c r="BT89" s="5"/>
      <c r="BU89" s="5"/>
      <c r="BV89" s="5"/>
      <c r="BW89" s="5"/>
      <c r="BX89" s="5"/>
    </row>
    <row r="90" spans="1:76" ht="15" customHeight="1" x14ac:dyDescent="0.2">
      <c r="A90" s="8" t="s">
        <v>205</v>
      </c>
      <c r="B90" s="25"/>
      <c r="C90" s="25"/>
      <c r="D90" s="25"/>
      <c r="E90" s="28"/>
      <c r="F90" s="25"/>
      <c r="G90" s="25"/>
      <c r="H90" s="25"/>
      <c r="I90" s="25"/>
      <c r="J90" s="25"/>
      <c r="K90" s="25"/>
      <c r="L90" s="25"/>
      <c r="M90" s="25"/>
      <c r="N90" s="25">
        <v>1</v>
      </c>
      <c r="O90" s="25"/>
      <c r="P90" s="25">
        <v>1</v>
      </c>
      <c r="Q90" s="25"/>
      <c r="R90" s="25"/>
      <c r="S90" s="25">
        <v>1</v>
      </c>
      <c r="T90" s="25"/>
      <c r="U90" s="25"/>
      <c r="V90" s="25"/>
      <c r="W90" s="25"/>
      <c r="X90" s="25">
        <v>1</v>
      </c>
      <c r="Y90" s="25"/>
      <c r="Z90" s="25">
        <v>1</v>
      </c>
      <c r="AA90" s="25"/>
      <c r="AB90" s="25"/>
      <c r="AC90" s="25"/>
      <c r="AD90" s="25">
        <v>1</v>
      </c>
      <c r="AE90" s="25"/>
      <c r="AF90" s="25"/>
      <c r="AG90" s="25"/>
      <c r="AH90" s="25"/>
      <c r="AI90" s="25"/>
      <c r="AJ90" s="25"/>
      <c r="AK90" s="25"/>
      <c r="AL90" s="25"/>
      <c r="AM90" s="25"/>
      <c r="AN90" s="25"/>
      <c r="AO90" s="25"/>
      <c r="AP90" s="25"/>
      <c r="AQ90" s="25"/>
      <c r="AR90" s="4">
        <f t="shared" si="3"/>
        <v>6</v>
      </c>
      <c r="AS90" s="14">
        <f t="shared" si="6"/>
        <v>0.14285714285714285</v>
      </c>
      <c r="AT90" s="5"/>
      <c r="AU90" s="5"/>
      <c r="AV90" s="5"/>
      <c r="AW90" s="5"/>
      <c r="AX90" s="5"/>
      <c r="AY90" s="5"/>
      <c r="AZ90" s="5"/>
      <c r="BA90" s="5"/>
      <c r="BB90" s="5"/>
      <c r="BC90" s="5"/>
      <c r="BD90" s="5"/>
      <c r="BE90" s="5"/>
      <c r="BF90" s="5"/>
      <c r="BG90" s="5"/>
      <c r="BH90" s="5"/>
      <c r="BI90" s="5"/>
      <c r="BJ90" s="5"/>
      <c r="BK90" s="5"/>
      <c r="BL90" s="5"/>
      <c r="BM90" s="5"/>
      <c r="BN90" s="5"/>
      <c r="BO90" s="5"/>
      <c r="BP90" s="5"/>
      <c r="BQ90" s="5"/>
      <c r="BR90" s="5"/>
      <c r="BS90" s="5"/>
      <c r="BT90" s="5"/>
      <c r="BU90" s="5"/>
      <c r="BV90" s="5"/>
      <c r="BW90" s="5"/>
      <c r="BX90" s="5"/>
    </row>
    <row r="91" spans="1:76" ht="15" customHeight="1" x14ac:dyDescent="0.2">
      <c r="A91" s="8" t="s">
        <v>207</v>
      </c>
      <c r="B91" s="25"/>
      <c r="C91" s="25"/>
      <c r="D91" s="25"/>
      <c r="E91" s="28">
        <v>1</v>
      </c>
      <c r="F91" s="25"/>
      <c r="G91" s="25"/>
      <c r="H91" s="25"/>
      <c r="I91" s="25"/>
      <c r="J91" s="25"/>
      <c r="K91" s="25"/>
      <c r="L91" s="25"/>
      <c r="M91" s="25"/>
      <c r="N91" s="25"/>
      <c r="O91" s="25"/>
      <c r="P91" s="25"/>
      <c r="Q91" s="25">
        <v>1</v>
      </c>
      <c r="R91" s="25"/>
      <c r="S91" s="25"/>
      <c r="T91" s="25"/>
      <c r="U91" s="25">
        <v>1</v>
      </c>
      <c r="V91" s="25"/>
      <c r="W91" s="25">
        <v>1</v>
      </c>
      <c r="X91" s="25"/>
      <c r="Y91" s="25"/>
      <c r="Z91" s="25"/>
      <c r="AA91" s="25"/>
      <c r="AB91" s="25"/>
      <c r="AC91" s="25"/>
      <c r="AD91" s="25"/>
      <c r="AE91" s="25"/>
      <c r="AF91" s="25"/>
      <c r="AG91" s="25"/>
      <c r="AH91" s="25">
        <v>1</v>
      </c>
      <c r="AI91" s="25">
        <v>1</v>
      </c>
      <c r="AJ91" s="25"/>
      <c r="AK91" s="25"/>
      <c r="AL91" s="25"/>
      <c r="AM91" s="25"/>
      <c r="AN91" s="25"/>
      <c r="AO91" s="25"/>
      <c r="AP91" s="25"/>
      <c r="AQ91" s="25"/>
      <c r="AR91" s="4">
        <f t="shared" si="3"/>
        <v>6</v>
      </c>
      <c r="AS91" s="14">
        <f t="shared" si="6"/>
        <v>0.14285714285714285</v>
      </c>
      <c r="AT91" s="5"/>
      <c r="AU91" s="5"/>
      <c r="AV91" s="5"/>
      <c r="AW91" s="5"/>
      <c r="AX91" s="5"/>
      <c r="AY91" s="5"/>
      <c r="AZ91" s="5"/>
      <c r="BA91" s="5"/>
      <c r="BB91" s="5"/>
      <c r="BC91" s="5"/>
      <c r="BD91" s="5"/>
      <c r="BE91" s="5"/>
      <c r="BF91" s="5"/>
      <c r="BG91" s="5"/>
      <c r="BH91" s="5"/>
      <c r="BI91" s="5"/>
      <c r="BJ91" s="5"/>
      <c r="BK91" s="5"/>
      <c r="BL91" s="5"/>
      <c r="BM91" s="5"/>
      <c r="BN91" s="5"/>
      <c r="BO91" s="5"/>
      <c r="BP91" s="5"/>
      <c r="BQ91" s="5"/>
      <c r="BR91" s="5"/>
      <c r="BS91" s="5"/>
      <c r="BT91" s="5"/>
      <c r="BU91" s="5"/>
      <c r="BV91" s="5"/>
      <c r="BW91" s="5"/>
      <c r="BX91" s="5"/>
    </row>
    <row r="92" spans="1:76" ht="15" customHeight="1" x14ac:dyDescent="0.2">
      <c r="A92" s="8" t="s">
        <v>208</v>
      </c>
      <c r="B92" s="25"/>
      <c r="C92" s="25"/>
      <c r="D92" s="25"/>
      <c r="E92" s="28"/>
      <c r="F92" s="25"/>
      <c r="G92" s="25"/>
      <c r="H92" s="25"/>
      <c r="I92" s="25"/>
      <c r="J92" s="25"/>
      <c r="K92" s="25"/>
      <c r="L92" s="25"/>
      <c r="M92" s="25"/>
      <c r="N92" s="25"/>
      <c r="O92" s="25"/>
      <c r="P92" s="25"/>
      <c r="Q92" s="25">
        <v>1</v>
      </c>
      <c r="R92" s="25"/>
      <c r="S92" s="25"/>
      <c r="T92" s="25"/>
      <c r="U92" s="25"/>
      <c r="V92" s="25"/>
      <c r="W92" s="25"/>
      <c r="X92" s="25"/>
      <c r="Y92" s="25"/>
      <c r="Z92" s="25">
        <v>1</v>
      </c>
      <c r="AA92" s="25"/>
      <c r="AB92" s="25">
        <v>1</v>
      </c>
      <c r="AC92" s="25"/>
      <c r="AD92" s="25">
        <v>1</v>
      </c>
      <c r="AE92" s="25"/>
      <c r="AF92" s="25"/>
      <c r="AG92" s="25"/>
      <c r="AH92" s="25"/>
      <c r="AI92" s="25"/>
      <c r="AJ92" s="25"/>
      <c r="AK92" s="25"/>
      <c r="AL92" s="25"/>
      <c r="AM92" s="25"/>
      <c r="AN92" s="25"/>
      <c r="AO92" s="25"/>
      <c r="AP92" s="25"/>
      <c r="AQ92" s="25"/>
      <c r="AR92" s="4">
        <f t="shared" si="3"/>
        <v>4</v>
      </c>
      <c r="AS92" s="14">
        <f t="shared" si="6"/>
        <v>9.5238095238095233E-2</v>
      </c>
      <c r="AT92" s="5"/>
      <c r="AU92" s="5"/>
      <c r="AV92" s="5"/>
      <c r="AW92" s="5"/>
      <c r="AX92" s="5"/>
      <c r="AY92" s="5"/>
      <c r="AZ92" s="5"/>
      <c r="BA92" s="5"/>
      <c r="BB92" s="5"/>
      <c r="BC92" s="5"/>
      <c r="BD92" s="5"/>
      <c r="BE92" s="5"/>
      <c r="BF92" s="5"/>
      <c r="BG92" s="5"/>
      <c r="BH92" s="5"/>
      <c r="BI92" s="5"/>
      <c r="BJ92" s="5"/>
      <c r="BK92" s="5"/>
      <c r="BL92" s="5"/>
      <c r="BM92" s="5"/>
      <c r="BN92" s="5"/>
      <c r="BO92" s="5"/>
      <c r="BP92" s="5"/>
      <c r="BQ92" s="5"/>
      <c r="BR92" s="5"/>
      <c r="BS92" s="5"/>
      <c r="BT92" s="5"/>
      <c r="BU92" s="5"/>
      <c r="BV92" s="5"/>
      <c r="BW92" s="5"/>
      <c r="BX92" s="5"/>
    </row>
    <row r="93" spans="1:76" ht="15" customHeight="1" x14ac:dyDescent="0.2">
      <c r="A93" s="8" t="s">
        <v>399</v>
      </c>
      <c r="B93" s="25"/>
      <c r="C93" s="25">
        <v>1</v>
      </c>
      <c r="D93" s="25"/>
      <c r="E93" s="28"/>
      <c r="F93" s="25"/>
      <c r="G93" s="25"/>
      <c r="H93" s="25">
        <v>1</v>
      </c>
      <c r="I93" s="25">
        <v>1</v>
      </c>
      <c r="J93" s="25"/>
      <c r="K93" s="25"/>
      <c r="L93" s="25"/>
      <c r="M93" s="25"/>
      <c r="N93" s="25"/>
      <c r="O93" s="25"/>
      <c r="P93" s="25"/>
      <c r="Q93" s="25"/>
      <c r="R93" s="25"/>
      <c r="S93" s="25"/>
      <c r="T93" s="25"/>
      <c r="U93" s="25"/>
      <c r="V93" s="25"/>
      <c r="W93" s="25"/>
      <c r="X93" s="25"/>
      <c r="Y93" s="25"/>
      <c r="Z93" s="25"/>
      <c r="AA93" s="25"/>
      <c r="AB93" s="25"/>
      <c r="AC93" s="25"/>
      <c r="AD93" s="25"/>
      <c r="AE93" s="25"/>
      <c r="AF93" s="25"/>
      <c r="AG93" s="25"/>
      <c r="AH93" s="25"/>
      <c r="AI93" s="25"/>
      <c r="AJ93" s="25"/>
      <c r="AK93" s="25"/>
      <c r="AL93" s="25"/>
      <c r="AM93" s="25"/>
      <c r="AN93" s="25"/>
      <c r="AO93" s="25"/>
      <c r="AP93" s="25"/>
      <c r="AQ93" s="25"/>
      <c r="AR93" s="4">
        <f t="shared" si="3"/>
        <v>3</v>
      </c>
      <c r="AS93" s="13">
        <f t="shared" si="6"/>
        <v>7.1428571428571425E-2</v>
      </c>
      <c r="AT93" s="5"/>
      <c r="AU93" s="5"/>
      <c r="AV93" s="5"/>
      <c r="AW93" s="5"/>
      <c r="AX93" s="5"/>
      <c r="AY93" s="5"/>
      <c r="AZ93" s="5"/>
      <c r="BA93" s="5"/>
      <c r="BB93" s="5"/>
      <c r="BC93" s="5"/>
      <c r="BD93" s="5"/>
      <c r="BE93" s="5"/>
      <c r="BF93" s="5"/>
      <c r="BG93" s="5"/>
      <c r="BH93" s="5"/>
      <c r="BI93" s="5"/>
      <c r="BJ93" s="5"/>
      <c r="BK93" s="5"/>
      <c r="BL93" s="5"/>
      <c r="BM93" s="5"/>
      <c r="BN93" s="5"/>
      <c r="BO93" s="5"/>
      <c r="BP93" s="5"/>
      <c r="BQ93" s="5"/>
      <c r="BR93" s="5"/>
      <c r="BS93" s="5"/>
      <c r="BT93" s="5"/>
      <c r="BU93" s="5"/>
      <c r="BV93" s="5"/>
      <c r="BW93" s="5"/>
      <c r="BX93" s="5"/>
    </row>
    <row r="94" spans="1:76" ht="90" customHeight="1" x14ac:dyDescent="0.2">
      <c r="A94" s="33" t="s">
        <v>11</v>
      </c>
      <c r="B94" s="23" t="s">
        <v>5</v>
      </c>
      <c r="C94" s="24" t="s">
        <v>36</v>
      </c>
      <c r="D94" s="24" t="s">
        <v>314</v>
      </c>
      <c r="E94" s="26" t="s">
        <v>320</v>
      </c>
      <c r="F94" s="24" t="s">
        <v>17</v>
      </c>
      <c r="G94" s="24" t="s">
        <v>55</v>
      </c>
      <c r="H94" s="26" t="s">
        <v>389</v>
      </c>
      <c r="I94" s="26" t="s">
        <v>374</v>
      </c>
      <c r="J94" s="24" t="s">
        <v>380</v>
      </c>
      <c r="K94" s="24" t="s">
        <v>24</v>
      </c>
      <c r="L94" s="24" t="s">
        <v>42</v>
      </c>
      <c r="M94" s="24" t="s">
        <v>47</v>
      </c>
      <c r="N94" s="26" t="s">
        <v>328</v>
      </c>
      <c r="O94" s="26" t="s">
        <v>396</v>
      </c>
      <c r="P94" s="24" t="s">
        <v>29</v>
      </c>
      <c r="Q94" s="24" t="s">
        <v>67</v>
      </c>
      <c r="R94" s="24" t="s">
        <v>73</v>
      </c>
      <c r="S94" s="24" t="s">
        <v>79</v>
      </c>
      <c r="T94" s="24" t="s">
        <v>85</v>
      </c>
      <c r="U94" s="24" t="s">
        <v>91</v>
      </c>
      <c r="V94" s="24" t="s">
        <v>97</v>
      </c>
      <c r="W94" s="24" t="s">
        <v>103</v>
      </c>
      <c r="X94" s="24" t="s">
        <v>109</v>
      </c>
      <c r="Y94" s="24" t="s">
        <v>115</v>
      </c>
      <c r="Z94" s="24" t="s">
        <v>121</v>
      </c>
      <c r="AA94" s="24" t="s">
        <v>127</v>
      </c>
      <c r="AB94" s="24" t="s">
        <v>133</v>
      </c>
      <c r="AC94" s="24" t="s">
        <v>279</v>
      </c>
      <c r="AD94" s="24" t="s">
        <v>287</v>
      </c>
      <c r="AE94" s="24" t="s">
        <v>294</v>
      </c>
      <c r="AF94" s="24" t="s">
        <v>366</v>
      </c>
      <c r="AG94" s="24" t="s">
        <v>140</v>
      </c>
      <c r="AH94" s="24" t="s">
        <v>146</v>
      </c>
      <c r="AI94" s="24" t="s">
        <v>152</v>
      </c>
      <c r="AJ94" s="24" t="s">
        <v>160</v>
      </c>
      <c r="AK94" s="24" t="s">
        <v>167</v>
      </c>
      <c r="AL94" s="24" t="s">
        <v>301</v>
      </c>
      <c r="AM94" s="24" t="s">
        <v>307</v>
      </c>
      <c r="AN94" s="24" t="s">
        <v>174</v>
      </c>
      <c r="AO94" s="24" t="s">
        <v>355</v>
      </c>
      <c r="AP94" s="24" t="s">
        <v>337</v>
      </c>
      <c r="AQ94" s="24" t="s">
        <v>344</v>
      </c>
      <c r="AR94" s="5"/>
      <c r="AS94" s="5"/>
      <c r="AT94" s="5"/>
      <c r="AU94" s="5"/>
      <c r="AV94" s="5"/>
      <c r="AW94" s="5"/>
      <c r="AX94" s="5"/>
      <c r="AY94" s="5"/>
      <c r="AZ94" s="5"/>
      <c r="BA94" s="5"/>
      <c r="BB94" s="5"/>
      <c r="BC94" s="5"/>
      <c r="BD94" s="5"/>
      <c r="BE94" s="5"/>
      <c r="BF94" s="5"/>
      <c r="BG94" s="5"/>
      <c r="BH94" s="5"/>
      <c r="BI94" s="5"/>
      <c r="BJ94" s="5"/>
      <c r="BK94" s="5"/>
      <c r="BL94" s="5"/>
      <c r="BM94" s="5"/>
      <c r="BN94" s="5"/>
      <c r="BO94" s="5"/>
      <c r="BP94" s="5"/>
      <c r="BQ94" s="5"/>
      <c r="BR94" s="5"/>
      <c r="BS94" s="5"/>
      <c r="BT94" s="5"/>
      <c r="BU94" s="5"/>
      <c r="BV94" s="5"/>
      <c r="BW94" s="5"/>
      <c r="BX94" s="5"/>
    </row>
    <row r="95" spans="1:76" ht="15" customHeight="1" x14ac:dyDescent="0.2">
      <c r="A95" s="8" t="s">
        <v>212</v>
      </c>
      <c r="B95" s="25">
        <v>1</v>
      </c>
      <c r="C95" s="25"/>
      <c r="D95" s="28"/>
      <c r="E95" s="28"/>
      <c r="F95" s="25"/>
      <c r="G95" s="25"/>
      <c r="H95" s="25"/>
      <c r="I95" s="25"/>
      <c r="J95" s="25"/>
      <c r="K95" s="25"/>
      <c r="L95" s="25"/>
      <c r="M95" s="25"/>
      <c r="N95" s="26"/>
      <c r="O95" s="26"/>
      <c r="P95" s="25"/>
      <c r="Q95" s="25"/>
      <c r="R95" s="25"/>
      <c r="S95" s="25"/>
      <c r="T95" s="25"/>
      <c r="U95" s="25"/>
      <c r="V95" s="25"/>
      <c r="W95" s="25"/>
      <c r="X95" s="25"/>
      <c r="Y95" s="25"/>
      <c r="Z95" s="25"/>
      <c r="AA95" s="25"/>
      <c r="AB95" s="25"/>
      <c r="AC95" s="25"/>
      <c r="AD95" s="25"/>
      <c r="AE95" s="25"/>
      <c r="AF95" s="25"/>
      <c r="AG95" s="25"/>
      <c r="AH95" s="25"/>
      <c r="AI95" s="25"/>
      <c r="AJ95" s="25"/>
      <c r="AK95" s="25"/>
      <c r="AL95" s="25"/>
      <c r="AM95" s="25"/>
      <c r="AN95" s="25"/>
      <c r="AO95" s="25"/>
      <c r="AP95" s="25"/>
      <c r="AQ95" s="25"/>
      <c r="AR95" s="4">
        <f t="shared" si="3"/>
        <v>1</v>
      </c>
      <c r="AS95" s="13">
        <f>AR95/$AT$95</f>
        <v>2.3809523809523808E-2</v>
      </c>
      <c r="AT95" s="4">
        <v>42</v>
      </c>
      <c r="AU95" s="5"/>
      <c r="AV95" s="5"/>
      <c r="AW95" s="5"/>
      <c r="AX95" s="5"/>
      <c r="AY95" s="5"/>
      <c r="AZ95" s="5"/>
      <c r="BA95" s="5"/>
      <c r="BB95" s="5"/>
      <c r="BC95" s="5"/>
      <c r="BD95" s="5"/>
      <c r="BE95" s="5"/>
      <c r="BF95" s="5"/>
      <c r="BG95" s="5"/>
      <c r="BH95" s="5"/>
      <c r="BI95" s="5"/>
      <c r="BJ95" s="5"/>
      <c r="BK95" s="5"/>
      <c r="BL95" s="5"/>
      <c r="BM95" s="5"/>
      <c r="BN95" s="5"/>
      <c r="BO95" s="5"/>
      <c r="BP95" s="5"/>
      <c r="BQ95" s="5"/>
      <c r="BR95" s="5"/>
      <c r="BS95" s="5"/>
      <c r="BT95" s="5"/>
      <c r="BU95" s="5"/>
      <c r="BV95" s="5"/>
      <c r="BW95" s="5"/>
      <c r="BX95" s="5"/>
    </row>
    <row r="96" spans="1:76" x14ac:dyDescent="0.2">
      <c r="A96" s="1" t="s">
        <v>213</v>
      </c>
      <c r="B96" s="21"/>
      <c r="C96" s="22"/>
      <c r="D96" s="28"/>
      <c r="E96" s="28">
        <v>1</v>
      </c>
      <c r="F96" s="22"/>
      <c r="G96" s="22"/>
      <c r="H96" s="22"/>
      <c r="I96" s="22"/>
      <c r="J96" s="22"/>
      <c r="K96" s="22"/>
      <c r="L96" s="22"/>
      <c r="M96" s="22"/>
      <c r="N96" s="26"/>
      <c r="O96" s="26"/>
      <c r="P96" s="22"/>
      <c r="Q96" s="22"/>
      <c r="R96" s="22"/>
      <c r="S96" s="22"/>
      <c r="T96" s="22"/>
      <c r="U96" s="25">
        <v>1</v>
      </c>
      <c r="V96" s="22"/>
      <c r="W96" s="22"/>
      <c r="X96" s="22"/>
      <c r="Y96" s="22"/>
      <c r="Z96" s="22"/>
      <c r="AA96" s="22"/>
      <c r="AB96" s="22"/>
      <c r="AC96" s="25"/>
      <c r="AD96" s="25"/>
      <c r="AE96" s="25"/>
      <c r="AF96" s="25"/>
      <c r="AG96" s="22"/>
      <c r="AH96" s="22"/>
      <c r="AI96" s="22"/>
      <c r="AJ96" s="22"/>
      <c r="AK96" s="22"/>
      <c r="AL96" s="22"/>
      <c r="AM96" s="22"/>
      <c r="AN96" s="22"/>
      <c r="AO96" s="22"/>
      <c r="AP96" s="22"/>
      <c r="AQ96" s="22"/>
      <c r="AR96" s="4">
        <f t="shared" si="3"/>
        <v>2</v>
      </c>
      <c r="AS96" s="13">
        <f t="shared" ref="AS96:AS110" si="7">AR96/$AT$95</f>
        <v>4.7619047619047616E-2</v>
      </c>
    </row>
    <row r="97" spans="1:76" ht="15" customHeight="1" x14ac:dyDescent="0.2">
      <c r="A97" s="8" t="s">
        <v>222</v>
      </c>
      <c r="B97" s="25"/>
      <c r="C97" s="25">
        <v>1</v>
      </c>
      <c r="D97" s="28"/>
      <c r="E97" s="28"/>
      <c r="F97" s="25"/>
      <c r="G97" s="25"/>
      <c r="H97" s="25"/>
      <c r="I97" s="25">
        <v>1</v>
      </c>
      <c r="J97" s="25"/>
      <c r="K97" s="25"/>
      <c r="L97" s="25"/>
      <c r="M97" s="25"/>
      <c r="N97" s="26"/>
      <c r="O97" s="26"/>
      <c r="P97" s="25"/>
      <c r="Q97" s="25"/>
      <c r="R97" s="25"/>
      <c r="S97" s="25"/>
      <c r="T97" s="25"/>
      <c r="U97" s="25"/>
      <c r="V97" s="25"/>
      <c r="W97" s="25"/>
      <c r="X97" s="25"/>
      <c r="Y97" s="25"/>
      <c r="Z97" s="25"/>
      <c r="AA97" s="25"/>
      <c r="AB97" s="25"/>
      <c r="AC97" s="25"/>
      <c r="AD97" s="25"/>
      <c r="AE97" s="25"/>
      <c r="AF97" s="25"/>
      <c r="AG97" s="25"/>
      <c r="AH97" s="25"/>
      <c r="AI97" s="25"/>
      <c r="AJ97" s="25"/>
      <c r="AK97" s="25"/>
      <c r="AL97" s="25"/>
      <c r="AM97" s="25"/>
      <c r="AN97" s="25"/>
      <c r="AO97" s="25"/>
      <c r="AP97" s="25"/>
      <c r="AQ97" s="25"/>
      <c r="AR97" s="4">
        <f t="shared" si="3"/>
        <v>2</v>
      </c>
      <c r="AS97" s="13">
        <f t="shared" si="7"/>
        <v>4.7619047619047616E-2</v>
      </c>
      <c r="AT97" s="5"/>
      <c r="AU97" s="5"/>
      <c r="AV97" s="5"/>
      <c r="AW97" s="5"/>
      <c r="AX97" s="5"/>
      <c r="AY97" s="5"/>
      <c r="AZ97" s="5"/>
      <c r="BA97" s="5"/>
      <c r="BB97" s="5"/>
      <c r="BC97" s="5"/>
      <c r="BD97" s="5"/>
      <c r="BE97" s="5"/>
      <c r="BF97" s="5"/>
      <c r="BG97" s="5"/>
      <c r="BH97" s="5"/>
      <c r="BI97" s="5"/>
      <c r="BJ97" s="5"/>
      <c r="BK97" s="5"/>
      <c r="BL97" s="5"/>
      <c r="BM97" s="5"/>
      <c r="BN97" s="5"/>
      <c r="BO97" s="5"/>
      <c r="BP97" s="5"/>
      <c r="BQ97" s="5"/>
      <c r="BR97" s="5"/>
      <c r="BS97" s="5"/>
      <c r="BT97" s="5"/>
      <c r="BU97" s="5"/>
      <c r="BV97" s="5"/>
      <c r="BW97" s="5"/>
      <c r="BX97" s="5"/>
    </row>
    <row r="98" spans="1:76" ht="15" customHeight="1" x14ac:dyDescent="0.2">
      <c r="A98" s="8" t="s">
        <v>221</v>
      </c>
      <c r="B98" s="25">
        <v>1</v>
      </c>
      <c r="C98" s="25"/>
      <c r="D98" s="28"/>
      <c r="E98" s="28"/>
      <c r="F98" s="25"/>
      <c r="G98" s="25"/>
      <c r="H98" s="25"/>
      <c r="I98" s="25"/>
      <c r="J98" s="25"/>
      <c r="K98" s="25"/>
      <c r="L98" s="25"/>
      <c r="M98" s="25"/>
      <c r="N98" s="26"/>
      <c r="O98" s="26"/>
      <c r="P98" s="25"/>
      <c r="Q98" s="25"/>
      <c r="R98" s="25"/>
      <c r="S98" s="25"/>
      <c r="T98" s="25"/>
      <c r="U98" s="25"/>
      <c r="V98" s="25"/>
      <c r="W98" s="25"/>
      <c r="X98" s="25"/>
      <c r="Y98" s="25"/>
      <c r="Z98" s="25"/>
      <c r="AA98" s="25"/>
      <c r="AB98" s="25"/>
      <c r="AC98" s="25"/>
      <c r="AD98" s="25"/>
      <c r="AE98" s="25"/>
      <c r="AF98" s="25"/>
      <c r="AG98" s="25"/>
      <c r="AH98" s="25"/>
      <c r="AI98" s="25"/>
      <c r="AJ98" s="25"/>
      <c r="AK98" s="25"/>
      <c r="AL98" s="25"/>
      <c r="AM98" s="25"/>
      <c r="AN98" s="25"/>
      <c r="AO98" s="25"/>
      <c r="AP98" s="25"/>
      <c r="AQ98" s="25"/>
      <c r="AR98" s="4">
        <f t="shared" si="3"/>
        <v>1</v>
      </c>
      <c r="AS98" s="13">
        <f t="shared" si="7"/>
        <v>2.3809523809523808E-2</v>
      </c>
      <c r="AU98" s="5"/>
      <c r="AV98" s="5"/>
      <c r="AW98" s="5"/>
      <c r="AX98" s="5"/>
      <c r="AY98" s="5"/>
      <c r="AZ98" s="5"/>
      <c r="BA98" s="5"/>
      <c r="BB98" s="5"/>
      <c r="BC98" s="5"/>
      <c r="BD98" s="5"/>
      <c r="BE98" s="5"/>
      <c r="BF98" s="5"/>
      <c r="BG98" s="5"/>
      <c r="BH98" s="5"/>
      <c r="BI98" s="5"/>
      <c r="BJ98" s="5"/>
      <c r="BK98" s="5"/>
      <c r="BL98" s="5"/>
      <c r="BM98" s="5"/>
      <c r="BN98" s="5"/>
      <c r="BO98" s="5"/>
      <c r="BP98" s="5"/>
      <c r="BQ98" s="5"/>
      <c r="BR98" s="5"/>
      <c r="BS98" s="5"/>
      <c r="BT98" s="5"/>
      <c r="BU98" s="5"/>
      <c r="BV98" s="5"/>
      <c r="BW98" s="5"/>
      <c r="BX98" s="5"/>
    </row>
    <row r="99" spans="1:76" ht="15" customHeight="1" x14ac:dyDescent="0.2">
      <c r="A99" s="8" t="s">
        <v>214</v>
      </c>
      <c r="B99" s="25"/>
      <c r="C99" s="25"/>
      <c r="D99" s="28"/>
      <c r="E99" s="28"/>
      <c r="F99" s="25">
        <v>1</v>
      </c>
      <c r="G99" s="25"/>
      <c r="H99" s="25">
        <v>1</v>
      </c>
      <c r="I99" s="25">
        <v>1</v>
      </c>
      <c r="J99" s="25"/>
      <c r="K99" s="25"/>
      <c r="L99" s="25"/>
      <c r="M99" s="25">
        <v>1</v>
      </c>
      <c r="N99" s="26"/>
      <c r="O99" s="26"/>
      <c r="P99" s="25"/>
      <c r="Q99" s="25"/>
      <c r="R99" s="25"/>
      <c r="S99" s="25"/>
      <c r="T99" s="25"/>
      <c r="U99" s="25"/>
      <c r="V99" s="25"/>
      <c r="W99" s="25"/>
      <c r="X99" s="25"/>
      <c r="Y99" s="25"/>
      <c r="Z99" s="25"/>
      <c r="AA99" s="25"/>
      <c r="AB99" s="25"/>
      <c r="AC99" s="25"/>
      <c r="AD99" s="25"/>
      <c r="AE99" s="25"/>
      <c r="AF99" s="25"/>
      <c r="AG99" s="25"/>
      <c r="AH99" s="25"/>
      <c r="AI99" s="25"/>
      <c r="AJ99" s="25"/>
      <c r="AK99" s="25"/>
      <c r="AL99" s="25"/>
      <c r="AM99" s="25"/>
      <c r="AN99" s="25"/>
      <c r="AO99" s="25"/>
      <c r="AP99" s="25"/>
      <c r="AQ99" s="25"/>
      <c r="AR99" s="4">
        <f t="shared" si="3"/>
        <v>4</v>
      </c>
      <c r="AS99" s="13">
        <f t="shared" si="7"/>
        <v>9.5238095238095233E-2</v>
      </c>
      <c r="AT99" s="5"/>
      <c r="AU99" s="5"/>
      <c r="AV99" s="5"/>
      <c r="AW99" s="5"/>
      <c r="AX99" s="5"/>
      <c r="AY99" s="5"/>
      <c r="AZ99" s="5"/>
      <c r="BA99" s="5"/>
      <c r="BB99" s="5"/>
      <c r="BC99" s="5"/>
      <c r="BD99" s="5"/>
      <c r="BE99" s="5"/>
      <c r="BF99" s="5"/>
      <c r="BG99" s="5"/>
      <c r="BH99" s="5"/>
      <c r="BI99" s="5"/>
      <c r="BJ99" s="5"/>
      <c r="BK99" s="5"/>
      <c r="BL99" s="5"/>
      <c r="BM99" s="5"/>
      <c r="BN99" s="5"/>
      <c r="BO99" s="5"/>
      <c r="BP99" s="5"/>
      <c r="BQ99" s="5"/>
      <c r="BR99" s="5"/>
      <c r="BS99" s="5"/>
      <c r="BT99" s="5"/>
      <c r="BU99" s="5"/>
      <c r="BV99" s="5"/>
      <c r="BW99" s="5"/>
      <c r="BX99" s="5"/>
    </row>
    <row r="100" spans="1:76" ht="15" customHeight="1" x14ac:dyDescent="0.2">
      <c r="A100" s="8" t="s">
        <v>220</v>
      </c>
      <c r="B100" s="25"/>
      <c r="C100" s="25"/>
      <c r="D100" s="28"/>
      <c r="E100" s="28">
        <v>1</v>
      </c>
      <c r="F100" s="25"/>
      <c r="G100" s="25">
        <v>1</v>
      </c>
      <c r="H100" s="25"/>
      <c r="I100" s="25">
        <v>1</v>
      </c>
      <c r="J100" s="25">
        <v>1</v>
      </c>
      <c r="K100" s="25"/>
      <c r="L100" s="25"/>
      <c r="M100" s="25"/>
      <c r="N100" s="28">
        <v>1</v>
      </c>
      <c r="O100" s="28"/>
      <c r="P100" s="25">
        <v>1</v>
      </c>
      <c r="Q100" s="25">
        <v>1</v>
      </c>
      <c r="R100" s="25"/>
      <c r="S100" s="25"/>
      <c r="T100" s="25"/>
      <c r="U100" s="25"/>
      <c r="V100" s="25"/>
      <c r="W100" s="25"/>
      <c r="X100" s="25"/>
      <c r="Y100" s="25"/>
      <c r="Z100" s="25"/>
      <c r="AA100" s="25"/>
      <c r="AB100" s="25"/>
      <c r="AC100" s="25"/>
      <c r="AD100" s="25"/>
      <c r="AE100" s="25"/>
      <c r="AF100" s="25"/>
      <c r="AG100" s="25"/>
      <c r="AH100" s="25"/>
      <c r="AI100" s="25"/>
      <c r="AJ100" s="25"/>
      <c r="AK100" s="25"/>
      <c r="AL100" s="25"/>
      <c r="AM100" s="25"/>
      <c r="AN100" s="25"/>
      <c r="AO100" s="25">
        <v>1</v>
      </c>
      <c r="AP100" s="25"/>
      <c r="AQ100" s="25"/>
      <c r="AR100" s="4">
        <f t="shared" si="3"/>
        <v>8</v>
      </c>
      <c r="AS100" s="14">
        <f t="shared" si="7"/>
        <v>0.19047619047619047</v>
      </c>
      <c r="AT100" s="5"/>
      <c r="AU100" s="5"/>
      <c r="AV100" s="5"/>
      <c r="AW100" s="5"/>
      <c r="AX100" s="5"/>
      <c r="AY100" s="5"/>
      <c r="AZ100" s="5"/>
      <c r="BA100" s="5"/>
      <c r="BB100" s="5"/>
      <c r="BC100" s="5"/>
      <c r="BD100" s="5"/>
      <c r="BE100" s="5"/>
      <c r="BF100" s="5"/>
      <c r="BG100" s="5"/>
      <c r="BH100" s="5"/>
      <c r="BI100" s="5"/>
      <c r="BJ100" s="5"/>
      <c r="BK100" s="5"/>
      <c r="BL100" s="5"/>
      <c r="BM100" s="5"/>
      <c r="BN100" s="5"/>
      <c r="BO100" s="5"/>
      <c r="BP100" s="5"/>
      <c r="BQ100" s="5"/>
      <c r="BR100" s="5"/>
      <c r="BS100" s="5"/>
      <c r="BT100" s="5"/>
      <c r="BU100" s="5"/>
      <c r="BV100" s="5"/>
      <c r="BW100" s="5"/>
      <c r="BX100" s="5"/>
    </row>
    <row r="101" spans="1:76" ht="15" customHeight="1" x14ac:dyDescent="0.2">
      <c r="A101" s="8" t="s">
        <v>215</v>
      </c>
      <c r="B101" s="25"/>
      <c r="C101" s="25"/>
      <c r="D101" s="28"/>
      <c r="E101" s="28"/>
      <c r="F101" s="25"/>
      <c r="G101" s="25"/>
      <c r="H101" s="25"/>
      <c r="I101" s="25"/>
      <c r="J101" s="25">
        <v>1</v>
      </c>
      <c r="K101" s="25"/>
      <c r="L101" s="25"/>
      <c r="M101" s="25"/>
      <c r="N101" s="28">
        <v>1</v>
      </c>
      <c r="O101" s="28"/>
      <c r="P101" s="25"/>
      <c r="Q101" s="25"/>
      <c r="R101" s="25"/>
      <c r="S101" s="25"/>
      <c r="T101" s="25"/>
      <c r="U101" s="25"/>
      <c r="V101" s="25"/>
      <c r="W101" s="25"/>
      <c r="X101" s="25"/>
      <c r="Y101" s="25">
        <v>1</v>
      </c>
      <c r="Z101" s="25"/>
      <c r="AA101" s="25">
        <v>1</v>
      </c>
      <c r="AB101" s="25"/>
      <c r="AC101" s="25"/>
      <c r="AD101" s="25">
        <v>1</v>
      </c>
      <c r="AE101" s="25"/>
      <c r="AF101" s="25"/>
      <c r="AG101" s="25"/>
      <c r="AH101" s="25"/>
      <c r="AI101" s="25"/>
      <c r="AJ101" s="25"/>
      <c r="AK101" s="25">
        <v>1</v>
      </c>
      <c r="AL101" s="25"/>
      <c r="AM101" s="25"/>
      <c r="AN101" s="25"/>
      <c r="AO101" s="25"/>
      <c r="AP101" s="25">
        <v>1</v>
      </c>
      <c r="AQ101" s="25"/>
      <c r="AR101" s="4">
        <f t="shared" si="3"/>
        <v>7</v>
      </c>
      <c r="AS101" s="14">
        <f t="shared" si="7"/>
        <v>0.16666666666666666</v>
      </c>
      <c r="AT101" s="5"/>
      <c r="AU101" s="5"/>
      <c r="AV101" s="5"/>
      <c r="AW101" s="5"/>
      <c r="AX101" s="5"/>
      <c r="AY101" s="5"/>
      <c r="AZ101" s="5"/>
      <c r="BA101" s="5"/>
      <c r="BB101" s="5"/>
      <c r="BC101" s="5"/>
      <c r="BD101" s="5"/>
      <c r="BE101" s="5"/>
      <c r="BF101" s="5"/>
      <c r="BG101" s="5"/>
      <c r="BH101" s="5"/>
      <c r="BI101" s="5"/>
      <c r="BJ101" s="5"/>
      <c r="BK101" s="5"/>
      <c r="BL101" s="5"/>
      <c r="BM101" s="5"/>
      <c r="BN101" s="5"/>
      <c r="BO101" s="5"/>
      <c r="BP101" s="5"/>
      <c r="BQ101" s="5"/>
      <c r="BR101" s="5"/>
      <c r="BS101" s="5"/>
      <c r="BT101" s="5"/>
      <c r="BU101" s="5"/>
      <c r="BV101" s="5"/>
      <c r="BW101" s="5"/>
      <c r="BX101" s="5"/>
    </row>
    <row r="102" spans="1:76" ht="15" customHeight="1" x14ac:dyDescent="0.2">
      <c r="A102" s="8" t="s">
        <v>216</v>
      </c>
      <c r="B102" s="25"/>
      <c r="C102" s="25"/>
      <c r="D102" s="28"/>
      <c r="E102" s="28"/>
      <c r="F102" s="25"/>
      <c r="G102" s="25">
        <v>1</v>
      </c>
      <c r="H102" s="25"/>
      <c r="I102" s="25"/>
      <c r="J102" s="25"/>
      <c r="K102" s="25"/>
      <c r="L102" s="25"/>
      <c r="M102" s="25"/>
      <c r="N102" s="26"/>
      <c r="O102" s="28">
        <v>1</v>
      </c>
      <c r="P102" s="25"/>
      <c r="Q102" s="25"/>
      <c r="R102" s="25"/>
      <c r="S102" s="25"/>
      <c r="T102" s="25"/>
      <c r="U102" s="25"/>
      <c r="V102" s="25"/>
      <c r="W102" s="25"/>
      <c r="X102" s="25"/>
      <c r="Y102" s="25"/>
      <c r="Z102" s="25"/>
      <c r="AA102" s="25"/>
      <c r="AB102" s="25"/>
      <c r="AC102" s="25"/>
      <c r="AD102" s="25"/>
      <c r="AE102" s="25"/>
      <c r="AF102" s="25"/>
      <c r="AG102" s="25"/>
      <c r="AH102" s="25"/>
      <c r="AI102" s="25"/>
      <c r="AJ102" s="25"/>
      <c r="AK102" s="25"/>
      <c r="AL102" s="25"/>
      <c r="AM102" s="25"/>
      <c r="AN102" s="25"/>
      <c r="AO102" s="25"/>
      <c r="AP102" s="25"/>
      <c r="AQ102" s="25"/>
      <c r="AR102" s="4">
        <f t="shared" si="3"/>
        <v>2</v>
      </c>
      <c r="AS102" s="13">
        <f t="shared" si="7"/>
        <v>4.7619047619047616E-2</v>
      </c>
      <c r="AT102" s="5"/>
      <c r="AU102" s="5"/>
      <c r="AV102" s="5"/>
      <c r="AW102" s="5"/>
      <c r="AX102" s="5"/>
      <c r="AY102" s="5"/>
      <c r="AZ102" s="5"/>
      <c r="BA102" s="5"/>
      <c r="BB102" s="5"/>
      <c r="BC102" s="5"/>
      <c r="BD102" s="5"/>
      <c r="BE102" s="5"/>
      <c r="BF102" s="5"/>
      <c r="BG102" s="5"/>
      <c r="BH102" s="5"/>
      <c r="BI102" s="5"/>
      <c r="BJ102" s="5"/>
      <c r="BK102" s="5"/>
      <c r="BL102" s="5"/>
      <c r="BM102" s="5"/>
      <c r="BN102" s="5"/>
      <c r="BO102" s="5"/>
      <c r="BP102" s="5"/>
      <c r="BQ102" s="5"/>
      <c r="BR102" s="5"/>
      <c r="BS102" s="5"/>
      <c r="BT102" s="5"/>
      <c r="BU102" s="5"/>
      <c r="BV102" s="5"/>
      <c r="BW102" s="5"/>
      <c r="BX102" s="5"/>
    </row>
    <row r="103" spans="1:76" ht="15" customHeight="1" x14ac:dyDescent="0.2">
      <c r="A103" s="8" t="s">
        <v>217</v>
      </c>
      <c r="B103" s="25"/>
      <c r="C103" s="25"/>
      <c r="D103" s="28"/>
      <c r="E103" s="28"/>
      <c r="F103" s="25"/>
      <c r="G103" s="25"/>
      <c r="H103" s="25"/>
      <c r="I103" s="25"/>
      <c r="J103" s="25"/>
      <c r="K103" s="25"/>
      <c r="L103" s="25"/>
      <c r="M103" s="25"/>
      <c r="N103" s="26"/>
      <c r="O103" s="26"/>
      <c r="P103" s="25"/>
      <c r="Q103" s="25"/>
      <c r="R103" s="25"/>
      <c r="S103" s="25"/>
      <c r="T103" s="25"/>
      <c r="U103" s="25"/>
      <c r="V103" s="25"/>
      <c r="W103" s="25"/>
      <c r="X103" s="25"/>
      <c r="Y103" s="25"/>
      <c r="Z103" s="25"/>
      <c r="AA103" s="25">
        <v>1</v>
      </c>
      <c r="AB103" s="25"/>
      <c r="AC103" s="25"/>
      <c r="AD103" s="25"/>
      <c r="AE103" s="25"/>
      <c r="AF103" s="25"/>
      <c r="AG103" s="25"/>
      <c r="AH103" s="25">
        <v>1</v>
      </c>
      <c r="AI103" s="25">
        <v>1</v>
      </c>
      <c r="AJ103" s="25"/>
      <c r="AK103" s="25"/>
      <c r="AL103" s="25"/>
      <c r="AM103" s="25"/>
      <c r="AN103" s="25"/>
      <c r="AO103" s="25"/>
      <c r="AP103" s="25"/>
      <c r="AQ103" s="25"/>
      <c r="AR103" s="4">
        <f t="shared" si="3"/>
        <v>3</v>
      </c>
      <c r="AS103" s="13">
        <f t="shared" si="7"/>
        <v>7.1428571428571425E-2</v>
      </c>
      <c r="AT103" s="5"/>
      <c r="AU103" s="5"/>
      <c r="AV103" s="5"/>
      <c r="AW103" s="5"/>
      <c r="AX103" s="5"/>
      <c r="AY103" s="5"/>
      <c r="AZ103" s="5"/>
      <c r="BA103" s="5"/>
      <c r="BB103" s="5"/>
      <c r="BC103" s="5"/>
      <c r="BD103" s="5"/>
      <c r="BE103" s="5"/>
      <c r="BF103" s="5"/>
      <c r="BG103" s="5"/>
      <c r="BH103" s="5"/>
      <c r="BI103" s="5"/>
      <c r="BJ103" s="5"/>
      <c r="BK103" s="5"/>
      <c r="BL103" s="5"/>
      <c r="BM103" s="5"/>
      <c r="BN103" s="5"/>
      <c r="BO103" s="5"/>
      <c r="BP103" s="5"/>
      <c r="BQ103" s="5"/>
      <c r="BR103" s="5"/>
      <c r="BS103" s="5"/>
      <c r="BT103" s="5"/>
      <c r="BU103" s="5"/>
      <c r="BV103" s="5"/>
      <c r="BW103" s="5"/>
      <c r="BX103" s="5"/>
    </row>
    <row r="104" spans="1:76" ht="15" customHeight="1" x14ac:dyDescent="0.2">
      <c r="A104" s="8" t="s">
        <v>398</v>
      </c>
      <c r="B104" s="25"/>
      <c r="C104" s="25"/>
      <c r="D104" s="28"/>
      <c r="E104" s="28"/>
      <c r="F104" s="25"/>
      <c r="G104" s="25"/>
      <c r="H104" s="25"/>
      <c r="I104" s="25"/>
      <c r="J104" s="25">
        <v>1</v>
      </c>
      <c r="K104" s="25"/>
      <c r="L104" s="25"/>
      <c r="M104" s="25"/>
      <c r="N104" s="26"/>
      <c r="O104" s="26"/>
      <c r="P104" s="25"/>
      <c r="Q104" s="25">
        <v>1</v>
      </c>
      <c r="R104" s="25"/>
      <c r="S104" s="25"/>
      <c r="T104" s="25"/>
      <c r="U104" s="25"/>
      <c r="V104" s="25"/>
      <c r="W104" s="25"/>
      <c r="X104" s="25">
        <v>1</v>
      </c>
      <c r="Y104" s="25"/>
      <c r="Z104" s="25">
        <v>1</v>
      </c>
      <c r="AA104" s="25"/>
      <c r="AB104" s="25"/>
      <c r="AC104" s="25">
        <v>1</v>
      </c>
      <c r="AD104" s="25"/>
      <c r="AE104" s="25">
        <v>1</v>
      </c>
      <c r="AF104" s="25">
        <v>1</v>
      </c>
      <c r="AG104" s="25"/>
      <c r="AH104" s="25">
        <v>1</v>
      </c>
      <c r="AI104" s="25"/>
      <c r="AJ104" s="25"/>
      <c r="AK104" s="25"/>
      <c r="AL104" s="25"/>
      <c r="AM104" s="25"/>
      <c r="AN104" s="25"/>
      <c r="AO104" s="25">
        <v>1</v>
      </c>
      <c r="AP104" s="25">
        <v>1</v>
      </c>
      <c r="AQ104" s="25">
        <v>1</v>
      </c>
      <c r="AR104" s="4">
        <f t="shared" si="3"/>
        <v>11</v>
      </c>
      <c r="AS104" s="10">
        <f t="shared" si="7"/>
        <v>0.26190476190476192</v>
      </c>
      <c r="AT104" s="5"/>
      <c r="AU104" s="5"/>
      <c r="AV104" s="5"/>
      <c r="AW104" s="5"/>
      <c r="AX104" s="5"/>
      <c r="AY104" s="5"/>
      <c r="AZ104" s="5"/>
      <c r="BA104" s="5"/>
      <c r="BB104" s="5"/>
      <c r="BC104" s="5"/>
      <c r="BD104" s="5"/>
      <c r="BE104" s="5"/>
      <c r="BF104" s="5"/>
      <c r="BG104" s="5"/>
      <c r="BH104" s="5"/>
      <c r="BI104" s="5"/>
      <c r="BJ104" s="5"/>
      <c r="BK104" s="5"/>
      <c r="BL104" s="5"/>
      <c r="BM104" s="5"/>
      <c r="BN104" s="5"/>
      <c r="BO104" s="5"/>
      <c r="BP104" s="5"/>
      <c r="BQ104" s="5"/>
      <c r="BR104" s="5"/>
      <c r="BS104" s="5"/>
      <c r="BT104" s="5"/>
      <c r="BU104" s="5"/>
      <c r="BV104" s="5"/>
      <c r="BW104" s="5"/>
      <c r="BX104" s="5"/>
    </row>
    <row r="105" spans="1:76" ht="15" customHeight="1" x14ac:dyDescent="0.2">
      <c r="A105" s="8" t="s">
        <v>211</v>
      </c>
      <c r="B105" s="25"/>
      <c r="C105" s="25">
        <v>1</v>
      </c>
      <c r="D105" s="28"/>
      <c r="E105" s="28"/>
      <c r="F105" s="25"/>
      <c r="G105" s="25"/>
      <c r="H105" s="25"/>
      <c r="I105" s="25"/>
      <c r="J105" s="25"/>
      <c r="K105" s="25"/>
      <c r="L105" s="25"/>
      <c r="M105" s="25"/>
      <c r="N105" s="26"/>
      <c r="O105" s="26"/>
      <c r="P105" s="25"/>
      <c r="Q105" s="25"/>
      <c r="R105" s="25"/>
      <c r="S105" s="25"/>
      <c r="T105" s="25"/>
      <c r="U105" s="25"/>
      <c r="V105" s="25"/>
      <c r="W105" s="25"/>
      <c r="X105" s="25"/>
      <c r="Y105" s="25"/>
      <c r="Z105" s="25"/>
      <c r="AA105" s="25"/>
      <c r="AB105" s="25"/>
      <c r="AC105" s="25"/>
      <c r="AD105" s="25"/>
      <c r="AE105" s="25"/>
      <c r="AF105" s="25"/>
      <c r="AG105" s="25"/>
      <c r="AH105" s="25"/>
      <c r="AI105" s="25"/>
      <c r="AJ105" s="25"/>
      <c r="AK105" s="25"/>
      <c r="AL105" s="25"/>
      <c r="AM105" s="25"/>
      <c r="AN105" s="25"/>
      <c r="AO105" s="25"/>
      <c r="AP105" s="25"/>
      <c r="AQ105" s="25"/>
      <c r="AR105" s="4">
        <f t="shared" si="3"/>
        <v>1</v>
      </c>
      <c r="AS105" s="13">
        <f t="shared" si="7"/>
        <v>2.3809523809523808E-2</v>
      </c>
      <c r="AT105" s="5"/>
      <c r="AU105" s="5"/>
      <c r="AV105" s="5"/>
      <c r="AW105" s="5"/>
      <c r="AX105" s="5"/>
      <c r="AY105" s="5"/>
      <c r="AZ105" s="5"/>
      <c r="BA105" s="5"/>
      <c r="BB105" s="5"/>
      <c r="BC105" s="5"/>
      <c r="BD105" s="5"/>
      <c r="BE105" s="5"/>
      <c r="BF105" s="5"/>
      <c r="BG105" s="5"/>
      <c r="BH105" s="5"/>
      <c r="BI105" s="5"/>
      <c r="BJ105" s="5"/>
      <c r="BK105" s="5"/>
      <c r="BL105" s="5"/>
      <c r="BM105" s="5"/>
      <c r="BN105" s="5"/>
      <c r="BO105" s="5"/>
      <c r="BP105" s="5"/>
      <c r="BQ105" s="5"/>
      <c r="BR105" s="5"/>
      <c r="BS105" s="5"/>
      <c r="BT105" s="5"/>
      <c r="BU105" s="5"/>
      <c r="BV105" s="5"/>
      <c r="BW105" s="5"/>
      <c r="BX105" s="5"/>
    </row>
    <row r="106" spans="1:76" ht="15" customHeight="1" x14ac:dyDescent="0.2">
      <c r="A106" s="8" t="s">
        <v>218</v>
      </c>
      <c r="B106" s="25"/>
      <c r="C106" s="25"/>
      <c r="D106" s="28"/>
      <c r="E106" s="28"/>
      <c r="F106" s="25"/>
      <c r="G106" s="25">
        <v>1</v>
      </c>
      <c r="H106" s="25"/>
      <c r="I106" s="25"/>
      <c r="J106" s="25"/>
      <c r="K106" s="25"/>
      <c r="L106" s="25"/>
      <c r="M106" s="25"/>
      <c r="N106" s="26"/>
      <c r="O106" s="26"/>
      <c r="P106" s="25">
        <v>1</v>
      </c>
      <c r="Q106" s="25">
        <v>1</v>
      </c>
      <c r="R106" s="25">
        <v>1</v>
      </c>
      <c r="S106" s="25"/>
      <c r="T106" s="25"/>
      <c r="U106" s="25"/>
      <c r="V106" s="25"/>
      <c r="W106" s="25"/>
      <c r="X106" s="25"/>
      <c r="Y106" s="25"/>
      <c r="Z106" s="25"/>
      <c r="AA106" s="25"/>
      <c r="AB106" s="25"/>
      <c r="AC106" s="25"/>
      <c r="AD106" s="25"/>
      <c r="AE106" s="25"/>
      <c r="AF106" s="25"/>
      <c r="AG106" s="25"/>
      <c r="AH106" s="25"/>
      <c r="AI106" s="25"/>
      <c r="AJ106" s="25"/>
      <c r="AK106" s="25"/>
      <c r="AL106" s="25"/>
      <c r="AM106" s="25"/>
      <c r="AN106" s="25">
        <v>1</v>
      </c>
      <c r="AO106" s="25">
        <v>1</v>
      </c>
      <c r="AP106" s="25"/>
      <c r="AQ106" s="25"/>
      <c r="AR106" s="4">
        <f t="shared" si="3"/>
        <v>6</v>
      </c>
      <c r="AS106" s="14">
        <f t="shared" si="7"/>
        <v>0.14285714285714285</v>
      </c>
      <c r="AT106" s="5"/>
      <c r="AU106" s="5"/>
      <c r="AV106" s="5"/>
      <c r="AW106" s="5"/>
      <c r="AX106" s="5"/>
      <c r="AY106" s="5"/>
      <c r="AZ106" s="5"/>
      <c r="BA106" s="5"/>
      <c r="BB106" s="5"/>
      <c r="BC106" s="5"/>
      <c r="BD106" s="5"/>
      <c r="BE106" s="5"/>
      <c r="BF106" s="5"/>
      <c r="BG106" s="5"/>
      <c r="BH106" s="5"/>
      <c r="BI106" s="5"/>
      <c r="BJ106" s="5"/>
      <c r="BK106" s="5"/>
      <c r="BL106" s="5"/>
      <c r="BM106" s="5"/>
      <c r="BN106" s="5"/>
      <c r="BO106" s="5"/>
      <c r="BP106" s="5"/>
      <c r="BQ106" s="5"/>
      <c r="BR106" s="5"/>
      <c r="BS106" s="5"/>
      <c r="BT106" s="5"/>
      <c r="BU106" s="5"/>
      <c r="BV106" s="5"/>
      <c r="BW106" s="5"/>
      <c r="BX106" s="5"/>
    </row>
    <row r="107" spans="1:76" ht="15" customHeight="1" x14ac:dyDescent="0.2">
      <c r="A107" s="1" t="s">
        <v>219</v>
      </c>
      <c r="B107" s="21"/>
      <c r="C107" s="22"/>
      <c r="D107" s="28">
        <v>1</v>
      </c>
      <c r="E107" s="28"/>
      <c r="F107" s="22"/>
      <c r="G107" s="22"/>
      <c r="H107" s="22"/>
      <c r="I107" s="22"/>
      <c r="J107" s="22"/>
      <c r="K107" s="22"/>
      <c r="L107" s="25"/>
      <c r="M107" s="22"/>
      <c r="N107" s="26"/>
      <c r="O107" s="26"/>
      <c r="P107" s="22"/>
      <c r="Q107" s="22"/>
      <c r="R107" s="22"/>
      <c r="S107" s="22"/>
      <c r="T107" s="25">
        <v>1</v>
      </c>
      <c r="U107" s="25">
        <v>1</v>
      </c>
      <c r="V107" s="25"/>
      <c r="W107" s="25">
        <v>1</v>
      </c>
      <c r="X107" s="25"/>
      <c r="Y107" s="22"/>
      <c r="Z107" s="22"/>
      <c r="AA107" s="22"/>
      <c r="AB107" s="25">
        <v>1</v>
      </c>
      <c r="AC107" s="25"/>
      <c r="AD107" s="25">
        <v>1</v>
      </c>
      <c r="AE107" s="25">
        <v>1</v>
      </c>
      <c r="AF107" s="25"/>
      <c r="AG107" s="25">
        <v>1</v>
      </c>
      <c r="AH107" s="25">
        <v>1</v>
      </c>
      <c r="AI107" s="22"/>
      <c r="AJ107" s="25">
        <v>1</v>
      </c>
      <c r="AK107" s="25">
        <v>1</v>
      </c>
      <c r="AL107" s="25">
        <v>1</v>
      </c>
      <c r="AM107" s="25">
        <v>1</v>
      </c>
      <c r="AN107" s="22"/>
      <c r="AO107" s="22"/>
      <c r="AP107" s="25"/>
      <c r="AQ107" s="22"/>
      <c r="AR107" s="4">
        <f t="shared" si="3"/>
        <v>13</v>
      </c>
      <c r="AS107" s="10">
        <f t="shared" si="7"/>
        <v>0.30952380952380953</v>
      </c>
    </row>
    <row r="108" spans="1:76" x14ac:dyDescent="0.2">
      <c r="A108" s="1" t="s">
        <v>356</v>
      </c>
      <c r="B108" s="21"/>
      <c r="C108" s="22"/>
      <c r="D108" s="28"/>
      <c r="E108" s="28"/>
      <c r="F108" s="22"/>
      <c r="G108" s="22"/>
      <c r="H108" s="22"/>
      <c r="I108" s="22"/>
      <c r="J108" s="22"/>
      <c r="K108" s="22"/>
      <c r="L108" s="25">
        <v>1</v>
      </c>
      <c r="M108" s="22"/>
      <c r="N108" s="26"/>
      <c r="O108" s="26"/>
      <c r="P108" s="22"/>
      <c r="Q108" s="25"/>
      <c r="R108" s="22"/>
      <c r="S108" s="22"/>
      <c r="T108" s="22"/>
      <c r="U108" s="22"/>
      <c r="V108" s="25">
        <v>1</v>
      </c>
      <c r="W108" s="22"/>
      <c r="X108" s="22"/>
      <c r="Y108" s="22"/>
      <c r="Z108" s="22"/>
      <c r="AA108" s="22"/>
      <c r="AB108" s="22"/>
      <c r="AC108" s="25">
        <v>1</v>
      </c>
      <c r="AD108" s="25"/>
      <c r="AE108" s="25"/>
      <c r="AF108" s="25"/>
      <c r="AG108" s="22"/>
      <c r="AH108" s="22"/>
      <c r="AI108" s="22"/>
      <c r="AJ108" s="25">
        <v>1</v>
      </c>
      <c r="AK108" s="22"/>
      <c r="AL108" s="22"/>
      <c r="AM108" s="22"/>
      <c r="AN108" s="22"/>
      <c r="AO108" s="22"/>
      <c r="AP108" s="25">
        <v>1</v>
      </c>
      <c r="AQ108" s="22"/>
      <c r="AR108" s="4">
        <f t="shared" si="3"/>
        <v>5</v>
      </c>
      <c r="AS108" s="14">
        <f t="shared" si="7"/>
        <v>0.11904761904761904</v>
      </c>
    </row>
    <row r="109" spans="1:76" x14ac:dyDescent="0.2">
      <c r="A109" s="1" t="s">
        <v>400</v>
      </c>
      <c r="B109" s="21"/>
      <c r="C109" s="22"/>
      <c r="D109" s="28"/>
      <c r="E109" s="28"/>
      <c r="F109" s="22"/>
      <c r="G109" s="22"/>
      <c r="H109" s="25">
        <v>1</v>
      </c>
      <c r="I109" s="22"/>
      <c r="J109" s="22"/>
      <c r="K109" s="22"/>
      <c r="L109" s="25"/>
      <c r="M109" s="22"/>
      <c r="N109" s="26"/>
      <c r="O109" s="26"/>
      <c r="P109" s="22"/>
      <c r="Q109" s="25"/>
      <c r="R109" s="22"/>
      <c r="S109" s="22"/>
      <c r="T109" s="22"/>
      <c r="U109" s="22"/>
      <c r="V109" s="25"/>
      <c r="W109" s="22"/>
      <c r="X109" s="22"/>
      <c r="Y109" s="22"/>
      <c r="Z109" s="22"/>
      <c r="AA109" s="22"/>
      <c r="AB109" s="22"/>
      <c r="AC109" s="25"/>
      <c r="AD109" s="25"/>
      <c r="AE109" s="25"/>
      <c r="AF109" s="25"/>
      <c r="AG109" s="22"/>
      <c r="AH109" s="22"/>
      <c r="AI109" s="22"/>
      <c r="AJ109" s="25"/>
      <c r="AK109" s="22"/>
      <c r="AL109" s="22"/>
      <c r="AM109" s="22"/>
      <c r="AN109" s="22"/>
      <c r="AO109" s="22"/>
      <c r="AP109" s="25"/>
      <c r="AQ109" s="22"/>
      <c r="AR109" s="4">
        <f t="shared" si="3"/>
        <v>1</v>
      </c>
      <c r="AS109" s="13">
        <f t="shared" si="7"/>
        <v>2.3809523809523808E-2</v>
      </c>
    </row>
    <row r="110" spans="1:76" x14ac:dyDescent="0.2">
      <c r="A110" s="1" t="s">
        <v>210</v>
      </c>
      <c r="B110" s="21"/>
      <c r="C110" s="22"/>
      <c r="D110" s="28"/>
      <c r="E110" s="28"/>
      <c r="F110" s="22"/>
      <c r="G110" s="22"/>
      <c r="H110" s="22"/>
      <c r="I110" s="22"/>
      <c r="J110" s="22"/>
      <c r="K110" s="25">
        <v>1</v>
      </c>
      <c r="L110" s="22"/>
      <c r="M110" s="22"/>
      <c r="N110" s="26"/>
      <c r="O110" s="26"/>
      <c r="P110" s="22"/>
      <c r="Q110" s="25"/>
      <c r="R110" s="22"/>
      <c r="S110" s="25">
        <v>1</v>
      </c>
      <c r="T110" s="22"/>
      <c r="U110" s="22"/>
      <c r="V110" s="22"/>
      <c r="W110" s="22"/>
      <c r="X110" s="22"/>
      <c r="Y110" s="22"/>
      <c r="Z110" s="22"/>
      <c r="AA110" s="22"/>
      <c r="AB110" s="22"/>
      <c r="AC110" s="25"/>
      <c r="AD110" s="25"/>
      <c r="AE110" s="25"/>
      <c r="AF110" s="25"/>
      <c r="AG110" s="22"/>
      <c r="AH110" s="22"/>
      <c r="AI110" s="22"/>
      <c r="AJ110" s="22"/>
      <c r="AK110" s="22"/>
      <c r="AL110" s="22"/>
      <c r="AM110" s="22"/>
      <c r="AN110" s="22"/>
      <c r="AO110" s="22"/>
      <c r="AP110" s="25"/>
      <c r="AQ110" s="22"/>
      <c r="AR110" s="4">
        <f t="shared" si="3"/>
        <v>2</v>
      </c>
      <c r="AS110" s="13">
        <f t="shared" si="7"/>
        <v>4.7619047619047616E-2</v>
      </c>
    </row>
    <row r="111" spans="1:76" x14ac:dyDescent="0.2">
      <c r="A111" s="31" t="s">
        <v>425</v>
      </c>
      <c r="B111" s="21"/>
      <c r="C111" s="22"/>
      <c r="D111" s="28"/>
      <c r="E111" s="28"/>
      <c r="F111" s="22"/>
      <c r="G111" s="22"/>
      <c r="H111" s="22"/>
      <c r="I111" s="22"/>
      <c r="J111" s="22"/>
      <c r="K111" s="25"/>
      <c r="L111" s="22"/>
      <c r="M111" s="22"/>
      <c r="N111" s="26"/>
      <c r="O111" s="26"/>
      <c r="P111" s="22"/>
      <c r="Q111" s="25"/>
      <c r="R111" s="22"/>
      <c r="S111" s="25"/>
      <c r="T111" s="22"/>
      <c r="U111" s="22"/>
      <c r="V111" s="22"/>
      <c r="W111" s="22"/>
      <c r="X111" s="22"/>
      <c r="Y111" s="22"/>
      <c r="Z111" s="22"/>
      <c r="AA111" s="22"/>
      <c r="AB111" s="22"/>
      <c r="AC111" s="25"/>
      <c r="AD111" s="25"/>
      <c r="AE111" s="25"/>
      <c r="AF111" s="25"/>
      <c r="AG111" s="22"/>
      <c r="AH111" s="22"/>
      <c r="AI111" s="22"/>
      <c r="AJ111" s="22"/>
      <c r="AK111" s="22"/>
      <c r="AL111" s="22"/>
      <c r="AM111" s="22"/>
      <c r="AN111" s="22"/>
      <c r="AO111" s="22"/>
      <c r="AP111" s="25"/>
      <c r="AQ111" s="22"/>
      <c r="AR111" s="4"/>
      <c r="AS111" s="13"/>
    </row>
    <row r="112" spans="1:76" x14ac:dyDescent="0.2">
      <c r="A112" s="31"/>
      <c r="B112" s="21"/>
      <c r="C112" s="22"/>
      <c r="D112" s="28"/>
      <c r="E112" s="28"/>
      <c r="F112" s="22"/>
      <c r="G112" s="22"/>
      <c r="H112" s="22"/>
      <c r="I112" s="22"/>
      <c r="J112" s="22"/>
      <c r="K112" s="25"/>
      <c r="L112" s="22"/>
      <c r="M112" s="22"/>
      <c r="N112" s="26"/>
      <c r="O112" s="26"/>
      <c r="P112" s="22"/>
      <c r="Q112" s="25"/>
      <c r="R112" s="22"/>
      <c r="S112" s="25"/>
      <c r="T112" s="22"/>
      <c r="U112" s="22"/>
      <c r="V112" s="22"/>
      <c r="W112" s="22"/>
      <c r="X112" s="22"/>
      <c r="Y112" s="22"/>
      <c r="Z112" s="22"/>
      <c r="AA112" s="22"/>
      <c r="AB112" s="22"/>
      <c r="AC112" s="25"/>
      <c r="AD112" s="25"/>
      <c r="AE112" s="25"/>
      <c r="AF112" s="25"/>
      <c r="AG112" s="22"/>
      <c r="AH112" s="22"/>
      <c r="AI112" s="22"/>
      <c r="AJ112" s="22"/>
      <c r="AK112" s="22"/>
      <c r="AL112" s="22"/>
      <c r="AM112" s="22"/>
      <c r="AN112" s="22"/>
      <c r="AO112" s="22"/>
      <c r="AP112" s="25"/>
      <c r="AQ112" s="22"/>
      <c r="AR112" s="4"/>
      <c r="AS112" s="13"/>
    </row>
    <row r="113" spans="1:76" x14ac:dyDescent="0.2">
      <c r="A113" s="31" t="s">
        <v>426</v>
      </c>
      <c r="B113" s="21"/>
      <c r="C113" s="22"/>
      <c r="D113" s="28"/>
      <c r="E113" s="28"/>
      <c r="F113" s="22"/>
      <c r="G113" s="22"/>
      <c r="H113" s="22"/>
      <c r="I113" s="22"/>
      <c r="J113" s="22"/>
      <c r="K113" s="25"/>
      <c r="L113" s="22"/>
      <c r="M113" s="22"/>
      <c r="N113" s="26"/>
      <c r="O113" s="26"/>
      <c r="P113" s="22"/>
      <c r="Q113" s="25"/>
      <c r="R113" s="22"/>
      <c r="S113" s="25"/>
      <c r="T113" s="22"/>
      <c r="U113" s="22"/>
      <c r="V113" s="22"/>
      <c r="W113" s="22"/>
      <c r="X113" s="22"/>
      <c r="Y113" s="22"/>
      <c r="Z113" s="22"/>
      <c r="AA113" s="22"/>
      <c r="AB113" s="22"/>
      <c r="AC113" s="25"/>
      <c r="AD113" s="25"/>
      <c r="AE113" s="25"/>
      <c r="AF113" s="25"/>
      <c r="AG113" s="22"/>
      <c r="AH113" s="22"/>
      <c r="AI113" s="22"/>
      <c r="AJ113" s="22"/>
      <c r="AK113" s="22"/>
      <c r="AL113" s="22"/>
      <c r="AM113" s="22"/>
      <c r="AN113" s="22"/>
      <c r="AO113" s="22"/>
      <c r="AP113" s="25"/>
      <c r="AQ113" s="22"/>
      <c r="AR113" s="4"/>
      <c r="AS113" s="13"/>
    </row>
    <row r="114" spans="1:76" ht="25" x14ac:dyDescent="0.2">
      <c r="A114" s="31" t="s">
        <v>427</v>
      </c>
      <c r="B114" s="21"/>
      <c r="C114" s="22"/>
      <c r="D114" s="28"/>
      <c r="E114" s="28"/>
      <c r="F114" s="22"/>
      <c r="G114" s="22"/>
      <c r="H114" s="22"/>
      <c r="I114" s="22"/>
      <c r="J114" s="22"/>
      <c r="K114" s="25"/>
      <c r="L114" s="22"/>
      <c r="M114" s="22"/>
      <c r="N114" s="26"/>
      <c r="O114" s="26"/>
      <c r="P114" s="22"/>
      <c r="Q114" s="25"/>
      <c r="R114" s="22"/>
      <c r="S114" s="25"/>
      <c r="T114" s="22"/>
      <c r="U114" s="22"/>
      <c r="V114" s="22"/>
      <c r="W114" s="22"/>
      <c r="X114" s="22"/>
      <c r="Y114" s="22"/>
      <c r="Z114" s="22"/>
      <c r="AA114" s="22"/>
      <c r="AB114" s="22"/>
      <c r="AC114" s="25"/>
      <c r="AD114" s="25"/>
      <c r="AE114" s="25"/>
      <c r="AF114" s="25"/>
      <c r="AG114" s="22"/>
      <c r="AH114" s="22"/>
      <c r="AI114" s="22"/>
      <c r="AJ114" s="22"/>
      <c r="AK114" s="22"/>
      <c r="AL114" s="22"/>
      <c r="AM114" s="22"/>
      <c r="AN114" s="22"/>
      <c r="AO114" s="22"/>
      <c r="AP114" s="25"/>
      <c r="AQ114" s="22"/>
      <c r="AR114" s="4"/>
      <c r="AS114" s="13"/>
    </row>
    <row r="115" spans="1:76" x14ac:dyDescent="0.2">
      <c r="A115" s="31" t="s">
        <v>428</v>
      </c>
      <c r="B115" s="21"/>
      <c r="C115" s="22"/>
      <c r="D115" s="28"/>
      <c r="E115" s="28"/>
      <c r="F115" s="22"/>
      <c r="G115" s="22"/>
      <c r="H115" s="22"/>
      <c r="I115" s="22"/>
      <c r="J115" s="22"/>
      <c r="K115" s="25"/>
      <c r="L115" s="22"/>
      <c r="M115" s="22"/>
      <c r="N115" s="26"/>
      <c r="O115" s="26"/>
      <c r="P115" s="22"/>
      <c r="Q115" s="25"/>
      <c r="R115" s="22"/>
      <c r="S115" s="25"/>
      <c r="T115" s="22"/>
      <c r="U115" s="22"/>
      <c r="V115" s="22"/>
      <c r="W115" s="22"/>
      <c r="X115" s="22"/>
      <c r="Y115" s="22"/>
      <c r="Z115" s="22"/>
      <c r="AA115" s="22"/>
      <c r="AB115" s="22"/>
      <c r="AC115" s="25"/>
      <c r="AD115" s="25"/>
      <c r="AE115" s="25"/>
      <c r="AF115" s="25"/>
      <c r="AG115" s="22"/>
      <c r="AH115" s="22"/>
      <c r="AI115" s="22"/>
      <c r="AJ115" s="22"/>
      <c r="AK115" s="22"/>
      <c r="AL115" s="22"/>
      <c r="AM115" s="22"/>
      <c r="AN115" s="22"/>
      <c r="AO115" s="22"/>
      <c r="AP115" s="25"/>
      <c r="AQ115" s="22"/>
      <c r="AR115" s="4"/>
      <c r="AS115" s="13"/>
    </row>
    <row r="116" spans="1:76" x14ac:dyDescent="0.2">
      <c r="A116" s="31"/>
      <c r="B116" s="21"/>
      <c r="C116" s="22"/>
      <c r="D116" s="28"/>
      <c r="E116" s="28"/>
      <c r="F116" s="22"/>
      <c r="G116" s="22"/>
      <c r="H116" s="22"/>
      <c r="I116" s="22"/>
      <c r="J116" s="22"/>
      <c r="K116" s="25"/>
      <c r="L116" s="22"/>
      <c r="M116" s="22"/>
      <c r="N116" s="26"/>
      <c r="O116" s="26"/>
      <c r="P116" s="22"/>
      <c r="Q116" s="25"/>
      <c r="R116" s="22"/>
      <c r="S116" s="25"/>
      <c r="T116" s="22"/>
      <c r="U116" s="22"/>
      <c r="V116" s="22"/>
      <c r="W116" s="22"/>
      <c r="X116" s="22"/>
      <c r="Y116" s="22"/>
      <c r="Z116" s="22"/>
      <c r="AA116" s="22"/>
      <c r="AB116" s="22"/>
      <c r="AC116" s="25"/>
      <c r="AD116" s="25"/>
      <c r="AE116" s="25"/>
      <c r="AF116" s="25"/>
      <c r="AG116" s="22"/>
      <c r="AH116" s="22"/>
      <c r="AI116" s="22"/>
      <c r="AJ116" s="22"/>
      <c r="AK116" s="22"/>
      <c r="AL116" s="22"/>
      <c r="AM116" s="22"/>
      <c r="AN116" s="22"/>
      <c r="AO116" s="22"/>
      <c r="AP116" s="25"/>
      <c r="AQ116" s="22"/>
      <c r="AR116" s="4"/>
      <c r="AS116" s="13"/>
    </row>
    <row r="117" spans="1:76" ht="25" x14ac:dyDescent="0.2">
      <c r="A117" s="31" t="s">
        <v>429</v>
      </c>
      <c r="B117" s="21"/>
      <c r="C117" s="22"/>
      <c r="D117" s="28"/>
      <c r="E117" s="28"/>
      <c r="F117" s="22"/>
      <c r="G117" s="22"/>
      <c r="H117" s="22"/>
      <c r="I117" s="22"/>
      <c r="J117" s="22"/>
      <c r="K117" s="25"/>
      <c r="L117" s="22"/>
      <c r="M117" s="22"/>
      <c r="N117" s="26"/>
      <c r="O117" s="26"/>
      <c r="P117" s="22"/>
      <c r="Q117" s="25"/>
      <c r="R117" s="22"/>
      <c r="S117" s="25"/>
      <c r="T117" s="22"/>
      <c r="U117" s="22"/>
      <c r="V117" s="22"/>
      <c r="W117" s="22"/>
      <c r="X117" s="22"/>
      <c r="Y117" s="22"/>
      <c r="Z117" s="22"/>
      <c r="AA117" s="22"/>
      <c r="AB117" s="22"/>
      <c r="AC117" s="25"/>
      <c r="AD117" s="25"/>
      <c r="AE117" s="25"/>
      <c r="AF117" s="25"/>
      <c r="AG117" s="22"/>
      <c r="AH117" s="22"/>
      <c r="AI117" s="22"/>
      <c r="AJ117" s="22"/>
      <c r="AK117" s="22"/>
      <c r="AL117" s="22"/>
      <c r="AM117" s="22"/>
      <c r="AN117" s="22"/>
      <c r="AO117" s="22"/>
      <c r="AP117" s="25"/>
      <c r="AQ117" s="22"/>
      <c r="AR117" s="4"/>
      <c r="AS117" s="13"/>
    </row>
    <row r="118" spans="1:76" ht="25" x14ac:dyDescent="0.2">
      <c r="A118" s="31" t="s">
        <v>430</v>
      </c>
      <c r="B118" s="21"/>
      <c r="C118" s="22"/>
      <c r="D118" s="28"/>
      <c r="E118" s="28"/>
      <c r="F118" s="22"/>
      <c r="G118" s="22"/>
      <c r="H118" s="22"/>
      <c r="I118" s="22"/>
      <c r="J118" s="22"/>
      <c r="K118" s="25"/>
      <c r="L118" s="22"/>
      <c r="M118" s="22"/>
      <c r="N118" s="26"/>
      <c r="O118" s="26"/>
      <c r="P118" s="22"/>
      <c r="Q118" s="25"/>
      <c r="R118" s="22"/>
      <c r="S118" s="25"/>
      <c r="T118" s="22"/>
      <c r="U118" s="22"/>
      <c r="V118" s="22"/>
      <c r="W118" s="22"/>
      <c r="X118" s="22"/>
      <c r="Y118" s="22"/>
      <c r="Z118" s="22"/>
      <c r="AA118" s="22"/>
      <c r="AB118" s="22"/>
      <c r="AC118" s="25"/>
      <c r="AD118" s="25"/>
      <c r="AE118" s="25"/>
      <c r="AF118" s="25"/>
      <c r="AG118" s="22"/>
      <c r="AH118" s="22"/>
      <c r="AI118" s="22"/>
      <c r="AJ118" s="22"/>
      <c r="AK118" s="22"/>
      <c r="AL118" s="22"/>
      <c r="AM118" s="22"/>
      <c r="AN118" s="22"/>
      <c r="AO118" s="22"/>
      <c r="AP118" s="25"/>
      <c r="AQ118" s="22"/>
      <c r="AR118" s="4"/>
      <c r="AS118" s="13"/>
    </row>
    <row r="119" spans="1:76" x14ac:dyDescent="0.2">
      <c r="A119" s="31" t="s">
        <v>431</v>
      </c>
      <c r="B119" s="21"/>
      <c r="C119" s="22"/>
      <c r="D119" s="28"/>
      <c r="E119" s="28"/>
      <c r="F119" s="22"/>
      <c r="G119" s="22"/>
      <c r="H119" s="22"/>
      <c r="I119" s="22"/>
      <c r="J119" s="22"/>
      <c r="K119" s="25"/>
      <c r="L119" s="22"/>
      <c r="M119" s="22"/>
      <c r="N119" s="26"/>
      <c r="O119" s="26"/>
      <c r="P119" s="22"/>
      <c r="Q119" s="25"/>
      <c r="R119" s="22"/>
      <c r="S119" s="25"/>
      <c r="T119" s="22"/>
      <c r="U119" s="22"/>
      <c r="V119" s="22"/>
      <c r="W119" s="22"/>
      <c r="X119" s="22"/>
      <c r="Y119" s="22"/>
      <c r="Z119" s="22"/>
      <c r="AA119" s="22"/>
      <c r="AB119" s="22"/>
      <c r="AC119" s="25"/>
      <c r="AD119" s="25"/>
      <c r="AE119" s="25"/>
      <c r="AF119" s="25"/>
      <c r="AG119" s="22"/>
      <c r="AH119" s="22"/>
      <c r="AI119" s="22"/>
      <c r="AJ119" s="22"/>
      <c r="AK119" s="22"/>
      <c r="AL119" s="22"/>
      <c r="AM119" s="22"/>
      <c r="AN119" s="22"/>
      <c r="AO119" s="22"/>
      <c r="AP119" s="25"/>
      <c r="AQ119" s="22"/>
      <c r="AR119" s="4"/>
      <c r="AS119" s="13"/>
    </row>
    <row r="120" spans="1:76" x14ac:dyDescent="0.2">
      <c r="A120" s="35"/>
      <c r="B120" s="21"/>
      <c r="C120" s="22"/>
      <c r="D120" s="28"/>
      <c r="E120" s="28"/>
      <c r="F120" s="22"/>
      <c r="G120" s="22"/>
      <c r="H120" s="22"/>
      <c r="I120" s="22"/>
      <c r="J120" s="22"/>
      <c r="K120" s="25"/>
      <c r="L120" s="22"/>
      <c r="M120" s="22"/>
      <c r="N120" s="26"/>
      <c r="O120" s="26"/>
      <c r="P120" s="22"/>
      <c r="Q120" s="25"/>
      <c r="R120" s="22"/>
      <c r="S120" s="25"/>
      <c r="T120" s="22"/>
      <c r="U120" s="22"/>
      <c r="V120" s="22"/>
      <c r="W120" s="22"/>
      <c r="X120" s="22"/>
      <c r="Y120" s="22"/>
      <c r="Z120" s="22"/>
      <c r="AA120" s="22"/>
      <c r="AB120" s="22"/>
      <c r="AC120" s="25"/>
      <c r="AD120" s="25"/>
      <c r="AE120" s="25"/>
      <c r="AF120" s="25"/>
      <c r="AG120" s="22"/>
      <c r="AH120" s="22"/>
      <c r="AI120" s="22"/>
      <c r="AJ120" s="22"/>
      <c r="AK120" s="22"/>
      <c r="AL120" s="22"/>
      <c r="AM120" s="22"/>
      <c r="AN120" s="22"/>
      <c r="AO120" s="22"/>
      <c r="AP120" s="25"/>
      <c r="AQ120" s="22"/>
      <c r="AR120" s="4"/>
      <c r="AS120" s="13"/>
    </row>
    <row r="121" spans="1:76" ht="90" customHeight="1" x14ac:dyDescent="0.2">
      <c r="A121" s="32" t="s">
        <v>230</v>
      </c>
      <c r="B121" s="23" t="s">
        <v>263</v>
      </c>
      <c r="C121" s="26" t="s">
        <v>264</v>
      </c>
      <c r="D121" s="26"/>
      <c r="E121" s="26" t="s">
        <v>321</v>
      </c>
      <c r="F121" s="26" t="s">
        <v>265</v>
      </c>
      <c r="G121" s="26" t="s">
        <v>267</v>
      </c>
      <c r="H121" s="26" t="s">
        <v>390</v>
      </c>
      <c r="I121" s="26" t="s">
        <v>375</v>
      </c>
      <c r="J121" s="26" t="s">
        <v>381</v>
      </c>
      <c r="K121" s="26" t="s">
        <v>268</v>
      </c>
      <c r="L121" s="26" t="s">
        <v>270</v>
      </c>
      <c r="M121" s="26" t="s">
        <v>271</v>
      </c>
      <c r="N121" s="26" t="s">
        <v>330</v>
      </c>
      <c r="O121" s="26"/>
      <c r="P121" s="26" t="s">
        <v>272</v>
      </c>
      <c r="Q121" s="24"/>
      <c r="R121" s="24"/>
      <c r="S121" s="24"/>
      <c r="T121" s="24"/>
      <c r="U121" s="24"/>
      <c r="V121" s="24"/>
      <c r="W121" s="24"/>
      <c r="X121" s="24"/>
      <c r="Y121" s="24"/>
      <c r="Z121" s="24"/>
      <c r="AA121" s="24"/>
      <c r="AB121" s="24"/>
      <c r="AC121" s="24" t="s">
        <v>280</v>
      </c>
      <c r="AD121" s="24"/>
      <c r="AE121" s="24"/>
      <c r="AF121" s="24"/>
      <c r="AG121" s="24"/>
      <c r="AH121" s="24"/>
      <c r="AI121" s="24"/>
      <c r="AJ121" s="24"/>
      <c r="AK121" s="24"/>
      <c r="AL121" s="24"/>
      <c r="AM121" s="24"/>
      <c r="AN121" s="24"/>
      <c r="AO121" s="24"/>
      <c r="AP121" s="24"/>
      <c r="AQ121" s="24"/>
      <c r="AR121" s="5"/>
      <c r="AS121" s="5"/>
      <c r="AT121" s="5"/>
      <c r="AU121" s="5"/>
      <c r="AV121" s="5"/>
      <c r="AW121" s="5"/>
      <c r="AX121" s="5"/>
      <c r="AY121" s="5"/>
      <c r="AZ121" s="5"/>
      <c r="BA121" s="5"/>
      <c r="BB121" s="5"/>
      <c r="BC121" s="5"/>
      <c r="BD121" s="5"/>
      <c r="BE121" s="5"/>
      <c r="BF121" s="5"/>
      <c r="BG121" s="5"/>
      <c r="BH121" s="5"/>
      <c r="BI121" s="5"/>
      <c r="BJ121" s="5"/>
      <c r="BK121" s="5"/>
      <c r="BL121" s="5"/>
      <c r="BM121" s="5"/>
      <c r="BN121" s="5"/>
      <c r="BO121" s="5"/>
      <c r="BP121" s="5"/>
      <c r="BQ121" s="5"/>
      <c r="BR121" s="5"/>
      <c r="BS121" s="5"/>
      <c r="BT121" s="5"/>
      <c r="BU121" s="5"/>
      <c r="BV121" s="5"/>
      <c r="BW121" s="5"/>
      <c r="BX121" s="5"/>
    </row>
    <row r="122" spans="1:76" x14ac:dyDescent="0.2">
      <c r="A122" s="1" t="s">
        <v>224</v>
      </c>
      <c r="B122" s="25"/>
      <c r="C122" s="25"/>
      <c r="D122" s="25"/>
      <c r="E122" s="25">
        <v>1</v>
      </c>
      <c r="F122" s="25"/>
      <c r="G122" s="25"/>
      <c r="H122" s="25">
        <v>1</v>
      </c>
      <c r="I122" s="25"/>
      <c r="J122" s="25"/>
      <c r="K122" s="25"/>
      <c r="L122" s="25"/>
      <c r="M122" s="25"/>
      <c r="N122" s="25"/>
      <c r="O122" s="25"/>
      <c r="P122" s="25"/>
      <c r="Q122" s="25"/>
      <c r="R122" s="22"/>
      <c r="S122" s="22"/>
      <c r="T122" s="22"/>
      <c r="U122" s="22"/>
      <c r="V122" s="22"/>
      <c r="W122" s="22"/>
      <c r="X122" s="22"/>
      <c r="Y122" s="22"/>
      <c r="Z122" s="22"/>
      <c r="AA122" s="22"/>
      <c r="AB122" s="22"/>
      <c r="AC122" s="24"/>
      <c r="AD122" s="24"/>
      <c r="AE122" s="24"/>
      <c r="AF122" s="24"/>
      <c r="AG122" s="22"/>
      <c r="AH122" s="22"/>
      <c r="AI122" s="22"/>
      <c r="AJ122" s="22"/>
      <c r="AK122" s="22"/>
      <c r="AL122" s="22"/>
      <c r="AM122" s="22"/>
      <c r="AN122" s="22"/>
      <c r="AO122" s="22"/>
      <c r="AP122" s="22"/>
      <c r="AQ122" s="22"/>
      <c r="AR122" s="4">
        <f t="shared" ref="AR122:AR125" si="8">SUM(Q122:AQ122)</f>
        <v>0</v>
      </c>
      <c r="AS122" s="13">
        <f>AR122/$AT$122</f>
        <v>0</v>
      </c>
      <c r="AT122" s="4">
        <v>27</v>
      </c>
      <c r="AU122" s="5" t="s">
        <v>404</v>
      </c>
    </row>
    <row r="123" spans="1:76" x14ac:dyDescent="0.2">
      <c r="A123" s="1" t="s">
        <v>225</v>
      </c>
      <c r="B123" s="25">
        <v>1</v>
      </c>
      <c r="C123" s="25"/>
      <c r="D123" s="25">
        <v>1</v>
      </c>
      <c r="E123" s="25">
        <v>1</v>
      </c>
      <c r="F123" s="25"/>
      <c r="G123" s="25"/>
      <c r="H123" s="25"/>
      <c r="I123" s="25"/>
      <c r="J123" s="25">
        <v>1</v>
      </c>
      <c r="K123" s="25"/>
      <c r="L123" s="25">
        <v>1</v>
      </c>
      <c r="M123" s="25"/>
      <c r="N123" s="25">
        <v>1</v>
      </c>
      <c r="O123" s="25">
        <v>1</v>
      </c>
      <c r="P123" s="25">
        <v>1</v>
      </c>
      <c r="Q123" s="25">
        <v>1</v>
      </c>
      <c r="R123" s="25">
        <v>1</v>
      </c>
      <c r="S123" s="25">
        <v>1</v>
      </c>
      <c r="T123" s="25">
        <v>1</v>
      </c>
      <c r="U123" s="25">
        <v>1</v>
      </c>
      <c r="V123" s="25">
        <v>1</v>
      </c>
      <c r="W123" s="25">
        <v>1</v>
      </c>
      <c r="X123" s="25">
        <v>1</v>
      </c>
      <c r="Y123" s="25">
        <v>1</v>
      </c>
      <c r="Z123" s="25">
        <v>1</v>
      </c>
      <c r="AA123" s="25">
        <v>1</v>
      </c>
      <c r="AB123" s="25">
        <v>1</v>
      </c>
      <c r="AC123" s="25">
        <v>1</v>
      </c>
      <c r="AD123" s="25">
        <v>1</v>
      </c>
      <c r="AE123" s="25">
        <v>1</v>
      </c>
      <c r="AF123" s="25">
        <v>1</v>
      </c>
      <c r="AG123" s="25">
        <v>1</v>
      </c>
      <c r="AH123" s="25">
        <v>1</v>
      </c>
      <c r="AI123" s="25">
        <v>1</v>
      </c>
      <c r="AJ123" s="25">
        <v>1</v>
      </c>
      <c r="AK123" s="25">
        <v>1</v>
      </c>
      <c r="AL123" s="25">
        <v>1</v>
      </c>
      <c r="AM123" s="25">
        <v>1</v>
      </c>
      <c r="AN123" s="25"/>
      <c r="AO123" s="25"/>
      <c r="AP123" s="25">
        <v>1</v>
      </c>
      <c r="AQ123" s="25">
        <v>1</v>
      </c>
      <c r="AR123" s="4">
        <f t="shared" si="8"/>
        <v>25</v>
      </c>
      <c r="AS123" s="10">
        <f t="shared" ref="AS123:AS125" si="9">AR123/$AT$122</f>
        <v>0.92592592592592593</v>
      </c>
    </row>
    <row r="124" spans="1:76" x14ac:dyDescent="0.2">
      <c r="A124" s="1" t="s">
        <v>232</v>
      </c>
      <c r="B124" s="25"/>
      <c r="C124" s="25"/>
      <c r="D124" s="25"/>
      <c r="E124" s="25"/>
      <c r="F124" s="25">
        <v>1</v>
      </c>
      <c r="G124" s="25">
        <v>1</v>
      </c>
      <c r="H124" s="25"/>
      <c r="I124" s="25">
        <v>1</v>
      </c>
      <c r="J124" s="25"/>
      <c r="K124" s="25"/>
      <c r="L124" s="25"/>
      <c r="M124" s="25"/>
      <c r="N124" s="25"/>
      <c r="O124" s="25"/>
      <c r="P124" s="25"/>
      <c r="Q124" s="25"/>
      <c r="R124" s="25"/>
      <c r="S124" s="25"/>
      <c r="T124" s="22"/>
      <c r="U124" s="22"/>
      <c r="V124" s="22"/>
      <c r="W124" s="22"/>
      <c r="X124" s="22"/>
      <c r="Y124" s="22"/>
      <c r="Z124" s="22"/>
      <c r="AA124" s="22"/>
      <c r="AB124" s="22"/>
      <c r="AC124" s="24"/>
      <c r="AD124" s="24"/>
      <c r="AE124" s="24"/>
      <c r="AF124" s="24"/>
      <c r="AG124" s="22"/>
      <c r="AH124" s="22"/>
      <c r="AI124" s="22"/>
      <c r="AJ124" s="22"/>
      <c r="AK124" s="22"/>
      <c r="AL124" s="22"/>
      <c r="AM124" s="22"/>
      <c r="AN124" s="25"/>
      <c r="AO124" s="25"/>
      <c r="AP124" s="25"/>
      <c r="AQ124" s="25"/>
      <c r="AR124" s="4">
        <f t="shared" si="8"/>
        <v>0</v>
      </c>
      <c r="AS124" s="13">
        <f t="shared" si="9"/>
        <v>0</v>
      </c>
    </row>
    <row r="125" spans="1:76" x14ac:dyDescent="0.2">
      <c r="A125" s="1" t="s">
        <v>273</v>
      </c>
      <c r="B125" s="25"/>
      <c r="C125" s="25">
        <v>1</v>
      </c>
      <c r="D125" s="25"/>
      <c r="E125" s="25"/>
      <c r="F125" s="25"/>
      <c r="G125" s="25"/>
      <c r="H125" s="25"/>
      <c r="I125" s="25"/>
      <c r="J125" s="25"/>
      <c r="K125" s="25">
        <v>1</v>
      </c>
      <c r="L125" s="25"/>
      <c r="M125" s="25">
        <v>1</v>
      </c>
      <c r="N125" s="25"/>
      <c r="O125" s="25"/>
      <c r="P125" s="25"/>
      <c r="Q125" s="25"/>
      <c r="R125" s="25"/>
      <c r="S125" s="25"/>
      <c r="T125" s="22"/>
      <c r="U125" s="22"/>
      <c r="V125" s="22"/>
      <c r="W125" s="22"/>
      <c r="X125" s="22"/>
      <c r="Y125" s="22"/>
      <c r="Z125" s="22"/>
      <c r="AA125" s="22"/>
      <c r="AB125" s="22"/>
      <c r="AC125" s="24"/>
      <c r="AD125" s="24"/>
      <c r="AE125" s="24"/>
      <c r="AF125" s="24"/>
      <c r="AG125" s="22"/>
      <c r="AH125" s="22"/>
      <c r="AI125" s="22"/>
      <c r="AJ125" s="22"/>
      <c r="AK125" s="22"/>
      <c r="AL125" s="22"/>
      <c r="AM125" s="22"/>
      <c r="AN125" s="25">
        <v>1</v>
      </c>
      <c r="AO125" s="25">
        <v>1</v>
      </c>
      <c r="AP125" s="25"/>
      <c r="AQ125" s="25"/>
      <c r="AR125" s="4">
        <f t="shared" si="8"/>
        <v>2</v>
      </c>
      <c r="AS125" s="13">
        <f t="shared" si="9"/>
        <v>7.407407407407407E-2</v>
      </c>
    </row>
    <row r="126" spans="1:76" x14ac:dyDescent="0.2">
      <c r="B126" s="25"/>
      <c r="C126" s="25"/>
      <c r="D126" s="25"/>
      <c r="E126" s="25"/>
      <c r="F126" s="25"/>
      <c r="G126" s="25"/>
      <c r="H126" s="25"/>
      <c r="I126" s="25"/>
      <c r="J126" s="25"/>
      <c r="K126" s="25"/>
      <c r="L126" s="25"/>
      <c r="M126" s="25"/>
      <c r="N126" s="25"/>
      <c r="O126" s="25"/>
      <c r="P126" s="25"/>
      <c r="Q126" s="25"/>
      <c r="R126" s="25"/>
      <c r="S126" s="25"/>
      <c r="T126" s="22"/>
      <c r="U126" s="22"/>
      <c r="V126" s="22"/>
      <c r="W126" s="22"/>
      <c r="X126" s="22"/>
      <c r="Y126" s="22"/>
      <c r="Z126" s="22"/>
      <c r="AA126" s="22"/>
      <c r="AB126" s="22"/>
      <c r="AC126" s="24"/>
      <c r="AD126" s="24"/>
      <c r="AE126" s="24"/>
      <c r="AF126" s="24"/>
      <c r="AG126" s="22"/>
      <c r="AH126" s="22"/>
      <c r="AI126" s="22"/>
      <c r="AJ126" s="22"/>
      <c r="AK126" s="22"/>
      <c r="AL126" s="22"/>
      <c r="AM126" s="22"/>
      <c r="AN126" s="25"/>
      <c r="AO126" s="25"/>
      <c r="AP126" s="25"/>
      <c r="AQ126" s="25"/>
      <c r="AR126" s="4"/>
      <c r="AS126" s="13"/>
    </row>
    <row r="127" spans="1:76" ht="90" customHeight="1" x14ac:dyDescent="0.2">
      <c r="A127" s="32" t="s">
        <v>234</v>
      </c>
      <c r="B127" s="23" t="s">
        <v>262</v>
      </c>
      <c r="C127" s="24"/>
      <c r="D127" s="26" t="s">
        <v>315</v>
      </c>
      <c r="E127" s="26" t="s">
        <v>322</v>
      </c>
      <c r="F127" s="26" t="s">
        <v>266</v>
      </c>
      <c r="G127" s="26" t="s">
        <v>267</v>
      </c>
      <c r="H127" s="26" t="s">
        <v>391</v>
      </c>
      <c r="I127" s="26" t="s">
        <v>376</v>
      </c>
      <c r="J127" s="26" t="s">
        <v>382</v>
      </c>
      <c r="K127" s="26" t="s">
        <v>268</v>
      </c>
      <c r="L127" s="26" t="s">
        <v>269</v>
      </c>
      <c r="M127" s="26" t="s">
        <v>271</v>
      </c>
      <c r="N127" s="26" t="s">
        <v>329</v>
      </c>
      <c r="O127" s="26" t="s">
        <v>397</v>
      </c>
      <c r="P127" s="26" t="s">
        <v>272</v>
      </c>
      <c r="Q127" s="24" t="s">
        <v>233</v>
      </c>
      <c r="R127" s="24" t="s">
        <v>235</v>
      </c>
      <c r="S127" s="24" t="s">
        <v>236</v>
      </c>
      <c r="T127" s="24" t="s">
        <v>237</v>
      </c>
      <c r="U127" s="24" t="s">
        <v>238</v>
      </c>
      <c r="V127" s="24" t="s">
        <v>239</v>
      </c>
      <c r="W127" s="24" t="s">
        <v>240</v>
      </c>
      <c r="X127" s="24" t="s">
        <v>241</v>
      </c>
      <c r="Y127" s="24" t="s">
        <v>242</v>
      </c>
      <c r="Z127" s="24" t="s">
        <v>243</v>
      </c>
      <c r="AA127" s="24" t="s">
        <v>244</v>
      </c>
      <c r="AB127" s="24" t="s">
        <v>245</v>
      </c>
      <c r="AC127" s="24" t="s">
        <v>281</v>
      </c>
      <c r="AD127" s="24" t="s">
        <v>288</v>
      </c>
      <c r="AE127" s="24" t="s">
        <v>295</v>
      </c>
      <c r="AF127" s="24" t="s">
        <v>367</v>
      </c>
      <c r="AG127" s="24" t="s">
        <v>246</v>
      </c>
      <c r="AH127" s="24" t="s">
        <v>247</v>
      </c>
      <c r="AI127" s="24" t="s">
        <v>248</v>
      </c>
      <c r="AJ127" s="24" t="s">
        <v>249</v>
      </c>
      <c r="AK127" s="24" t="s">
        <v>250</v>
      </c>
      <c r="AL127" s="24" t="s">
        <v>302</v>
      </c>
      <c r="AM127" s="24" t="s">
        <v>309</v>
      </c>
      <c r="AN127" s="24" t="s">
        <v>251</v>
      </c>
      <c r="AO127" s="24"/>
      <c r="AP127" s="24" t="s">
        <v>338</v>
      </c>
      <c r="AQ127" s="24" t="s">
        <v>345</v>
      </c>
      <c r="AR127" s="5"/>
      <c r="AS127" s="5"/>
      <c r="AT127" s="5"/>
      <c r="AU127" s="5"/>
      <c r="AV127" s="5"/>
      <c r="AW127" s="5"/>
      <c r="AX127" s="5"/>
      <c r="AY127" s="5"/>
      <c r="AZ127" s="5"/>
      <c r="BA127" s="5"/>
      <c r="BB127" s="5"/>
      <c r="BC127" s="5"/>
      <c r="BD127" s="5"/>
      <c r="BE127" s="5"/>
      <c r="BF127" s="5"/>
      <c r="BG127" s="5"/>
      <c r="BH127" s="5"/>
      <c r="BI127" s="5"/>
      <c r="BJ127" s="5"/>
      <c r="BK127" s="5"/>
      <c r="BL127" s="5"/>
      <c r="BM127" s="5"/>
      <c r="BN127" s="5"/>
      <c r="BO127" s="5"/>
      <c r="BP127" s="5"/>
      <c r="BQ127" s="5"/>
      <c r="BR127" s="5"/>
      <c r="BS127" s="5"/>
      <c r="BT127" s="5"/>
      <c r="BU127" s="5"/>
      <c r="BV127" s="5"/>
      <c r="BW127" s="5"/>
      <c r="BX127" s="5"/>
    </row>
    <row r="128" spans="1:76" x14ac:dyDescent="0.2">
      <c r="A128" s="1" t="s">
        <v>256</v>
      </c>
      <c r="B128" s="25"/>
      <c r="C128" s="25"/>
      <c r="D128" s="25"/>
      <c r="E128" s="25"/>
      <c r="F128" s="25"/>
      <c r="G128" s="25"/>
      <c r="H128" s="25"/>
      <c r="I128" s="25"/>
      <c r="J128" s="25"/>
      <c r="K128" s="25"/>
      <c r="L128" s="25"/>
      <c r="M128" s="25"/>
      <c r="N128" s="25"/>
      <c r="O128" s="25"/>
      <c r="P128" s="25">
        <v>1</v>
      </c>
      <c r="Q128" s="25"/>
      <c r="R128" s="25"/>
      <c r="S128" s="25"/>
      <c r="T128" s="25"/>
      <c r="U128" s="25"/>
      <c r="V128" s="25"/>
      <c r="W128" s="25">
        <v>1</v>
      </c>
      <c r="X128" s="25"/>
      <c r="Y128" s="25"/>
      <c r="Z128" s="25"/>
      <c r="AA128" s="25"/>
      <c r="AB128" s="25"/>
      <c r="AC128" s="25"/>
      <c r="AD128" s="25"/>
      <c r="AE128" s="25"/>
      <c r="AF128" s="25"/>
      <c r="AG128" s="25"/>
      <c r="AH128" s="25"/>
      <c r="AI128" s="25"/>
      <c r="AJ128" s="25"/>
      <c r="AK128" s="25"/>
      <c r="AL128" s="25"/>
      <c r="AM128" s="25"/>
      <c r="AN128" s="25"/>
      <c r="AO128" s="25"/>
      <c r="AP128" s="25"/>
      <c r="AQ128" s="25">
        <v>1</v>
      </c>
      <c r="AR128" s="4">
        <f>SUM(Q128:AQ128)</f>
        <v>2</v>
      </c>
      <c r="AS128" s="13">
        <f>AR128/$AT$128</f>
        <v>7.407407407407407E-2</v>
      </c>
      <c r="AT128" s="4">
        <v>27</v>
      </c>
      <c r="AU128" s="5" t="s">
        <v>403</v>
      </c>
    </row>
    <row r="129" spans="1:47" x14ac:dyDescent="0.2">
      <c r="A129" s="1" t="s">
        <v>359</v>
      </c>
      <c r="B129" s="25"/>
      <c r="C129" s="25"/>
      <c r="D129" s="25">
        <v>1</v>
      </c>
      <c r="E129" s="25">
        <v>1</v>
      </c>
      <c r="F129" s="25"/>
      <c r="G129" s="25"/>
      <c r="H129" s="25"/>
      <c r="I129" s="25">
        <v>1</v>
      </c>
      <c r="J129" s="25">
        <v>1</v>
      </c>
      <c r="K129" s="25"/>
      <c r="L129" s="25"/>
      <c r="M129" s="25"/>
      <c r="N129" s="25"/>
      <c r="O129" s="25"/>
      <c r="P129" s="25"/>
      <c r="Q129" s="25"/>
      <c r="R129" s="25"/>
      <c r="S129" s="25"/>
      <c r="T129" s="25"/>
      <c r="U129" s="25"/>
      <c r="V129" s="25"/>
      <c r="W129" s="25"/>
      <c r="X129" s="25"/>
      <c r="Y129" s="25"/>
      <c r="Z129" s="25"/>
      <c r="AA129" s="25"/>
      <c r="AB129" s="25"/>
      <c r="AC129" s="25"/>
      <c r="AD129" s="25"/>
      <c r="AE129" s="25"/>
      <c r="AF129" s="25"/>
      <c r="AG129" s="25"/>
      <c r="AH129" s="25"/>
      <c r="AI129" s="25"/>
      <c r="AJ129" s="25"/>
      <c r="AK129" s="25"/>
      <c r="AL129" s="25"/>
      <c r="AM129" s="25"/>
      <c r="AN129" s="25"/>
      <c r="AO129" s="25"/>
      <c r="AP129" s="25"/>
      <c r="AQ129" s="25"/>
      <c r="AR129" s="4">
        <f t="shared" ref="AR129:AR139" si="10">SUM(Q129:AQ129)</f>
        <v>0</v>
      </c>
      <c r="AS129" s="13">
        <f>AR129/$AT$128</f>
        <v>0</v>
      </c>
      <c r="AT129" s="4"/>
      <c r="AU129" s="5"/>
    </row>
    <row r="130" spans="1:47" x14ac:dyDescent="0.2">
      <c r="A130" s="1" t="s">
        <v>261</v>
      </c>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c r="AB130" s="25"/>
      <c r="AC130" s="25"/>
      <c r="AD130" s="25"/>
      <c r="AE130" s="25"/>
      <c r="AF130" s="25"/>
      <c r="AG130" s="25"/>
      <c r="AH130" s="25"/>
      <c r="AI130" s="25"/>
      <c r="AJ130" s="25"/>
      <c r="AK130" s="25">
        <v>1</v>
      </c>
      <c r="AL130" s="25"/>
      <c r="AM130" s="25"/>
      <c r="AN130" s="25"/>
      <c r="AO130" s="25"/>
      <c r="AP130" s="25"/>
      <c r="AQ130" s="25"/>
      <c r="AR130" s="4">
        <f t="shared" si="10"/>
        <v>1</v>
      </c>
      <c r="AS130" s="13">
        <f t="shared" ref="AS130:AS139" si="11">AR130/$AT$128</f>
        <v>3.7037037037037035E-2</v>
      </c>
    </row>
    <row r="131" spans="1:47" x14ac:dyDescent="0.2">
      <c r="A131" s="1" t="s">
        <v>252</v>
      </c>
      <c r="B131" s="25"/>
      <c r="C131" s="25"/>
      <c r="D131" s="25"/>
      <c r="E131" s="25"/>
      <c r="F131" s="25"/>
      <c r="G131" s="25"/>
      <c r="H131" s="25"/>
      <c r="I131" s="25"/>
      <c r="J131" s="25"/>
      <c r="K131" s="25"/>
      <c r="L131" s="25"/>
      <c r="M131" s="25"/>
      <c r="N131" s="25"/>
      <c r="O131" s="25">
        <v>1</v>
      </c>
      <c r="P131" s="25"/>
      <c r="Q131" s="25">
        <v>1</v>
      </c>
      <c r="R131" s="25"/>
      <c r="S131" s="25">
        <v>1</v>
      </c>
      <c r="T131" s="25"/>
      <c r="U131" s="25"/>
      <c r="V131" s="25"/>
      <c r="W131" s="25"/>
      <c r="X131" s="25"/>
      <c r="Y131" s="25">
        <v>1</v>
      </c>
      <c r="Z131" s="25"/>
      <c r="AA131" s="25"/>
      <c r="AB131" s="25"/>
      <c r="AC131" s="25"/>
      <c r="AD131" s="25"/>
      <c r="AE131" s="25"/>
      <c r="AF131" s="25"/>
      <c r="AG131" s="25"/>
      <c r="AH131" s="25"/>
      <c r="AI131" s="25"/>
      <c r="AJ131" s="25"/>
      <c r="AK131" s="25"/>
      <c r="AL131" s="25"/>
      <c r="AM131" s="25"/>
      <c r="AN131" s="25"/>
      <c r="AO131" s="25"/>
      <c r="AP131" s="25"/>
      <c r="AQ131" s="25"/>
      <c r="AR131" s="4">
        <f t="shared" si="10"/>
        <v>3</v>
      </c>
      <c r="AS131" s="14">
        <f t="shared" si="11"/>
        <v>0.1111111111111111</v>
      </c>
    </row>
    <row r="132" spans="1:47" x14ac:dyDescent="0.2">
      <c r="A132" s="1" t="s">
        <v>259</v>
      </c>
      <c r="B132" s="25"/>
      <c r="C132" s="25"/>
      <c r="D132" s="25"/>
      <c r="E132" s="25"/>
      <c r="F132" s="25"/>
      <c r="G132" s="25"/>
      <c r="H132" s="25"/>
      <c r="I132" s="25"/>
      <c r="J132" s="25"/>
      <c r="K132" s="25"/>
      <c r="L132" s="25"/>
      <c r="M132" s="25"/>
      <c r="N132" s="25"/>
      <c r="O132" s="25"/>
      <c r="P132" s="25"/>
      <c r="Q132" s="25">
        <v>1</v>
      </c>
      <c r="R132" s="25"/>
      <c r="S132" s="25"/>
      <c r="T132" s="25"/>
      <c r="U132" s="25"/>
      <c r="V132" s="25"/>
      <c r="W132" s="25"/>
      <c r="X132" s="25"/>
      <c r="Y132" s="25">
        <v>1</v>
      </c>
      <c r="Z132" s="25"/>
      <c r="AA132" s="25"/>
      <c r="AB132" s="25"/>
      <c r="AC132" s="25"/>
      <c r="AD132" s="25"/>
      <c r="AE132" s="25">
        <v>1</v>
      </c>
      <c r="AF132" s="25"/>
      <c r="AG132" s="25"/>
      <c r="AH132" s="25"/>
      <c r="AI132" s="25"/>
      <c r="AJ132" s="25"/>
      <c r="AK132" s="25"/>
      <c r="AL132" s="25"/>
      <c r="AM132" s="25"/>
      <c r="AN132" s="25"/>
      <c r="AO132" s="25"/>
      <c r="AP132" s="25"/>
      <c r="AQ132" s="25"/>
      <c r="AR132" s="4">
        <f t="shared" si="10"/>
        <v>3</v>
      </c>
      <c r="AS132" s="14">
        <f t="shared" si="11"/>
        <v>0.1111111111111111</v>
      </c>
    </row>
    <row r="133" spans="1:47" x14ac:dyDescent="0.2">
      <c r="A133" s="1" t="s">
        <v>253</v>
      </c>
      <c r="B133" s="25"/>
      <c r="C133" s="25"/>
      <c r="D133" s="25"/>
      <c r="E133" s="25"/>
      <c r="F133" s="25"/>
      <c r="G133" s="25"/>
      <c r="H133" s="25"/>
      <c r="I133" s="25"/>
      <c r="J133" s="25"/>
      <c r="K133" s="25"/>
      <c r="L133" s="25">
        <v>1</v>
      </c>
      <c r="M133" s="25"/>
      <c r="N133" s="25"/>
      <c r="O133" s="25"/>
      <c r="P133" s="25"/>
      <c r="Q133" s="25"/>
      <c r="R133" s="25">
        <v>1</v>
      </c>
      <c r="S133" s="25"/>
      <c r="T133" s="25"/>
      <c r="U133" s="25"/>
      <c r="V133" s="25"/>
      <c r="W133" s="25"/>
      <c r="X133" s="25"/>
      <c r="Y133" s="25"/>
      <c r="Z133" s="25"/>
      <c r="AA133" s="25"/>
      <c r="AB133" s="25"/>
      <c r="AC133" s="25"/>
      <c r="AD133" s="25"/>
      <c r="AE133" s="25"/>
      <c r="AF133" s="25"/>
      <c r="AG133" s="25"/>
      <c r="AH133" s="25"/>
      <c r="AI133" s="25"/>
      <c r="AJ133" s="25"/>
      <c r="AK133" s="25"/>
      <c r="AL133" s="25"/>
      <c r="AM133" s="25"/>
      <c r="AN133" s="25"/>
      <c r="AO133" s="25"/>
      <c r="AP133" s="25"/>
      <c r="AQ133" s="25"/>
      <c r="AR133" s="4">
        <f t="shared" si="10"/>
        <v>1</v>
      </c>
      <c r="AS133" s="13">
        <f t="shared" si="11"/>
        <v>3.7037037037037035E-2</v>
      </c>
    </row>
    <row r="134" spans="1:47" x14ac:dyDescent="0.2">
      <c r="A134" s="1" t="s">
        <v>254</v>
      </c>
      <c r="B134" s="25"/>
      <c r="C134" s="25"/>
      <c r="D134" s="25"/>
      <c r="E134" s="25"/>
      <c r="F134" s="25"/>
      <c r="G134" s="25"/>
      <c r="H134" s="25"/>
      <c r="I134" s="25"/>
      <c r="J134" s="25"/>
      <c r="K134" s="25"/>
      <c r="L134" s="25"/>
      <c r="M134" s="25"/>
      <c r="N134" s="25"/>
      <c r="O134" s="25"/>
      <c r="P134" s="25"/>
      <c r="Q134" s="25"/>
      <c r="R134" s="25"/>
      <c r="S134" s="25"/>
      <c r="T134" s="25">
        <v>1</v>
      </c>
      <c r="U134" s="25"/>
      <c r="V134" s="25"/>
      <c r="W134" s="25">
        <v>1</v>
      </c>
      <c r="X134" s="25"/>
      <c r="Y134" s="25"/>
      <c r="Z134" s="25"/>
      <c r="AA134" s="25"/>
      <c r="AB134" s="25"/>
      <c r="AC134" s="25"/>
      <c r="AD134" s="25"/>
      <c r="AE134" s="25"/>
      <c r="AF134" s="25">
        <v>1</v>
      </c>
      <c r="AG134" s="25"/>
      <c r="AH134" s="25">
        <v>1</v>
      </c>
      <c r="AI134" s="25"/>
      <c r="AJ134" s="25"/>
      <c r="AK134" s="25"/>
      <c r="AL134" s="25"/>
      <c r="AM134" s="25"/>
      <c r="AN134" s="25"/>
      <c r="AO134" s="25"/>
      <c r="AP134" s="25">
        <v>1</v>
      </c>
      <c r="AQ134" s="25"/>
      <c r="AR134" s="4">
        <f t="shared" si="10"/>
        <v>5</v>
      </c>
      <c r="AS134" s="14">
        <f t="shared" si="11"/>
        <v>0.18518518518518517</v>
      </c>
    </row>
    <row r="135" spans="1:47" x14ac:dyDescent="0.2">
      <c r="A135" s="1" t="s">
        <v>255</v>
      </c>
      <c r="B135" s="25"/>
      <c r="C135" s="25"/>
      <c r="D135" s="25"/>
      <c r="E135" s="25"/>
      <c r="F135" s="25">
        <v>1</v>
      </c>
      <c r="G135" s="25"/>
      <c r="H135" s="25"/>
      <c r="I135" s="25"/>
      <c r="J135" s="25"/>
      <c r="K135" s="25"/>
      <c r="L135" s="25">
        <v>1</v>
      </c>
      <c r="M135" s="25"/>
      <c r="N135" s="25"/>
      <c r="O135" s="25"/>
      <c r="P135" s="25"/>
      <c r="Q135" s="25"/>
      <c r="R135" s="25"/>
      <c r="S135" s="25"/>
      <c r="T135" s="25"/>
      <c r="U135" s="25">
        <v>1</v>
      </c>
      <c r="V135" s="25">
        <v>1</v>
      </c>
      <c r="W135" s="25"/>
      <c r="X135" s="25"/>
      <c r="Y135" s="25"/>
      <c r="Z135" s="25">
        <v>1</v>
      </c>
      <c r="AA135" s="25"/>
      <c r="AB135" s="25"/>
      <c r="AC135" s="25"/>
      <c r="AD135" s="25"/>
      <c r="AE135" s="25"/>
      <c r="AF135" s="25"/>
      <c r="AG135" s="25"/>
      <c r="AH135" s="25"/>
      <c r="AI135" s="25"/>
      <c r="AJ135" s="25">
        <v>1</v>
      </c>
      <c r="AK135" s="25">
        <v>1</v>
      </c>
      <c r="AL135" s="25"/>
      <c r="AM135" s="25"/>
      <c r="AN135" s="25"/>
      <c r="AO135" s="25"/>
      <c r="AP135" s="25"/>
      <c r="AQ135" s="25"/>
      <c r="AR135" s="4">
        <f t="shared" si="10"/>
        <v>5</v>
      </c>
      <c r="AS135" s="10">
        <f t="shared" si="11"/>
        <v>0.18518518518518517</v>
      </c>
    </row>
    <row r="136" spans="1:47" x14ac:dyDescent="0.2">
      <c r="A136" s="1" t="s">
        <v>357</v>
      </c>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c r="AB136" s="25"/>
      <c r="AC136" s="25">
        <v>1</v>
      </c>
      <c r="AD136" s="25">
        <v>1</v>
      </c>
      <c r="AE136" s="25"/>
      <c r="AF136" s="25"/>
      <c r="AG136" s="25"/>
      <c r="AH136" s="25"/>
      <c r="AI136" s="25"/>
      <c r="AJ136" s="25"/>
      <c r="AK136" s="25"/>
      <c r="AL136" s="25"/>
      <c r="AM136" s="25"/>
      <c r="AN136" s="25"/>
      <c r="AO136" s="25"/>
      <c r="AP136" s="25"/>
      <c r="AQ136" s="25"/>
      <c r="AR136" s="4">
        <f t="shared" si="10"/>
        <v>2</v>
      </c>
      <c r="AS136" s="13">
        <f t="shared" si="11"/>
        <v>7.407407407407407E-2</v>
      </c>
    </row>
    <row r="137" spans="1:47" x14ac:dyDescent="0.2">
      <c r="A137" s="1" t="s">
        <v>257</v>
      </c>
      <c r="B137" s="25">
        <v>1</v>
      </c>
      <c r="C137" s="25"/>
      <c r="D137" s="25"/>
      <c r="E137" s="25"/>
      <c r="F137" s="25"/>
      <c r="G137" s="25"/>
      <c r="H137" s="25"/>
      <c r="I137" s="25"/>
      <c r="J137" s="25"/>
      <c r="K137" s="25"/>
      <c r="L137" s="25"/>
      <c r="M137" s="25"/>
      <c r="N137" s="25"/>
      <c r="O137" s="25"/>
      <c r="P137" s="25"/>
      <c r="Q137" s="25"/>
      <c r="R137" s="25"/>
      <c r="S137" s="25"/>
      <c r="T137" s="25"/>
      <c r="U137" s="25"/>
      <c r="V137" s="25">
        <v>1</v>
      </c>
      <c r="W137" s="25">
        <v>1</v>
      </c>
      <c r="X137" s="25">
        <v>1</v>
      </c>
      <c r="Y137" s="25"/>
      <c r="Z137" s="25">
        <v>1</v>
      </c>
      <c r="AA137" s="25">
        <v>1</v>
      </c>
      <c r="AB137" s="25"/>
      <c r="AC137" s="25">
        <v>1</v>
      </c>
      <c r="AD137" s="25">
        <v>1</v>
      </c>
      <c r="AE137" s="25">
        <v>1</v>
      </c>
      <c r="AF137" s="25"/>
      <c r="AG137" s="25"/>
      <c r="AH137" s="25"/>
      <c r="AI137" s="25"/>
      <c r="AJ137" s="25"/>
      <c r="AK137" s="25"/>
      <c r="AL137" s="25"/>
      <c r="AM137" s="25"/>
      <c r="AN137" s="25"/>
      <c r="AO137" s="25"/>
      <c r="AP137" s="25"/>
      <c r="AQ137" s="25">
        <v>1</v>
      </c>
      <c r="AR137" s="4">
        <f t="shared" si="10"/>
        <v>9</v>
      </c>
      <c r="AS137" s="10">
        <f t="shared" si="11"/>
        <v>0.33333333333333331</v>
      </c>
    </row>
    <row r="138" spans="1:47" x14ac:dyDescent="0.2">
      <c r="A138" s="1" t="s">
        <v>258</v>
      </c>
      <c r="B138" s="25"/>
      <c r="C138" s="25"/>
      <c r="D138" s="25"/>
      <c r="E138" s="25"/>
      <c r="F138" s="25"/>
      <c r="G138" s="25"/>
      <c r="H138" s="25"/>
      <c r="I138" s="25"/>
      <c r="J138" s="25"/>
      <c r="K138" s="25"/>
      <c r="L138" s="25"/>
      <c r="M138" s="25"/>
      <c r="N138" s="25"/>
      <c r="O138" s="25"/>
      <c r="P138" s="25"/>
      <c r="Q138" s="25"/>
      <c r="R138" s="25"/>
      <c r="S138" s="25"/>
      <c r="T138" s="22"/>
      <c r="U138" s="22"/>
      <c r="V138" s="22"/>
      <c r="W138" s="22"/>
      <c r="X138" s="25">
        <v>1</v>
      </c>
      <c r="Y138" s="25">
        <v>1</v>
      </c>
      <c r="Z138" s="22"/>
      <c r="AA138" s="22"/>
      <c r="AB138" s="22"/>
      <c r="AC138" s="25"/>
      <c r="AD138" s="25"/>
      <c r="AE138" s="25"/>
      <c r="AF138" s="25">
        <v>1</v>
      </c>
      <c r="AG138" s="22"/>
      <c r="AH138" s="22"/>
      <c r="AI138" s="22"/>
      <c r="AJ138" s="22"/>
      <c r="AK138" s="22"/>
      <c r="AL138" s="22"/>
      <c r="AM138" s="22"/>
      <c r="AN138" s="25"/>
      <c r="AO138" s="25"/>
      <c r="AP138" s="25"/>
      <c r="AQ138" s="25"/>
      <c r="AR138" s="4">
        <f t="shared" si="10"/>
        <v>3</v>
      </c>
      <c r="AS138" s="13">
        <f t="shared" si="11"/>
        <v>0.1111111111111111</v>
      </c>
    </row>
    <row r="139" spans="1:47" x14ac:dyDescent="0.2">
      <c r="A139" s="1" t="s">
        <v>260</v>
      </c>
      <c r="B139" s="25"/>
      <c r="C139" s="25">
        <v>1</v>
      </c>
      <c r="D139" s="25"/>
      <c r="E139" s="25"/>
      <c r="F139" s="25"/>
      <c r="G139" s="25">
        <v>1</v>
      </c>
      <c r="H139" s="25"/>
      <c r="I139" s="25"/>
      <c r="J139" s="25"/>
      <c r="K139" s="25">
        <v>1</v>
      </c>
      <c r="L139" s="25"/>
      <c r="M139" s="25">
        <v>1</v>
      </c>
      <c r="N139" s="25">
        <v>1</v>
      </c>
      <c r="O139" s="25"/>
      <c r="P139" s="25"/>
      <c r="Q139" s="25"/>
      <c r="R139" s="25"/>
      <c r="S139" s="25"/>
      <c r="T139" s="22"/>
      <c r="U139" s="22"/>
      <c r="V139" s="22"/>
      <c r="W139" s="22"/>
      <c r="X139" s="22"/>
      <c r="Y139" s="22"/>
      <c r="Z139" s="22"/>
      <c r="AA139" s="22"/>
      <c r="AB139" s="25">
        <v>1</v>
      </c>
      <c r="AC139" s="25"/>
      <c r="AD139" s="25"/>
      <c r="AE139" s="25"/>
      <c r="AF139" s="25"/>
      <c r="AG139" s="25">
        <v>1</v>
      </c>
      <c r="AH139" s="22"/>
      <c r="AI139" s="25">
        <v>1</v>
      </c>
      <c r="AJ139" s="22"/>
      <c r="AK139" s="22"/>
      <c r="AL139" s="25">
        <v>1</v>
      </c>
      <c r="AM139" s="25">
        <v>1</v>
      </c>
      <c r="AN139" s="25"/>
      <c r="AO139" s="25"/>
      <c r="AP139" s="25"/>
      <c r="AQ139" s="25"/>
      <c r="AR139" s="4">
        <f t="shared" si="10"/>
        <v>5</v>
      </c>
      <c r="AS139" s="10">
        <f t="shared" si="11"/>
        <v>0.18518518518518517</v>
      </c>
    </row>
    <row r="140" spans="1:47" x14ac:dyDescent="0.2">
      <c r="B140" s="25"/>
      <c r="C140" s="25"/>
      <c r="D140" s="25"/>
      <c r="E140" s="25"/>
      <c r="F140" s="25"/>
      <c r="G140" s="25"/>
      <c r="H140" s="25"/>
      <c r="I140" s="25"/>
      <c r="J140" s="25"/>
      <c r="K140" s="25"/>
      <c r="L140" s="25"/>
      <c r="M140" s="25"/>
      <c r="N140" s="25"/>
      <c r="O140" s="25"/>
      <c r="P140" s="25"/>
      <c r="Q140" s="25"/>
      <c r="R140" s="25"/>
      <c r="S140" s="25"/>
      <c r="T140" s="22"/>
      <c r="U140" s="22"/>
      <c r="V140" s="22"/>
      <c r="W140" s="22"/>
      <c r="X140" s="22"/>
      <c r="Y140" s="22"/>
      <c r="Z140" s="22"/>
      <c r="AA140" s="22"/>
      <c r="AB140" s="25"/>
      <c r="AC140" s="25"/>
      <c r="AD140" s="25"/>
      <c r="AE140" s="25"/>
      <c r="AF140" s="25"/>
      <c r="AG140" s="25"/>
      <c r="AH140" s="22"/>
      <c r="AI140" s="25"/>
      <c r="AJ140" s="22"/>
      <c r="AK140" s="22"/>
      <c r="AL140" s="25"/>
      <c r="AM140" s="25"/>
      <c r="AN140" s="25"/>
      <c r="AO140" s="25"/>
      <c r="AP140" s="25"/>
      <c r="AQ140" s="25"/>
      <c r="AR140" s="4"/>
      <c r="AS140" s="10"/>
    </row>
    <row r="141" spans="1:47" x14ac:dyDescent="0.2">
      <c r="A141" s="34" t="s">
        <v>432</v>
      </c>
      <c r="B141" s="25"/>
      <c r="C141" s="25"/>
      <c r="D141" s="25"/>
      <c r="E141" s="25"/>
      <c r="F141" s="25"/>
      <c r="G141" s="25"/>
      <c r="H141" s="25"/>
      <c r="I141" s="25"/>
      <c r="J141" s="25"/>
      <c r="K141" s="25"/>
      <c r="L141" s="25"/>
      <c r="M141" s="25"/>
      <c r="N141" s="25"/>
      <c r="O141" s="25"/>
      <c r="P141" s="25"/>
      <c r="Q141" s="25"/>
      <c r="R141" s="25"/>
      <c r="S141" s="25"/>
      <c r="T141" s="22"/>
      <c r="U141" s="22"/>
      <c r="V141" s="22"/>
      <c r="W141" s="22"/>
      <c r="X141" s="22"/>
      <c r="Y141" s="22"/>
      <c r="Z141" s="22"/>
      <c r="AA141" s="22"/>
      <c r="AB141" s="25"/>
      <c r="AC141" s="25"/>
      <c r="AD141" s="25"/>
      <c r="AE141" s="25"/>
      <c r="AF141" s="25"/>
      <c r="AG141" s="25"/>
      <c r="AH141" s="22"/>
      <c r="AI141" s="25"/>
      <c r="AJ141" s="22"/>
      <c r="AK141" s="22"/>
      <c r="AL141" s="25"/>
      <c r="AM141" s="25"/>
      <c r="AN141" s="25"/>
      <c r="AO141" s="25"/>
      <c r="AP141" s="25"/>
      <c r="AQ141" s="25"/>
      <c r="AR141" s="4"/>
      <c r="AS141" s="10"/>
    </row>
    <row r="142" spans="1:47" x14ac:dyDescent="0.2">
      <c r="A142" s="34" t="s">
        <v>433</v>
      </c>
      <c r="B142" s="25"/>
      <c r="C142" s="25"/>
      <c r="D142" s="25"/>
      <c r="E142" s="25"/>
      <c r="F142" s="25"/>
      <c r="G142" s="25"/>
      <c r="H142" s="25"/>
      <c r="I142" s="25"/>
      <c r="J142" s="25"/>
      <c r="K142" s="25"/>
      <c r="L142" s="25"/>
      <c r="M142" s="25"/>
      <c r="N142" s="25"/>
      <c r="O142" s="25"/>
      <c r="P142" s="25"/>
      <c r="Q142" s="25"/>
      <c r="R142" s="25"/>
      <c r="S142" s="25"/>
      <c r="T142" s="22"/>
      <c r="U142" s="22"/>
      <c r="V142" s="22"/>
      <c r="W142" s="22"/>
      <c r="X142" s="22"/>
      <c r="Y142" s="22"/>
      <c r="Z142" s="22"/>
      <c r="AA142" s="22"/>
      <c r="AB142" s="25"/>
      <c r="AC142" s="25"/>
      <c r="AD142" s="25"/>
      <c r="AE142" s="25"/>
      <c r="AF142" s="25"/>
      <c r="AG142" s="25"/>
      <c r="AH142" s="22"/>
      <c r="AI142" s="25"/>
      <c r="AJ142" s="22"/>
      <c r="AK142" s="22"/>
      <c r="AL142" s="25"/>
      <c r="AM142" s="25"/>
      <c r="AN142" s="25"/>
      <c r="AO142" s="25"/>
      <c r="AP142" s="25"/>
      <c r="AQ142" s="25"/>
      <c r="AR142" s="4"/>
      <c r="AS142" s="10"/>
    </row>
    <row r="143" spans="1:47" x14ac:dyDescent="0.2">
      <c r="A143" s="34" t="s">
        <v>434</v>
      </c>
      <c r="B143" s="25"/>
      <c r="C143" s="25"/>
      <c r="D143" s="25"/>
      <c r="E143" s="25"/>
      <c r="F143" s="25"/>
      <c r="G143" s="25"/>
      <c r="H143" s="25"/>
      <c r="I143" s="25"/>
      <c r="J143" s="25"/>
      <c r="K143" s="25"/>
      <c r="L143" s="25"/>
      <c r="M143" s="25"/>
      <c r="N143" s="25"/>
      <c r="O143" s="25"/>
      <c r="P143" s="25"/>
      <c r="Q143" s="25"/>
      <c r="R143" s="25"/>
      <c r="S143" s="25"/>
      <c r="T143" s="22"/>
      <c r="U143" s="22"/>
      <c r="V143" s="22"/>
      <c r="W143" s="22"/>
      <c r="X143" s="22"/>
      <c r="Y143" s="22"/>
      <c r="Z143" s="22"/>
      <c r="AA143" s="22"/>
      <c r="AB143" s="25"/>
      <c r="AC143" s="25"/>
      <c r="AD143" s="25"/>
      <c r="AE143" s="25"/>
      <c r="AF143" s="25"/>
      <c r="AG143" s="25"/>
      <c r="AH143" s="22"/>
      <c r="AI143" s="25"/>
      <c r="AJ143" s="22"/>
      <c r="AK143" s="22"/>
      <c r="AL143" s="25"/>
      <c r="AM143" s="25"/>
      <c r="AN143" s="25"/>
      <c r="AO143" s="25"/>
      <c r="AP143" s="25"/>
      <c r="AQ143" s="25"/>
      <c r="AR143" s="4"/>
      <c r="AS143" s="10"/>
    </row>
    <row r="144" spans="1:47" x14ac:dyDescent="0.2">
      <c r="A144" s="32" t="s">
        <v>223</v>
      </c>
      <c r="B144" s="25"/>
      <c r="C144" s="25"/>
      <c r="D144" s="25"/>
      <c r="E144" s="25"/>
      <c r="F144" s="25"/>
      <c r="G144" s="25"/>
      <c r="H144" s="25"/>
      <c r="I144" s="25"/>
      <c r="J144" s="25"/>
      <c r="K144" s="25"/>
      <c r="L144" s="25"/>
      <c r="M144" s="25"/>
      <c r="N144" s="25"/>
      <c r="O144" s="25"/>
      <c r="P144" s="25"/>
      <c r="Q144" s="25"/>
      <c r="R144" s="25"/>
      <c r="S144" s="25"/>
      <c r="T144" s="22"/>
      <c r="U144" s="22"/>
      <c r="V144" s="22"/>
      <c r="W144" s="22"/>
      <c r="X144" s="22"/>
      <c r="Y144" s="22"/>
      <c r="Z144" s="22"/>
      <c r="AA144" s="22"/>
      <c r="AB144" s="22"/>
      <c r="AC144" s="24"/>
      <c r="AD144" s="24"/>
      <c r="AE144" s="24"/>
      <c r="AF144" s="24"/>
      <c r="AG144" s="22"/>
      <c r="AH144" s="22"/>
      <c r="AI144" s="22"/>
      <c r="AJ144" s="22"/>
      <c r="AK144" s="22"/>
      <c r="AL144" s="22"/>
      <c r="AM144" s="22"/>
      <c r="AN144" s="25"/>
      <c r="AO144" s="25"/>
      <c r="AP144" s="25"/>
      <c r="AQ144" s="25"/>
    </row>
    <row r="145" spans="1:49" x14ac:dyDescent="0.2">
      <c r="A145" s="1" t="s">
        <v>224</v>
      </c>
      <c r="B145" s="25">
        <v>1</v>
      </c>
      <c r="C145" s="25">
        <v>1</v>
      </c>
      <c r="D145" s="25">
        <v>1</v>
      </c>
      <c r="E145" s="25">
        <v>1</v>
      </c>
      <c r="F145" s="25">
        <v>1</v>
      </c>
      <c r="G145" s="25"/>
      <c r="H145" s="25">
        <v>1</v>
      </c>
      <c r="I145" s="25">
        <v>1</v>
      </c>
      <c r="J145" s="25">
        <v>1</v>
      </c>
      <c r="K145" s="25">
        <v>1</v>
      </c>
      <c r="L145" s="25">
        <v>1</v>
      </c>
      <c r="M145" s="25">
        <v>1</v>
      </c>
      <c r="N145" s="25"/>
      <c r="O145" s="25">
        <v>1</v>
      </c>
      <c r="P145" s="25"/>
      <c r="Q145" s="25"/>
      <c r="R145" s="25"/>
      <c r="S145" s="25"/>
      <c r="T145" s="25">
        <v>1</v>
      </c>
      <c r="U145" s="25"/>
      <c r="V145" s="25">
        <v>1</v>
      </c>
      <c r="W145" s="25">
        <v>1</v>
      </c>
      <c r="X145" s="25">
        <v>1</v>
      </c>
      <c r="Y145" s="22"/>
      <c r="Z145" s="25">
        <v>1</v>
      </c>
      <c r="AA145" s="25">
        <v>1</v>
      </c>
      <c r="AB145" s="22"/>
      <c r="AC145" s="24"/>
      <c r="AD145" s="24"/>
      <c r="AE145" s="25">
        <v>1</v>
      </c>
      <c r="AF145" s="25"/>
      <c r="AG145" s="22"/>
      <c r="AH145" s="22"/>
      <c r="AI145" s="25">
        <v>1</v>
      </c>
      <c r="AJ145" s="25">
        <v>1</v>
      </c>
      <c r="AK145" s="25">
        <v>1</v>
      </c>
      <c r="AL145" s="25">
        <v>1</v>
      </c>
      <c r="AM145" s="25">
        <v>1</v>
      </c>
      <c r="AN145" s="25">
        <v>1</v>
      </c>
      <c r="AO145" s="25">
        <v>1</v>
      </c>
      <c r="AP145" s="25">
        <v>1</v>
      </c>
      <c r="AQ145" s="25">
        <v>1</v>
      </c>
      <c r="AR145" s="4">
        <f t="shared" ref="AR145:AR147" si="12">SUM(B145:AQ145)</f>
        <v>28</v>
      </c>
      <c r="AS145" s="10">
        <f>AR145/$AT$145</f>
        <v>0.66666666666666663</v>
      </c>
      <c r="AT145" s="4">
        <v>42</v>
      </c>
    </row>
    <row r="146" spans="1:49" x14ac:dyDescent="0.2">
      <c r="A146" s="1" t="s">
        <v>225</v>
      </c>
      <c r="B146" s="25"/>
      <c r="C146" s="25"/>
      <c r="D146" s="25"/>
      <c r="E146" s="25"/>
      <c r="F146" s="25"/>
      <c r="G146" s="25"/>
      <c r="H146" s="25"/>
      <c r="I146" s="25"/>
      <c r="J146" s="25"/>
      <c r="K146" s="25"/>
      <c r="L146" s="25"/>
      <c r="M146" s="25"/>
      <c r="N146" s="25">
        <v>1</v>
      </c>
      <c r="O146" s="25"/>
      <c r="P146" s="25"/>
      <c r="Q146" s="25">
        <v>1</v>
      </c>
      <c r="R146" s="25">
        <v>1</v>
      </c>
      <c r="S146" s="25"/>
      <c r="T146" s="22"/>
      <c r="U146" s="25"/>
      <c r="V146" s="25"/>
      <c r="W146" s="22"/>
      <c r="X146" s="22"/>
      <c r="Y146" s="22"/>
      <c r="Z146" s="22"/>
      <c r="AA146" s="22"/>
      <c r="AB146" s="25">
        <v>1</v>
      </c>
      <c r="AC146" s="25">
        <v>1</v>
      </c>
      <c r="AD146" s="25">
        <v>1</v>
      </c>
      <c r="AE146" s="25">
        <v>1</v>
      </c>
      <c r="AF146" s="25">
        <v>1</v>
      </c>
      <c r="AG146" s="25">
        <v>1</v>
      </c>
      <c r="AH146" s="25"/>
      <c r="AI146" s="22"/>
      <c r="AJ146" s="22"/>
      <c r="AK146" s="22"/>
      <c r="AL146" s="22"/>
      <c r="AM146" s="22"/>
      <c r="AN146" s="25"/>
      <c r="AO146" s="25"/>
      <c r="AP146" s="25"/>
      <c r="AQ146" s="25"/>
      <c r="AR146" s="4">
        <f t="shared" si="12"/>
        <v>9</v>
      </c>
      <c r="AS146" s="13">
        <f t="shared" ref="AS146:AS147" si="13">AR146/$AT$145</f>
        <v>0.21428571428571427</v>
      </c>
    </row>
    <row r="147" spans="1:49" x14ac:dyDescent="0.2">
      <c r="A147" s="1" t="s">
        <v>210</v>
      </c>
      <c r="B147" s="25"/>
      <c r="C147" s="25"/>
      <c r="D147" s="25"/>
      <c r="E147" s="25"/>
      <c r="F147" s="25"/>
      <c r="G147" s="25">
        <v>1</v>
      </c>
      <c r="H147" s="25"/>
      <c r="I147" s="25"/>
      <c r="J147" s="25"/>
      <c r="K147" s="25"/>
      <c r="L147" s="25"/>
      <c r="M147" s="25"/>
      <c r="N147" s="25"/>
      <c r="O147" s="25"/>
      <c r="P147" s="25"/>
      <c r="Q147" s="25"/>
      <c r="R147" s="25"/>
      <c r="S147" s="25">
        <v>1</v>
      </c>
      <c r="T147" s="22"/>
      <c r="U147" s="25">
        <v>1</v>
      </c>
      <c r="V147" s="25"/>
      <c r="W147" s="22"/>
      <c r="X147" s="22"/>
      <c r="Y147" s="25">
        <v>1</v>
      </c>
      <c r="Z147" s="22"/>
      <c r="AA147" s="22"/>
      <c r="AB147" s="22"/>
      <c r="AC147" s="25"/>
      <c r="AD147" s="25"/>
      <c r="AE147" s="25"/>
      <c r="AF147" s="25"/>
      <c r="AG147" s="22"/>
      <c r="AH147" s="25">
        <v>1</v>
      </c>
      <c r="AI147" s="22"/>
      <c r="AJ147" s="22"/>
      <c r="AK147" s="22"/>
      <c r="AL147" s="22"/>
      <c r="AM147" s="22"/>
      <c r="AN147" s="25"/>
      <c r="AO147" s="25"/>
      <c r="AP147" s="25"/>
      <c r="AQ147" s="25"/>
      <c r="AR147" s="4">
        <f t="shared" si="12"/>
        <v>5</v>
      </c>
      <c r="AS147" s="13">
        <f t="shared" si="13"/>
        <v>0.11904761904761904</v>
      </c>
    </row>
    <row r="148" spans="1:49" x14ac:dyDescent="0.2">
      <c r="B148" s="25"/>
      <c r="C148" s="25"/>
      <c r="D148" s="25"/>
      <c r="E148" s="25"/>
      <c r="F148" s="25"/>
      <c r="G148" s="25"/>
      <c r="H148" s="25"/>
      <c r="I148" s="25"/>
      <c r="J148" s="25"/>
      <c r="K148" s="25"/>
      <c r="L148" s="25"/>
      <c r="M148" s="25"/>
      <c r="N148" s="25"/>
      <c r="O148" s="25"/>
      <c r="P148" s="25"/>
      <c r="Q148" s="25"/>
      <c r="R148" s="25"/>
      <c r="S148" s="25"/>
      <c r="T148" s="22"/>
      <c r="U148" s="25"/>
      <c r="V148" s="25"/>
      <c r="W148" s="22"/>
      <c r="X148" s="22"/>
      <c r="Y148" s="25"/>
      <c r="Z148" s="22"/>
      <c r="AA148" s="22"/>
      <c r="AB148" s="22"/>
      <c r="AC148" s="25"/>
      <c r="AD148" s="25"/>
      <c r="AE148" s="25"/>
      <c r="AF148" s="25"/>
      <c r="AG148" s="22"/>
      <c r="AH148" s="25"/>
      <c r="AI148" s="22"/>
      <c r="AJ148" s="22"/>
      <c r="AK148" s="22"/>
      <c r="AL148" s="22"/>
      <c r="AM148" s="22"/>
      <c r="AN148" s="25"/>
      <c r="AO148" s="25"/>
      <c r="AP148" s="25"/>
      <c r="AQ148" s="25"/>
      <c r="AR148" s="4"/>
      <c r="AS148" s="13"/>
    </row>
    <row r="149" spans="1:49" x14ac:dyDescent="0.2">
      <c r="A149" s="31" t="s">
        <v>435</v>
      </c>
      <c r="B149" s="21"/>
      <c r="C149" s="22"/>
      <c r="D149" s="22"/>
      <c r="E149" s="22"/>
      <c r="F149" s="22"/>
      <c r="G149" s="22"/>
      <c r="H149" s="22"/>
      <c r="I149" s="22"/>
      <c r="J149" s="22"/>
      <c r="K149" s="22"/>
      <c r="L149" s="22"/>
      <c r="M149" s="22"/>
      <c r="N149" s="22"/>
      <c r="O149" s="22"/>
      <c r="P149" s="22"/>
      <c r="Q149" s="25"/>
      <c r="R149" s="22"/>
      <c r="S149" s="22"/>
      <c r="T149" s="22"/>
      <c r="U149" s="22"/>
      <c r="V149" s="22"/>
      <c r="W149" s="22"/>
      <c r="X149" s="22"/>
      <c r="Y149" s="22"/>
      <c r="Z149" s="22"/>
      <c r="AA149" s="22"/>
      <c r="AB149" s="22"/>
      <c r="AC149" s="25"/>
      <c r="AD149" s="25"/>
      <c r="AE149" s="25"/>
      <c r="AF149" s="25"/>
      <c r="AG149" s="22"/>
      <c r="AH149" s="22"/>
      <c r="AI149" s="22"/>
      <c r="AJ149" s="22"/>
      <c r="AK149" s="22"/>
      <c r="AL149" s="22"/>
      <c r="AM149" s="22"/>
      <c r="AN149" s="25"/>
      <c r="AO149" s="25"/>
      <c r="AP149" s="25"/>
      <c r="AQ149" s="25"/>
    </row>
    <row r="150" spans="1:49" x14ac:dyDescent="0.2">
      <c r="B150" s="21"/>
      <c r="C150" s="22"/>
      <c r="D150" s="22"/>
      <c r="E150" s="22"/>
      <c r="F150" s="22"/>
      <c r="G150" s="22"/>
      <c r="H150" s="22"/>
      <c r="I150" s="22"/>
      <c r="J150" s="22"/>
      <c r="K150" s="22"/>
      <c r="L150" s="22"/>
      <c r="M150" s="22"/>
      <c r="N150" s="22"/>
      <c r="O150" s="22"/>
      <c r="P150" s="22"/>
      <c r="Q150" s="25"/>
      <c r="R150" s="22"/>
      <c r="S150" s="22"/>
      <c r="T150" s="22"/>
      <c r="U150" s="22"/>
      <c r="V150" s="22"/>
      <c r="W150" s="22"/>
      <c r="X150" s="22"/>
      <c r="Y150" s="22"/>
      <c r="Z150" s="22"/>
      <c r="AA150" s="22"/>
      <c r="AB150" s="22"/>
      <c r="AC150" s="25"/>
      <c r="AD150" s="25"/>
      <c r="AE150" s="25"/>
      <c r="AF150" s="25"/>
      <c r="AG150" s="22"/>
      <c r="AH150" s="22"/>
      <c r="AI150" s="22"/>
      <c r="AJ150" s="22"/>
      <c r="AK150" s="22"/>
      <c r="AL150" s="22"/>
      <c r="AM150" s="22"/>
      <c r="AN150" s="25"/>
      <c r="AO150" s="25"/>
      <c r="AP150" s="25"/>
      <c r="AQ150" s="25"/>
    </row>
    <row r="151" spans="1:49" x14ac:dyDescent="0.2">
      <c r="A151" s="1" t="s">
        <v>226</v>
      </c>
      <c r="B151" s="21"/>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5"/>
      <c r="AD151" s="25"/>
      <c r="AE151" s="25"/>
      <c r="AF151" s="25"/>
      <c r="AG151" s="22"/>
      <c r="AH151" s="22"/>
      <c r="AI151" s="22"/>
      <c r="AJ151" s="22"/>
      <c r="AK151" s="22"/>
      <c r="AL151" s="22"/>
      <c r="AM151" s="22"/>
      <c r="AN151" s="25"/>
      <c r="AO151" s="25"/>
      <c r="AP151" s="25"/>
      <c r="AQ151" s="25"/>
    </row>
    <row r="152" spans="1:49" x14ac:dyDescent="0.2">
      <c r="A152" s="1" t="s">
        <v>227</v>
      </c>
      <c r="B152" s="27"/>
      <c r="C152" s="25">
        <v>800</v>
      </c>
      <c r="D152" s="25"/>
      <c r="E152" s="25"/>
      <c r="F152" s="25"/>
      <c r="G152" s="25"/>
      <c r="H152" s="25"/>
      <c r="I152" s="25"/>
      <c r="J152" s="25"/>
      <c r="K152" s="25"/>
      <c r="L152" s="25"/>
      <c r="M152" s="25">
        <v>700</v>
      </c>
      <c r="N152" s="25">
        <v>700</v>
      </c>
      <c r="O152" s="25">
        <v>800</v>
      </c>
      <c r="P152" s="25"/>
      <c r="Q152" s="25">
        <v>450</v>
      </c>
      <c r="R152" s="25">
        <v>700</v>
      </c>
      <c r="S152" s="25">
        <v>300</v>
      </c>
      <c r="T152" s="25">
        <v>600</v>
      </c>
      <c r="U152" s="25">
        <v>550</v>
      </c>
      <c r="V152" s="25"/>
      <c r="W152" s="25">
        <v>750</v>
      </c>
      <c r="X152" s="22"/>
      <c r="Y152" s="25">
        <v>450</v>
      </c>
      <c r="Z152" s="22"/>
      <c r="AA152" s="25">
        <v>400</v>
      </c>
      <c r="AB152" s="25">
        <v>550</v>
      </c>
      <c r="AC152" s="25">
        <v>650</v>
      </c>
      <c r="AD152" s="25">
        <v>350</v>
      </c>
      <c r="AE152" s="25"/>
      <c r="AF152" s="25">
        <v>350</v>
      </c>
      <c r="AG152" s="25"/>
      <c r="AH152" s="25">
        <v>500</v>
      </c>
      <c r="AI152" s="25">
        <v>650</v>
      </c>
      <c r="AJ152" s="25">
        <v>600</v>
      </c>
      <c r="AK152" s="25">
        <v>500</v>
      </c>
      <c r="AL152" s="25">
        <v>550</v>
      </c>
      <c r="AM152" s="25">
        <v>500</v>
      </c>
      <c r="AN152" s="25">
        <v>400</v>
      </c>
      <c r="AO152" s="25">
        <v>500</v>
      </c>
      <c r="AP152" s="25"/>
      <c r="AQ152" s="25"/>
      <c r="AR152" s="4">
        <v>10300</v>
      </c>
      <c r="AS152" s="15">
        <f>AR152/AT152</f>
        <v>515</v>
      </c>
      <c r="AT152" s="4">
        <v>20</v>
      </c>
      <c r="AU152" s="5" t="s">
        <v>348</v>
      </c>
      <c r="AV152" s="15">
        <v>750</v>
      </c>
      <c r="AW152" s="5" t="s">
        <v>402</v>
      </c>
    </row>
    <row r="153" spans="1:49" x14ac:dyDescent="0.2">
      <c r="A153" s="1" t="s">
        <v>228</v>
      </c>
      <c r="B153" s="27"/>
      <c r="C153" s="25"/>
      <c r="D153" s="25">
        <v>1000</v>
      </c>
      <c r="E153" s="25"/>
      <c r="F153" s="25"/>
      <c r="G153" s="25"/>
      <c r="H153" s="25"/>
      <c r="I153" s="25">
        <v>1000</v>
      </c>
      <c r="J153" s="25">
        <v>900</v>
      </c>
      <c r="K153" s="25"/>
      <c r="L153" s="25"/>
      <c r="M153" s="25"/>
      <c r="N153" s="25"/>
      <c r="O153" s="25"/>
      <c r="P153" s="25"/>
      <c r="Q153" s="25"/>
      <c r="R153" s="25"/>
      <c r="S153" s="25"/>
      <c r="T153" s="25"/>
      <c r="U153" s="25"/>
      <c r="V153" s="25">
        <v>675</v>
      </c>
      <c r="W153" s="22"/>
      <c r="X153" s="25">
        <v>650</v>
      </c>
      <c r="Y153" s="22"/>
      <c r="Z153" s="25">
        <v>770</v>
      </c>
      <c r="AA153" s="25"/>
      <c r="AB153" s="25"/>
      <c r="AC153" s="25"/>
      <c r="AD153" s="25"/>
      <c r="AE153" s="25"/>
      <c r="AF153" s="25"/>
      <c r="AG153" s="25">
        <v>700</v>
      </c>
      <c r="AH153" s="22"/>
      <c r="AI153" s="22"/>
      <c r="AJ153" s="22"/>
      <c r="AK153" s="22"/>
      <c r="AL153" s="22"/>
      <c r="AM153" s="22"/>
      <c r="AN153" s="25">
        <v>800</v>
      </c>
      <c r="AO153" s="25"/>
      <c r="AP153" s="25"/>
      <c r="AQ153" s="25">
        <v>650</v>
      </c>
      <c r="AR153" s="4">
        <v>4245</v>
      </c>
      <c r="AS153" s="16">
        <f>AR153/AT153</f>
        <v>707.5</v>
      </c>
      <c r="AT153" s="4">
        <v>6</v>
      </c>
      <c r="AU153" s="5" t="s">
        <v>348</v>
      </c>
      <c r="AV153" s="30">
        <v>967</v>
      </c>
      <c r="AW153" s="5" t="s">
        <v>349</v>
      </c>
    </row>
    <row r="154" spans="1:49" x14ac:dyDescent="0.2">
      <c r="A154" s="1" t="s">
        <v>229</v>
      </c>
      <c r="B154" s="27"/>
      <c r="C154" s="25">
        <v>900</v>
      </c>
      <c r="D154" s="25"/>
      <c r="E154" s="25"/>
      <c r="F154" s="25"/>
      <c r="G154" s="25"/>
      <c r="H154" s="25"/>
      <c r="I154" s="25"/>
      <c r="J154" s="25"/>
      <c r="K154" s="25"/>
      <c r="L154" s="25"/>
      <c r="M154" s="25">
        <v>1000</v>
      </c>
      <c r="N154" s="25">
        <v>1000</v>
      </c>
      <c r="O154" s="25">
        <v>1000</v>
      </c>
      <c r="P154" s="25"/>
      <c r="Q154" s="25">
        <v>950</v>
      </c>
      <c r="R154" s="25">
        <v>900</v>
      </c>
      <c r="S154" s="25">
        <v>1000</v>
      </c>
      <c r="T154" s="25"/>
      <c r="U154" s="25">
        <v>850</v>
      </c>
      <c r="V154" s="25"/>
      <c r="W154" s="25">
        <v>1000</v>
      </c>
      <c r="X154" s="22"/>
      <c r="Y154" s="25">
        <v>1000</v>
      </c>
      <c r="Z154" s="22"/>
      <c r="AA154" s="25">
        <v>900</v>
      </c>
      <c r="AB154" s="25">
        <v>600</v>
      </c>
      <c r="AC154" s="25">
        <v>850</v>
      </c>
      <c r="AD154" s="25">
        <v>1000</v>
      </c>
      <c r="AE154" s="25"/>
      <c r="AF154" s="25">
        <v>900</v>
      </c>
      <c r="AG154" s="25">
        <v>1000</v>
      </c>
      <c r="AH154" s="25">
        <v>1000</v>
      </c>
      <c r="AI154" s="25">
        <v>900</v>
      </c>
      <c r="AJ154" s="25">
        <v>1000</v>
      </c>
      <c r="AK154" s="25">
        <v>1000</v>
      </c>
      <c r="AL154" s="25">
        <v>750</v>
      </c>
      <c r="AM154" s="25">
        <v>1200</v>
      </c>
      <c r="AN154" s="25">
        <v>1100</v>
      </c>
      <c r="AO154" s="25">
        <v>1000</v>
      </c>
      <c r="AP154" s="25"/>
      <c r="AQ154" s="25"/>
      <c r="AR154" s="4">
        <v>18900</v>
      </c>
      <c r="AS154" s="15">
        <f>AR154/AT154</f>
        <v>945</v>
      </c>
      <c r="AT154" s="4">
        <v>20</v>
      </c>
      <c r="AU154" s="5" t="s">
        <v>348</v>
      </c>
      <c r="AV154" s="15">
        <v>975</v>
      </c>
      <c r="AW154" s="5" t="s">
        <v>402</v>
      </c>
    </row>
    <row r="155" spans="1:49" x14ac:dyDescent="0.2">
      <c r="A155" s="1" t="s">
        <v>231</v>
      </c>
      <c r="B155" s="25">
        <v>1</v>
      </c>
      <c r="C155" s="25"/>
      <c r="D155" s="25"/>
      <c r="E155" s="25"/>
      <c r="F155" s="25">
        <v>1</v>
      </c>
      <c r="G155" s="25">
        <v>1</v>
      </c>
      <c r="H155" s="25">
        <v>1</v>
      </c>
      <c r="I155" s="25"/>
      <c r="J155" s="25"/>
      <c r="K155" s="25">
        <v>1</v>
      </c>
      <c r="L155" s="25">
        <v>1</v>
      </c>
      <c r="M155" s="25"/>
      <c r="N155" s="25"/>
      <c r="O155" s="25"/>
      <c r="P155" s="25"/>
      <c r="Q155" s="25"/>
      <c r="R155" s="25"/>
      <c r="S155" s="25"/>
      <c r="T155" s="25"/>
      <c r="U155" s="22"/>
      <c r="V155" s="25"/>
      <c r="W155" s="22"/>
      <c r="X155" s="22"/>
      <c r="Y155" s="22"/>
      <c r="Z155" s="22"/>
      <c r="AA155" s="22"/>
      <c r="AB155" s="22"/>
      <c r="AC155" s="22"/>
      <c r="AD155" s="22"/>
      <c r="AE155" s="25">
        <v>1</v>
      </c>
      <c r="AF155" s="25"/>
      <c r="AG155" s="22"/>
      <c r="AH155" s="22"/>
      <c r="AI155" s="22"/>
      <c r="AJ155" s="22"/>
      <c r="AK155" s="22"/>
      <c r="AL155" s="22"/>
      <c r="AM155" s="22"/>
      <c r="AN155" s="22"/>
      <c r="AO155" s="22"/>
      <c r="AP155" s="25">
        <v>1</v>
      </c>
      <c r="AQ155" s="22"/>
    </row>
    <row r="157" spans="1:49" x14ac:dyDescent="0.2">
      <c r="A157" s="31" t="s">
        <v>436</v>
      </c>
    </row>
    <row r="158" spans="1:49" x14ac:dyDescent="0.2">
      <c r="A158" s="31"/>
    </row>
    <row r="159" spans="1:49" ht="25" x14ac:dyDescent="0.2">
      <c r="A159" s="31" t="s">
        <v>437</v>
      </c>
    </row>
    <row r="160" spans="1:49" x14ac:dyDescent="0.2">
      <c r="A160" s="31"/>
    </row>
    <row r="161" spans="1:1" x14ac:dyDescent="0.2">
      <c r="A161" s="31" t="s">
        <v>438</v>
      </c>
    </row>
    <row r="162" spans="1:1" ht="59" customHeight="1" x14ac:dyDescent="0.2">
      <c r="A162" s="36" t="s">
        <v>439</v>
      </c>
    </row>
    <row r="163" spans="1:1" ht="59" customHeight="1" x14ac:dyDescent="0.2">
      <c r="A163" s="37"/>
    </row>
    <row r="164" spans="1:1" x14ac:dyDescent="0.2">
      <c r="A164" s="32" t="s">
        <v>440</v>
      </c>
    </row>
  </sheetData>
  <pageMargins left="0.7" right="0.7" top="0.75" bottom="0.75" header="0.3" footer="0.3"/>
  <pageSetup paperSize="9" orientation="portrait" verticalDpi="0" r:id="rId1"/>
  <ignoredErrors>
    <ignoredError sqref="AR128 AR123" formulaRange="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Blad1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Asplund</dc:creator>
  <cp:lastModifiedBy>Microsoft Office User</cp:lastModifiedBy>
  <dcterms:created xsi:type="dcterms:W3CDTF">2021-09-22T06:53:56Z</dcterms:created>
  <dcterms:modified xsi:type="dcterms:W3CDTF">2021-09-24T09:24:43Z</dcterms:modified>
</cp:coreProperties>
</file>