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cts\performance-portal\Presentation\API\wwwroot\Content\FleetImages\"/>
    </mc:Choice>
  </mc:AlternateContent>
  <xr:revisionPtr revIDLastSave="0" documentId="13_ncr:1_{E1347813-3E0E-4AF7-ADDC-6E9F50883BD3}" xr6:coauthVersionLast="47" xr6:coauthVersionMax="47" xr10:uidLastSave="{00000000-0000-0000-0000-000000000000}"/>
  <bookViews>
    <workbookView xWindow="-108" yWindow="-108" windowWidth="23256" windowHeight="12576" firstSheet="1" activeTab="1" xr2:uid="{532684CA-E825-A047-BA0A-38094C8E4CD1}"/>
  </bookViews>
  <sheets>
    <sheet name="Sheet1" sheetId="1" state="hidden" r:id="rId1"/>
    <sheet name="Actual Report" sheetId="12" r:id="rId2"/>
    <sheet name="basegraphdata" sheetId="20" r:id="rId3"/>
    <sheet name="mockupv1.1" sheetId="7" state="hidden" r:id="rId4"/>
    <sheet name="mockupv1.2" sheetId="11" state="hidden" r:id="rId5"/>
    <sheet name="Sheet2" sheetId="17" state="hidden" r:id="rId6"/>
  </sheets>
  <definedNames>
    <definedName name="_xlnm.Print_Area" localSheetId="1">'Actual Report'!$A$1:$AL$102</definedName>
    <definedName name="_xlnm.Print_Area" localSheetId="3">mockupv1.1!$A$1:$AD$61</definedName>
    <definedName name="_xlnm.Print_Area" localSheetId="4">mockupv1.2!$A$1:$AD$83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8" i="11" l="1"/>
  <c r="AA67" i="11"/>
  <c r="AA62" i="11"/>
  <c r="AA61" i="11"/>
  <c r="AA60" i="11"/>
  <c r="AA59" i="11"/>
  <c r="AA54" i="11"/>
  <c r="AA53" i="11"/>
  <c r="AA52" i="11"/>
  <c r="AA51" i="11"/>
  <c r="AA50" i="11"/>
  <c r="AA49" i="11"/>
  <c r="AA46" i="7"/>
  <c r="AA45" i="7"/>
  <c r="AA40" i="7"/>
  <c r="AA39" i="7"/>
  <c r="AA38" i="7"/>
  <c r="AA37" i="7"/>
  <c r="AA32" i="7"/>
  <c r="AA31" i="7"/>
  <c r="AA30" i="7"/>
  <c r="AA29" i="7"/>
  <c r="AA28" i="7"/>
  <c r="AA27" i="7"/>
  <c r="AC22" i="7"/>
  <c r="AC21" i="7"/>
  <c r="AC20" i="7"/>
  <c r="AA85" i="12"/>
  <c r="AA84" i="12"/>
  <c r="AA83" i="12"/>
  <c r="C25" i="1"/>
  <c r="C21" i="1"/>
  <c r="B21" i="1"/>
</calcChain>
</file>

<file path=xl/sharedStrings.xml><?xml version="1.0" encoding="utf-8"?>
<sst xmlns="http://schemas.openxmlformats.org/spreadsheetml/2006/main" count="466" uniqueCount="173">
  <si>
    <t>Data processing, reviewing rejections and communicating to the stakeholders - SLA - Daily data that</t>
  </si>
  <si>
    <t>is received is processed within 2 hours, any issues with data are reported within 1 hour of the data</t>
  </si>
  <si>
    <t>processing</t>
  </si>
  <si>
    <t>2. Support management - categorising tickets, assigning tickets to the developers and communicating</t>
  </si>
  <si>
    <t>to the end-users. SLA - support available 9-5:30 UK hours via phone and email</t>
  </si>
  <si>
    <t>3. Bugs fixing: Any issues reported by the client on the live modules</t>
  </si>
  <si>
    <t>4. Assessing client requests, estimating efforts and flagging changes to Haymarket</t>
  </si>
  <si>
    <t>5. If there is spare time, automating and optimising the processes/ systems</t>
  </si>
  <si>
    <t>6. Users Access management - SLA - best endeavour to resolve any issues within 1 day</t>
  </si>
  <si>
    <t>7. Infrastructure management on an ongoing basis while TMotions are hosting.</t>
  </si>
  <si>
    <t>Data Processing</t>
  </si>
  <si>
    <t>Support Management</t>
  </si>
  <si>
    <t>Bug Fixing</t>
  </si>
  <si>
    <t>Optimization and Tech Debt</t>
  </si>
  <si>
    <t>Infra Management</t>
  </si>
  <si>
    <t>CRs</t>
  </si>
  <si>
    <t>Total</t>
  </si>
  <si>
    <t xml:space="preserve">New Projects discussion </t>
  </si>
  <si>
    <t>Project Management</t>
  </si>
  <si>
    <t>Allocated</t>
  </si>
  <si>
    <t>Extra</t>
  </si>
  <si>
    <t>Extra CRs</t>
  </si>
  <si>
    <t>Extra new project disc</t>
  </si>
  <si>
    <t>Actual</t>
  </si>
  <si>
    <t>Audi</t>
  </si>
  <si>
    <t>SKODA</t>
  </si>
  <si>
    <t>VWG</t>
  </si>
  <si>
    <t>SEAT</t>
  </si>
  <si>
    <t>Daily</t>
  </si>
  <si>
    <t>Monthly</t>
  </si>
  <si>
    <t>Total support tickets received</t>
  </si>
  <si>
    <t>Bug Fixes</t>
  </si>
  <si>
    <t>Change Management</t>
  </si>
  <si>
    <t>User Access Tickets</t>
  </si>
  <si>
    <t>% error reporting deviation</t>
  </si>
  <si>
    <t>Resolved in the month</t>
  </si>
  <si>
    <t>% SLA deviation</t>
  </si>
  <si>
    <t># of CRs approved</t>
  </si>
  <si>
    <t># of Bug fixes</t>
  </si>
  <si>
    <t># of Data Processing Feeds</t>
  </si>
  <si>
    <t>DATA PROCESSING FEEDS</t>
  </si>
  <si>
    <t># of files processed</t>
  </si>
  <si>
    <t>AUDI</t>
  </si>
  <si>
    <t>DAILY</t>
  </si>
  <si>
    <t>PLANNED</t>
  </si>
  <si>
    <t>ACTUAL</t>
  </si>
  <si>
    <t>WEEKLY</t>
  </si>
  <si>
    <t>YEARLY</t>
  </si>
  <si>
    <t>VWCV</t>
  </si>
  <si>
    <t>VWPC</t>
  </si>
  <si>
    <t>MONTHLY</t>
  </si>
  <si>
    <t>KPIs</t>
  </si>
  <si>
    <t>N/A</t>
  </si>
  <si>
    <t>TOTAL</t>
  </si>
  <si>
    <t>FREQ.</t>
  </si>
  <si>
    <t>SUPPORT MANAGEMENT</t>
  </si>
  <si>
    <t>XYZ  category</t>
  </si>
  <si>
    <t>ABC category</t>
  </si>
  <si>
    <t>Total support tickets deferred/Unassigned bugs</t>
  </si>
  <si>
    <t>CHANGE MANAGEMENT</t>
  </si>
  <si>
    <t># of CRs Analyzed</t>
  </si>
  <si>
    <t>Total effort estimate approved (mandays)</t>
  </si>
  <si>
    <t>Total effort estimated (mandays)</t>
  </si>
  <si>
    <t>USER ACCESS MANAGEMENT</t>
  </si>
  <si>
    <t># of user access tickets received</t>
  </si>
  <si>
    <t># of user access tickets resolved</t>
  </si>
  <si>
    <t># of tickets with SLA deviation (SLA: 24 hrs)</t>
  </si>
  <si>
    <t>Module</t>
  </si>
  <si>
    <t>Status</t>
  </si>
  <si>
    <t># of Support Management Tickets</t>
  </si>
  <si>
    <t># of Change Management Tickets</t>
  </si>
  <si>
    <t># of User Access Tickets</t>
  </si>
  <si>
    <t># of Process Optimization Initiatives</t>
  </si>
  <si>
    <t>PROCESS OPTIMIZATION INITITATIVES</t>
  </si>
  <si>
    <t>Description</t>
  </si>
  <si>
    <t>Brand</t>
  </si>
  <si>
    <t>S.No.</t>
  </si>
  <si>
    <t>In Progress</t>
  </si>
  <si>
    <t>Completed</t>
  </si>
  <si>
    <t>Deferred</t>
  </si>
  <si>
    <t>xyz</t>
  </si>
  <si>
    <t>abc</t>
  </si>
  <si>
    <t>pqr</t>
  </si>
  <si>
    <t>def</t>
  </si>
  <si>
    <t>lmn</t>
  </si>
  <si>
    <t>This report provides monthly snapshot of contratual SLAs for Performance Portal</t>
  </si>
  <si>
    <t>MONTHLY SUPPORT SLA REPORT - PERFORMANCE PORTAL | MON YYYY</t>
  </si>
  <si>
    <t># of Resolved Tickets</t>
  </si>
  <si>
    <t>TMOTIONS highly confidential: For Internal Use Only</t>
  </si>
  <si>
    <t>% file processing deviation</t>
  </si>
  <si>
    <t xml:space="preserve"> MoM Growth</t>
  </si>
  <si>
    <t>SLA Deviation- Errort Reporting (SLA: 1hr)</t>
  </si>
  <si>
    <t>SLA Deviation- File Processing (SLA: 2hrs)</t>
  </si>
  <si>
    <t>Total files received</t>
  </si>
  <si>
    <t>Error reporting SLA deviation</t>
  </si>
  <si>
    <t>File processing SLA deviation</t>
  </si>
  <si>
    <t>Data Feeds</t>
  </si>
  <si>
    <t>MONTHLY SLA REPORT - PERFORMANCE PORTAL | MON YYYY</t>
  </si>
  <si>
    <t># of Non-User Access Tickets</t>
  </si>
  <si>
    <t>SLA Impact Summary</t>
  </si>
  <si>
    <t>Yearly</t>
  </si>
  <si>
    <t>Aftersales bonus</t>
  </si>
  <si>
    <t>Fleet</t>
  </si>
  <si>
    <t>Seat</t>
  </si>
  <si>
    <t>Approved used</t>
  </si>
  <si>
    <t>Skoda</t>
  </si>
  <si>
    <t>Aftersales contracting</t>
  </si>
  <si>
    <t>Non User Access tickets</t>
  </si>
  <si>
    <t>Total tickets</t>
  </si>
  <si>
    <t>User Access tickets</t>
  </si>
  <si>
    <t>Non user access tickets</t>
  </si>
  <si>
    <t>Month</t>
  </si>
  <si>
    <t>Commentary</t>
  </si>
  <si>
    <t># of new tickets</t>
  </si>
  <si>
    <t>RECEIVED</t>
  </si>
  <si>
    <t>PROCESSED</t>
  </si>
  <si>
    <t>weekly</t>
  </si>
  <si>
    <t>18
15/16 +3extra</t>
  </si>
  <si>
    <t>21/21</t>
  </si>
  <si>
    <t>09/21</t>
  </si>
  <si>
    <t>4/5</t>
  </si>
  <si>
    <t>15/12</t>
  </si>
  <si>
    <t>Roadside &amp; cambelt</t>
  </si>
  <si>
    <t>Sales forecasting</t>
  </si>
  <si>
    <t>8/8</t>
  </si>
  <si>
    <t>126/62</t>
  </si>
  <si>
    <t>16/16</t>
  </si>
  <si>
    <t>Aftersales forecasting</t>
  </si>
  <si>
    <t>1/1</t>
  </si>
  <si>
    <t>240</t>
  </si>
  <si>
    <t>0</t>
  </si>
  <si>
    <t>39</t>
  </si>
  <si>
    <t>Total Actual</t>
  </si>
  <si>
    <t>Expected</t>
  </si>
  <si>
    <t>36</t>
  </si>
  <si>
    <t>26</t>
  </si>
  <si>
    <t>09</t>
  </si>
  <si>
    <t>21</t>
  </si>
  <si>
    <t>12</t>
  </si>
  <si>
    <t>15</t>
  </si>
  <si>
    <t>8</t>
  </si>
  <si>
    <t>126</t>
  </si>
  <si>
    <t>16</t>
  </si>
  <si>
    <t>1</t>
  </si>
  <si>
    <t>183</t>
  </si>
  <si>
    <t>51</t>
  </si>
  <si>
    <t>22</t>
  </si>
  <si>
    <t>2</t>
  </si>
  <si>
    <t>23</t>
  </si>
  <si>
    <t># of CRs Analysed</t>
  </si>
  <si>
    <t># of open tickets at eom</t>
  </si>
  <si>
    <t>SLA deviation in User tickets (SLA: 24 hrs)</t>
  </si>
  <si>
    <t xml:space="preserve"> Support Management</t>
  </si>
  <si>
    <t>Closed</t>
  </si>
  <si>
    <t>Pending</t>
  </si>
  <si>
    <t>User access</t>
  </si>
  <si>
    <t>Process Optimisation Initiatives</t>
  </si>
  <si>
    <t>Issue</t>
  </si>
  <si>
    <t>Solution</t>
  </si>
  <si>
    <t>Result</t>
  </si>
  <si>
    <t>PROCESS OPTIMISATION INITIATIVE</t>
  </si>
  <si>
    <t>SLA deviation in file processing</t>
  </si>
  <si>
    <t>SLA deviation in error reporting</t>
  </si>
  <si>
    <t>Data Processing Files</t>
  </si>
  <si>
    <t># of tasks completed</t>
  </si>
  <si>
    <t>Total effort estimated (person-days)</t>
  </si>
  <si>
    <t>Total effort estimate approved (person-days)</t>
  </si>
  <si>
    <t>This report provides monthly snapshot of contractual SLAs for Performance Portal</t>
  </si>
  <si>
    <t>Plan vs Act</t>
  </si>
  <si>
    <t>Adhoc feeds Summary</t>
  </si>
  <si>
    <t>⃝</t>
  </si>
  <si>
    <t>Resolved (waiting for clousre)</t>
  </si>
  <si>
    <t>MONTHLY SLA REPORT - PERFORMANCE PORTAL | JULY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</si>
</sst>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36"/>
      <color theme="8" tint="-0.499984740745262"/>
      <name val="Calibri"/>
      <family val="2"/>
      <scheme val="minor"/>
    </font>
    <font>
      <sz val="22"/>
      <color theme="0"/>
      <name val="Helvetica"/>
      <family val="2"/>
    </font>
    <font>
      <sz val="18"/>
      <color theme="5" tint="-0.249977111117893"/>
      <name val="Helvetica"/>
      <family val="2"/>
    </font>
    <font>
      <sz val="18"/>
      <color theme="9" tint="-0.499984740745262"/>
      <name val="Helvetica"/>
      <family val="2"/>
    </font>
    <font>
      <sz val="36"/>
      <color theme="8" tint="-0.499984740745262"/>
      <name val="Helvetica"/>
      <family val="2"/>
    </font>
    <font>
      <b/>
      <sz val="11"/>
      <color theme="1"/>
      <name val="Helvetica"/>
      <family val="2"/>
    </font>
    <font>
      <b/>
      <sz val="12"/>
      <color theme="1"/>
      <name val="Helvetica"/>
      <family val="2"/>
    </font>
    <font>
      <b/>
      <sz val="10"/>
      <color theme="1"/>
      <name val="Helvetica"/>
      <family val="2"/>
    </font>
    <font>
      <b/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6"/>
      <color theme="1"/>
      <name val="Helvetica"/>
      <family val="2"/>
    </font>
    <font>
      <sz val="10"/>
      <color theme="0"/>
      <name val="Helvetica"/>
      <family val="2"/>
    </font>
    <font>
      <sz val="10"/>
      <color theme="1"/>
      <name val="Helvetica"/>
      <family val="2"/>
    </font>
    <font>
      <sz val="16"/>
      <color theme="1"/>
      <name val="Helvetica"/>
      <family val="2"/>
    </font>
    <font>
      <b/>
      <sz val="12"/>
      <color theme="0"/>
      <name val="Helvetica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theme="1"/>
      <name val="Helvetica"/>
      <family val="2"/>
    </font>
    <font>
      <i/>
      <sz val="14"/>
      <color theme="1"/>
      <name val="Helvetica"/>
      <family val="2"/>
    </font>
    <font>
      <u/>
      <sz val="12"/>
      <color theme="10"/>
      <name val="Helvetica"/>
      <family val="2"/>
    </font>
    <font>
      <b/>
      <sz val="12"/>
      <color rgb="FFFF0000"/>
      <name val="Helvetica"/>
      <family val="2"/>
    </font>
    <font>
      <sz val="14"/>
      <color theme="0"/>
      <name val="Helvetica"/>
      <family val="2"/>
    </font>
    <font>
      <sz val="18"/>
      <color theme="1"/>
      <name val="Helvetica"/>
      <family val="2"/>
    </font>
    <font>
      <sz val="18"/>
      <color theme="4" tint="-0.249977111117893"/>
      <name val="Helvetica"/>
      <family val="2"/>
    </font>
    <font>
      <b/>
      <sz val="14"/>
      <color theme="1"/>
      <name val="Helvetica"/>
      <family val="2"/>
    </font>
    <font>
      <sz val="14"/>
      <color theme="1"/>
      <name val="Helvetica"/>
      <family val="2"/>
    </font>
    <font>
      <b/>
      <sz val="14"/>
      <color theme="1"/>
      <name val="Calibri"/>
      <family val="2"/>
      <scheme val="minor"/>
    </font>
    <font>
      <b/>
      <sz val="16"/>
      <color theme="4" tint="-0.499984740745262"/>
      <name val="Helvetica"/>
      <family val="2"/>
    </font>
    <font>
      <sz val="12"/>
      <color theme="4" tint="-0.499984740745262"/>
      <name val="Calibri"/>
      <family val="2"/>
      <scheme val="minor"/>
    </font>
    <font>
      <sz val="16"/>
      <color theme="4" tint="-0.499984740745262"/>
      <name val="Calibri"/>
      <family val="2"/>
      <scheme val="minor"/>
    </font>
    <font>
      <sz val="26"/>
      <color theme="1"/>
      <name val="Helvetica"/>
      <family val="2"/>
    </font>
    <font>
      <b/>
      <sz val="26"/>
      <color theme="1"/>
      <name val="Helvetica"/>
      <family val="2"/>
    </font>
    <font>
      <b/>
      <sz val="14"/>
      <color theme="0"/>
      <name val="Helvetica"/>
      <family val="2"/>
    </font>
    <font>
      <b/>
      <sz val="14"/>
      <color rgb="FFFF0000"/>
      <name val="Helvetica"/>
      <family val="2"/>
    </font>
    <font>
      <b/>
      <sz val="26"/>
      <color rgb="FF00B050"/>
      <name val="Helvetica"/>
      <family val="2"/>
    </font>
    <font>
      <b/>
      <sz val="14"/>
      <color theme="3" tint="-0.499984740745262"/>
      <name val="Helvetica"/>
      <family val="2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36"/>
      <color rgb="FF07F5C4"/>
      <name val="Helvetica"/>
      <family val="2"/>
    </font>
    <font>
      <b/>
      <sz val="36"/>
      <color rgb="FF07F5C4"/>
      <name val="Calibri"/>
      <family val="2"/>
      <scheme val="minor"/>
    </font>
    <font>
      <b/>
      <sz val="36"/>
      <color rgb="FF07F5C4"/>
      <name val="Helvetica"/>
      <family val="2"/>
    </font>
    <font>
      <b/>
      <sz val="18"/>
      <color rgb="FF07F5C4"/>
      <name val="Helvetica"/>
      <family val="2"/>
    </font>
    <font>
      <b/>
      <sz val="18"/>
      <color rgb="FF07F5C4"/>
      <name val="Calibri"/>
      <family val="2"/>
      <scheme val="minor"/>
    </font>
    <font>
      <b/>
      <sz val="18"/>
      <color rgb="FF07F5C4"/>
      <name val="Helvetica"/>
      <family val="2"/>
    </font>
    <font>
      <sz val="8"/>
      <name val="Calibri"/>
      <family val="2"/>
      <scheme val="minor"/>
    </font>
    <font>
      <sz val="12"/>
      <color theme="1"/>
      <name val="Calibri"/>
      <family val="2"/>
    </font>
    <font>
      <b/>
      <sz val="16"/>
      <color rgb="FF000000"/>
      <name val="Helvetica"/>
      <family val="2"/>
    </font>
    <font>
      <b/>
      <sz val="14"/>
      <color theme="1"/>
      <name val="Helvetica"/>
    </font>
    <font>
      <sz val="14"/>
      <color theme="1"/>
      <name val="Helvetica"/>
    </font>
    <font>
      <b/>
      <sz val="14"/>
      <color rgb="FFFFFFFF"/>
      <name val="Helvetica"/>
      <family val="2"/>
    </font>
    <font>
      <b/>
      <sz val="14"/>
      <color rgb="FF222A34"/>
      <name val="Helvetica"/>
      <family val="2"/>
    </font>
    <font>
      <b/>
      <sz val="14"/>
      <color rgb="FF000000"/>
      <name val="Helvetica"/>
      <family val="2"/>
    </font>
    <font>
      <b/>
      <sz val="14"/>
      <color rgb="FF000000"/>
      <name val="Helvetica"/>
    </font>
    <font>
      <b/>
      <sz val="14"/>
      <color rgb="FFFF0000"/>
      <name val="Helvetica"/>
    </font>
    <font>
      <sz val="12"/>
      <color rgb="FF000000"/>
      <name val="Helvetica"/>
      <family val="2"/>
    </font>
    <font>
      <sz val="14"/>
      <color rgb="FF000000"/>
      <name val="Helvetica"/>
      <family val="2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4"/>
      <color theme="4" tint="-0.499984740745262"/>
      <name val="Calibri"/>
      <family val="2"/>
      <scheme val="minor"/>
    </font>
    <font>
      <sz val="14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CD6EE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1F4E79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B3C6E7"/>
        <bgColor rgb="FF000000"/>
      </patternFill>
    </fill>
    <fill>
      <patternFill patternType="solid">
        <fgColor rgb="FFA5A5A5"/>
        <bgColor rgb="FF000000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4"/>
      </bottom>
      <diagonal/>
    </border>
    <border>
      <left/>
      <right/>
      <top style="medium">
        <color theme="1"/>
      </top>
      <bottom style="medium">
        <color theme="4"/>
      </bottom>
      <diagonal/>
    </border>
    <border>
      <left/>
      <right style="medium">
        <color theme="1"/>
      </right>
      <top style="medium">
        <color theme="1"/>
      </top>
      <bottom style="medium">
        <color theme="4"/>
      </bottom>
      <diagonal/>
    </border>
    <border>
      <left style="medium">
        <color theme="1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1"/>
      </right>
      <top style="medium">
        <color theme="4"/>
      </top>
      <bottom/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theme="1"/>
      </right>
      <top style="medium">
        <color indexed="64"/>
      </top>
      <bottom style="medium">
        <color theme="1"/>
      </bottom>
      <diagonal/>
    </border>
    <border>
      <left/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/>
      <top style="medium">
        <color indexed="64"/>
      </top>
      <bottom style="medium">
        <color theme="1"/>
      </bottom>
      <diagonal/>
    </border>
    <border>
      <left/>
      <right style="thin">
        <color theme="1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5">
    <xf numFmtId="0" fontId="0" fillId="0" borderId="0"/>
    <xf numFmtId="0" fontId="21" fillId="0" borderId="0" applyNumberFormat="0" applyFill="0" applyBorder="0" applyAlignment="0" applyProtection="0"/>
    <xf numFmtId="9" fontId="43" fillId="0" borderId="0" applyFont="0" applyFill="0" applyBorder="0" applyAlignment="0" applyProtection="0"/>
    <xf numFmtId="0" fontId="44" fillId="0" borderId="0"/>
    <xf numFmtId="0" fontId="1" fillId="0" borderId="0"/>
  </cellStyleXfs>
  <cellXfs count="322">
    <xf numFmtId="0" fontId="0" fillId="0" borderId="0" xfId="0"/>
    <xf numFmtId="0" fontId="2" fillId="0" borderId="0" xfId="0" applyFont="1"/>
    <xf numFmtId="0" fontId="14" fillId="0" borderId="0" xfId="0" applyFont="1"/>
    <xf numFmtId="0" fontId="0" fillId="0" borderId="9" xfId="0" applyBorder="1"/>
    <xf numFmtId="0" fontId="0" fillId="0" borderId="13" xfId="0" applyBorder="1"/>
    <xf numFmtId="0" fontId="17" fillId="7" borderId="12" xfId="0" applyFont="1" applyFill="1" applyBorder="1" applyAlignment="1">
      <alignment horizontal="center" vertical="center"/>
    </xf>
    <xf numFmtId="0" fontId="17" fillId="7" borderId="11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15" xfId="0" applyFont="1" applyFill="1" applyBorder="1" applyAlignment="1">
      <alignment horizontal="center" vertical="center"/>
    </xf>
    <xf numFmtId="0" fontId="18" fillId="8" borderId="14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3" fillId="5" borderId="22" xfId="0" applyFont="1" applyFill="1" applyBorder="1" applyAlignment="1">
      <alignment horizontal="center" vertical="center"/>
    </xf>
    <xf numFmtId="0" fontId="0" fillId="0" borderId="21" xfId="0" applyBorder="1"/>
    <xf numFmtId="0" fontId="15" fillId="0" borderId="0" xfId="0" applyFont="1"/>
    <xf numFmtId="0" fontId="18" fillId="8" borderId="11" xfId="0" applyFont="1" applyFill="1" applyBorder="1" applyAlignment="1">
      <alignment horizontal="center" vertical="center"/>
    </xf>
    <xf numFmtId="0" fontId="29" fillId="0" borderId="0" xfId="0" applyFont="1"/>
    <xf numFmtId="0" fontId="35" fillId="0" borderId="0" xfId="0" applyFont="1"/>
    <xf numFmtId="0" fontId="35" fillId="0" borderId="0" xfId="0" applyFont="1" applyAlignment="1">
      <alignment vertical="center"/>
    </xf>
    <xf numFmtId="0" fontId="36" fillId="0" borderId="0" xfId="0" applyFont="1"/>
    <xf numFmtId="0" fontId="36" fillId="0" borderId="0" xfId="0" applyFont="1" applyAlignment="1">
      <alignment vertical="center"/>
    </xf>
    <xf numFmtId="0" fontId="37" fillId="0" borderId="0" xfId="0" applyFont="1"/>
    <xf numFmtId="0" fontId="38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15" borderId="0" xfId="0" applyNumberFormat="1" applyFill="1"/>
    <xf numFmtId="0" fontId="44" fillId="0" borderId="0" xfId="3"/>
    <xf numFmtId="0" fontId="28" fillId="3" borderId="23" xfId="0" applyFont="1" applyFill="1" applyBorder="1" applyAlignment="1">
      <alignment horizontal="center"/>
    </xf>
    <xf numFmtId="9" fontId="0" fillId="0" borderId="0" xfId="2" applyFont="1"/>
    <xf numFmtId="0" fontId="16" fillId="0" borderId="0" xfId="3" applyFont="1" applyAlignment="1">
      <alignment horizontal="right" vertical="center"/>
    </xf>
    <xf numFmtId="0" fontId="19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0" fontId="44" fillId="0" borderId="13" xfId="3" applyBorder="1"/>
    <xf numFmtId="0" fontId="55" fillId="0" borderId="0" xfId="0" applyFont="1" applyAlignment="1">
      <alignment vertical="center" wrapText="1"/>
    </xf>
    <xf numFmtId="0" fontId="2" fillId="0" borderId="0" xfId="3" applyFont="1"/>
    <xf numFmtId="0" fontId="52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34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39" fillId="5" borderId="14" xfId="0" applyFont="1" applyFill="1" applyBorder="1" applyAlignment="1">
      <alignment horizontal="center" vertical="center"/>
    </xf>
    <xf numFmtId="0" fontId="39" fillId="5" borderId="15" xfId="0" applyFont="1" applyFill="1" applyBorder="1" applyAlignment="1">
      <alignment horizontal="center" vertical="center"/>
    </xf>
    <xf numFmtId="0" fontId="33" fillId="9" borderId="17" xfId="0" applyFont="1" applyFill="1" applyBorder="1" applyAlignment="1">
      <alignment horizontal="center"/>
    </xf>
    <xf numFmtId="0" fontId="33" fillId="9" borderId="19" xfId="0" applyFont="1" applyFill="1" applyBorder="1" applyAlignment="1">
      <alignment horizontal="center"/>
    </xf>
    <xf numFmtId="0" fontId="33" fillId="10" borderId="17" xfId="0" applyFont="1" applyFill="1" applyBorder="1" applyAlignment="1">
      <alignment horizontal="center"/>
    </xf>
    <xf numFmtId="0" fontId="33" fillId="10" borderId="19" xfId="0" applyFont="1" applyFill="1" applyBorder="1" applyAlignment="1">
      <alignment horizontal="center"/>
    </xf>
    <xf numFmtId="0" fontId="64" fillId="0" borderId="0" xfId="0" applyFont="1" applyAlignment="1">
      <alignment wrapText="1"/>
    </xf>
    <xf numFmtId="0" fontId="32" fillId="0" borderId="0" xfId="0" applyFont="1" applyAlignment="1">
      <alignment wrapText="1"/>
    </xf>
    <xf numFmtId="0" fontId="65" fillId="0" borderId="0" xfId="0" applyFont="1" applyAlignment="1">
      <alignment wrapText="1"/>
    </xf>
    <xf numFmtId="0" fontId="66" fillId="0" borderId="0" xfId="3" applyFont="1" applyAlignment="1">
      <alignment wrapText="1"/>
    </xf>
    <xf numFmtId="0" fontId="28" fillId="3" borderId="17" xfId="0" applyFont="1" applyFill="1" applyBorder="1" applyAlignment="1">
      <alignment horizontal="center"/>
    </xf>
    <xf numFmtId="0" fontId="28" fillId="3" borderId="18" xfId="0" applyFont="1" applyFill="1" applyBorder="1" applyAlignment="1">
      <alignment horizontal="center"/>
    </xf>
    <xf numFmtId="0" fontId="28" fillId="3" borderId="20" xfId="0" applyFont="1" applyFill="1" applyBorder="1" applyAlignment="1">
      <alignment horizontal="center" vertical="center"/>
    </xf>
    <xf numFmtId="0" fontId="28" fillId="3" borderId="13" xfId="0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59" fillId="16" borderId="55" xfId="0" applyFont="1" applyFill="1" applyBorder="1" applyAlignment="1">
      <alignment horizontal="center"/>
    </xf>
    <xf numFmtId="0" fontId="59" fillId="16" borderId="56" xfId="0" applyFont="1" applyFill="1" applyBorder="1" applyAlignment="1">
      <alignment horizontal="center"/>
    </xf>
    <xf numFmtId="0" fontId="58" fillId="16" borderId="55" xfId="0" applyFont="1" applyFill="1" applyBorder="1" applyAlignment="1">
      <alignment horizontal="center"/>
    </xf>
    <xf numFmtId="0" fontId="58" fillId="16" borderId="56" xfId="0" applyFont="1" applyFill="1" applyBorder="1" applyAlignment="1">
      <alignment horizontal="center"/>
    </xf>
    <xf numFmtId="0" fontId="40" fillId="16" borderId="55" xfId="0" applyFont="1" applyFill="1" applyBorder="1" applyAlignment="1">
      <alignment horizontal="center"/>
    </xf>
    <xf numFmtId="0" fontId="40" fillId="16" borderId="56" xfId="0" applyFont="1" applyFill="1" applyBorder="1" applyAlignment="1">
      <alignment horizontal="center"/>
    </xf>
    <xf numFmtId="0" fontId="31" fillId="9" borderId="20" xfId="0" applyFont="1" applyFill="1" applyBorder="1" applyAlignment="1">
      <alignment horizontal="center"/>
    </xf>
    <xf numFmtId="0" fontId="31" fillId="9" borderId="13" xfId="0" applyFont="1" applyFill="1" applyBorder="1" applyAlignment="1">
      <alignment horizontal="center"/>
    </xf>
    <xf numFmtId="0" fontId="31" fillId="9" borderId="12" xfId="0" applyFont="1" applyFill="1" applyBorder="1" applyAlignment="1">
      <alignment horizontal="center"/>
    </xf>
    <xf numFmtId="0" fontId="31" fillId="9" borderId="17" xfId="0" applyFont="1" applyFill="1" applyBorder="1" applyAlignment="1">
      <alignment horizontal="center"/>
    </xf>
    <xf numFmtId="0" fontId="31" fillId="9" borderId="19" xfId="0" applyFont="1" applyFill="1" applyBorder="1" applyAlignment="1">
      <alignment horizontal="center"/>
    </xf>
    <xf numFmtId="0" fontId="31" fillId="9" borderId="18" xfId="0" applyFont="1" applyFill="1" applyBorder="1" applyAlignment="1">
      <alignment horizontal="center"/>
    </xf>
    <xf numFmtId="0" fontId="42" fillId="4" borderId="17" xfId="0" applyFont="1" applyFill="1" applyBorder="1" applyAlignment="1">
      <alignment horizontal="center" vertical="center"/>
    </xf>
    <xf numFmtId="0" fontId="42" fillId="4" borderId="19" xfId="0" applyFont="1" applyFill="1" applyBorder="1" applyAlignment="1">
      <alignment horizontal="center" vertical="center"/>
    </xf>
    <xf numFmtId="0" fontId="42" fillId="4" borderId="18" xfId="0" applyFont="1" applyFill="1" applyBorder="1" applyAlignment="1">
      <alignment horizontal="center" vertical="center"/>
    </xf>
    <xf numFmtId="0" fontId="16" fillId="9" borderId="9" xfId="0" applyFont="1" applyFill="1" applyBorder="1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16" fillId="9" borderId="14" xfId="0" applyFont="1" applyFill="1" applyBorder="1" applyAlignment="1">
      <alignment horizontal="center" vertical="center"/>
    </xf>
    <xf numFmtId="0" fontId="16" fillId="9" borderId="15" xfId="0" applyFont="1" applyFill="1" applyBorder="1" applyAlignment="1">
      <alignment horizontal="center" vertical="center"/>
    </xf>
    <xf numFmtId="0" fontId="28" fillId="3" borderId="17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58" fillId="20" borderId="55" xfId="0" applyFont="1" applyFill="1" applyBorder="1" applyAlignment="1">
      <alignment horizontal="center"/>
    </xf>
    <xf numFmtId="0" fontId="58" fillId="20" borderId="56" xfId="0" applyFont="1" applyFill="1" applyBorder="1" applyAlignment="1">
      <alignment horizontal="center"/>
    </xf>
    <xf numFmtId="0" fontId="58" fillId="20" borderId="57" xfId="0" applyFont="1" applyFill="1" applyBorder="1" applyAlignment="1">
      <alignment horizontal="center"/>
    </xf>
    <xf numFmtId="0" fontId="33" fillId="9" borderId="17" xfId="0" applyFont="1" applyFill="1" applyBorder="1" applyAlignment="1">
      <alignment horizontal="center"/>
    </xf>
    <xf numFmtId="0" fontId="33" fillId="9" borderId="19" xfId="0" applyFont="1" applyFill="1" applyBorder="1" applyAlignment="1">
      <alignment horizontal="center"/>
    </xf>
    <xf numFmtId="0" fontId="33" fillId="9" borderId="18" xfId="0" applyFont="1" applyFill="1" applyBorder="1" applyAlignment="1">
      <alignment horizontal="center"/>
    </xf>
    <xf numFmtId="0" fontId="57" fillId="19" borderId="55" xfId="0" applyFont="1" applyFill="1" applyBorder="1" applyAlignment="1">
      <alignment horizontal="center" vertical="center"/>
    </xf>
    <xf numFmtId="0" fontId="57" fillId="19" borderId="56" xfId="0" applyFont="1" applyFill="1" applyBorder="1" applyAlignment="1">
      <alignment horizontal="center" vertical="center"/>
    </xf>
    <xf numFmtId="0" fontId="57" fillId="19" borderId="57" xfId="0" applyFont="1" applyFill="1" applyBorder="1" applyAlignment="1">
      <alignment horizontal="center" vertical="center"/>
    </xf>
    <xf numFmtId="0" fontId="31" fillId="10" borderId="17" xfId="0" applyFont="1" applyFill="1" applyBorder="1" applyAlignment="1">
      <alignment horizontal="center"/>
    </xf>
    <xf numFmtId="0" fontId="31" fillId="10" borderId="19" xfId="0" applyFont="1" applyFill="1" applyBorder="1" applyAlignment="1">
      <alignment horizontal="center"/>
    </xf>
    <xf numFmtId="0" fontId="31" fillId="10" borderId="18" xfId="0" applyFont="1" applyFill="1" applyBorder="1" applyAlignment="1">
      <alignment horizontal="center"/>
    </xf>
    <xf numFmtId="0" fontId="33" fillId="10" borderId="17" xfId="0" applyFont="1" applyFill="1" applyBorder="1" applyAlignment="1">
      <alignment horizontal="center"/>
    </xf>
    <xf numFmtId="0" fontId="33" fillId="10" borderId="19" xfId="0" applyFont="1" applyFill="1" applyBorder="1" applyAlignment="1">
      <alignment horizontal="center"/>
    </xf>
    <xf numFmtId="0" fontId="33" fillId="10" borderId="18" xfId="0" applyFont="1" applyFill="1" applyBorder="1" applyAlignment="1">
      <alignment horizontal="center"/>
    </xf>
    <xf numFmtId="164" fontId="41" fillId="0" borderId="0" xfId="0" applyNumberFormat="1" applyFont="1" applyAlignment="1">
      <alignment horizontal="center" vertical="center"/>
    </xf>
    <xf numFmtId="164" fontId="41" fillId="0" borderId="25" xfId="0" applyNumberFormat="1" applyFont="1" applyBorder="1" applyAlignment="1">
      <alignment horizontal="center" vertical="center"/>
    </xf>
    <xf numFmtId="164" fontId="41" fillId="0" borderId="38" xfId="0" applyNumberFormat="1" applyFont="1" applyBorder="1" applyAlignment="1">
      <alignment horizontal="center" vertical="center"/>
    </xf>
    <xf numFmtId="164" fontId="41" fillId="0" borderId="39" xfId="0" applyNumberFormat="1" applyFont="1" applyBorder="1" applyAlignment="1">
      <alignment horizontal="center" vertical="center"/>
    </xf>
    <xf numFmtId="164" fontId="41" fillId="0" borderId="41" xfId="0" applyNumberFormat="1" applyFont="1" applyBorder="1" applyAlignment="1">
      <alignment horizontal="center" vertical="center"/>
    </xf>
    <xf numFmtId="0" fontId="34" fillId="0" borderId="42" xfId="0" applyFont="1" applyBorder="1" applyAlignment="1">
      <alignment horizontal="center" vertical="center" wrapText="1"/>
    </xf>
    <xf numFmtId="0" fontId="34" fillId="0" borderId="39" xfId="0" applyFont="1" applyBorder="1" applyAlignment="1">
      <alignment horizontal="center" vertical="center" wrapText="1"/>
    </xf>
    <xf numFmtId="0" fontId="34" fillId="0" borderId="40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center" vertical="center" wrapText="1"/>
    </xf>
    <xf numFmtId="0" fontId="34" fillId="0" borderId="27" xfId="0" applyFont="1" applyBorder="1" applyAlignment="1">
      <alignment horizontal="center" vertical="center" wrapText="1"/>
    </xf>
    <xf numFmtId="0" fontId="34" fillId="0" borderId="37" xfId="0" applyFont="1" applyBorder="1" applyAlignment="1">
      <alignment horizontal="center" vertical="center" wrapText="1"/>
    </xf>
    <xf numFmtId="0" fontId="58" fillId="16" borderId="57" xfId="0" applyFont="1" applyFill="1" applyBorder="1" applyAlignment="1">
      <alignment horizontal="center"/>
    </xf>
    <xf numFmtId="0" fontId="57" fillId="21" borderId="55" xfId="0" applyFont="1" applyFill="1" applyBorder="1" applyAlignment="1">
      <alignment horizontal="center" vertical="center"/>
    </xf>
    <xf numFmtId="0" fontId="57" fillId="21" borderId="56" xfId="0" applyFont="1" applyFill="1" applyBorder="1" applyAlignment="1">
      <alignment horizontal="center" vertical="center"/>
    </xf>
    <xf numFmtId="0" fontId="57" fillId="21" borderId="57" xfId="0" applyFont="1" applyFill="1" applyBorder="1" applyAlignment="1">
      <alignment horizontal="center" vertical="center"/>
    </xf>
    <xf numFmtId="0" fontId="34" fillId="0" borderId="28" xfId="0" applyFont="1" applyBorder="1" applyAlignment="1">
      <alignment horizontal="center" vertical="center" wrapText="1"/>
    </xf>
    <xf numFmtId="0" fontId="39" fillId="5" borderId="14" xfId="0" applyFont="1" applyFill="1" applyBorder="1" applyAlignment="1">
      <alignment horizontal="center" vertical="center"/>
    </xf>
    <xf numFmtId="0" fontId="39" fillId="5" borderId="15" xfId="0" applyFont="1" applyFill="1" applyBorder="1" applyAlignment="1">
      <alignment horizontal="center" vertical="center"/>
    </xf>
    <xf numFmtId="0" fontId="39" fillId="5" borderId="16" xfId="0" applyFont="1" applyFill="1" applyBorder="1" applyAlignment="1">
      <alignment horizontal="center" vertical="center"/>
    </xf>
    <xf numFmtId="1" fontId="41" fillId="0" borderId="0" xfId="0" applyNumberFormat="1" applyFont="1" applyAlignment="1">
      <alignment horizontal="center" vertical="center"/>
    </xf>
    <xf numFmtId="1" fontId="41" fillId="0" borderId="25" xfId="0" applyNumberFormat="1" applyFont="1" applyBorder="1" applyAlignment="1">
      <alignment horizontal="center" vertical="center"/>
    </xf>
    <xf numFmtId="0" fontId="48" fillId="6" borderId="29" xfId="0" applyFont="1" applyFill="1" applyBorder="1" applyAlignment="1">
      <alignment horizontal="center" vertical="center"/>
    </xf>
    <xf numFmtId="0" fontId="48" fillId="6" borderId="30" xfId="0" applyFont="1" applyFill="1" applyBorder="1" applyAlignment="1">
      <alignment horizontal="center" vertical="center"/>
    </xf>
    <xf numFmtId="0" fontId="48" fillId="6" borderId="31" xfId="0" applyFont="1" applyFill="1" applyBorder="1" applyAlignment="1">
      <alignment horizontal="center" vertical="center"/>
    </xf>
    <xf numFmtId="1" fontId="41" fillId="0" borderId="38" xfId="0" applyNumberFormat="1" applyFont="1" applyBorder="1" applyAlignment="1">
      <alignment horizontal="center" vertical="center"/>
    </xf>
    <xf numFmtId="1" fontId="41" fillId="0" borderId="39" xfId="0" applyNumberFormat="1" applyFont="1" applyBorder="1" applyAlignment="1">
      <alignment horizontal="center" vertical="center"/>
    </xf>
    <xf numFmtId="1" fontId="41" fillId="0" borderId="40" xfId="0" applyNumberFormat="1" applyFont="1" applyBorder="1" applyAlignment="1">
      <alignment horizontal="center" vertical="center"/>
    </xf>
    <xf numFmtId="2" fontId="60" fillId="16" borderId="55" xfId="0" applyNumberFormat="1" applyFont="1" applyFill="1" applyBorder="1" applyAlignment="1">
      <alignment horizontal="center"/>
    </xf>
    <xf numFmtId="2" fontId="60" fillId="16" borderId="56" xfId="0" applyNumberFormat="1" applyFont="1" applyFill="1" applyBorder="1" applyAlignment="1">
      <alignment horizontal="center"/>
    </xf>
    <xf numFmtId="2" fontId="60" fillId="16" borderId="57" xfId="0" applyNumberFormat="1" applyFont="1" applyFill="1" applyBorder="1" applyAlignment="1">
      <alignment horizontal="center"/>
    </xf>
    <xf numFmtId="0" fontId="52" fillId="0" borderId="52" xfId="0" applyFont="1" applyBorder="1" applyAlignment="1">
      <alignment horizontal="center" vertical="center"/>
    </xf>
    <xf numFmtId="0" fontId="52" fillId="0" borderId="53" xfId="0" applyFont="1" applyBorder="1" applyAlignment="1">
      <alignment horizontal="center" vertical="center"/>
    </xf>
    <xf numFmtId="0" fontId="52" fillId="0" borderId="54" xfId="0" applyFont="1" applyBorder="1" applyAlignment="1">
      <alignment horizontal="center" vertical="center"/>
    </xf>
    <xf numFmtId="0" fontId="56" fillId="18" borderId="50" xfId="0" applyFont="1" applyFill="1" applyBorder="1" applyAlignment="1">
      <alignment horizontal="center" vertical="center"/>
    </xf>
    <xf numFmtId="0" fontId="56" fillId="18" borderId="51" xfId="0" applyFont="1" applyFill="1" applyBorder="1" applyAlignment="1">
      <alignment horizontal="center" vertical="center"/>
    </xf>
    <xf numFmtId="0" fontId="54" fillId="14" borderId="0" xfId="0" applyFont="1" applyFill="1" applyAlignment="1">
      <alignment horizontal="center" vertical="center" wrapText="1"/>
    </xf>
    <xf numFmtId="0" fontId="53" fillId="17" borderId="0" xfId="0" applyFont="1" applyFill="1" applyAlignment="1">
      <alignment horizontal="center" vertical="center"/>
    </xf>
    <xf numFmtId="0" fontId="53" fillId="16" borderId="0" xfId="0" applyFont="1" applyFill="1" applyAlignment="1">
      <alignment horizontal="center" vertical="center"/>
    </xf>
    <xf numFmtId="0" fontId="53" fillId="16" borderId="5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45" fillId="6" borderId="32" xfId="0" applyFont="1" applyFill="1" applyBorder="1" applyAlignment="1">
      <alignment horizontal="center" vertical="center"/>
    </xf>
    <xf numFmtId="0" fontId="45" fillId="6" borderId="33" xfId="0" applyFont="1" applyFill="1" applyBorder="1" applyAlignment="1">
      <alignment horizontal="center" vertical="center"/>
    </xf>
    <xf numFmtId="0" fontId="45" fillId="6" borderId="34" xfId="0" applyFont="1" applyFill="1" applyBorder="1" applyAlignment="1">
      <alignment horizontal="center" vertical="center"/>
    </xf>
    <xf numFmtId="0" fontId="45" fillId="6" borderId="24" xfId="0" applyFont="1" applyFill="1" applyBorder="1" applyAlignment="1">
      <alignment horizontal="center" vertical="center"/>
    </xf>
    <xf numFmtId="0" fontId="45" fillId="6" borderId="0" xfId="0" applyFont="1" applyFill="1" applyAlignment="1">
      <alignment horizontal="center" vertical="center"/>
    </xf>
    <xf numFmtId="0" fontId="45" fillId="6" borderId="25" xfId="0" applyFont="1" applyFill="1" applyBorder="1" applyAlignment="1">
      <alignment horizontal="center" vertical="center"/>
    </xf>
    <xf numFmtId="0" fontId="45" fillId="6" borderId="35" xfId="0" applyFont="1" applyFill="1" applyBorder="1" applyAlignment="1">
      <alignment horizontal="center" vertical="center"/>
    </xf>
    <xf numFmtId="0" fontId="45" fillId="6" borderId="7" xfId="0" applyFont="1" applyFill="1" applyBorder="1" applyAlignment="1">
      <alignment horizontal="center" vertical="center"/>
    </xf>
    <xf numFmtId="0" fontId="45" fillId="6" borderId="36" xfId="0" applyFont="1" applyFill="1" applyBorder="1" applyAlignment="1">
      <alignment horizontal="center" vertical="center"/>
    </xf>
    <xf numFmtId="0" fontId="46" fillId="6" borderId="24" xfId="0" applyFont="1" applyFill="1" applyBorder="1" applyAlignment="1">
      <alignment horizontal="center" vertical="center"/>
    </xf>
    <xf numFmtId="0" fontId="46" fillId="6" borderId="0" xfId="0" applyFont="1" applyFill="1" applyAlignment="1">
      <alignment horizontal="center" vertical="center"/>
    </xf>
    <xf numFmtId="0" fontId="46" fillId="6" borderId="25" xfId="0" applyFont="1" applyFill="1" applyBorder="1" applyAlignment="1">
      <alignment horizontal="center" vertical="center"/>
    </xf>
    <xf numFmtId="0" fontId="46" fillId="6" borderId="35" xfId="0" applyFont="1" applyFill="1" applyBorder="1" applyAlignment="1">
      <alignment horizontal="center" vertical="center"/>
    </xf>
    <xf numFmtId="0" fontId="46" fillId="6" borderId="7" xfId="0" applyFont="1" applyFill="1" applyBorder="1" applyAlignment="1">
      <alignment horizontal="center" vertical="center"/>
    </xf>
    <xf numFmtId="0" fontId="46" fillId="6" borderId="36" xfId="0" applyFont="1" applyFill="1" applyBorder="1" applyAlignment="1">
      <alignment horizontal="center" vertical="center"/>
    </xf>
    <xf numFmtId="0" fontId="49" fillId="6" borderId="29" xfId="0" applyFont="1" applyFill="1" applyBorder="1" applyAlignment="1">
      <alignment horizontal="center" vertical="center"/>
    </xf>
    <xf numFmtId="0" fontId="49" fillId="6" borderId="30" xfId="0" applyFont="1" applyFill="1" applyBorder="1" applyAlignment="1">
      <alignment horizontal="center" vertical="center"/>
    </xf>
    <xf numFmtId="0" fontId="49" fillId="6" borderId="31" xfId="0" applyFont="1" applyFill="1" applyBorder="1" applyAlignment="1">
      <alignment horizontal="center" vertical="center"/>
    </xf>
    <xf numFmtId="0" fontId="34" fillId="0" borderId="47" xfId="0" applyFont="1" applyBorder="1" applyAlignment="1">
      <alignment horizontal="center" vertical="center" wrapText="1"/>
    </xf>
    <xf numFmtId="0" fontId="34" fillId="0" borderId="45" xfId="0" applyFont="1" applyBorder="1" applyAlignment="1">
      <alignment horizontal="center" vertical="center" wrapText="1"/>
    </xf>
    <xf numFmtId="0" fontId="34" fillId="0" borderId="48" xfId="0" applyFont="1" applyBorder="1" applyAlignment="1">
      <alignment horizontal="center" vertical="center" wrapText="1"/>
    </xf>
    <xf numFmtId="0" fontId="47" fillId="6" borderId="24" xfId="0" applyFont="1" applyFill="1" applyBorder="1" applyAlignment="1">
      <alignment horizontal="center" vertical="center"/>
    </xf>
    <xf numFmtId="0" fontId="47" fillId="6" borderId="0" xfId="0" applyFont="1" applyFill="1" applyAlignment="1">
      <alignment horizontal="center" vertical="center"/>
    </xf>
    <xf numFmtId="0" fontId="47" fillId="6" borderId="25" xfId="0" applyFont="1" applyFill="1" applyBorder="1" applyAlignment="1">
      <alignment horizontal="center" vertical="center"/>
    </xf>
    <xf numFmtId="0" fontId="47" fillId="6" borderId="35" xfId="0" applyFont="1" applyFill="1" applyBorder="1" applyAlignment="1">
      <alignment horizontal="center" vertical="center"/>
    </xf>
    <xf numFmtId="0" fontId="47" fillId="6" borderId="7" xfId="0" applyFont="1" applyFill="1" applyBorder="1" applyAlignment="1">
      <alignment horizontal="center" vertical="center"/>
    </xf>
    <xf numFmtId="0" fontId="47" fillId="6" borderId="36" xfId="0" applyFont="1" applyFill="1" applyBorder="1" applyAlignment="1">
      <alignment horizontal="center" vertical="center"/>
    </xf>
    <xf numFmtId="0" fontId="50" fillId="6" borderId="29" xfId="0" applyFont="1" applyFill="1" applyBorder="1" applyAlignment="1">
      <alignment horizontal="center" vertical="center"/>
    </xf>
    <xf numFmtId="0" fontId="50" fillId="6" borderId="30" xfId="0" applyFont="1" applyFill="1" applyBorder="1" applyAlignment="1">
      <alignment horizontal="center" vertical="center"/>
    </xf>
    <xf numFmtId="0" fontId="50" fillId="6" borderId="31" xfId="0" applyFont="1" applyFill="1" applyBorder="1" applyAlignment="1">
      <alignment horizontal="center" vertical="center"/>
    </xf>
    <xf numFmtId="0" fontId="41" fillId="0" borderId="38" xfId="0" applyFont="1" applyBorder="1" applyAlignment="1">
      <alignment horizontal="center" vertical="center"/>
    </xf>
    <xf numFmtId="0" fontId="41" fillId="0" borderId="39" xfId="0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34" fillId="0" borderId="26" xfId="0" applyFont="1" applyBorder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1" fontId="41" fillId="0" borderId="43" xfId="0" applyNumberFormat="1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 wrapText="1"/>
    </xf>
    <xf numFmtId="0" fontId="34" fillId="0" borderId="46" xfId="0" applyFont="1" applyBorder="1" applyAlignment="1">
      <alignment horizontal="center" vertical="center" wrapText="1"/>
    </xf>
    <xf numFmtId="0" fontId="56" fillId="18" borderId="49" xfId="0" applyFont="1" applyFill="1" applyBorder="1" applyAlignment="1">
      <alignment horizontal="center" vertical="center"/>
    </xf>
    <xf numFmtId="0" fontId="56" fillId="18" borderId="0" xfId="0" applyFont="1" applyFill="1" applyAlignment="1">
      <alignment horizontal="center" vertical="center"/>
    </xf>
    <xf numFmtId="0" fontId="53" fillId="16" borderId="49" xfId="0" applyFont="1" applyFill="1" applyBorder="1" applyAlignment="1">
      <alignment horizontal="center" vertical="center"/>
    </xf>
    <xf numFmtId="0" fontId="53" fillId="16" borderId="5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4" fillId="4" borderId="0" xfId="0" applyFont="1" applyFill="1" applyAlignment="1">
      <alignment horizontal="center" vertical="center"/>
    </xf>
    <xf numFmtId="0" fontId="15" fillId="8" borderId="23" xfId="0" applyFont="1" applyFill="1" applyBorder="1" applyAlignment="1">
      <alignment horizontal="center" vertical="center"/>
    </xf>
    <xf numFmtId="0" fontId="15" fillId="8" borderId="23" xfId="0" applyFont="1" applyFill="1" applyBorder="1" applyAlignment="1">
      <alignment horizontal="left" vertical="center"/>
    </xf>
    <xf numFmtId="0" fontId="15" fillId="12" borderId="23" xfId="0" applyFont="1" applyFill="1" applyBorder="1" applyAlignment="1">
      <alignment horizontal="center" vertical="center"/>
    </xf>
    <xf numFmtId="0" fontId="15" fillId="11" borderId="23" xfId="0" applyFont="1" applyFill="1" applyBorder="1" applyAlignment="1">
      <alignment horizontal="center" vertical="center"/>
    </xf>
    <xf numFmtId="0" fontId="15" fillId="13" borderId="23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/>
    </xf>
    <xf numFmtId="0" fontId="2" fillId="9" borderId="19" xfId="0" applyFont="1" applyFill="1" applyBorder="1" applyAlignment="1">
      <alignment horizontal="center"/>
    </xf>
    <xf numFmtId="0" fontId="23" fillId="9" borderId="17" xfId="0" applyFont="1" applyFill="1" applyBorder="1" applyAlignment="1">
      <alignment horizontal="center"/>
    </xf>
    <xf numFmtId="0" fontId="23" fillId="9" borderId="19" xfId="0" applyFont="1" applyFill="1" applyBorder="1" applyAlignment="1">
      <alignment horizontal="center"/>
    </xf>
    <xf numFmtId="0" fontId="16" fillId="9" borderId="0" xfId="0" applyFont="1" applyFill="1" applyAlignment="1">
      <alignment horizontal="center" vertical="center" wrapText="1"/>
    </xf>
    <xf numFmtId="0" fontId="16" fillId="9" borderId="15" xfId="0" applyFont="1" applyFill="1" applyBorder="1" applyAlignment="1">
      <alignment horizontal="center" vertical="center" wrapText="1"/>
    </xf>
    <xf numFmtId="0" fontId="28" fillId="3" borderId="23" xfId="0" applyFont="1" applyFill="1" applyBorder="1" applyAlignment="1">
      <alignment horizontal="center"/>
    </xf>
    <xf numFmtId="0" fontId="28" fillId="3" borderId="23" xfId="0" applyFont="1" applyFill="1" applyBorder="1" applyAlignment="1">
      <alignment horizontal="center" vertical="center"/>
    </xf>
    <xf numFmtId="0" fontId="23" fillId="9" borderId="18" xfId="0" applyFont="1" applyFill="1" applyBorder="1" applyAlignment="1">
      <alignment horizontal="center"/>
    </xf>
    <xf numFmtId="0" fontId="20" fillId="5" borderId="14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12" borderId="17" xfId="0" applyFont="1" applyFill="1" applyBorder="1" applyAlignment="1">
      <alignment horizontal="center"/>
    </xf>
    <xf numFmtId="0" fontId="2" fillId="12" borderId="19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19" xfId="0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27" fillId="9" borderId="17" xfId="0" applyFont="1" applyFill="1" applyBorder="1" applyAlignment="1">
      <alignment horizontal="center"/>
    </xf>
    <xf numFmtId="0" fontId="27" fillId="9" borderId="19" xfId="0" applyFont="1" applyFill="1" applyBorder="1" applyAlignment="1">
      <alignment horizontal="center"/>
    </xf>
    <xf numFmtId="0" fontId="27" fillId="9" borderId="18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11" fillId="9" borderId="20" xfId="0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9" borderId="19" xfId="0" applyFont="1" applyFill="1" applyBorder="1" applyAlignment="1">
      <alignment horizontal="center"/>
    </xf>
    <xf numFmtId="0" fontId="11" fillId="9" borderId="18" xfId="0" applyFont="1" applyFill="1" applyBorder="1" applyAlignment="1">
      <alignment horizontal="center"/>
    </xf>
    <xf numFmtId="0" fontId="26" fillId="4" borderId="14" xfId="1" applyFont="1" applyFill="1" applyBorder="1" applyAlignment="1">
      <alignment horizontal="center" vertical="center"/>
    </xf>
    <xf numFmtId="0" fontId="26" fillId="4" borderId="15" xfId="1" applyFont="1" applyFill="1" applyBorder="1" applyAlignment="1">
      <alignment horizontal="center" vertical="center"/>
    </xf>
    <xf numFmtId="0" fontId="26" fillId="4" borderId="16" xfId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20" fillId="5" borderId="16" xfId="0" applyFont="1" applyFill="1" applyBorder="1" applyAlignment="1">
      <alignment horizontal="center" vertical="center"/>
    </xf>
    <xf numFmtId="0" fontId="11" fillId="10" borderId="17" xfId="0" applyFont="1" applyFill="1" applyBorder="1" applyAlignment="1">
      <alignment horizontal="center"/>
    </xf>
    <xf numFmtId="0" fontId="11" fillId="10" borderId="19" xfId="0" applyFont="1" applyFill="1" applyBorder="1" applyAlignment="1">
      <alignment horizontal="center"/>
    </xf>
    <xf numFmtId="0" fontId="11" fillId="10" borderId="18" xfId="0" applyFont="1" applyFill="1" applyBorder="1" applyAlignment="1">
      <alignment horizontal="center"/>
    </xf>
    <xf numFmtId="0" fontId="2" fillId="10" borderId="18" xfId="0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21" xfId="0" applyFill="1" applyBorder="1" applyAlignment="1">
      <alignment horizontal="center"/>
    </xf>
    <xf numFmtId="0" fontId="10" fillId="4" borderId="9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21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/>
    </xf>
    <xf numFmtId="0" fontId="15" fillId="8" borderId="0" xfId="0" applyFont="1" applyFill="1" applyAlignment="1">
      <alignment horizontal="center"/>
    </xf>
    <xf numFmtId="0" fontId="15" fillId="8" borderId="21" xfId="0" applyFont="1" applyFill="1" applyBorder="1" applyAlignment="1">
      <alignment horizontal="center"/>
    </xf>
    <xf numFmtId="0" fontId="22" fillId="8" borderId="9" xfId="0" applyFont="1" applyFill="1" applyBorder="1" applyAlignment="1">
      <alignment horizontal="center"/>
    </xf>
    <xf numFmtId="0" fontId="22" fillId="8" borderId="0" xfId="0" applyFont="1" applyFill="1" applyAlignment="1">
      <alignment horizontal="center"/>
    </xf>
    <xf numFmtId="0" fontId="22" fillId="8" borderId="21" xfId="0" applyFont="1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15" fillId="8" borderId="14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1" fillId="12" borderId="17" xfId="0" applyFont="1" applyFill="1" applyBorder="1" applyAlignment="1">
      <alignment horizontal="center"/>
    </xf>
    <xf numFmtId="0" fontId="11" fillId="12" borderId="19" xfId="0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0" fontId="15" fillId="8" borderId="20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5" fillId="8" borderId="12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164" fontId="8" fillId="0" borderId="4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wrapText="1"/>
    </xf>
    <xf numFmtId="0" fontId="12" fillId="0" borderId="7" xfId="0" applyFont="1" applyBorder="1" applyAlignment="1">
      <alignment horizont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/>
    </xf>
    <xf numFmtId="1" fontId="30" fillId="0" borderId="4" xfId="0" applyNumberFormat="1" applyFont="1" applyBorder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0" fontId="17" fillId="6" borderId="17" xfId="0" applyFont="1" applyFill="1" applyBorder="1" applyAlignment="1">
      <alignment horizontal="center" vertical="center"/>
    </xf>
    <xf numFmtId="0" fontId="17" fillId="6" borderId="18" xfId="0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center" vertical="center"/>
    </xf>
    <xf numFmtId="0" fontId="17" fillId="6" borderId="16" xfId="0" applyFont="1" applyFill="1" applyBorder="1" applyAlignment="1">
      <alignment horizontal="center" vertical="center"/>
    </xf>
    <xf numFmtId="0" fontId="19" fillId="8" borderId="20" xfId="0" applyFont="1" applyFill="1" applyBorder="1" applyAlignment="1">
      <alignment horizontal="center" vertical="center"/>
    </xf>
    <xf numFmtId="0" fontId="19" fillId="8" borderId="13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19" fillId="8" borderId="9" xfId="0" applyFont="1" applyFill="1" applyBorder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19" fillId="8" borderId="21" xfId="0" applyFont="1" applyFill="1" applyBorder="1" applyAlignment="1">
      <alignment horizontal="center" vertical="center"/>
    </xf>
    <xf numFmtId="0" fontId="19" fillId="8" borderId="14" xfId="0" applyFont="1" applyFill="1" applyBorder="1" applyAlignment="1">
      <alignment horizontal="center" vertical="center"/>
    </xf>
    <xf numFmtId="0" fontId="19" fillId="8" borderId="15" xfId="0" applyFont="1" applyFill="1" applyBorder="1" applyAlignment="1">
      <alignment horizontal="center" vertical="center"/>
    </xf>
    <xf numFmtId="0" fontId="19" fillId="8" borderId="16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10" fontId="8" fillId="0" borderId="4" xfId="0" applyNumberFormat="1" applyFont="1" applyBorder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10" fontId="8" fillId="0" borderId="5" xfId="0" applyNumberFormat="1" applyFont="1" applyBorder="1" applyAlignment="1">
      <alignment horizontal="center" vertical="center"/>
    </xf>
    <xf numFmtId="0" fontId="26" fillId="4" borderId="17" xfId="1" applyFont="1" applyFill="1" applyBorder="1" applyAlignment="1">
      <alignment horizontal="center" vertical="center"/>
    </xf>
    <xf numFmtId="0" fontId="26" fillId="4" borderId="19" xfId="1" applyFont="1" applyFill="1" applyBorder="1" applyAlignment="1">
      <alignment horizontal="center" vertical="center"/>
    </xf>
    <xf numFmtId="0" fontId="26" fillId="4" borderId="18" xfId="1" applyFont="1" applyFill="1" applyBorder="1" applyAlignment="1">
      <alignment horizontal="center" vertical="center"/>
    </xf>
    <xf numFmtId="0" fontId="2" fillId="12" borderId="18" xfId="0" applyFont="1" applyFill="1" applyBorder="1" applyAlignment="1">
      <alignment horizontal="center"/>
    </xf>
    <xf numFmtId="0" fontId="20" fillId="5" borderId="14" xfId="0" applyFont="1" applyFill="1" applyBorder="1" applyAlignment="1">
      <alignment horizontal="center"/>
    </xf>
    <xf numFmtId="0" fontId="20" fillId="5" borderId="16" xfId="0" applyFont="1" applyFill="1" applyBorder="1" applyAlignment="1">
      <alignment horizontal="center"/>
    </xf>
    <xf numFmtId="0" fontId="17" fillId="6" borderId="19" xfId="0" applyFont="1" applyFill="1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 2" xfId="3" xr:uid="{74DCD7DA-E692-473B-AAD3-935855B3357E}"/>
    <cellStyle name="Normal 3" xfId="4" xr:uid="{00324ED3-E58C-4913-9DDB-8A1E2038A5D0}"/>
    <cellStyle name="Percent" xfId="2" builtinId="5"/>
  </cellStyles>
  <dxfs count="9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7F5C4"/>
      <color rgb="FF188DFF"/>
      <color rgb="FF0893F2"/>
      <color rgb="FF00B6FF"/>
      <color rgb="FF09ED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33964635269808502"/>
          <c:y val="0.22472737257241901"/>
          <c:w val="0.45323403324584438"/>
          <c:h val="0.75539005540974358"/>
        </c:manualLayout>
      </c:layout>
      <c:doughnutChart>
        <c:varyColors val="1"/>
        <c:ser>
          <c:idx val="0"/>
          <c:order val="0"/>
          <c:tx>
            <c:strRef>
              <c:f>basegraphdata!$A$26</c:f>
              <c:strCache>
                <c:ptCount val="1"/>
              </c:strCache>
            </c:strRef>
          </c:tx>
          <c:spPr>
            <a:solidFill>
              <a:srgbClr val="188DFF"/>
            </a:solidFill>
            <a:ln>
              <a:solidFill>
                <a:schemeClr val="bg1"/>
              </a:solidFill>
            </a:ln>
            <a:effectLst>
              <a:softEdge rad="12700"/>
            </a:effectLst>
            <a:scene3d>
              <a:camera prst="orthographicFront"/>
              <a:lightRig rig="threePt" dir="t"/>
            </a:scene3d>
          </c:spPr>
          <c:dPt>
            <c:idx val="0"/>
            <c:bubble3D val="0"/>
            <c:spPr>
              <a:solidFill>
                <a:srgbClr val="07F5C4"/>
              </a:solidFill>
              <a:ln w="9525" cap="flat" cmpd="sng" algn="ctr">
                <a:solidFill>
                  <a:schemeClr val="bg1"/>
                </a:solidFill>
                <a:round/>
              </a:ln>
              <a:effectLst>
                <a:softEdge rad="12700"/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1-6877-4E04-82CF-449BC8E206D2}"/>
              </c:ext>
            </c:extLst>
          </c:dPt>
          <c:dPt>
            <c:idx val="1"/>
            <c:bubble3D val="0"/>
            <c:spPr>
              <a:solidFill>
                <a:srgbClr val="188DFF"/>
              </a:solidFill>
              <a:ln w="9525" cap="flat" cmpd="sng" algn="ctr">
                <a:solidFill>
                  <a:schemeClr val="bg1"/>
                </a:solidFill>
                <a:round/>
              </a:ln>
              <a:effectLst>
                <a:softEdge rad="12700"/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3-6877-4E04-82CF-449BC8E206D2}"/>
              </c:ext>
            </c:extLst>
          </c:dPt>
          <c:dLbls>
            <c:dLbl>
              <c:idx val="0"/>
              <c:layout>
                <c:manualLayout>
                  <c:x val="0.11623146238731778"/>
                  <c:y val="-9.05302379883438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GB"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77-4E04-82CF-449BC8E206D2}"/>
                </c:ext>
              </c:extLst>
            </c:dLbl>
            <c:dLbl>
              <c:idx val="1"/>
              <c:layout>
                <c:manualLayout>
                  <c:x val="-0.14802553229920851"/>
                  <c:y val="8.434377402165866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GB"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77-4E04-82CF-449BC8E206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basegraphdata!$B$25:$C$25</c:f>
              <c:strCache>
                <c:ptCount val="2"/>
                <c:pt idx="0">
                  <c:v>User Access tickets</c:v>
                </c:pt>
                <c:pt idx="1">
                  <c:v>Non user access tickets</c:v>
                </c:pt>
              </c:strCache>
            </c:strRef>
          </c:cat>
          <c:val>
            <c:numRef>
              <c:f>basegraphdata!$B$26:$C$26</c:f>
              <c:numCache>
                <c:formatCode>0%</c:formatCode>
                <c:ptCount val="2"/>
                <c:pt idx="0">
                  <c:v>0.1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7-4E04-82CF-449BC8E206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0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GB" b="1" baseline="0">
                <a:latin typeface="Helvetica" pitchFamily="2" charset="0"/>
              </a:rPr>
              <a:t>AUDI ADHOC</a:t>
            </a:r>
            <a:r>
              <a:rPr lang="en-GB" b="1">
                <a:latin typeface="Helvetica" pitchFamily="2" charset="0"/>
              </a:rPr>
              <a:t> FEEDS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basegraphdata!$B$11</c:f>
              <c:strCache>
                <c:ptCount val="1"/>
                <c:pt idx="0">
                  <c:v>RECEIVED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893F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basegraphdata!$A$12:$A$15</c:f>
              <c:strCache>
                <c:ptCount val="4"/>
                <c:pt idx="0">
                  <c:v>YEARLY</c:v>
                </c:pt>
                <c:pt idx="1">
                  <c:v>MONTHLY</c:v>
                </c:pt>
                <c:pt idx="2">
                  <c:v>WEEKLY</c:v>
                </c:pt>
                <c:pt idx="3">
                  <c:v>DAILY</c:v>
                </c:pt>
              </c:strCache>
            </c:strRef>
          </c:cat>
          <c:val>
            <c:numRef>
              <c:f>basegraphdata!$B$12:$B$15</c:f>
              <c:numCache>
                <c:formatCode>General</c:formatCode>
                <c:ptCount val="4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0-4821-BA3E-2289B0E85A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6"/>
        <c:axId val="173094784"/>
        <c:axId val="173096320"/>
      </c:barChart>
      <c:barChart>
        <c:barDir val="bar"/>
        <c:grouping val="clustered"/>
        <c:varyColors val="0"/>
        <c:ser>
          <c:idx val="1"/>
          <c:order val="1"/>
          <c:tx>
            <c:strRef>
              <c:f>basegraphdata!$C$11</c:f>
              <c:strCache>
                <c:ptCount val="1"/>
                <c:pt idx="0">
                  <c:v>PROCESSED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9ED9C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basegraphdata!$A$12:$A$15</c:f>
              <c:strCache>
                <c:ptCount val="4"/>
                <c:pt idx="0">
                  <c:v>YEARLY</c:v>
                </c:pt>
                <c:pt idx="1">
                  <c:v>MONTHLY</c:v>
                </c:pt>
                <c:pt idx="2">
                  <c:v>WEEKLY</c:v>
                </c:pt>
                <c:pt idx="3">
                  <c:v>DAILY</c:v>
                </c:pt>
              </c:strCache>
            </c:strRef>
          </c:cat>
          <c:val>
            <c:numRef>
              <c:f>basegraphdata!$C$12:$C$15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0-4821-BA3E-2289B0E85A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4"/>
        <c:axId val="173116032"/>
        <c:axId val="173114496"/>
      </c:barChart>
      <c:catAx>
        <c:axId val="173094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73096320"/>
        <c:crosses val="autoZero"/>
        <c:auto val="1"/>
        <c:lblAlgn val="ctr"/>
        <c:lblOffset val="100"/>
        <c:noMultiLvlLbl val="0"/>
      </c:catAx>
      <c:valAx>
        <c:axId val="173096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094784"/>
        <c:crosses val="autoZero"/>
        <c:crossBetween val="between"/>
      </c:valAx>
      <c:valAx>
        <c:axId val="17311449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73116032"/>
        <c:crosses val="max"/>
        <c:crossBetween val="between"/>
      </c:valAx>
      <c:catAx>
        <c:axId val="173116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11449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GB" b="1" baseline="0">
                <a:latin typeface="Helvetica" pitchFamily="2" charset="0"/>
              </a:rPr>
              <a:t>SEAT ADHOC</a:t>
            </a:r>
            <a:r>
              <a:rPr lang="en-GB" b="1">
                <a:latin typeface="Helvetica" pitchFamily="2" charset="0"/>
              </a:rPr>
              <a:t> FEEDS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basegraphdata!$F$11</c:f>
              <c:strCache>
                <c:ptCount val="1"/>
                <c:pt idx="0">
                  <c:v>RECEIVED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893F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basegraphdata!$E$12:$E$15</c:f>
              <c:strCache>
                <c:ptCount val="4"/>
                <c:pt idx="0">
                  <c:v>YEARLY</c:v>
                </c:pt>
                <c:pt idx="1">
                  <c:v>MONTHLY</c:v>
                </c:pt>
                <c:pt idx="2">
                  <c:v>WEEKLY</c:v>
                </c:pt>
                <c:pt idx="3">
                  <c:v>DAILY</c:v>
                </c:pt>
              </c:strCache>
            </c:strRef>
          </c:cat>
          <c:val>
            <c:numRef>
              <c:f>basegraphdata!$F$12:$F$15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0-4F82-A0A8-2BFA4DD971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6"/>
        <c:axId val="173094784"/>
        <c:axId val="173096320"/>
      </c:barChart>
      <c:barChart>
        <c:barDir val="bar"/>
        <c:grouping val="clustered"/>
        <c:varyColors val="0"/>
        <c:ser>
          <c:idx val="1"/>
          <c:order val="1"/>
          <c:tx>
            <c:strRef>
              <c:f>basegraphdata!$G$11</c:f>
              <c:strCache>
                <c:ptCount val="1"/>
                <c:pt idx="0">
                  <c:v>PROCESSED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9ED9C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basegraphdata!$E$12:$E$15</c:f>
              <c:strCache>
                <c:ptCount val="4"/>
                <c:pt idx="0">
                  <c:v>YEARLY</c:v>
                </c:pt>
                <c:pt idx="1">
                  <c:v>MONTHLY</c:v>
                </c:pt>
                <c:pt idx="2">
                  <c:v>WEEKLY</c:v>
                </c:pt>
                <c:pt idx="3">
                  <c:v>DAILY</c:v>
                </c:pt>
              </c:strCache>
            </c:strRef>
          </c:cat>
          <c:val>
            <c:numRef>
              <c:f>basegraphdata!$G$12:$G$15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0-4F82-A0A8-2BFA4DD971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4"/>
        <c:axId val="173116032"/>
        <c:axId val="173114496"/>
      </c:barChart>
      <c:catAx>
        <c:axId val="173094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73096320"/>
        <c:crosses val="autoZero"/>
        <c:auto val="1"/>
        <c:lblAlgn val="ctr"/>
        <c:lblOffset val="100"/>
        <c:noMultiLvlLbl val="0"/>
      </c:catAx>
      <c:valAx>
        <c:axId val="173096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094784"/>
        <c:crosses val="autoZero"/>
        <c:crossBetween val="between"/>
      </c:valAx>
      <c:valAx>
        <c:axId val="17311449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73116032"/>
        <c:crosses val="max"/>
        <c:crossBetween val="between"/>
      </c:valAx>
      <c:catAx>
        <c:axId val="173116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11449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GB" b="1" baseline="0">
                <a:latin typeface="Helvetica" pitchFamily="2" charset="0"/>
              </a:rPr>
              <a:t>SKODA ADHOC</a:t>
            </a:r>
            <a:r>
              <a:rPr lang="en-GB" b="1">
                <a:latin typeface="Helvetica" pitchFamily="2" charset="0"/>
              </a:rPr>
              <a:t> FEEDS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basegraphdata!$J$11</c:f>
              <c:strCache>
                <c:ptCount val="1"/>
                <c:pt idx="0">
                  <c:v>RECEIVED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893F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basegraphdata!$I$12:$I$15</c:f>
              <c:strCache>
                <c:ptCount val="4"/>
                <c:pt idx="0">
                  <c:v>YEARLY</c:v>
                </c:pt>
                <c:pt idx="1">
                  <c:v>MONTHLY</c:v>
                </c:pt>
                <c:pt idx="2">
                  <c:v>WEEKLY</c:v>
                </c:pt>
                <c:pt idx="3">
                  <c:v>DAILY</c:v>
                </c:pt>
              </c:strCache>
            </c:strRef>
          </c:cat>
          <c:val>
            <c:numRef>
              <c:f>basegraphdata!$J$12:$J$15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0-4BF4-81DF-B60A36E4DF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6"/>
        <c:axId val="173094784"/>
        <c:axId val="173096320"/>
      </c:barChart>
      <c:barChart>
        <c:barDir val="bar"/>
        <c:grouping val="clustered"/>
        <c:varyColors val="0"/>
        <c:ser>
          <c:idx val="1"/>
          <c:order val="1"/>
          <c:tx>
            <c:strRef>
              <c:f>basegraphdata!$K$11</c:f>
              <c:strCache>
                <c:ptCount val="1"/>
                <c:pt idx="0">
                  <c:v>PROCESSED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9ED9C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basegraphdata!$I$12:$I$15</c:f>
              <c:strCache>
                <c:ptCount val="4"/>
                <c:pt idx="0">
                  <c:v>YEARLY</c:v>
                </c:pt>
                <c:pt idx="1">
                  <c:v>MONTHLY</c:v>
                </c:pt>
                <c:pt idx="2">
                  <c:v>WEEKLY</c:v>
                </c:pt>
                <c:pt idx="3">
                  <c:v>DAILY</c:v>
                </c:pt>
              </c:strCache>
            </c:strRef>
          </c:cat>
          <c:val>
            <c:numRef>
              <c:f>basegraphdata!$K$12:$K$15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0-4BF4-81DF-B60A36E4DF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4"/>
        <c:axId val="173116032"/>
        <c:axId val="173114496"/>
      </c:barChart>
      <c:catAx>
        <c:axId val="173094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73096320"/>
        <c:crosses val="autoZero"/>
        <c:auto val="1"/>
        <c:lblAlgn val="ctr"/>
        <c:lblOffset val="100"/>
        <c:noMultiLvlLbl val="0"/>
      </c:catAx>
      <c:valAx>
        <c:axId val="173096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094784"/>
        <c:crosses val="autoZero"/>
        <c:crossBetween val="between"/>
      </c:valAx>
      <c:valAx>
        <c:axId val="17311449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73116032"/>
        <c:crosses val="max"/>
        <c:crossBetween val="between"/>
      </c:valAx>
      <c:catAx>
        <c:axId val="173116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11449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GB" b="1" baseline="0">
                <a:latin typeface="Helvetica" pitchFamily="2" charset="0"/>
              </a:rPr>
              <a:t>VWCV ADHOC</a:t>
            </a:r>
            <a:r>
              <a:rPr lang="en-GB" b="1">
                <a:latin typeface="Helvetica" pitchFamily="2" charset="0"/>
              </a:rPr>
              <a:t> FEEDS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basegraphdata!$N$11</c:f>
              <c:strCache>
                <c:ptCount val="1"/>
                <c:pt idx="0">
                  <c:v>RECEIVED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893F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basegraphdata!$M$12:$M$15</c:f>
              <c:strCache>
                <c:ptCount val="4"/>
                <c:pt idx="0">
                  <c:v>YEARLY</c:v>
                </c:pt>
                <c:pt idx="1">
                  <c:v>MONTHLY</c:v>
                </c:pt>
                <c:pt idx="2">
                  <c:v>WEEKLY</c:v>
                </c:pt>
                <c:pt idx="3">
                  <c:v>DAILY</c:v>
                </c:pt>
              </c:strCache>
            </c:strRef>
          </c:cat>
          <c:val>
            <c:numRef>
              <c:f>basegraphdata!$N$12:$N$15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A-4F82-8A71-5C5FBFBAF4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6"/>
        <c:axId val="173094784"/>
        <c:axId val="173096320"/>
      </c:barChart>
      <c:barChart>
        <c:barDir val="bar"/>
        <c:grouping val="clustered"/>
        <c:varyColors val="0"/>
        <c:ser>
          <c:idx val="1"/>
          <c:order val="1"/>
          <c:tx>
            <c:strRef>
              <c:f>basegraphdata!$O$11</c:f>
              <c:strCache>
                <c:ptCount val="1"/>
                <c:pt idx="0">
                  <c:v>PROCESSED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9ED9C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basegraphdata!$M$12:$M$15</c:f>
              <c:strCache>
                <c:ptCount val="4"/>
                <c:pt idx="0">
                  <c:v>YEARLY</c:v>
                </c:pt>
                <c:pt idx="1">
                  <c:v>MONTHLY</c:v>
                </c:pt>
                <c:pt idx="2">
                  <c:v>WEEKLY</c:v>
                </c:pt>
                <c:pt idx="3">
                  <c:v>DAILY</c:v>
                </c:pt>
              </c:strCache>
            </c:strRef>
          </c:cat>
          <c:val>
            <c:numRef>
              <c:f>basegraphdata!$O$12:$O$15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A-4F82-8A71-5C5FBFBAF4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4"/>
        <c:axId val="173116032"/>
        <c:axId val="173114496"/>
      </c:barChart>
      <c:catAx>
        <c:axId val="173094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73096320"/>
        <c:crosses val="autoZero"/>
        <c:auto val="1"/>
        <c:lblAlgn val="ctr"/>
        <c:lblOffset val="100"/>
        <c:noMultiLvlLbl val="0"/>
      </c:catAx>
      <c:valAx>
        <c:axId val="173096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094784"/>
        <c:crosses val="autoZero"/>
        <c:crossBetween val="between"/>
      </c:valAx>
      <c:valAx>
        <c:axId val="17311449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73116032"/>
        <c:crosses val="max"/>
        <c:crossBetween val="between"/>
      </c:valAx>
      <c:catAx>
        <c:axId val="173116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11449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GB" b="1">
                <a:latin typeface="Helvetica" pitchFamily="2" charset="0"/>
              </a:rPr>
              <a:t>VWPC FEEDS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basegraphdata!$R$3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893F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basegraphdata!$Q$4:$Q$7</c:f>
              <c:strCache>
                <c:ptCount val="4"/>
                <c:pt idx="0">
                  <c:v>YEARLY</c:v>
                </c:pt>
                <c:pt idx="1">
                  <c:v>MONTHLY</c:v>
                </c:pt>
                <c:pt idx="2">
                  <c:v>WEEKLY</c:v>
                </c:pt>
                <c:pt idx="3">
                  <c:v>DAILY</c:v>
                </c:pt>
              </c:strCache>
            </c:strRef>
          </c:cat>
          <c:val>
            <c:numRef>
              <c:f>basegraphdata!$R$4:$R$7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A-4C5C-B73A-3F2C368906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6"/>
        <c:axId val="152434944"/>
        <c:axId val="152457216"/>
      </c:barChart>
      <c:barChart>
        <c:barDir val="bar"/>
        <c:grouping val="clustered"/>
        <c:varyColors val="0"/>
        <c:ser>
          <c:idx val="1"/>
          <c:order val="1"/>
          <c:tx>
            <c:strRef>
              <c:f>basegraphdata!$S$3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9ED9C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basegraphdata!$Q$4:$Q$7</c:f>
              <c:strCache>
                <c:ptCount val="4"/>
                <c:pt idx="0">
                  <c:v>YEARLY</c:v>
                </c:pt>
                <c:pt idx="1">
                  <c:v>MONTHLY</c:v>
                </c:pt>
                <c:pt idx="2">
                  <c:v>WEEKLY</c:v>
                </c:pt>
                <c:pt idx="3">
                  <c:v>DAILY</c:v>
                </c:pt>
              </c:strCache>
            </c:strRef>
          </c:cat>
          <c:val>
            <c:numRef>
              <c:f>basegraphdata!$S$4:$S$7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A-4C5C-B73A-3F2C368906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4"/>
        <c:axId val="152460288"/>
        <c:axId val="152458752"/>
      </c:barChart>
      <c:catAx>
        <c:axId val="152434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52457216"/>
        <c:crosses val="autoZero"/>
        <c:auto val="1"/>
        <c:lblAlgn val="ctr"/>
        <c:lblOffset val="100"/>
        <c:noMultiLvlLbl val="0"/>
      </c:catAx>
      <c:valAx>
        <c:axId val="152457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434944"/>
        <c:crosses val="autoZero"/>
        <c:crossBetween val="between"/>
      </c:valAx>
      <c:valAx>
        <c:axId val="1524587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2460288"/>
        <c:crosses val="max"/>
        <c:crossBetween val="between"/>
      </c:valAx>
      <c:catAx>
        <c:axId val="152460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245875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GB" b="1" baseline="0">
                <a:latin typeface="Helvetica" pitchFamily="2" charset="0"/>
              </a:rPr>
              <a:t>VWPC ADHOC</a:t>
            </a:r>
            <a:r>
              <a:rPr lang="en-GB" b="1">
                <a:latin typeface="Helvetica" pitchFamily="2" charset="0"/>
              </a:rPr>
              <a:t> FEEDS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basegraphdata!$R$11</c:f>
              <c:strCache>
                <c:ptCount val="1"/>
                <c:pt idx="0">
                  <c:v>RECEIVED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893F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basegraphdata!$Q$12:$Q$15</c:f>
              <c:strCache>
                <c:ptCount val="4"/>
                <c:pt idx="0">
                  <c:v>YEARLY</c:v>
                </c:pt>
                <c:pt idx="1">
                  <c:v>MONTHLY</c:v>
                </c:pt>
                <c:pt idx="2">
                  <c:v>WEEKLY</c:v>
                </c:pt>
                <c:pt idx="3">
                  <c:v>DAILY</c:v>
                </c:pt>
              </c:strCache>
            </c:strRef>
          </c:cat>
          <c:val>
            <c:numRef>
              <c:f>basegraphdata!$R$12:$R$15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E-4139-B971-DFB6E8D2DF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6"/>
        <c:axId val="173094784"/>
        <c:axId val="173096320"/>
      </c:barChart>
      <c:barChart>
        <c:barDir val="bar"/>
        <c:grouping val="clustered"/>
        <c:varyColors val="0"/>
        <c:ser>
          <c:idx val="1"/>
          <c:order val="1"/>
          <c:tx>
            <c:strRef>
              <c:f>basegraphdata!$S$11</c:f>
              <c:strCache>
                <c:ptCount val="1"/>
                <c:pt idx="0">
                  <c:v>PROCESSED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9ED9C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basegraphdata!$Q$12:$Q$15</c:f>
              <c:strCache>
                <c:ptCount val="4"/>
                <c:pt idx="0">
                  <c:v>YEARLY</c:v>
                </c:pt>
                <c:pt idx="1">
                  <c:v>MONTHLY</c:v>
                </c:pt>
                <c:pt idx="2">
                  <c:v>WEEKLY</c:v>
                </c:pt>
                <c:pt idx="3">
                  <c:v>DAILY</c:v>
                </c:pt>
              </c:strCache>
            </c:strRef>
          </c:cat>
          <c:val>
            <c:numRef>
              <c:f>basegraphdata!$S$12:$S$15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E-4139-B971-DFB6E8D2DF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4"/>
        <c:axId val="173116032"/>
        <c:axId val="173114496"/>
      </c:barChart>
      <c:catAx>
        <c:axId val="173094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73096320"/>
        <c:crosses val="autoZero"/>
        <c:auto val="1"/>
        <c:lblAlgn val="ctr"/>
        <c:lblOffset val="100"/>
        <c:noMultiLvlLbl val="0"/>
      </c:catAx>
      <c:valAx>
        <c:axId val="173096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094784"/>
        <c:crosses val="autoZero"/>
        <c:crossBetween val="between"/>
      </c:valAx>
      <c:valAx>
        <c:axId val="17311449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73116032"/>
        <c:crosses val="max"/>
        <c:crossBetween val="between"/>
      </c:valAx>
      <c:catAx>
        <c:axId val="173116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11449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GB" b="1" baseline="0">
                <a:latin typeface="Helvetica" pitchFamily="2" charset="0"/>
              </a:rPr>
              <a:t>VWPC Data Feeds SLA summary</a:t>
            </a:r>
            <a:endParaRPr lang="en-GB" b="1"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9547692229483796"/>
          <c:y val="0.17239739051861391"/>
          <c:w val="0.64325077656246565"/>
          <c:h val="0.3269017116817420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basegraphdata!$Z$19</c:f>
              <c:strCache>
                <c:ptCount val="1"/>
                <c:pt idx="0">
                  <c:v>DAILY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baseline="0">
                    <a:solidFill>
                      <a:srgbClr val="07F5C4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basegraphdata!$Y$20:$Y$22</c:f>
              <c:strCache>
                <c:ptCount val="3"/>
                <c:pt idx="0">
                  <c:v>Error reporting SLA deviation</c:v>
                </c:pt>
                <c:pt idx="1">
                  <c:v>File processing SLA deviation</c:v>
                </c:pt>
                <c:pt idx="2">
                  <c:v>Total files received</c:v>
                </c:pt>
              </c:strCache>
            </c:strRef>
          </c:cat>
          <c:val>
            <c:numRef>
              <c:f>basegraphdata!$Z$20:$Z$22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F-4DFC-8033-0E0620141755}"/>
            </c:ext>
          </c:extLst>
        </c:ser>
        <c:ser>
          <c:idx val="1"/>
          <c:order val="1"/>
          <c:tx>
            <c:strRef>
              <c:f>basegraphdata!$AA$19</c:f>
              <c:strCache>
                <c:ptCount val="1"/>
                <c:pt idx="0">
                  <c:v>WEEKLY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basegraphdata!$Y$20:$Y$22</c:f>
              <c:strCache>
                <c:ptCount val="3"/>
                <c:pt idx="0">
                  <c:v>Error reporting SLA deviation</c:v>
                </c:pt>
                <c:pt idx="1">
                  <c:v>File processing SLA deviation</c:v>
                </c:pt>
                <c:pt idx="2">
                  <c:v>Total files received</c:v>
                </c:pt>
              </c:strCache>
            </c:strRef>
          </c:cat>
          <c:val>
            <c:numRef>
              <c:f>basegraphdata!$AA$20:$AA$22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3F-4DFC-8033-0E0620141755}"/>
            </c:ext>
          </c:extLst>
        </c:ser>
        <c:ser>
          <c:idx val="2"/>
          <c:order val="2"/>
          <c:tx>
            <c:strRef>
              <c:f>basegraphdata!$AB$19</c:f>
              <c:strCache>
                <c:ptCount val="1"/>
                <c:pt idx="0">
                  <c:v>MONTHLY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basegraphdata!$Y$20:$Y$22</c:f>
              <c:strCache>
                <c:ptCount val="3"/>
                <c:pt idx="0">
                  <c:v>Error reporting SLA deviation</c:v>
                </c:pt>
                <c:pt idx="1">
                  <c:v>File processing SLA deviation</c:v>
                </c:pt>
                <c:pt idx="2">
                  <c:v>Total files received</c:v>
                </c:pt>
              </c:strCache>
            </c:strRef>
          </c:cat>
          <c:val>
            <c:numRef>
              <c:f>basegraphdata!$AB$20:$AB$22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3F-4DFC-8033-0E0620141755}"/>
            </c:ext>
          </c:extLst>
        </c:ser>
        <c:ser>
          <c:idx val="3"/>
          <c:order val="3"/>
          <c:tx>
            <c:strRef>
              <c:f>basegraphdata!$AC$19</c:f>
              <c:strCache>
                <c:ptCount val="1"/>
                <c:pt idx="0">
                  <c:v>YEARLY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basegraphdata!$Y$20:$Y$22</c:f>
              <c:strCache>
                <c:ptCount val="3"/>
                <c:pt idx="0">
                  <c:v>Error reporting SLA deviation</c:v>
                </c:pt>
                <c:pt idx="1">
                  <c:v>File processing SLA deviation</c:v>
                </c:pt>
                <c:pt idx="2">
                  <c:v>Total files received</c:v>
                </c:pt>
              </c:strCache>
            </c:strRef>
          </c:cat>
          <c:val>
            <c:numRef>
              <c:f>basegraphdata!$AC$20:$AC$22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3F-4DFC-8033-0E06201417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73327104"/>
        <c:axId val="173328640"/>
      </c:barChart>
      <c:catAx>
        <c:axId val="17332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73328640"/>
        <c:crosses val="autoZero"/>
        <c:auto val="1"/>
        <c:lblAlgn val="ctr"/>
        <c:lblOffset val="100"/>
        <c:noMultiLvlLbl val="0"/>
      </c:catAx>
      <c:valAx>
        <c:axId val="1733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7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4749104501389"/>
          <c:y val="0.90986091113752499"/>
          <c:w val="0.52568420883487155"/>
          <c:h val="5.6050201798929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AUDI FEEDS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718-9C4C-B10F-37CE013C7B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6"/>
        <c:axId val="102227984"/>
        <c:axId val="532250752"/>
      </c:barChart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718-9C4C-B10F-37CE013C7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4"/>
        <c:axId val="244195296"/>
        <c:axId val="700883248"/>
      </c:barChart>
      <c:catAx>
        <c:axId val="102227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50752"/>
        <c:crosses val="autoZero"/>
        <c:auto val="1"/>
        <c:lblAlgn val="ctr"/>
        <c:lblOffset val="100"/>
        <c:noMultiLvlLbl val="0"/>
      </c:catAx>
      <c:valAx>
        <c:axId val="532250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227984"/>
        <c:crosses val="autoZero"/>
        <c:crossBetween val="between"/>
      </c:valAx>
      <c:valAx>
        <c:axId val="70088324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44195296"/>
        <c:crosses val="max"/>
        <c:crossBetween val="between"/>
      </c:valAx>
      <c:catAx>
        <c:axId val="2441952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00883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SEAT FEEDS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106-764F-AA65-9062DD9096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6"/>
        <c:axId val="102227984"/>
        <c:axId val="532250752"/>
      </c:barChart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106-764F-AA65-9062DD909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4"/>
        <c:axId val="244195296"/>
        <c:axId val="700883248"/>
      </c:barChart>
      <c:catAx>
        <c:axId val="102227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50752"/>
        <c:crosses val="autoZero"/>
        <c:auto val="1"/>
        <c:lblAlgn val="ctr"/>
        <c:lblOffset val="100"/>
        <c:noMultiLvlLbl val="0"/>
      </c:catAx>
      <c:valAx>
        <c:axId val="532250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227984"/>
        <c:crosses val="autoZero"/>
        <c:crossBetween val="between"/>
      </c:valAx>
      <c:valAx>
        <c:axId val="70088324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44195296"/>
        <c:crosses val="max"/>
        <c:crossBetween val="between"/>
      </c:valAx>
      <c:catAx>
        <c:axId val="2441952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00883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SKODA FEEDS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917-0247-BF77-C89DA20A25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6"/>
        <c:axId val="102227984"/>
        <c:axId val="532250752"/>
      </c:barChart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917-0247-BF77-C89DA20A2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4"/>
        <c:axId val="244195296"/>
        <c:axId val="700883248"/>
      </c:barChart>
      <c:catAx>
        <c:axId val="102227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50752"/>
        <c:crosses val="autoZero"/>
        <c:auto val="1"/>
        <c:lblAlgn val="ctr"/>
        <c:lblOffset val="100"/>
        <c:noMultiLvlLbl val="0"/>
      </c:catAx>
      <c:valAx>
        <c:axId val="532250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227984"/>
        <c:crosses val="autoZero"/>
        <c:crossBetween val="between"/>
      </c:valAx>
      <c:valAx>
        <c:axId val="70088324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44195296"/>
        <c:crosses val="max"/>
        <c:crossBetween val="between"/>
      </c:valAx>
      <c:catAx>
        <c:axId val="2441952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00883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GB" b="1">
                <a:latin typeface="Helvetica" pitchFamily="2" charset="0"/>
              </a:rPr>
              <a:t>AUDI FEEDS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677505559754599"/>
          <c:y val="0.12129503422410545"/>
          <c:w val="0.77991927890068824"/>
          <c:h val="0.6113182947633096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basegraphdata!$B$3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rgbClr val="D0CEC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893F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basegraphdata!$A$4:$A$7</c:f>
              <c:strCache>
                <c:ptCount val="4"/>
                <c:pt idx="0">
                  <c:v>YEARLY</c:v>
                </c:pt>
                <c:pt idx="1">
                  <c:v>MONTHLY</c:v>
                </c:pt>
                <c:pt idx="2">
                  <c:v>WEEKLY</c:v>
                </c:pt>
                <c:pt idx="3">
                  <c:v>DAILY</c:v>
                </c:pt>
              </c:strCache>
            </c:strRef>
          </c:cat>
          <c:val>
            <c:numRef>
              <c:f>basegraphdata!$B$4:$B$7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1-44C0-8469-B0F70C10CD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6"/>
        <c:axId val="141025280"/>
        <c:axId val="141026816"/>
      </c:barChart>
      <c:barChart>
        <c:barDir val="bar"/>
        <c:grouping val="clustered"/>
        <c:varyColors val="0"/>
        <c:ser>
          <c:idx val="1"/>
          <c:order val="1"/>
          <c:tx>
            <c:strRef>
              <c:f>basegraphdata!$C$3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1F4E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7F5C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basegraphdata!$A$4:$A$7</c:f>
              <c:strCache>
                <c:ptCount val="4"/>
                <c:pt idx="0">
                  <c:v>YEARLY</c:v>
                </c:pt>
                <c:pt idx="1">
                  <c:v>MONTHLY</c:v>
                </c:pt>
                <c:pt idx="2">
                  <c:v>WEEKLY</c:v>
                </c:pt>
                <c:pt idx="3">
                  <c:v>DAILY</c:v>
                </c:pt>
              </c:strCache>
            </c:strRef>
          </c:cat>
          <c:val>
            <c:numRef>
              <c:f>basegraphdata!$C$4:$C$7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1-44C0-8469-B0F70C10CD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4"/>
        <c:axId val="151782144"/>
        <c:axId val="141028352"/>
      </c:barChart>
      <c:catAx>
        <c:axId val="141025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1026816"/>
        <c:crosses val="autoZero"/>
        <c:auto val="1"/>
        <c:lblAlgn val="ctr"/>
        <c:lblOffset val="100"/>
        <c:noMultiLvlLbl val="0"/>
      </c:catAx>
      <c:valAx>
        <c:axId val="141026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1025280"/>
        <c:crosses val="autoZero"/>
        <c:crossBetween val="between"/>
      </c:valAx>
      <c:valAx>
        <c:axId val="1410283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1782144"/>
        <c:crosses val="max"/>
        <c:crossBetween val="between"/>
      </c:valAx>
      <c:catAx>
        <c:axId val="1517821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102835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VWCV FEEDS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D74-594A-B012-E04A542786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6"/>
        <c:axId val="102227984"/>
        <c:axId val="532250752"/>
      </c:barChart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D74-594A-B012-E04A54278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4"/>
        <c:axId val="244195296"/>
        <c:axId val="700883248"/>
      </c:barChart>
      <c:catAx>
        <c:axId val="102227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50752"/>
        <c:crosses val="autoZero"/>
        <c:auto val="1"/>
        <c:lblAlgn val="ctr"/>
        <c:lblOffset val="100"/>
        <c:noMultiLvlLbl val="0"/>
      </c:catAx>
      <c:valAx>
        <c:axId val="532250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227984"/>
        <c:crosses val="autoZero"/>
        <c:crossBetween val="between"/>
      </c:valAx>
      <c:valAx>
        <c:axId val="70088324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44195296"/>
        <c:crosses val="max"/>
        <c:crossBetween val="between"/>
      </c:valAx>
      <c:catAx>
        <c:axId val="2441952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00883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VWPC FEEDS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289-5447-AA28-32F2F949B7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6"/>
        <c:axId val="102227984"/>
        <c:axId val="532250752"/>
      </c:barChart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289-5447-AA28-32F2F949B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4"/>
        <c:axId val="244195296"/>
        <c:axId val="700883248"/>
      </c:barChart>
      <c:catAx>
        <c:axId val="102227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50752"/>
        <c:crosses val="autoZero"/>
        <c:auto val="1"/>
        <c:lblAlgn val="ctr"/>
        <c:lblOffset val="100"/>
        <c:noMultiLvlLbl val="0"/>
      </c:catAx>
      <c:valAx>
        <c:axId val="532250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227984"/>
        <c:crosses val="autoZero"/>
        <c:crossBetween val="between"/>
      </c:valAx>
      <c:valAx>
        <c:axId val="70088324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44195296"/>
        <c:crosses val="max"/>
        <c:crossBetween val="between"/>
      </c:valAx>
      <c:catAx>
        <c:axId val="2441952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00883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AUDI</a:t>
            </a:r>
            <a:r>
              <a:rPr lang="en-GB" baseline="0"/>
              <a:t> Data Feeds SLA summary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F6E-AA49-98B5-3E4984CFCA3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F6E-AA49-98B5-3E4984CFC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3279712"/>
        <c:axId val="213946832"/>
      </c:barChart>
      <c:catAx>
        <c:axId val="21327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6832"/>
        <c:crosses val="autoZero"/>
        <c:auto val="1"/>
        <c:lblAlgn val="ctr"/>
        <c:lblOffset val="100"/>
        <c:noMultiLvlLbl val="0"/>
      </c:catAx>
      <c:valAx>
        <c:axId val="2139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SEAT Data Feeds SLA summary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A24-B140-ACAE-3B2C2ECDFCD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A24-B140-ACAE-3B2C2ECDF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3279712"/>
        <c:axId val="213946832"/>
      </c:barChart>
      <c:catAx>
        <c:axId val="21327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6832"/>
        <c:crosses val="autoZero"/>
        <c:auto val="1"/>
        <c:lblAlgn val="ctr"/>
        <c:lblOffset val="100"/>
        <c:noMultiLvlLbl val="0"/>
      </c:catAx>
      <c:valAx>
        <c:axId val="2139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SKODA</a:t>
            </a:r>
            <a:r>
              <a:rPr lang="en-GB" baseline="0"/>
              <a:t> Data Feeds SLA summary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121-A046-A7D8-1358247BD2B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121-A046-A7D8-1358247BD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3279712"/>
        <c:axId val="213946832"/>
      </c:barChart>
      <c:catAx>
        <c:axId val="21327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6832"/>
        <c:crosses val="autoZero"/>
        <c:auto val="1"/>
        <c:lblAlgn val="ctr"/>
        <c:lblOffset val="100"/>
        <c:noMultiLvlLbl val="0"/>
      </c:catAx>
      <c:valAx>
        <c:axId val="2139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VWCV</a:t>
            </a:r>
            <a:r>
              <a:rPr lang="en-GB" baseline="0"/>
              <a:t> Data Feeds SLA summary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D76-8046-8282-25164CC4183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D76-8046-8282-25164CC41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3279712"/>
        <c:axId val="213946832"/>
      </c:barChart>
      <c:catAx>
        <c:axId val="21327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6832"/>
        <c:crosses val="autoZero"/>
        <c:auto val="1"/>
        <c:lblAlgn val="ctr"/>
        <c:lblOffset val="100"/>
        <c:noMultiLvlLbl val="0"/>
      </c:catAx>
      <c:valAx>
        <c:axId val="2139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VWPC</a:t>
            </a:r>
            <a:r>
              <a:rPr lang="en-GB" baseline="0"/>
              <a:t> Data Feeds SLA summary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68E-EB49-9276-60DE4772917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68E-EB49-9276-60DE47729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3279712"/>
        <c:axId val="213946832"/>
      </c:barChart>
      <c:catAx>
        <c:axId val="21327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6832"/>
        <c:crosses val="autoZero"/>
        <c:auto val="1"/>
        <c:lblAlgn val="ctr"/>
        <c:lblOffset val="100"/>
        <c:noMultiLvlLbl val="0"/>
      </c:catAx>
      <c:valAx>
        <c:axId val="2139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GB" b="1">
                <a:latin typeface="Helvetica" pitchFamily="2" charset="0"/>
              </a:rPr>
              <a:t>SKODA FEEDS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basegraphdata!$J$3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rgbClr val="D0CEC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893F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basegraphdata!$I$4:$I$7</c:f>
              <c:strCache>
                <c:ptCount val="4"/>
                <c:pt idx="0">
                  <c:v>YEARLY</c:v>
                </c:pt>
                <c:pt idx="1">
                  <c:v>MONTHLY</c:v>
                </c:pt>
                <c:pt idx="2">
                  <c:v>WEEKLY</c:v>
                </c:pt>
                <c:pt idx="3">
                  <c:v>DAILY</c:v>
                </c:pt>
              </c:strCache>
            </c:strRef>
          </c:cat>
          <c:val>
            <c:numRef>
              <c:f>basegraphdata!$J$4:$J$7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A-4F20-8DE5-BEFB41A187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6"/>
        <c:axId val="152372736"/>
        <c:axId val="152374272"/>
      </c:barChart>
      <c:barChart>
        <c:barDir val="bar"/>
        <c:grouping val="clustered"/>
        <c:varyColors val="0"/>
        <c:ser>
          <c:idx val="1"/>
          <c:order val="1"/>
          <c:tx>
            <c:strRef>
              <c:f>basegraphdata!$K$3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1F4E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9ED9C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basegraphdata!$I$4:$I$7</c:f>
              <c:strCache>
                <c:ptCount val="4"/>
                <c:pt idx="0">
                  <c:v>YEARLY</c:v>
                </c:pt>
                <c:pt idx="1">
                  <c:v>MONTHLY</c:v>
                </c:pt>
                <c:pt idx="2">
                  <c:v>WEEKLY</c:v>
                </c:pt>
                <c:pt idx="3">
                  <c:v>DAILY</c:v>
                </c:pt>
              </c:strCache>
            </c:strRef>
          </c:cat>
          <c:val>
            <c:numRef>
              <c:f>basegraphdata!$K$4:$K$7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A-4F20-8DE5-BEFB41A187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4"/>
        <c:axId val="152385792"/>
        <c:axId val="152384256"/>
      </c:barChart>
      <c:catAx>
        <c:axId val="152372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52374272"/>
        <c:crosses val="autoZero"/>
        <c:auto val="1"/>
        <c:lblAlgn val="ctr"/>
        <c:lblOffset val="100"/>
        <c:noMultiLvlLbl val="0"/>
      </c:catAx>
      <c:valAx>
        <c:axId val="152374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372736"/>
        <c:crosses val="autoZero"/>
        <c:crossBetween val="between"/>
      </c:valAx>
      <c:valAx>
        <c:axId val="15238425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2385792"/>
        <c:crosses val="max"/>
        <c:crossBetween val="between"/>
      </c:valAx>
      <c:catAx>
        <c:axId val="1523857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238425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GB" b="1">
                <a:latin typeface="Helvetica" pitchFamily="2" charset="0"/>
              </a:rPr>
              <a:t>VWCV FEEDS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basegraphdata!$N$3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rgbClr val="D0CEC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893F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basegraphdata!$M$4:$M$7</c:f>
              <c:strCache>
                <c:ptCount val="4"/>
                <c:pt idx="0">
                  <c:v>YEARLY</c:v>
                </c:pt>
                <c:pt idx="1">
                  <c:v>MONTHLY</c:v>
                </c:pt>
                <c:pt idx="2">
                  <c:v>WEEKLY</c:v>
                </c:pt>
                <c:pt idx="3">
                  <c:v>DAILY</c:v>
                </c:pt>
              </c:strCache>
            </c:strRef>
          </c:cat>
          <c:val>
            <c:numRef>
              <c:f>basegraphdata!$N$4:$N$7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9-4091-A719-3EB7354717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6"/>
        <c:axId val="152434944"/>
        <c:axId val="152457216"/>
      </c:barChart>
      <c:barChart>
        <c:barDir val="bar"/>
        <c:grouping val="clustered"/>
        <c:varyColors val="0"/>
        <c:ser>
          <c:idx val="1"/>
          <c:order val="1"/>
          <c:tx>
            <c:strRef>
              <c:f>basegraphdata!$O$3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1F4E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9ED9C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basegraphdata!$M$4:$M$7</c:f>
              <c:strCache>
                <c:ptCount val="4"/>
                <c:pt idx="0">
                  <c:v>YEARLY</c:v>
                </c:pt>
                <c:pt idx="1">
                  <c:v>MONTHLY</c:v>
                </c:pt>
                <c:pt idx="2">
                  <c:v>WEEKLY</c:v>
                </c:pt>
                <c:pt idx="3">
                  <c:v>DAILY</c:v>
                </c:pt>
              </c:strCache>
            </c:strRef>
          </c:cat>
          <c:val>
            <c:numRef>
              <c:f>basegraphdata!$O$4:$O$7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9-4091-A719-3EB7354717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4"/>
        <c:axId val="152460288"/>
        <c:axId val="152458752"/>
      </c:barChart>
      <c:catAx>
        <c:axId val="152434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52457216"/>
        <c:crosses val="autoZero"/>
        <c:auto val="1"/>
        <c:lblAlgn val="ctr"/>
        <c:lblOffset val="100"/>
        <c:noMultiLvlLbl val="0"/>
      </c:catAx>
      <c:valAx>
        <c:axId val="152457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434944"/>
        <c:crosses val="autoZero"/>
        <c:crossBetween val="between"/>
      </c:valAx>
      <c:valAx>
        <c:axId val="1524587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2460288"/>
        <c:crosses val="max"/>
        <c:crossBetween val="between"/>
      </c:valAx>
      <c:catAx>
        <c:axId val="152460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245875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GB" b="1">
                <a:latin typeface="Helvetica" pitchFamily="2" charset="0"/>
              </a:rPr>
              <a:t>AUDI</a:t>
            </a:r>
            <a:r>
              <a:rPr lang="en-GB" b="1" baseline="0">
                <a:latin typeface="Helvetica" pitchFamily="2" charset="0"/>
              </a:rPr>
              <a:t> Data Feeds SLA summary</a:t>
            </a:r>
            <a:endParaRPr lang="en-GB" b="1"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9547692229483796"/>
          <c:y val="0.17239739051861391"/>
          <c:w val="0.64325077656246565"/>
          <c:h val="0.2554662092965343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basegraphdata!$B$19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rgbClr val="1F4E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7F5C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basegraphdata!$A$20:$A$22</c:f>
              <c:strCache>
                <c:ptCount val="3"/>
                <c:pt idx="0">
                  <c:v>Error reporting SLA deviation</c:v>
                </c:pt>
                <c:pt idx="1">
                  <c:v>File processing SLA deviation</c:v>
                </c:pt>
                <c:pt idx="2">
                  <c:v>Total files received</c:v>
                </c:pt>
              </c:strCache>
            </c:strRef>
          </c:cat>
          <c:val>
            <c:numRef>
              <c:f>basegraphdata!$B$20:$B$22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1-4800-B107-25E4F30A01F7}"/>
            </c:ext>
          </c:extLst>
        </c:ser>
        <c:ser>
          <c:idx val="1"/>
          <c:order val="1"/>
          <c:tx>
            <c:strRef>
              <c:f>basegraphdata!$C$19</c:f>
              <c:strCache>
                <c:ptCount val="1"/>
                <c:pt idx="0">
                  <c:v>WEEKLY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basegraphdata!$A$20:$A$22</c:f>
              <c:strCache>
                <c:ptCount val="3"/>
                <c:pt idx="0">
                  <c:v>Error reporting SLA deviation</c:v>
                </c:pt>
                <c:pt idx="1">
                  <c:v>File processing SLA deviation</c:v>
                </c:pt>
                <c:pt idx="2">
                  <c:v>Total files received</c:v>
                </c:pt>
              </c:strCache>
            </c:strRef>
          </c:cat>
          <c:val>
            <c:numRef>
              <c:f>basegraphdata!$C$20:$C$22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1-4800-B107-25E4F30A01F7}"/>
            </c:ext>
          </c:extLst>
        </c:ser>
        <c:ser>
          <c:idx val="2"/>
          <c:order val="2"/>
          <c:tx>
            <c:strRef>
              <c:f>basegraphdata!$D$19</c:f>
              <c:strCache>
                <c:ptCount val="1"/>
                <c:pt idx="0">
                  <c:v>MONTHLY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basegraphdata!$A$20:$A$22</c:f>
              <c:strCache>
                <c:ptCount val="3"/>
                <c:pt idx="0">
                  <c:v>Error reporting SLA deviation</c:v>
                </c:pt>
                <c:pt idx="1">
                  <c:v>File processing SLA deviation</c:v>
                </c:pt>
                <c:pt idx="2">
                  <c:v>Total files received</c:v>
                </c:pt>
              </c:strCache>
            </c:strRef>
          </c:cat>
          <c:val>
            <c:numRef>
              <c:f>basegraphdata!$D$20:$D$22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B1-4800-B107-25E4F30A01F7}"/>
            </c:ext>
          </c:extLst>
        </c:ser>
        <c:ser>
          <c:idx val="3"/>
          <c:order val="3"/>
          <c:tx>
            <c:strRef>
              <c:f>basegraphdata!$E$19</c:f>
              <c:strCache>
                <c:ptCount val="1"/>
                <c:pt idx="0">
                  <c:v>YEARLY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basegraphdata!$A$20:$A$22</c:f>
              <c:strCache>
                <c:ptCount val="3"/>
                <c:pt idx="0">
                  <c:v>Error reporting SLA deviation</c:v>
                </c:pt>
                <c:pt idx="1">
                  <c:v>File processing SLA deviation</c:v>
                </c:pt>
                <c:pt idx="2">
                  <c:v>Total files received</c:v>
                </c:pt>
              </c:strCache>
            </c:strRef>
          </c:cat>
          <c:val>
            <c:numRef>
              <c:f>basegraphdata!$E$20:$E$22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B1-4800-B107-25E4F30A01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73056000"/>
        <c:axId val="173057536"/>
      </c:barChart>
      <c:catAx>
        <c:axId val="17305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73057536"/>
        <c:crosses val="autoZero"/>
        <c:auto val="1"/>
        <c:lblAlgn val="ctr"/>
        <c:lblOffset val="100"/>
        <c:noMultiLvlLbl val="0"/>
      </c:catAx>
      <c:valAx>
        <c:axId val="1730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56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4749104501389"/>
          <c:y val="0.90986091113752499"/>
          <c:w val="0.53427398388725467"/>
          <c:h val="5.665506851299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GB" b="1" baseline="0">
                <a:latin typeface="Helvetica" pitchFamily="2" charset="0"/>
              </a:rPr>
              <a:t>SEAT Data Feeds SLA summary</a:t>
            </a:r>
            <a:endParaRPr lang="en-GB" b="1"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9547692229483796"/>
          <c:y val="0.17239739051861391"/>
          <c:w val="0.64325077656246565"/>
          <c:h val="0.2621808370867397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basegraphdata!$H$19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rgbClr val="1F4E79"/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baseline="0">
                    <a:solidFill>
                      <a:srgbClr val="07F5C4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basegraphdata!$G$20:$G$22</c:f>
              <c:strCache>
                <c:ptCount val="3"/>
                <c:pt idx="0">
                  <c:v>Error reporting SLA deviation</c:v>
                </c:pt>
                <c:pt idx="1">
                  <c:v>File processing SLA deviation</c:v>
                </c:pt>
                <c:pt idx="2">
                  <c:v>Total files received</c:v>
                </c:pt>
              </c:strCache>
            </c:strRef>
          </c:cat>
          <c:val>
            <c:numRef>
              <c:f>basegraphdata!$H$20:$H$22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A-4304-A91A-92E973964A7E}"/>
            </c:ext>
          </c:extLst>
        </c:ser>
        <c:ser>
          <c:idx val="1"/>
          <c:order val="1"/>
          <c:tx>
            <c:strRef>
              <c:f>basegraphdata!$I$19</c:f>
              <c:strCache>
                <c:ptCount val="1"/>
                <c:pt idx="0">
                  <c:v>WEEKLY</c:v>
                </c:pt>
              </c:strCache>
            </c:strRef>
          </c:tx>
          <c:spPr>
            <a:solidFill>
              <a:srgbClr val="ED7D31"/>
            </a:solidFill>
          </c:spPr>
          <c:invertIfNegative val="0"/>
          <c:dLbls>
            <c:spPr>
              <a:noFill/>
              <a:ln>
                <a:noFill/>
              </a:ln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basegraphdata!$G$20:$G$22</c:f>
              <c:strCache>
                <c:ptCount val="3"/>
                <c:pt idx="0">
                  <c:v>Error reporting SLA deviation</c:v>
                </c:pt>
                <c:pt idx="1">
                  <c:v>File processing SLA deviation</c:v>
                </c:pt>
                <c:pt idx="2">
                  <c:v>Total files received</c:v>
                </c:pt>
              </c:strCache>
            </c:strRef>
          </c:cat>
          <c:val>
            <c:numRef>
              <c:f>basegraphdata!$I$20:$I$22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A-4304-A91A-92E973964A7E}"/>
            </c:ext>
          </c:extLst>
        </c:ser>
        <c:ser>
          <c:idx val="2"/>
          <c:order val="2"/>
          <c:tx>
            <c:strRef>
              <c:f>basegraphdata!$J$19</c:f>
              <c:strCache>
                <c:ptCount val="1"/>
                <c:pt idx="0">
                  <c:v>MONTHLY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basegraphdata!$G$20:$G$22</c:f>
              <c:strCache>
                <c:ptCount val="3"/>
                <c:pt idx="0">
                  <c:v>Error reporting SLA deviation</c:v>
                </c:pt>
                <c:pt idx="1">
                  <c:v>File processing SLA deviation</c:v>
                </c:pt>
                <c:pt idx="2">
                  <c:v>Total files received</c:v>
                </c:pt>
              </c:strCache>
            </c:strRef>
          </c:cat>
          <c:val>
            <c:numRef>
              <c:f>basegraphdata!$J$20:$J$22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4A-4304-A91A-92E973964A7E}"/>
            </c:ext>
          </c:extLst>
        </c:ser>
        <c:ser>
          <c:idx val="3"/>
          <c:order val="3"/>
          <c:tx>
            <c:strRef>
              <c:f>basegraphdata!$K$19</c:f>
              <c:strCache>
                <c:ptCount val="1"/>
                <c:pt idx="0">
                  <c:v>YEARLY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basegraphdata!$G$20:$G$22</c:f>
              <c:strCache>
                <c:ptCount val="3"/>
                <c:pt idx="0">
                  <c:v>Error reporting SLA deviation</c:v>
                </c:pt>
                <c:pt idx="1">
                  <c:v>File processing SLA deviation</c:v>
                </c:pt>
                <c:pt idx="2">
                  <c:v>Total files received</c:v>
                </c:pt>
              </c:strCache>
            </c:strRef>
          </c:cat>
          <c:val>
            <c:numRef>
              <c:f>basegraphdata!$K$20:$K$22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4A-4304-A91A-92E973964A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73173376"/>
        <c:axId val="173195648"/>
      </c:barChart>
      <c:catAx>
        <c:axId val="17317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73195648"/>
        <c:crosses val="autoZero"/>
        <c:auto val="1"/>
        <c:lblAlgn val="ctr"/>
        <c:lblOffset val="100"/>
        <c:noMultiLvlLbl val="0"/>
      </c:catAx>
      <c:valAx>
        <c:axId val="1731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3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4749104501389"/>
          <c:y val="0.90986091113752499"/>
          <c:w val="0.53080470789899969"/>
          <c:h val="5.665506851299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GB" b="1" baseline="0">
                <a:latin typeface="Helvetica" pitchFamily="2" charset="0"/>
              </a:rPr>
              <a:t>SKODA Data Feeds SLA summary</a:t>
            </a:r>
            <a:endParaRPr lang="en-GB" b="1"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9547692229483796"/>
          <c:y val="0.17239739051861391"/>
          <c:w val="0.64325077656246565"/>
          <c:h val="0.2923967394393284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basegraphdata!$N$19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rgbClr val="1F4E79"/>
            </a:solidFill>
          </c:spPr>
          <c:invertIfNegative val="0"/>
          <c:dLbls>
            <c:dLbl>
              <c:idx val="0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baseline="0">
                      <a:solidFill>
                        <a:srgbClr val="07F5C4"/>
                      </a:solidFill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ED-4478-957B-888DF723ED2D}"/>
                </c:ext>
              </c:extLst>
            </c:dLbl>
            <c:dLbl>
              <c:idx val="2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baseline="0">
                      <a:solidFill>
                        <a:srgbClr val="07F5C4"/>
                      </a:solidFill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ED-4478-957B-888DF723E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07F5C4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basegraphdata!$M$20:$M$22</c:f>
              <c:strCache>
                <c:ptCount val="3"/>
                <c:pt idx="0">
                  <c:v>Error reporting SLA deviation</c:v>
                </c:pt>
                <c:pt idx="1">
                  <c:v>File processing SLA deviation</c:v>
                </c:pt>
                <c:pt idx="2">
                  <c:v>Total files received</c:v>
                </c:pt>
              </c:strCache>
            </c:strRef>
          </c:cat>
          <c:val>
            <c:numRef>
              <c:f>basegraphdata!$N$20:$N$22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D-4478-957B-888DF723ED2D}"/>
            </c:ext>
          </c:extLst>
        </c:ser>
        <c:ser>
          <c:idx val="1"/>
          <c:order val="1"/>
          <c:tx>
            <c:strRef>
              <c:f>basegraphdata!$O$19</c:f>
              <c:strCache>
                <c:ptCount val="1"/>
                <c:pt idx="0">
                  <c:v>WEEKLY</c:v>
                </c:pt>
              </c:strCache>
            </c:strRef>
          </c:tx>
          <c:spPr>
            <a:solidFill>
              <a:srgbClr val="ED7D31"/>
            </a:solidFill>
          </c:spPr>
          <c:invertIfNegative val="0"/>
          <c:dLbls>
            <c:spPr>
              <a:noFill/>
              <a:ln>
                <a:noFill/>
              </a:ln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basegraphdata!$M$20:$M$22</c:f>
              <c:strCache>
                <c:ptCount val="3"/>
                <c:pt idx="0">
                  <c:v>Error reporting SLA deviation</c:v>
                </c:pt>
                <c:pt idx="1">
                  <c:v>File processing SLA deviation</c:v>
                </c:pt>
                <c:pt idx="2">
                  <c:v>Total files received</c:v>
                </c:pt>
              </c:strCache>
            </c:strRef>
          </c:cat>
          <c:val>
            <c:numRef>
              <c:f>basegraphdata!$O$20:$O$22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ED-4478-957B-888DF723ED2D}"/>
            </c:ext>
          </c:extLst>
        </c:ser>
        <c:ser>
          <c:idx val="2"/>
          <c:order val="2"/>
          <c:tx>
            <c:strRef>
              <c:f>basegraphdata!$P$19</c:f>
              <c:strCache>
                <c:ptCount val="1"/>
                <c:pt idx="0">
                  <c:v>MONTHLY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basegraphdata!$M$20:$M$22</c:f>
              <c:strCache>
                <c:ptCount val="3"/>
                <c:pt idx="0">
                  <c:v>Error reporting SLA deviation</c:v>
                </c:pt>
                <c:pt idx="1">
                  <c:v>File processing SLA deviation</c:v>
                </c:pt>
                <c:pt idx="2">
                  <c:v>Total files received</c:v>
                </c:pt>
              </c:strCache>
            </c:strRef>
          </c:cat>
          <c:val>
            <c:numRef>
              <c:f>basegraphdata!$P$20:$P$22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ED-4478-957B-888DF723ED2D}"/>
            </c:ext>
          </c:extLst>
        </c:ser>
        <c:ser>
          <c:idx val="3"/>
          <c:order val="3"/>
          <c:tx>
            <c:strRef>
              <c:f>basegraphdata!$Q$19</c:f>
              <c:strCache>
                <c:ptCount val="1"/>
                <c:pt idx="0">
                  <c:v>YEARLY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basegraphdata!$M$20:$M$22</c:f>
              <c:strCache>
                <c:ptCount val="3"/>
                <c:pt idx="0">
                  <c:v>Error reporting SLA deviation</c:v>
                </c:pt>
                <c:pt idx="1">
                  <c:v>File processing SLA deviation</c:v>
                </c:pt>
                <c:pt idx="2">
                  <c:v>Total files received</c:v>
                </c:pt>
              </c:strCache>
            </c:strRef>
          </c:cat>
          <c:val>
            <c:numRef>
              <c:f>basegraphdata!$Q$20:$Q$22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ED-4478-957B-888DF723ED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73250048"/>
        <c:axId val="173251584"/>
      </c:barChart>
      <c:catAx>
        <c:axId val="173250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73251584"/>
        <c:crosses val="autoZero"/>
        <c:auto val="1"/>
        <c:lblAlgn val="ctr"/>
        <c:lblOffset val="100"/>
        <c:noMultiLvlLbl val="0"/>
      </c:catAx>
      <c:valAx>
        <c:axId val="1732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50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4749104501389"/>
          <c:y val="0.90986091113752499"/>
          <c:w val="0.5157343342301377"/>
          <c:h val="5.6655083490073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GB" b="1" baseline="0">
                <a:latin typeface="Helvetica" pitchFamily="2" charset="0"/>
              </a:rPr>
              <a:t>VWCV Data Feeds SLA summary</a:t>
            </a:r>
            <a:endParaRPr lang="en-GB" b="1"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9547692229483796"/>
          <c:y val="0.17239739051861391"/>
          <c:w val="0.64325077656246565"/>
          <c:h val="0.3269017116817420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basegraphdata!$T$19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rgbClr val="1F4E79"/>
            </a:solidFill>
          </c:spPr>
          <c:invertIfNegative val="0"/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baseline="0">
                    <a:solidFill>
                      <a:srgbClr val="07F5C4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basegraphdata!$S$20:$S$22</c:f>
              <c:strCache>
                <c:ptCount val="3"/>
                <c:pt idx="0">
                  <c:v>Error reporting SLA deviation</c:v>
                </c:pt>
                <c:pt idx="1">
                  <c:v>File processing SLA deviation</c:v>
                </c:pt>
                <c:pt idx="2">
                  <c:v>Total files received</c:v>
                </c:pt>
              </c:strCache>
            </c:strRef>
          </c:cat>
          <c:val>
            <c:numRef>
              <c:f>basegraphdata!$T$20:$T$22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3-4B27-A386-9E669721DB6B}"/>
            </c:ext>
          </c:extLst>
        </c:ser>
        <c:ser>
          <c:idx val="1"/>
          <c:order val="1"/>
          <c:tx>
            <c:strRef>
              <c:f>basegraphdata!$U$19</c:f>
              <c:strCache>
                <c:ptCount val="1"/>
                <c:pt idx="0">
                  <c:v>WEEKLY</c:v>
                </c:pt>
              </c:strCache>
            </c:strRef>
          </c:tx>
          <c:spPr>
            <a:solidFill>
              <a:srgbClr val="ED7D31"/>
            </a:solidFill>
          </c:spPr>
          <c:invertIfNegative val="0"/>
          <c:dLbls>
            <c:spPr>
              <a:noFill/>
              <a:ln>
                <a:noFill/>
              </a:ln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basegraphdata!$S$20:$S$22</c:f>
              <c:strCache>
                <c:ptCount val="3"/>
                <c:pt idx="0">
                  <c:v>Error reporting SLA deviation</c:v>
                </c:pt>
                <c:pt idx="1">
                  <c:v>File processing SLA deviation</c:v>
                </c:pt>
                <c:pt idx="2">
                  <c:v>Total files received</c:v>
                </c:pt>
              </c:strCache>
            </c:strRef>
          </c:cat>
          <c:val>
            <c:numRef>
              <c:f>basegraphdata!$U$20:$U$22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3-4B27-A386-9E669721DB6B}"/>
            </c:ext>
          </c:extLst>
        </c:ser>
        <c:ser>
          <c:idx val="2"/>
          <c:order val="2"/>
          <c:tx>
            <c:strRef>
              <c:f>basegraphdata!$V$19</c:f>
              <c:strCache>
                <c:ptCount val="1"/>
                <c:pt idx="0">
                  <c:v>MONTHLY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basegraphdata!$S$20:$S$22</c:f>
              <c:strCache>
                <c:ptCount val="3"/>
                <c:pt idx="0">
                  <c:v>Error reporting SLA deviation</c:v>
                </c:pt>
                <c:pt idx="1">
                  <c:v>File processing SLA deviation</c:v>
                </c:pt>
                <c:pt idx="2">
                  <c:v>Total files received</c:v>
                </c:pt>
              </c:strCache>
            </c:strRef>
          </c:cat>
          <c:val>
            <c:numRef>
              <c:f>basegraphdata!$V$20:$V$22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D3-4B27-A386-9E669721DB6B}"/>
            </c:ext>
          </c:extLst>
        </c:ser>
        <c:ser>
          <c:idx val="3"/>
          <c:order val="3"/>
          <c:tx>
            <c:strRef>
              <c:f>basegraphdata!$W$19</c:f>
              <c:strCache>
                <c:ptCount val="1"/>
                <c:pt idx="0">
                  <c:v>YEARLY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basegraphdata!$S$20:$S$22</c:f>
              <c:strCache>
                <c:ptCount val="3"/>
                <c:pt idx="0">
                  <c:v>Error reporting SLA deviation</c:v>
                </c:pt>
                <c:pt idx="1">
                  <c:v>File processing SLA deviation</c:v>
                </c:pt>
                <c:pt idx="2">
                  <c:v>Total files received</c:v>
                </c:pt>
              </c:strCache>
            </c:strRef>
          </c:cat>
          <c:val>
            <c:numRef>
              <c:f>basegraphdata!$W$20:$W$22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D3-4B27-A386-9E669721DB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73327104"/>
        <c:axId val="173328640"/>
      </c:barChart>
      <c:catAx>
        <c:axId val="17332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73328640"/>
        <c:crosses val="autoZero"/>
        <c:auto val="1"/>
        <c:lblAlgn val="ctr"/>
        <c:lblOffset val="100"/>
        <c:noMultiLvlLbl val="0"/>
      </c:catAx>
      <c:valAx>
        <c:axId val="1733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7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4749104501389"/>
          <c:y val="0.90986091113752499"/>
          <c:w val="0.52568420883487155"/>
          <c:h val="5.6050201798929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GB" b="1">
                <a:latin typeface="Helvetica" pitchFamily="2" charset="0"/>
              </a:rPr>
              <a:t>SEAT FEEDS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basegraphdata!$F$3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893F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basegraphdata!$E$4:$E$7</c:f>
              <c:strCache>
                <c:ptCount val="4"/>
                <c:pt idx="0">
                  <c:v>YEARLY</c:v>
                </c:pt>
                <c:pt idx="1">
                  <c:v>MONTHLY</c:v>
                </c:pt>
                <c:pt idx="2">
                  <c:v>WEEKLY</c:v>
                </c:pt>
                <c:pt idx="3">
                  <c:v>DAILY</c:v>
                </c:pt>
              </c:strCache>
            </c:strRef>
          </c:cat>
          <c:val>
            <c:numRef>
              <c:f>basegraphdata!$F$4:$F$7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B-41B8-B79E-84564CDA47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6"/>
        <c:axId val="141025280"/>
        <c:axId val="141026816"/>
      </c:barChart>
      <c:barChart>
        <c:barDir val="bar"/>
        <c:grouping val="clustered"/>
        <c:varyColors val="0"/>
        <c:ser>
          <c:idx val="1"/>
          <c:order val="1"/>
          <c:tx>
            <c:strRef>
              <c:f>basegraphdata!$G$3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7F5C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basegraphdata!$E$4:$E$7</c:f>
              <c:strCache>
                <c:ptCount val="4"/>
                <c:pt idx="0">
                  <c:v>YEARLY</c:v>
                </c:pt>
                <c:pt idx="1">
                  <c:v>MONTHLY</c:v>
                </c:pt>
                <c:pt idx="2">
                  <c:v>WEEKLY</c:v>
                </c:pt>
                <c:pt idx="3">
                  <c:v>DAILY</c:v>
                </c:pt>
              </c:strCache>
            </c:strRef>
          </c:cat>
          <c:val>
            <c:numRef>
              <c:f>basegraphdata!$G$4:$G$7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B-41B8-B79E-84564CDA47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4"/>
        <c:axId val="151782144"/>
        <c:axId val="141028352"/>
      </c:barChart>
      <c:catAx>
        <c:axId val="141025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1026816"/>
        <c:crosses val="autoZero"/>
        <c:auto val="1"/>
        <c:lblAlgn val="ctr"/>
        <c:lblOffset val="100"/>
        <c:noMultiLvlLbl val="0"/>
      </c:catAx>
      <c:valAx>
        <c:axId val="141026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1025280"/>
        <c:crosses val="autoZero"/>
        <c:crossBetween val="between"/>
      </c:valAx>
      <c:valAx>
        <c:axId val="1410283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1782144"/>
        <c:crosses val="max"/>
        <c:crossBetween val="between"/>
      </c:valAx>
      <c:catAx>
        <c:axId val="1517821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102835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image" Target="../media/image1.png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54429</xdr:colOff>
      <xdr:row>66</xdr:row>
      <xdr:rowOff>81643</xdr:rowOff>
    </xdr:from>
    <xdr:to>
      <xdr:col>29</xdr:col>
      <xdr:colOff>68036</xdr:colOff>
      <xdr:row>78</xdr:row>
      <xdr:rowOff>149678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5DEE24D8-66C1-450A-A3F2-E129AF84D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65859</xdr:colOff>
      <xdr:row>14</xdr:row>
      <xdr:rowOff>65860</xdr:rowOff>
    </xdr:from>
    <xdr:to>
      <xdr:col>5</xdr:col>
      <xdr:colOff>685800</xdr:colOff>
      <xdr:row>26</xdr:row>
      <xdr:rowOff>762000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703597D-AB5C-47CF-BF2A-270F55356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972365</xdr:colOff>
      <xdr:row>14</xdr:row>
      <xdr:rowOff>41095</xdr:rowOff>
    </xdr:from>
    <xdr:to>
      <xdr:col>16</xdr:col>
      <xdr:colOff>500743</xdr:colOff>
      <xdr:row>26</xdr:row>
      <xdr:rowOff>631371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1DCCA20-78F1-49BF-ACC3-54CC48942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23132</xdr:colOff>
      <xdr:row>14</xdr:row>
      <xdr:rowOff>41096</xdr:rowOff>
    </xdr:from>
    <xdr:to>
      <xdr:col>23</xdr:col>
      <xdr:colOff>54428</xdr:colOff>
      <xdr:row>26</xdr:row>
      <xdr:rowOff>598714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C66BF48F-BE7D-48BB-BDAF-0025EA43F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</xdr:colOff>
      <xdr:row>46</xdr:row>
      <xdr:rowOff>0</xdr:rowOff>
    </xdr:from>
    <xdr:to>
      <xdr:col>5</xdr:col>
      <xdr:colOff>748393</xdr:colOff>
      <xdr:row>64</xdr:row>
      <xdr:rowOff>108857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26F77855-E395-4641-B797-C2C86382F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952500</xdr:colOff>
      <xdr:row>46</xdr:row>
      <xdr:rowOff>13607</xdr:rowOff>
    </xdr:from>
    <xdr:to>
      <xdr:col>10</xdr:col>
      <xdr:colOff>666750</xdr:colOff>
      <xdr:row>64</xdr:row>
      <xdr:rowOff>122464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9C30E734-ACF6-4C45-9518-E5E8238E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861061</xdr:colOff>
      <xdr:row>46</xdr:row>
      <xdr:rowOff>11703</xdr:rowOff>
    </xdr:from>
    <xdr:to>
      <xdr:col>16</xdr:col>
      <xdr:colOff>664030</xdr:colOff>
      <xdr:row>64</xdr:row>
      <xdr:rowOff>97971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5377D50F-CD74-407B-B4CF-F103BD5EB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138518</xdr:colOff>
      <xdr:row>46</xdr:row>
      <xdr:rowOff>0</xdr:rowOff>
    </xdr:from>
    <xdr:to>
      <xdr:col>23</xdr:col>
      <xdr:colOff>0</xdr:colOff>
      <xdr:row>64</xdr:row>
      <xdr:rowOff>87086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E69EBF7B-A942-4137-8B3E-074C43307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870312</xdr:colOff>
      <xdr:row>14</xdr:row>
      <xdr:rowOff>71574</xdr:rowOff>
    </xdr:from>
    <xdr:to>
      <xdr:col>10</xdr:col>
      <xdr:colOff>674914</xdr:colOff>
      <xdr:row>26</xdr:row>
      <xdr:rowOff>685800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AEC35BD-032B-4F25-B25B-E574BD130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109133</xdr:colOff>
      <xdr:row>29</xdr:row>
      <xdr:rowOff>168999</xdr:rowOff>
    </xdr:from>
    <xdr:to>
      <xdr:col>5</xdr:col>
      <xdr:colOff>736695</xdr:colOff>
      <xdr:row>42</xdr:row>
      <xdr:rowOff>2447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9A4A631-76C8-466C-8C8B-4C69C2D93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898075</xdr:colOff>
      <xdr:row>29</xdr:row>
      <xdr:rowOff>187232</xdr:rowOff>
    </xdr:from>
    <xdr:to>
      <xdr:col>10</xdr:col>
      <xdr:colOff>815889</xdr:colOff>
      <xdr:row>42</xdr:row>
      <xdr:rowOff>13606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48DB260-D046-4255-89F4-3E7AEF160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985431</xdr:colOff>
      <xdr:row>29</xdr:row>
      <xdr:rowOff>175258</xdr:rowOff>
    </xdr:from>
    <xdr:to>
      <xdr:col>16</xdr:col>
      <xdr:colOff>660221</xdr:colOff>
      <xdr:row>42</xdr:row>
      <xdr:rowOff>22587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BEB4B31-0F4E-4987-8BBE-3AA419F58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110761</xdr:colOff>
      <xdr:row>29</xdr:row>
      <xdr:rowOff>178796</xdr:rowOff>
    </xdr:from>
    <xdr:to>
      <xdr:col>23</xdr:col>
      <xdr:colOff>1360</xdr:colOff>
      <xdr:row>42</xdr:row>
      <xdr:rowOff>22315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42CC65B-40CD-4F85-8CF4-3131BC21E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236222</xdr:colOff>
      <xdr:row>14</xdr:row>
      <xdr:rowOff>34563</xdr:rowOff>
    </xdr:from>
    <xdr:to>
      <xdr:col>28</xdr:col>
      <xdr:colOff>576129</xdr:colOff>
      <xdr:row>26</xdr:row>
      <xdr:rowOff>601706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4A80652-1B23-4F45-A810-AF4BADC65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147772</xdr:colOff>
      <xdr:row>29</xdr:row>
      <xdr:rowOff>187505</xdr:rowOff>
    </xdr:from>
    <xdr:to>
      <xdr:col>28</xdr:col>
      <xdr:colOff>339362</xdr:colOff>
      <xdr:row>42</xdr:row>
      <xdr:rowOff>34834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4930D25-5F69-4A2C-98BC-33F9A1F7C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217438</xdr:colOff>
      <xdr:row>46</xdr:row>
      <xdr:rowOff>0</xdr:rowOff>
    </xdr:from>
    <xdr:to>
      <xdr:col>28</xdr:col>
      <xdr:colOff>315686</xdr:colOff>
      <xdr:row>64</xdr:row>
      <xdr:rowOff>87086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BDADAD5-214D-41B9-9845-06083D691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50801</xdr:colOff>
      <xdr:row>0</xdr:row>
      <xdr:rowOff>16938</xdr:rowOff>
    </xdr:from>
    <xdr:to>
      <xdr:col>29</xdr:col>
      <xdr:colOff>16934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462994-27C4-1B9A-F112-D80001885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09734" y="16938"/>
          <a:ext cx="1625601" cy="5926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50801</xdr:colOff>
      <xdr:row>0</xdr:row>
      <xdr:rowOff>16938</xdr:rowOff>
    </xdr:from>
    <xdr:to>
      <xdr:col>29</xdr:col>
      <xdr:colOff>16934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A912BA-9372-794C-80C9-81FAF8154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91301" y="16938"/>
          <a:ext cx="1617133" cy="59266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</xdr:row>
      <xdr:rowOff>174625</xdr:rowOff>
    </xdr:from>
    <xdr:to>
      <xdr:col>5</xdr:col>
      <xdr:colOff>637358</xdr:colOff>
      <xdr:row>28</xdr:row>
      <xdr:rowOff>12794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8C480C-2BFF-B84C-9FC2-FE524EB54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428625</xdr:colOff>
      <xdr:row>16</xdr:row>
      <xdr:rowOff>174625</xdr:rowOff>
    </xdr:from>
    <xdr:to>
      <xdr:col>12</xdr:col>
      <xdr:colOff>2358</xdr:colOff>
      <xdr:row>28</xdr:row>
      <xdr:rowOff>12794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11EA1D-C7AC-2243-B0BB-2707F8DA9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587375</xdr:colOff>
      <xdr:row>16</xdr:row>
      <xdr:rowOff>158750</xdr:rowOff>
    </xdr:from>
    <xdr:to>
      <xdr:col>18</xdr:col>
      <xdr:colOff>161108</xdr:colOff>
      <xdr:row>27</xdr:row>
      <xdr:rowOff>203294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CE5E36-0D54-CC48-8B6D-3970776A6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95250</xdr:colOff>
      <xdr:row>16</xdr:row>
      <xdr:rowOff>158750</xdr:rowOff>
    </xdr:from>
    <xdr:to>
      <xdr:col>23</xdr:col>
      <xdr:colOff>589733</xdr:colOff>
      <xdr:row>27</xdr:row>
      <xdr:rowOff>203294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F77172-68F6-2141-BB68-C591D37A4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460375</xdr:colOff>
      <xdr:row>16</xdr:row>
      <xdr:rowOff>111125</xdr:rowOff>
    </xdr:from>
    <xdr:to>
      <xdr:col>28</xdr:col>
      <xdr:colOff>796108</xdr:colOff>
      <xdr:row>27</xdr:row>
      <xdr:rowOff>155669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AE0B5B-0A27-2D47-BD35-3B96A955A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5</xdr:col>
      <xdr:colOff>650875</xdr:colOff>
      <xdr:row>42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5A8263-05B8-EA42-8941-E0950F0B3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412750</xdr:colOff>
      <xdr:row>28</xdr:row>
      <xdr:rowOff>190500</xdr:rowOff>
    </xdr:from>
    <xdr:to>
      <xdr:col>12</xdr:col>
      <xdr:colOff>0</xdr:colOff>
      <xdr:row>42</xdr:row>
      <xdr:rowOff>31750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BDF0A2-6357-CE46-B43F-E8EFBF329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571500</xdr:colOff>
      <xdr:row>28</xdr:row>
      <xdr:rowOff>190500</xdr:rowOff>
    </xdr:from>
    <xdr:to>
      <xdr:col>18</xdr:col>
      <xdr:colOff>158750</xdr:colOff>
      <xdr:row>42</xdr:row>
      <xdr:rowOff>31750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EC1920-E199-6F49-B77D-FE5FAB1ED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95250</xdr:colOff>
      <xdr:row>29</xdr:row>
      <xdr:rowOff>47625</xdr:rowOff>
    </xdr:from>
    <xdr:to>
      <xdr:col>23</xdr:col>
      <xdr:colOff>603250</xdr:colOff>
      <xdr:row>42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B2CBB0-23AC-874A-8CBB-62688E52E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460375</xdr:colOff>
      <xdr:row>29</xdr:row>
      <xdr:rowOff>31750</xdr:rowOff>
    </xdr:from>
    <xdr:to>
      <xdr:col>28</xdr:col>
      <xdr:colOff>809625</xdr:colOff>
      <xdr:row>42</xdr:row>
      <xdr:rowOff>79375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9CC0BB-2344-674D-B61E-31B0947AA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0D4F1-678B-C147-8562-CB9ABA504725}">
  <dimension ref="A1:C27"/>
  <sheetViews>
    <sheetView topLeftCell="A12" zoomScale="166" workbookViewId="0">
      <selection activeCell="A23" sqref="A23"/>
    </sheetView>
  </sheetViews>
  <sheetFormatPr defaultColWidth="11.09765625" defaultRowHeight="15.6" x14ac:dyDescent="0.3"/>
  <cols>
    <col min="1" max="1" width="86.59765625" bestFit="1" customWidth="1"/>
    <col min="2" max="2" width="16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5" spans="1:3" x14ac:dyDescent="0.3">
      <c r="A5" t="s">
        <v>4</v>
      </c>
    </row>
    <row r="6" spans="1:3" x14ac:dyDescent="0.3">
      <c r="A6" t="s">
        <v>5</v>
      </c>
    </row>
    <row r="7" spans="1:3" x14ac:dyDescent="0.3">
      <c r="A7" t="s">
        <v>6</v>
      </c>
    </row>
    <row r="8" spans="1:3" x14ac:dyDescent="0.3">
      <c r="A8" t="s">
        <v>7</v>
      </c>
    </row>
    <row r="9" spans="1:3" x14ac:dyDescent="0.3">
      <c r="A9" t="s">
        <v>8</v>
      </c>
    </row>
    <row r="10" spans="1:3" x14ac:dyDescent="0.3">
      <c r="A10" t="s">
        <v>9</v>
      </c>
    </row>
    <row r="12" spans="1:3" x14ac:dyDescent="0.3">
      <c r="B12" t="s">
        <v>19</v>
      </c>
      <c r="C12" t="s">
        <v>23</v>
      </c>
    </row>
    <row r="13" spans="1:3" x14ac:dyDescent="0.3">
      <c r="A13" t="s">
        <v>18</v>
      </c>
      <c r="B13">
        <v>12</v>
      </c>
      <c r="C13">
        <v>12</v>
      </c>
    </row>
    <row r="14" spans="1:3" x14ac:dyDescent="0.3">
      <c r="A14" t="s">
        <v>10</v>
      </c>
      <c r="B14">
        <v>21</v>
      </c>
      <c r="C14">
        <v>21</v>
      </c>
    </row>
    <row r="15" spans="1:3" x14ac:dyDescent="0.3">
      <c r="A15" t="s">
        <v>11</v>
      </c>
      <c r="B15">
        <v>21</v>
      </c>
      <c r="C15">
        <v>21</v>
      </c>
    </row>
    <row r="16" spans="1:3" x14ac:dyDescent="0.3">
      <c r="A16" t="s">
        <v>12</v>
      </c>
      <c r="B16">
        <v>10</v>
      </c>
      <c r="C16">
        <v>10</v>
      </c>
    </row>
    <row r="17" spans="1:3" x14ac:dyDescent="0.3">
      <c r="A17" t="s">
        <v>13</v>
      </c>
      <c r="B17">
        <v>15</v>
      </c>
      <c r="C17">
        <v>15</v>
      </c>
    </row>
    <row r="18" spans="1:3" x14ac:dyDescent="0.3">
      <c r="A18" t="s">
        <v>14</v>
      </c>
      <c r="B18">
        <v>4</v>
      </c>
      <c r="C18">
        <v>4</v>
      </c>
    </row>
    <row r="19" spans="1:3" x14ac:dyDescent="0.3">
      <c r="A19" t="s">
        <v>15</v>
      </c>
      <c r="B19">
        <v>4</v>
      </c>
      <c r="C19">
        <v>12</v>
      </c>
    </row>
    <row r="20" spans="1:3" x14ac:dyDescent="0.3">
      <c r="A20" t="s">
        <v>17</v>
      </c>
      <c r="C20">
        <v>4</v>
      </c>
    </row>
    <row r="21" spans="1:3" x14ac:dyDescent="0.3">
      <c r="A21" s="1" t="s">
        <v>16</v>
      </c>
      <c r="B21" s="1">
        <f>SUM(B13:B20)</f>
        <v>87</v>
      </c>
      <c r="C21" s="1">
        <f>SUM(C13:C20)</f>
        <v>99</v>
      </c>
    </row>
    <row r="23" spans="1:3" x14ac:dyDescent="0.3">
      <c r="A23" t="s">
        <v>19</v>
      </c>
      <c r="C23">
        <v>87</v>
      </c>
    </row>
    <row r="25" spans="1:3" x14ac:dyDescent="0.3">
      <c r="A25" s="1" t="s">
        <v>20</v>
      </c>
      <c r="B25" s="1"/>
      <c r="C25" s="1">
        <f>C21-C23</f>
        <v>12</v>
      </c>
    </row>
    <row r="26" spans="1:3" x14ac:dyDescent="0.3">
      <c r="A26" t="s">
        <v>21</v>
      </c>
      <c r="C26">
        <v>8</v>
      </c>
    </row>
    <row r="27" spans="1:3" x14ac:dyDescent="0.3">
      <c r="A27" t="s">
        <v>22</v>
      </c>
      <c r="C2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2BACA-4D8C-2940-84C4-15C4AEEB543C}">
  <sheetPr>
    <tabColor rgb="FF92D050"/>
    <pageSetUpPr fitToPage="1"/>
  </sheetPr>
  <dimension ref="B1:AH93"/>
  <sheetViews>
    <sheetView showGridLines="0" tabSelected="1" view="pageBreakPreview" topLeftCell="A62" zoomScale="70" zoomScaleNormal="70" zoomScaleSheetLayoutView="70" workbookViewId="0">
      <selection activeCell="T77" sqref="T77"/>
    </sheetView>
  </sheetViews>
  <sheetFormatPr defaultColWidth="11.09765625" defaultRowHeight="18" x14ac:dyDescent="0.35"/>
  <cols>
    <col min="1" max="1" width="5" customWidth="1"/>
    <col min="2" max="2" width="15.09765625" customWidth="1"/>
    <col min="3" max="3" width="7.59765625" customWidth="1"/>
    <col min="5" max="5" width="10.59765625" customWidth="1"/>
    <col min="6" max="6" width="23.59765625" customWidth="1"/>
    <col min="7" max="7" width="5.5" customWidth="1"/>
    <col min="8" max="8" width="10.59765625" customWidth="1"/>
    <col min="9" max="9" width="9.09765625" bestFit="1" customWidth="1"/>
    <col min="10" max="10" width="5.09765625" customWidth="1"/>
    <col min="11" max="11" width="14.59765625" customWidth="1"/>
    <col min="12" max="12" width="5.5" customWidth="1"/>
    <col min="13" max="13" width="7.5" customWidth="1"/>
    <col min="14" max="14" width="8.59765625" customWidth="1"/>
    <col min="15" max="15" width="9.09765625" bestFit="1" customWidth="1"/>
    <col min="16" max="16" width="12" customWidth="1"/>
    <col min="17" max="17" width="9.09765625" bestFit="1" customWidth="1"/>
    <col min="18" max="18" width="8.59765625" customWidth="1"/>
    <col min="19" max="19" width="9.09765625" bestFit="1" customWidth="1"/>
    <col min="20" max="20" width="8.59765625" customWidth="1"/>
    <col min="23" max="24" width="6.09765625" customWidth="1"/>
    <col min="30" max="34" width="11.09765625" style="50"/>
  </cols>
  <sheetData>
    <row r="1" spans="2:34" ht="16.350000000000001" customHeight="1" x14ac:dyDescent="0.35">
      <c r="B1" s="134" t="s">
        <v>172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</row>
    <row r="2" spans="2:34" ht="16.350000000000001" customHeight="1" x14ac:dyDescent="0.35"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</row>
    <row r="3" spans="2:34" ht="16.350000000000001" customHeight="1" x14ac:dyDescent="0.35"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</row>
    <row r="4" spans="2:34" x14ac:dyDescent="0.35">
      <c r="B4" s="135" t="s">
        <v>167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</row>
    <row r="5" spans="2:34" ht="18.600000000000001" thickBot="1" x14ac:dyDescent="0.4"/>
    <row r="6" spans="2:34" ht="24" thickBot="1" x14ac:dyDescent="0.4">
      <c r="B6" s="116" t="s">
        <v>163</v>
      </c>
      <c r="C6" s="117"/>
      <c r="D6" s="117"/>
      <c r="E6" s="117"/>
      <c r="F6" s="117"/>
      <c r="G6" s="118"/>
      <c r="I6" s="151" t="s">
        <v>152</v>
      </c>
      <c r="J6" s="152"/>
      <c r="K6" s="152"/>
      <c r="L6" s="152"/>
      <c r="M6" s="152"/>
      <c r="N6" s="152"/>
      <c r="O6" s="153"/>
      <c r="Q6" s="116" t="s">
        <v>32</v>
      </c>
      <c r="R6" s="117"/>
      <c r="S6" s="117"/>
      <c r="T6" s="117"/>
      <c r="U6" s="117"/>
      <c r="V6" s="118"/>
      <c r="Y6" s="163" t="s">
        <v>156</v>
      </c>
      <c r="Z6" s="164"/>
      <c r="AA6" s="164"/>
      <c r="AB6" s="164"/>
      <c r="AC6" s="165"/>
    </row>
    <row r="7" spans="2:34" ht="16.350000000000001" customHeight="1" x14ac:dyDescent="0.35">
      <c r="B7" s="136">
        <v>0</v>
      </c>
      <c r="C7" s="137"/>
      <c r="D7" s="137"/>
      <c r="E7" s="137"/>
      <c r="F7" s="137"/>
      <c r="G7" s="138"/>
      <c r="I7" s="145">
        <v>0</v>
      </c>
      <c r="J7" s="146"/>
      <c r="K7" s="146"/>
      <c r="L7" s="146"/>
      <c r="M7" s="146"/>
      <c r="N7" s="146"/>
      <c r="O7" s="147"/>
      <c r="Q7" s="139">
        <v>0</v>
      </c>
      <c r="R7" s="140"/>
      <c r="S7" s="140"/>
      <c r="T7" s="140"/>
      <c r="U7" s="140"/>
      <c r="V7" s="141"/>
      <c r="Y7" s="157">
        <v>0</v>
      </c>
      <c r="Z7" s="158"/>
      <c r="AA7" s="158"/>
      <c r="AB7" s="158"/>
      <c r="AC7" s="159"/>
    </row>
    <row r="8" spans="2:34" ht="16.350000000000001" customHeight="1" x14ac:dyDescent="0.35">
      <c r="B8" s="139"/>
      <c r="C8" s="140"/>
      <c r="D8" s="140"/>
      <c r="E8" s="140"/>
      <c r="F8" s="140"/>
      <c r="G8" s="141"/>
      <c r="I8" s="145"/>
      <c r="J8" s="146"/>
      <c r="K8" s="146"/>
      <c r="L8" s="146"/>
      <c r="M8" s="146"/>
      <c r="N8" s="146"/>
      <c r="O8" s="147"/>
      <c r="Q8" s="139"/>
      <c r="R8" s="140"/>
      <c r="S8" s="140"/>
      <c r="T8" s="140"/>
      <c r="U8" s="140"/>
      <c r="V8" s="141"/>
      <c r="Y8" s="157"/>
      <c r="Z8" s="158"/>
      <c r="AA8" s="158"/>
      <c r="AB8" s="158"/>
      <c r="AC8" s="159"/>
    </row>
    <row r="9" spans="2:34" ht="16.350000000000001" customHeight="1" thickBot="1" x14ac:dyDescent="0.4">
      <c r="B9" s="142"/>
      <c r="C9" s="143"/>
      <c r="D9" s="143"/>
      <c r="E9" s="143"/>
      <c r="F9" s="143"/>
      <c r="G9" s="144"/>
      <c r="I9" s="148"/>
      <c r="J9" s="149"/>
      <c r="K9" s="149"/>
      <c r="L9" s="149"/>
      <c r="M9" s="149"/>
      <c r="N9" s="149"/>
      <c r="O9" s="150"/>
      <c r="Q9" s="142"/>
      <c r="R9" s="143"/>
      <c r="S9" s="143"/>
      <c r="T9" s="143"/>
      <c r="U9" s="143"/>
      <c r="V9" s="144"/>
      <c r="Y9" s="160"/>
      <c r="Z9" s="161"/>
      <c r="AA9" s="161"/>
      <c r="AB9" s="161"/>
      <c r="AC9" s="162"/>
    </row>
    <row r="10" spans="2:34" s="23" customFormat="1" ht="33" customHeight="1" thickBot="1" x14ac:dyDescent="0.6">
      <c r="B10" s="97">
        <v>0</v>
      </c>
      <c r="C10" s="98"/>
      <c r="D10" s="99"/>
      <c r="E10" s="95">
        <v>0</v>
      </c>
      <c r="F10" s="95"/>
      <c r="G10" s="96"/>
      <c r="I10" s="119">
        <v>0</v>
      </c>
      <c r="J10" s="120"/>
      <c r="K10" s="121"/>
      <c r="L10" s="120">
        <v>0</v>
      </c>
      <c r="M10" s="120"/>
      <c r="N10" s="120"/>
      <c r="O10" s="121"/>
      <c r="P10" s="24"/>
      <c r="Q10" s="119">
        <v>0</v>
      </c>
      <c r="R10" s="120"/>
      <c r="S10" s="175"/>
      <c r="T10" s="114">
        <v>0</v>
      </c>
      <c r="U10" s="114"/>
      <c r="V10" s="115"/>
      <c r="X10" s="25"/>
      <c r="Y10" s="166">
        <v>0</v>
      </c>
      <c r="Z10" s="167"/>
      <c r="AA10" s="167"/>
      <c r="AB10" s="167"/>
      <c r="AC10" s="168"/>
      <c r="AD10" s="51"/>
      <c r="AE10" s="51"/>
      <c r="AF10" s="51"/>
      <c r="AG10" s="51"/>
      <c r="AH10" s="51"/>
    </row>
    <row r="11" spans="2:34" s="19" customFormat="1" ht="43.35" customHeight="1" thickBot="1" x14ac:dyDescent="0.45">
      <c r="B11" s="103" t="s">
        <v>162</v>
      </c>
      <c r="C11" s="104"/>
      <c r="D11" s="105"/>
      <c r="E11" s="100" t="s">
        <v>161</v>
      </c>
      <c r="F11" s="101"/>
      <c r="G11" s="102"/>
      <c r="I11" s="103" t="s">
        <v>71</v>
      </c>
      <c r="J11" s="104"/>
      <c r="K11" s="110"/>
      <c r="L11" s="104" t="s">
        <v>98</v>
      </c>
      <c r="M11" s="104"/>
      <c r="N11" s="104"/>
      <c r="O11" s="110"/>
      <c r="P11" s="20"/>
      <c r="Q11" s="176" t="s">
        <v>149</v>
      </c>
      <c r="R11" s="155"/>
      <c r="S11" s="177"/>
      <c r="T11" s="154" t="s">
        <v>37</v>
      </c>
      <c r="U11" s="155"/>
      <c r="V11" s="156"/>
      <c r="W11" s="21"/>
      <c r="X11" s="22"/>
      <c r="Y11" s="169" t="s">
        <v>164</v>
      </c>
      <c r="Z11" s="170"/>
      <c r="AA11" s="170"/>
      <c r="AB11" s="170"/>
      <c r="AC11" s="171"/>
      <c r="AD11" s="52"/>
      <c r="AE11" s="52"/>
      <c r="AF11" s="52"/>
      <c r="AG11" s="52"/>
      <c r="AH11" s="52"/>
    </row>
    <row r="12" spans="2:34" s="19" customFormat="1" ht="43.35" customHeight="1" x14ac:dyDescent="0.35"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53"/>
      <c r="AE12" s="53"/>
      <c r="AF12" s="53"/>
      <c r="AG12" s="52"/>
      <c r="AH12" s="52"/>
    </row>
    <row r="13" spans="2:34" ht="21" x14ac:dyDescent="0.35">
      <c r="B13" s="180" t="s">
        <v>40</v>
      </c>
      <c r="C13" s="132"/>
      <c r="D13" s="132"/>
      <c r="E13" s="132"/>
      <c r="F13" s="132"/>
      <c r="G13" s="32"/>
      <c r="H13" s="33"/>
      <c r="I13" s="34"/>
      <c r="J13" s="32" t="s">
        <v>170</v>
      </c>
      <c r="K13" s="33"/>
      <c r="L13" s="34"/>
      <c r="M13" s="34"/>
      <c r="N13" s="34"/>
      <c r="O13" s="29"/>
      <c r="P13" s="34"/>
      <c r="Q13" s="34"/>
      <c r="R13" s="34"/>
      <c r="S13" s="34"/>
      <c r="T13" s="34"/>
      <c r="U13" s="29"/>
      <c r="V13" s="29"/>
      <c r="W13" s="29"/>
      <c r="X13" s="29"/>
      <c r="Y13" s="29"/>
      <c r="Z13" s="29"/>
      <c r="AA13" s="29"/>
      <c r="AB13" s="29"/>
      <c r="AC13" s="29"/>
      <c r="AD13" s="53"/>
      <c r="AE13" s="53"/>
      <c r="AF13" s="53"/>
    </row>
    <row r="14" spans="2:34" ht="18.75" customHeight="1" x14ac:dyDescent="0.35">
      <c r="B14" s="181"/>
      <c r="C14" s="133"/>
      <c r="D14" s="133"/>
      <c r="E14" s="133"/>
      <c r="F14" s="133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29"/>
      <c r="V14" s="29"/>
      <c r="W14" s="29"/>
      <c r="X14" s="29"/>
      <c r="Y14" s="29"/>
      <c r="Z14" s="29"/>
      <c r="AA14" s="29"/>
      <c r="AB14" s="29"/>
      <c r="AC14" s="29"/>
      <c r="AD14" s="53"/>
      <c r="AE14" s="53"/>
      <c r="AF14" s="53"/>
    </row>
    <row r="15" spans="2:34" ht="18.75" customHeight="1" x14ac:dyDescent="0.35">
      <c r="B15" s="29"/>
      <c r="C15" s="29"/>
      <c r="D15" s="29"/>
      <c r="E15" s="29"/>
      <c r="F15" s="29"/>
      <c r="G15" s="29"/>
      <c r="H15" s="29"/>
      <c r="I15" s="35"/>
      <c r="J15" s="29"/>
      <c r="K15" s="35"/>
      <c r="L15" s="35"/>
      <c r="M15" s="35"/>
      <c r="N15" s="29"/>
      <c r="O15" s="29"/>
      <c r="P15" s="29"/>
      <c r="Q15" s="29"/>
      <c r="R15" s="29"/>
      <c r="S15" s="29"/>
      <c r="T15" s="35"/>
      <c r="U15" s="29"/>
      <c r="V15" s="35"/>
      <c r="W15" s="29"/>
      <c r="X15" s="29"/>
      <c r="Y15" s="29"/>
      <c r="Z15" s="35"/>
      <c r="AA15" s="29"/>
      <c r="AB15" s="29"/>
      <c r="AC15" s="29"/>
      <c r="AD15" s="53"/>
      <c r="AE15" s="53"/>
      <c r="AF15" s="53"/>
    </row>
    <row r="16" spans="2:34" ht="18.75" customHeight="1" x14ac:dyDescent="0.35"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53"/>
      <c r="AE16" s="53"/>
      <c r="AF16" s="53"/>
    </row>
    <row r="17" spans="2:32" ht="21" customHeight="1" x14ac:dyDescent="0.35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53"/>
      <c r="AE17" s="53"/>
      <c r="AF17" s="53"/>
    </row>
    <row r="18" spans="2:32" ht="21" customHeight="1" x14ac:dyDescent="0.35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53"/>
      <c r="AE18" s="53"/>
      <c r="AF18" s="53"/>
    </row>
    <row r="19" spans="2:32" ht="21" customHeight="1" x14ac:dyDescent="0.35"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53"/>
      <c r="AE19" s="53"/>
      <c r="AF19" s="53"/>
    </row>
    <row r="20" spans="2:32" ht="21" customHeight="1" x14ac:dyDescent="0.35"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53"/>
      <c r="AE20" s="53"/>
      <c r="AF20" s="53"/>
    </row>
    <row r="21" spans="2:32" x14ac:dyDescent="0.35"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53"/>
      <c r="AE21" s="53"/>
      <c r="AF21" s="53"/>
    </row>
    <row r="22" spans="2:32" x14ac:dyDescent="0.35"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53"/>
      <c r="AE22" s="53"/>
      <c r="AF22" s="53"/>
    </row>
    <row r="23" spans="2:32" ht="16.350000000000001" customHeight="1" x14ac:dyDescent="0.35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53"/>
      <c r="AE23" s="53"/>
      <c r="AF23" s="53"/>
    </row>
    <row r="24" spans="2:32" ht="26.1" customHeight="1" x14ac:dyDescent="0.35"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53"/>
      <c r="AE24" s="53"/>
      <c r="AF24" s="53"/>
    </row>
    <row r="25" spans="2:32" x14ac:dyDescent="0.35"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53"/>
      <c r="AE25" s="53"/>
      <c r="AF25" s="53"/>
    </row>
    <row r="26" spans="2:32" x14ac:dyDescent="0.35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53"/>
      <c r="AE26" s="53"/>
      <c r="AF26" s="53"/>
    </row>
    <row r="27" spans="2:32" ht="93" customHeight="1" x14ac:dyDescent="0.35"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53"/>
      <c r="AE27" s="53"/>
      <c r="AF27" s="53"/>
    </row>
    <row r="28" spans="2:32" x14ac:dyDescent="0.35">
      <c r="B28" s="131" t="s">
        <v>169</v>
      </c>
      <c r="C28" s="131"/>
      <c r="D28" s="131"/>
      <c r="E28" s="131"/>
      <c r="F28" s="131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53"/>
      <c r="AE28" s="53"/>
      <c r="AF28" s="53"/>
    </row>
    <row r="29" spans="2:32" x14ac:dyDescent="0.35">
      <c r="B29" s="131"/>
      <c r="C29" s="131"/>
      <c r="D29" s="131"/>
      <c r="E29" s="131"/>
      <c r="F29" s="131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53"/>
      <c r="AE29" s="53"/>
      <c r="AF29" s="53"/>
    </row>
    <row r="30" spans="2:32" ht="47.25" customHeight="1" x14ac:dyDescent="0.35"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130" t="s">
        <v>112</v>
      </c>
      <c r="AE30" s="130"/>
      <c r="AF30" s="53"/>
    </row>
    <row r="31" spans="2:32" x14ac:dyDescent="0.35"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2:32" x14ac:dyDescent="0.35"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2:32" x14ac:dyDescent="0.35"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36"/>
      <c r="AC33" s="29"/>
      <c r="AD33" s="53"/>
      <c r="AE33" s="53"/>
      <c r="AF33" s="53"/>
    </row>
    <row r="34" spans="2:32" x14ac:dyDescent="0.35"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6"/>
      <c r="AC34" s="29"/>
      <c r="AD34" s="53"/>
      <c r="AE34" s="53"/>
      <c r="AF34" s="53"/>
    </row>
    <row r="35" spans="2:32" x14ac:dyDescent="0.35"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6"/>
      <c r="AC35" s="29"/>
      <c r="AD35" s="53"/>
      <c r="AE35" s="53"/>
      <c r="AF35" s="53"/>
    </row>
    <row r="36" spans="2:32" x14ac:dyDescent="0.35"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6"/>
      <c r="Z36" s="36"/>
      <c r="AA36" s="36"/>
      <c r="AB36" s="36"/>
      <c r="AC36" s="29"/>
      <c r="AD36" s="53"/>
      <c r="AE36" s="53"/>
      <c r="AF36" s="53"/>
    </row>
    <row r="37" spans="2:32" x14ac:dyDescent="0.35"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36"/>
      <c r="Z37" s="36"/>
      <c r="AA37" s="36"/>
      <c r="AB37" s="36"/>
      <c r="AC37" s="29"/>
      <c r="AD37" s="53"/>
      <c r="AE37" s="53"/>
      <c r="AF37" s="53"/>
    </row>
    <row r="38" spans="2:32" x14ac:dyDescent="0.35"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36"/>
      <c r="Z38" s="36"/>
      <c r="AA38" s="36"/>
      <c r="AB38" s="36"/>
      <c r="AC38" s="29"/>
      <c r="AD38" s="53"/>
      <c r="AE38" s="53"/>
      <c r="AF38" s="53"/>
    </row>
    <row r="39" spans="2:32" x14ac:dyDescent="0.35"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36"/>
      <c r="Z39" s="36"/>
      <c r="AA39" s="36"/>
      <c r="AB39" s="36"/>
      <c r="AC39" s="29"/>
      <c r="AD39" s="53"/>
      <c r="AE39" s="53"/>
      <c r="AF39" s="53"/>
    </row>
    <row r="40" spans="2:32" x14ac:dyDescent="0.35"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36"/>
      <c r="Z40" s="36"/>
      <c r="AA40" s="36"/>
      <c r="AB40" s="36"/>
      <c r="AC40" s="29"/>
      <c r="AD40" s="53"/>
      <c r="AE40" s="53"/>
      <c r="AF40" s="53"/>
    </row>
    <row r="41" spans="2:32" x14ac:dyDescent="0.35"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36"/>
      <c r="Z41" s="36"/>
      <c r="AA41" s="36"/>
      <c r="AB41" s="36"/>
      <c r="AC41" s="29"/>
      <c r="AD41" s="53"/>
      <c r="AE41" s="53"/>
      <c r="AF41" s="53"/>
    </row>
    <row r="42" spans="2:32" x14ac:dyDescent="0.35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36"/>
      <c r="Z42" s="36"/>
      <c r="AA42" s="36"/>
      <c r="AB42" s="36"/>
      <c r="AC42" s="29"/>
      <c r="AD42" s="53"/>
      <c r="AE42" s="53"/>
      <c r="AF42" s="53"/>
    </row>
    <row r="43" spans="2:32" x14ac:dyDescent="0.35"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36"/>
      <c r="Z43" s="36"/>
      <c r="AA43" s="36"/>
      <c r="AB43" s="36"/>
      <c r="AC43" s="29"/>
      <c r="AD43" s="53"/>
      <c r="AE43" s="53"/>
      <c r="AF43" s="53"/>
    </row>
    <row r="44" spans="2:32" ht="18" customHeight="1" x14ac:dyDescent="0.35">
      <c r="B44" s="131" t="s">
        <v>99</v>
      </c>
      <c r="C44" s="131"/>
      <c r="D44" s="131"/>
      <c r="E44" s="131"/>
      <c r="F44" s="131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36"/>
      <c r="Z44" s="36"/>
      <c r="AA44" s="36"/>
      <c r="AB44" s="36"/>
      <c r="AC44" s="29"/>
      <c r="AD44" s="53"/>
      <c r="AE44" s="53"/>
      <c r="AF44" s="53"/>
    </row>
    <row r="45" spans="2:32" ht="18" customHeight="1" x14ac:dyDescent="0.35">
      <c r="B45" s="131"/>
      <c r="C45" s="131"/>
      <c r="D45" s="131"/>
      <c r="E45" s="131"/>
      <c r="F45" s="131"/>
      <c r="G45" s="29"/>
      <c r="H45" s="29"/>
      <c r="I45" s="29"/>
      <c r="J45" s="29"/>
      <c r="K45" s="29"/>
      <c r="L45" s="37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36"/>
      <c r="Z45" s="36"/>
      <c r="AA45" s="36"/>
      <c r="AB45" s="36"/>
      <c r="AC45" s="29"/>
      <c r="AD45" s="53"/>
      <c r="AE45" s="53"/>
      <c r="AF45" s="53"/>
    </row>
    <row r="46" spans="2:32" x14ac:dyDescent="0.35"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36"/>
      <c r="Z46" s="36"/>
      <c r="AA46" s="36"/>
      <c r="AB46" s="36"/>
      <c r="AC46" s="29"/>
      <c r="AD46" s="53"/>
      <c r="AE46" s="53"/>
      <c r="AF46" s="53"/>
    </row>
    <row r="47" spans="2:32" x14ac:dyDescent="0.35"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36"/>
      <c r="Z47" s="36"/>
      <c r="AA47" s="36"/>
      <c r="AB47" s="36"/>
      <c r="AC47" s="29"/>
      <c r="AD47" s="53"/>
      <c r="AE47" s="53"/>
      <c r="AF47" s="53"/>
    </row>
    <row r="48" spans="2:32" x14ac:dyDescent="0.35"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53"/>
      <c r="AE48" s="53"/>
      <c r="AF48" s="53"/>
    </row>
    <row r="49" spans="2:32" x14ac:dyDescent="0.35"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53"/>
      <c r="AE49" s="53"/>
      <c r="AF49" s="53"/>
    </row>
    <row r="50" spans="2:32" x14ac:dyDescent="0.35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53"/>
      <c r="AE50" s="53"/>
      <c r="AF50" s="53"/>
    </row>
    <row r="51" spans="2:32" x14ac:dyDescent="0.35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53"/>
      <c r="AE51" s="53"/>
      <c r="AF51" s="53"/>
    </row>
    <row r="52" spans="2:32" x14ac:dyDescent="0.35"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53"/>
      <c r="AE52" s="53"/>
      <c r="AF52" s="53"/>
    </row>
    <row r="53" spans="2:32" x14ac:dyDescent="0.35"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53"/>
      <c r="AE53" s="53"/>
      <c r="AF53" s="53"/>
    </row>
    <row r="54" spans="2:32" x14ac:dyDescent="0.35"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53"/>
      <c r="AE54" s="53"/>
      <c r="AF54" s="53"/>
    </row>
    <row r="55" spans="2:32" x14ac:dyDescent="0.35"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53"/>
      <c r="AE55" s="53"/>
      <c r="AF55" s="53"/>
    </row>
    <row r="56" spans="2:32" x14ac:dyDescent="0.35"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53"/>
      <c r="AE56" s="53"/>
      <c r="AF56" s="53"/>
    </row>
    <row r="57" spans="2:32" x14ac:dyDescent="0.35"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53"/>
      <c r="AE57" s="53"/>
      <c r="AF57" s="53"/>
    </row>
    <row r="58" spans="2:32" x14ac:dyDescent="0.35"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53"/>
      <c r="AE58" s="53"/>
      <c r="AF58" s="53"/>
    </row>
    <row r="59" spans="2:32" x14ac:dyDescent="0.35"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53"/>
      <c r="AE59" s="53"/>
      <c r="AF59" s="53"/>
    </row>
    <row r="60" spans="2:32" x14ac:dyDescent="0.35"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53"/>
      <c r="AE60" s="53"/>
      <c r="AF60" s="53"/>
    </row>
    <row r="61" spans="2:32" x14ac:dyDescent="0.35"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53"/>
      <c r="AE61" s="53"/>
      <c r="AF61" s="53"/>
    </row>
    <row r="62" spans="2:32" x14ac:dyDescent="0.35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53"/>
      <c r="AE62" s="53"/>
      <c r="AF62" s="53"/>
    </row>
    <row r="63" spans="2:32" x14ac:dyDescent="0.35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53"/>
      <c r="AE63" s="53"/>
      <c r="AF63" s="53"/>
    </row>
    <row r="64" spans="2:32" x14ac:dyDescent="0.35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53"/>
      <c r="AE64" s="53"/>
      <c r="AF64" s="53"/>
    </row>
    <row r="65" spans="2:32" x14ac:dyDescent="0.35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53"/>
      <c r="AE65" s="53"/>
      <c r="AF65" s="53"/>
    </row>
    <row r="66" spans="2:32" ht="15.75" customHeight="1" x14ac:dyDescent="0.35">
      <c r="B66" s="132" t="s">
        <v>55</v>
      </c>
      <c r="C66" s="132"/>
      <c r="D66" s="132"/>
      <c r="E66" s="132"/>
      <c r="F66" s="132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29"/>
      <c r="AA66" s="29"/>
      <c r="AB66" s="29"/>
      <c r="AC66" s="29"/>
      <c r="AD66" s="53"/>
      <c r="AE66" s="53"/>
      <c r="AF66" s="53"/>
    </row>
    <row r="67" spans="2:32" ht="15.75" customHeight="1" x14ac:dyDescent="0.35">
      <c r="B67" s="133"/>
      <c r="C67" s="133"/>
      <c r="D67" s="133"/>
      <c r="E67" s="133"/>
      <c r="F67" s="133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29"/>
      <c r="AA67" s="29"/>
      <c r="AB67" s="29"/>
      <c r="AC67" s="29"/>
      <c r="AD67" s="53"/>
      <c r="AE67" s="53"/>
      <c r="AF67" s="53"/>
    </row>
    <row r="68" spans="2:32" x14ac:dyDescent="0.35">
      <c r="B68" s="125"/>
      <c r="C68" s="126"/>
      <c r="D68" s="126"/>
      <c r="E68" s="126"/>
      <c r="F68" s="127"/>
      <c r="G68" s="128" t="s">
        <v>42</v>
      </c>
      <c r="H68" s="129"/>
      <c r="I68" s="129"/>
      <c r="J68" s="128" t="s">
        <v>27</v>
      </c>
      <c r="K68" s="129"/>
      <c r="L68" s="129"/>
      <c r="M68" s="128" t="s">
        <v>25</v>
      </c>
      <c r="N68" s="129"/>
      <c r="O68" s="129"/>
      <c r="P68" s="128" t="s">
        <v>48</v>
      </c>
      <c r="Q68" s="129"/>
      <c r="R68" s="129"/>
      <c r="S68" s="128" t="s">
        <v>49</v>
      </c>
      <c r="T68" s="129"/>
      <c r="U68" s="129"/>
      <c r="V68" s="178" t="s">
        <v>53</v>
      </c>
      <c r="W68" s="179"/>
      <c r="X68" s="179"/>
      <c r="Y68" s="179"/>
      <c r="Z68" s="29"/>
      <c r="AA68" s="29"/>
      <c r="AB68" s="29"/>
      <c r="AC68" s="29"/>
      <c r="AD68" s="53"/>
      <c r="AE68" s="53"/>
      <c r="AF68" s="53"/>
    </row>
    <row r="69" spans="2:32" x14ac:dyDescent="0.35">
      <c r="B69" s="86" t="s">
        <v>30</v>
      </c>
      <c r="C69" s="87"/>
      <c r="D69" s="87"/>
      <c r="E69" s="87"/>
      <c r="F69" s="88"/>
      <c r="G69" s="80">
        <v>0</v>
      </c>
      <c r="H69" s="81"/>
      <c r="I69" s="81"/>
      <c r="J69" s="80">
        <v>0</v>
      </c>
      <c r="K69" s="81"/>
      <c r="L69" s="81"/>
      <c r="M69" s="80">
        <v>0</v>
      </c>
      <c r="N69" s="81"/>
      <c r="O69" s="81"/>
      <c r="P69" s="80">
        <v>0</v>
      </c>
      <c r="Q69" s="81"/>
      <c r="R69" s="81"/>
      <c r="S69" s="80">
        <v>0</v>
      </c>
      <c r="T69" s="81"/>
      <c r="U69" s="81"/>
      <c r="V69" s="80">
        <v>0</v>
      </c>
      <c r="W69" s="81"/>
      <c r="X69" s="81"/>
      <c r="Y69" s="82"/>
      <c r="Z69" s="29"/>
      <c r="AA69" s="29"/>
      <c r="AB69" s="29"/>
      <c r="AC69" s="29"/>
      <c r="AD69" s="53"/>
      <c r="AE69" s="53"/>
      <c r="AF69" s="53"/>
    </row>
    <row r="70" spans="2:32" x14ac:dyDescent="0.35">
      <c r="B70" s="86" t="s">
        <v>113</v>
      </c>
      <c r="C70" s="87"/>
      <c r="D70" s="87"/>
      <c r="E70" s="87"/>
      <c r="F70" s="88"/>
      <c r="G70" s="61">
        <v>0</v>
      </c>
      <c r="H70" s="62"/>
      <c r="I70" s="106"/>
      <c r="J70" s="61">
        <v>0</v>
      </c>
      <c r="K70" s="62"/>
      <c r="L70" s="106"/>
      <c r="M70" s="61">
        <v>0</v>
      </c>
      <c r="N70" s="62"/>
      <c r="O70" s="106"/>
      <c r="P70" s="61">
        <v>0</v>
      </c>
      <c r="Q70" s="62"/>
      <c r="R70" s="106"/>
      <c r="S70" s="61">
        <v>0</v>
      </c>
      <c r="T70" s="62"/>
      <c r="U70" s="106"/>
      <c r="V70" s="80">
        <v>0</v>
      </c>
      <c r="W70" s="81"/>
      <c r="X70" s="81"/>
      <c r="Y70" s="82"/>
      <c r="Z70" s="29"/>
      <c r="AA70" s="29"/>
      <c r="AB70" s="29"/>
      <c r="AC70" s="29"/>
      <c r="AD70" s="53"/>
      <c r="AE70" s="53"/>
      <c r="AF70" s="53"/>
    </row>
    <row r="71" spans="2:32" x14ac:dyDescent="0.35">
      <c r="B71" s="86" t="s">
        <v>150</v>
      </c>
      <c r="C71" s="87"/>
      <c r="D71" s="87"/>
      <c r="E71" s="87"/>
      <c r="F71" s="88"/>
      <c r="G71" s="59">
        <v>0</v>
      </c>
      <c r="H71" s="60"/>
      <c r="I71" s="60"/>
      <c r="J71" s="59">
        <v>0</v>
      </c>
      <c r="K71" s="60"/>
      <c r="L71" s="60"/>
      <c r="M71" s="59">
        <v>0</v>
      </c>
      <c r="N71" s="60"/>
      <c r="O71" s="60"/>
      <c r="P71" s="59">
        <v>0</v>
      </c>
      <c r="Q71" s="60"/>
      <c r="R71" s="60"/>
      <c r="S71" s="59">
        <v>0</v>
      </c>
      <c r="T71" s="60"/>
      <c r="U71" s="60"/>
      <c r="V71" s="80">
        <v>0</v>
      </c>
      <c r="W71" s="81"/>
      <c r="X71" s="81"/>
      <c r="Y71" s="82"/>
      <c r="Z71" s="29"/>
      <c r="AA71" s="29"/>
      <c r="AB71" s="29"/>
      <c r="AC71" s="29"/>
      <c r="AD71" s="53"/>
      <c r="AE71" s="53"/>
      <c r="AF71" s="53"/>
    </row>
    <row r="72" spans="2:32" x14ac:dyDescent="0.35">
      <c r="B72" s="86" t="s">
        <v>153</v>
      </c>
      <c r="C72" s="87"/>
      <c r="D72" s="87"/>
      <c r="E72" s="87"/>
      <c r="F72" s="88"/>
      <c r="G72" s="61">
        <v>0</v>
      </c>
      <c r="H72" s="62"/>
      <c r="I72" s="62"/>
      <c r="J72" s="61">
        <v>0</v>
      </c>
      <c r="K72" s="62"/>
      <c r="L72" s="62"/>
      <c r="M72" s="61">
        <v>0</v>
      </c>
      <c r="N72" s="62"/>
      <c r="O72" s="62"/>
      <c r="P72" s="61">
        <v>0</v>
      </c>
      <c r="Q72" s="62"/>
      <c r="R72" s="62"/>
      <c r="S72" s="61">
        <v>0</v>
      </c>
      <c r="T72" s="62"/>
      <c r="U72" s="62"/>
      <c r="V72" s="80">
        <v>0</v>
      </c>
      <c r="W72" s="81"/>
      <c r="X72" s="81"/>
      <c r="Y72" s="82"/>
      <c r="Z72" s="29"/>
      <c r="AA72" s="29"/>
      <c r="AB72" s="29"/>
      <c r="AC72" s="29"/>
      <c r="AD72" s="53"/>
      <c r="AE72" s="53"/>
      <c r="AF72" s="53"/>
    </row>
    <row r="73" spans="2:32" x14ac:dyDescent="0.35">
      <c r="B73" s="86" t="s">
        <v>171</v>
      </c>
      <c r="C73" s="87"/>
      <c r="D73" s="87"/>
      <c r="E73" s="87"/>
      <c r="F73" s="88"/>
      <c r="G73" s="61">
        <v>0</v>
      </c>
      <c r="H73" s="62"/>
      <c r="I73" s="62"/>
      <c r="J73" s="61">
        <v>0</v>
      </c>
      <c r="K73" s="62"/>
      <c r="L73" s="62"/>
      <c r="M73" s="61">
        <v>0</v>
      </c>
      <c r="N73" s="62"/>
      <c r="O73" s="62"/>
      <c r="P73" s="61">
        <v>0</v>
      </c>
      <c r="Q73" s="62"/>
      <c r="R73" s="62"/>
      <c r="S73" s="61">
        <v>0</v>
      </c>
      <c r="T73" s="62"/>
      <c r="U73" s="62"/>
      <c r="V73" s="80">
        <v>0</v>
      </c>
      <c r="W73" s="81"/>
      <c r="X73" s="81"/>
      <c r="Y73" s="82"/>
      <c r="Z73" s="29"/>
      <c r="AA73" s="29"/>
      <c r="AB73" s="29"/>
      <c r="AC73" s="29"/>
      <c r="AD73" s="53"/>
      <c r="AE73" s="53"/>
      <c r="AF73" s="53"/>
    </row>
    <row r="74" spans="2:32" x14ac:dyDescent="0.35">
      <c r="B74" s="86" t="s">
        <v>154</v>
      </c>
      <c r="C74" s="87"/>
      <c r="D74" s="87"/>
      <c r="E74" s="87"/>
      <c r="F74" s="88"/>
      <c r="G74" s="61">
        <v>0</v>
      </c>
      <c r="H74" s="62"/>
      <c r="I74" s="62"/>
      <c r="J74" s="61">
        <v>0</v>
      </c>
      <c r="K74" s="62"/>
      <c r="L74" s="62"/>
      <c r="M74" s="61">
        <v>0</v>
      </c>
      <c r="N74" s="62"/>
      <c r="O74" s="62"/>
      <c r="P74" s="61">
        <v>0</v>
      </c>
      <c r="Q74" s="62"/>
      <c r="R74" s="62"/>
      <c r="S74" s="61">
        <v>0</v>
      </c>
      <c r="T74" s="62"/>
      <c r="U74" s="62"/>
      <c r="V74" s="80">
        <v>0</v>
      </c>
      <c r="W74" s="81"/>
      <c r="X74" s="81"/>
      <c r="Y74" s="82"/>
      <c r="Z74" s="29"/>
      <c r="AA74" s="29"/>
      <c r="AB74" s="29"/>
      <c r="AC74" s="29"/>
      <c r="AD74" s="53"/>
      <c r="AE74" s="53"/>
      <c r="AF74" s="53"/>
    </row>
    <row r="75" spans="2:32" x14ac:dyDescent="0.35">
      <c r="B75" s="107" t="s">
        <v>155</v>
      </c>
      <c r="C75" s="108"/>
      <c r="D75" s="108"/>
      <c r="E75" s="108"/>
      <c r="F75" s="109"/>
      <c r="G75" s="61">
        <v>0</v>
      </c>
      <c r="H75" s="62"/>
      <c r="I75" s="62"/>
      <c r="J75" s="61">
        <v>0</v>
      </c>
      <c r="K75" s="62"/>
      <c r="L75" s="62"/>
      <c r="M75" s="61">
        <v>0</v>
      </c>
      <c r="N75" s="62"/>
      <c r="O75" s="62"/>
      <c r="P75" s="61">
        <v>0</v>
      </c>
      <c r="Q75" s="62"/>
      <c r="R75" s="62"/>
      <c r="S75" s="61">
        <v>0</v>
      </c>
      <c r="T75" s="62"/>
      <c r="U75" s="62"/>
      <c r="V75" s="80">
        <v>0</v>
      </c>
      <c r="W75" s="81"/>
      <c r="X75" s="81"/>
      <c r="Y75" s="82"/>
      <c r="Z75" s="29"/>
      <c r="AA75" s="29"/>
      <c r="AB75" s="29"/>
      <c r="AC75" s="29"/>
      <c r="AD75" s="53"/>
      <c r="AE75" s="53"/>
      <c r="AF75" s="53"/>
    </row>
    <row r="76" spans="2:32" x14ac:dyDescent="0.35">
      <c r="B76" s="107" t="s">
        <v>151</v>
      </c>
      <c r="C76" s="108"/>
      <c r="D76" s="108"/>
      <c r="E76" s="108"/>
      <c r="F76" s="109"/>
      <c r="G76" s="63">
        <v>0</v>
      </c>
      <c r="H76" s="64"/>
      <c r="I76" s="64"/>
      <c r="J76" s="63">
        <v>0</v>
      </c>
      <c r="K76" s="64"/>
      <c r="L76" s="64"/>
      <c r="M76" s="63">
        <v>0</v>
      </c>
      <c r="N76" s="64"/>
      <c r="O76" s="64"/>
      <c r="P76" s="63">
        <v>0</v>
      </c>
      <c r="Q76" s="64"/>
      <c r="R76" s="64"/>
      <c r="S76" s="63">
        <v>0</v>
      </c>
      <c r="T76" s="64"/>
      <c r="U76" s="64"/>
      <c r="V76" s="122">
        <v>0</v>
      </c>
      <c r="W76" s="123"/>
      <c r="X76" s="123"/>
      <c r="Y76" s="124"/>
      <c r="Z76" s="29"/>
      <c r="AA76" s="29"/>
      <c r="AB76" s="29"/>
      <c r="AC76" s="29"/>
      <c r="AD76" s="53"/>
      <c r="AE76" s="53"/>
      <c r="AF76" s="53"/>
    </row>
    <row r="77" spans="2:32" x14ac:dyDescent="0.35">
      <c r="B77" s="39"/>
      <c r="C77" s="39"/>
      <c r="D77" s="39"/>
      <c r="E77" s="39"/>
      <c r="F77" s="39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1"/>
      <c r="X77" s="41"/>
      <c r="Y77" s="41"/>
      <c r="Z77" s="29"/>
      <c r="AA77" s="29"/>
      <c r="AB77" s="29"/>
      <c r="AC77" s="29"/>
      <c r="AD77" s="53"/>
      <c r="AE77" s="53"/>
      <c r="AF77" s="53"/>
    </row>
    <row r="78" spans="2:32" ht="18.75" customHeight="1" x14ac:dyDescent="0.35">
      <c r="B78" s="42"/>
      <c r="C78" s="42"/>
      <c r="D78" s="42"/>
      <c r="E78" s="42"/>
      <c r="F78" s="42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1"/>
      <c r="X78" s="41"/>
      <c r="Y78" s="41"/>
      <c r="Z78" s="41"/>
      <c r="AA78" s="41"/>
      <c r="AB78" s="41"/>
      <c r="AC78" s="41"/>
      <c r="AD78" s="53"/>
      <c r="AE78" s="53"/>
      <c r="AF78" s="53"/>
    </row>
    <row r="79" spans="2:32" ht="4.5" customHeight="1" x14ac:dyDescent="0.35"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1"/>
      <c r="X79" s="41"/>
      <c r="Y79" s="41"/>
      <c r="Z79" s="41"/>
      <c r="AA79" s="41"/>
      <c r="AB79" s="41"/>
      <c r="AC79" s="41"/>
      <c r="AD79" s="53"/>
      <c r="AE79" s="53"/>
      <c r="AF79" s="53"/>
    </row>
    <row r="80" spans="2:32" ht="21" x14ac:dyDescent="0.4">
      <c r="B80" s="75" t="s">
        <v>59</v>
      </c>
      <c r="C80" s="75"/>
      <c r="D80" s="75"/>
      <c r="E80" s="75"/>
      <c r="F80" s="75"/>
      <c r="G80" s="42"/>
      <c r="H80" s="19"/>
      <c r="I80" s="42"/>
      <c r="J80" s="42"/>
      <c r="K80" s="42"/>
      <c r="L80" s="42"/>
      <c r="M80" s="42"/>
      <c r="N80" s="42"/>
      <c r="O80" s="42"/>
      <c r="P80" s="20"/>
      <c r="Q80" s="42"/>
      <c r="R80" s="42"/>
      <c r="S80" s="42"/>
      <c r="T80" s="42"/>
      <c r="U80" s="42"/>
      <c r="V80" s="42"/>
      <c r="W80" s="21"/>
      <c r="X80" s="22"/>
      <c r="Y80" s="43"/>
      <c r="Z80" s="43"/>
      <c r="AA80" s="43"/>
      <c r="AB80" s="43"/>
      <c r="AC80" s="43"/>
      <c r="AD80" s="52"/>
      <c r="AE80" s="52"/>
      <c r="AF80" s="52"/>
    </row>
    <row r="81" spans="2:29" x14ac:dyDescent="0.35">
      <c r="B81" s="77"/>
      <c r="C81" s="77"/>
      <c r="D81" s="77"/>
      <c r="E81" s="77"/>
      <c r="F81" s="77"/>
    </row>
    <row r="82" spans="2:29" x14ac:dyDescent="0.35">
      <c r="B82" s="172"/>
      <c r="C82" s="173"/>
      <c r="D82" s="173"/>
      <c r="E82" s="173"/>
      <c r="F82" s="174"/>
      <c r="G82" s="111" t="s">
        <v>42</v>
      </c>
      <c r="H82" s="112"/>
      <c r="I82" s="112"/>
      <c r="J82" s="113"/>
      <c r="K82" s="111" t="s">
        <v>27</v>
      </c>
      <c r="L82" s="112"/>
      <c r="M82" s="112"/>
      <c r="N82" s="113"/>
      <c r="O82" s="111" t="s">
        <v>25</v>
      </c>
      <c r="P82" s="112"/>
      <c r="Q82" s="112"/>
      <c r="R82" s="113"/>
      <c r="S82" s="111" t="s">
        <v>48</v>
      </c>
      <c r="T82" s="112"/>
      <c r="U82" s="112"/>
      <c r="V82" s="113"/>
      <c r="W82" s="111" t="s">
        <v>49</v>
      </c>
      <c r="X82" s="112"/>
      <c r="Y82" s="112"/>
      <c r="Z82" s="113"/>
      <c r="AA82" s="44" t="s">
        <v>53</v>
      </c>
      <c r="AB82" s="45"/>
      <c r="AC82" s="45"/>
    </row>
    <row r="83" spans="2:29" x14ac:dyDescent="0.35">
      <c r="B83" s="71" t="s">
        <v>149</v>
      </c>
      <c r="C83" s="72"/>
      <c r="D83" s="72"/>
      <c r="E83" s="72"/>
      <c r="F83" s="73"/>
      <c r="G83" s="68">
        <v>0</v>
      </c>
      <c r="H83" s="69"/>
      <c r="I83" s="69"/>
      <c r="J83" s="70"/>
      <c r="K83" s="68">
        <v>0</v>
      </c>
      <c r="L83" s="69"/>
      <c r="M83" s="69"/>
      <c r="N83" s="70"/>
      <c r="O83" s="68">
        <v>0</v>
      </c>
      <c r="P83" s="69"/>
      <c r="Q83" s="69"/>
      <c r="R83" s="70"/>
      <c r="S83" s="65">
        <v>0</v>
      </c>
      <c r="T83" s="66"/>
      <c r="U83" s="66"/>
      <c r="V83" s="66"/>
      <c r="W83" s="83">
        <v>0</v>
      </c>
      <c r="X83" s="84"/>
      <c r="Y83" s="84"/>
      <c r="Z83" s="85"/>
      <c r="AA83" s="46">
        <f>SUM(G83:Z83)</f>
        <v>0</v>
      </c>
      <c r="AB83" s="47"/>
      <c r="AC83" s="47"/>
    </row>
    <row r="84" spans="2:29" x14ac:dyDescent="0.35">
      <c r="B84" s="71" t="s">
        <v>165</v>
      </c>
      <c r="C84" s="72"/>
      <c r="D84" s="72"/>
      <c r="E84" s="72"/>
      <c r="F84" s="73"/>
      <c r="G84" s="65">
        <v>0</v>
      </c>
      <c r="H84" s="66"/>
      <c r="I84" s="66"/>
      <c r="J84" s="67"/>
      <c r="K84" s="68">
        <v>0</v>
      </c>
      <c r="L84" s="69"/>
      <c r="M84" s="69"/>
      <c r="N84" s="70"/>
      <c r="O84" s="65">
        <v>0</v>
      </c>
      <c r="P84" s="66"/>
      <c r="Q84" s="66"/>
      <c r="R84" s="67"/>
      <c r="S84" s="68">
        <v>0</v>
      </c>
      <c r="T84" s="69"/>
      <c r="U84" s="69"/>
      <c r="V84" s="70"/>
      <c r="W84" s="83">
        <v>0</v>
      </c>
      <c r="X84" s="84"/>
      <c r="Y84" s="84"/>
      <c r="Z84" s="85"/>
      <c r="AA84" s="46">
        <f>SUM(G84:Z84)</f>
        <v>0</v>
      </c>
      <c r="AB84" s="47"/>
      <c r="AC84" s="47"/>
    </row>
    <row r="85" spans="2:29" x14ac:dyDescent="0.35">
      <c r="B85" s="71" t="s">
        <v>37</v>
      </c>
      <c r="C85" s="72"/>
      <c r="D85" s="72"/>
      <c r="E85" s="72"/>
      <c r="F85" s="73"/>
      <c r="G85" s="89">
        <v>0</v>
      </c>
      <c r="H85" s="90"/>
      <c r="I85" s="90"/>
      <c r="J85" s="91"/>
      <c r="K85" s="89">
        <v>0</v>
      </c>
      <c r="L85" s="90"/>
      <c r="M85" s="90"/>
      <c r="N85" s="91"/>
      <c r="O85" s="89">
        <v>0</v>
      </c>
      <c r="P85" s="90"/>
      <c r="Q85" s="90"/>
      <c r="R85" s="91"/>
      <c r="S85" s="89">
        <v>0</v>
      </c>
      <c r="T85" s="90"/>
      <c r="U85" s="90"/>
      <c r="V85" s="91"/>
      <c r="W85" s="92">
        <v>0</v>
      </c>
      <c r="X85" s="93"/>
      <c r="Y85" s="93"/>
      <c r="Z85" s="94"/>
      <c r="AA85" s="48">
        <f>SUM(G85:Z85)</f>
        <v>0</v>
      </c>
      <c r="AB85" s="49"/>
      <c r="AC85" s="49"/>
    </row>
    <row r="86" spans="2:29" x14ac:dyDescent="0.35">
      <c r="B86" s="71" t="s">
        <v>166</v>
      </c>
      <c r="C86" s="72"/>
      <c r="D86" s="72"/>
      <c r="E86" s="72"/>
      <c r="F86" s="73"/>
      <c r="G86" s="68">
        <v>0</v>
      </c>
      <c r="H86" s="69"/>
      <c r="I86" s="69"/>
      <c r="J86" s="70"/>
      <c r="K86" s="68">
        <v>0</v>
      </c>
      <c r="L86" s="69"/>
      <c r="M86" s="69"/>
      <c r="N86" s="70"/>
      <c r="O86" s="68">
        <v>0</v>
      </c>
      <c r="P86" s="69"/>
      <c r="Q86" s="69"/>
      <c r="R86" s="70"/>
      <c r="S86" s="68">
        <v>0</v>
      </c>
      <c r="T86" s="69"/>
      <c r="U86" s="69"/>
      <c r="V86" s="70"/>
      <c r="W86" s="83">
        <v>0</v>
      </c>
      <c r="X86" s="84"/>
      <c r="Y86" s="84"/>
      <c r="Z86" s="85"/>
      <c r="AA86" s="46">
        <v>0</v>
      </c>
      <c r="AB86" s="47"/>
      <c r="AC86" s="47"/>
    </row>
    <row r="87" spans="2:29" x14ac:dyDescent="0.3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</row>
    <row r="88" spans="2:29" x14ac:dyDescent="0.3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</row>
    <row r="89" spans="2:29" x14ac:dyDescent="0.35">
      <c r="B89" s="74" t="s">
        <v>160</v>
      </c>
      <c r="C89" s="75"/>
      <c r="D89" s="75"/>
      <c r="E89" s="75"/>
      <c r="F89" s="75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</row>
    <row r="90" spans="2:29" x14ac:dyDescent="0.35">
      <c r="B90" s="76"/>
      <c r="C90" s="77"/>
      <c r="D90" s="77"/>
      <c r="E90" s="77"/>
      <c r="F90" s="77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</row>
    <row r="91" spans="2:29" x14ac:dyDescent="0.3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</row>
    <row r="92" spans="2:29" x14ac:dyDescent="0.35">
      <c r="B92" s="30" t="s">
        <v>76</v>
      </c>
      <c r="C92" s="54" t="s">
        <v>75</v>
      </c>
      <c r="D92" s="55"/>
      <c r="E92" s="54" t="s">
        <v>67</v>
      </c>
      <c r="F92" s="55"/>
      <c r="G92" s="56" t="s">
        <v>157</v>
      </c>
      <c r="H92" s="57"/>
      <c r="I92" s="57"/>
      <c r="J92" s="57"/>
      <c r="K92" s="57"/>
      <c r="L92" s="57"/>
      <c r="M92" s="57"/>
      <c r="N92" s="58"/>
      <c r="O92" s="56" t="s">
        <v>158</v>
      </c>
      <c r="P92" s="57"/>
      <c r="Q92" s="57"/>
      <c r="R92" s="57"/>
      <c r="S92" s="58"/>
      <c r="T92" s="56" t="s">
        <v>159</v>
      </c>
      <c r="U92" s="57"/>
      <c r="V92" s="57"/>
      <c r="W92" s="58"/>
      <c r="X92" s="78" t="s">
        <v>68</v>
      </c>
      <c r="Y92" s="79"/>
    </row>
    <row r="93" spans="2:29" x14ac:dyDescent="0.3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</row>
  </sheetData>
  <mergeCells count="130">
    <mergeCell ref="Q10:S10"/>
    <mergeCell ref="Q11:S11"/>
    <mergeCell ref="J68:L68"/>
    <mergeCell ref="M68:O68"/>
    <mergeCell ref="P68:R68"/>
    <mergeCell ref="S68:U68"/>
    <mergeCell ref="V68:Y68"/>
    <mergeCell ref="B13:F14"/>
    <mergeCell ref="B28:F29"/>
    <mergeCell ref="L11:O11"/>
    <mergeCell ref="AD30:AE30"/>
    <mergeCell ref="B44:F45"/>
    <mergeCell ref="B66:F67"/>
    <mergeCell ref="V70:Y70"/>
    <mergeCell ref="B84:F84"/>
    <mergeCell ref="W84:Z84"/>
    <mergeCell ref="G84:J84"/>
    <mergeCell ref="K84:N84"/>
    <mergeCell ref="B1:AC3"/>
    <mergeCell ref="B4:AC4"/>
    <mergeCell ref="B7:G9"/>
    <mergeCell ref="I7:O9"/>
    <mergeCell ref="I6:O6"/>
    <mergeCell ref="T11:V11"/>
    <mergeCell ref="Q7:V9"/>
    <mergeCell ref="Q6:V6"/>
    <mergeCell ref="Y7:AC9"/>
    <mergeCell ref="Y6:AC6"/>
    <mergeCell ref="Y10:AC10"/>
    <mergeCell ref="Y11:AC11"/>
    <mergeCell ref="B82:F82"/>
    <mergeCell ref="G82:J82"/>
    <mergeCell ref="K82:N82"/>
    <mergeCell ref="O82:R82"/>
    <mergeCell ref="B6:G6"/>
    <mergeCell ref="I10:K10"/>
    <mergeCell ref="V74:Y74"/>
    <mergeCell ref="V76:Y76"/>
    <mergeCell ref="G75:I75"/>
    <mergeCell ref="J75:L75"/>
    <mergeCell ref="M75:O75"/>
    <mergeCell ref="P75:R75"/>
    <mergeCell ref="S75:U75"/>
    <mergeCell ref="V75:Y75"/>
    <mergeCell ref="V69:Y69"/>
    <mergeCell ref="J70:L70"/>
    <mergeCell ref="M70:O70"/>
    <mergeCell ref="P70:R70"/>
    <mergeCell ref="S70:U70"/>
    <mergeCell ref="S69:U69"/>
    <mergeCell ref="B69:F69"/>
    <mergeCell ref="G69:I69"/>
    <mergeCell ref="J69:L69"/>
    <mergeCell ref="M69:O69"/>
    <mergeCell ref="P69:R69"/>
    <mergeCell ref="L10:O10"/>
    <mergeCell ref="B68:F68"/>
    <mergeCell ref="G68:I68"/>
    <mergeCell ref="G85:J85"/>
    <mergeCell ref="K85:N85"/>
    <mergeCell ref="O85:R85"/>
    <mergeCell ref="S85:V85"/>
    <mergeCell ref="W85:Z85"/>
    <mergeCell ref="E10:G10"/>
    <mergeCell ref="B10:D10"/>
    <mergeCell ref="E11:G11"/>
    <mergeCell ref="B11:D11"/>
    <mergeCell ref="B80:F81"/>
    <mergeCell ref="B73:F73"/>
    <mergeCell ref="G73:I73"/>
    <mergeCell ref="G74:I74"/>
    <mergeCell ref="G76:I76"/>
    <mergeCell ref="B70:F70"/>
    <mergeCell ref="G70:I70"/>
    <mergeCell ref="B75:F75"/>
    <mergeCell ref="B72:F72"/>
    <mergeCell ref="G72:I72"/>
    <mergeCell ref="B76:F76"/>
    <mergeCell ref="I11:K11"/>
    <mergeCell ref="S82:V82"/>
    <mergeCell ref="W82:Z82"/>
    <mergeCell ref="T10:V10"/>
    <mergeCell ref="X92:Y92"/>
    <mergeCell ref="V71:Y71"/>
    <mergeCell ref="V72:Y72"/>
    <mergeCell ref="V73:Y73"/>
    <mergeCell ref="O83:R83"/>
    <mergeCell ref="S83:V83"/>
    <mergeCell ref="W83:Z83"/>
    <mergeCell ref="B71:F71"/>
    <mergeCell ref="G71:I71"/>
    <mergeCell ref="J71:L71"/>
    <mergeCell ref="M71:O71"/>
    <mergeCell ref="B74:F74"/>
    <mergeCell ref="J73:L73"/>
    <mergeCell ref="P73:R73"/>
    <mergeCell ref="J74:L74"/>
    <mergeCell ref="J76:L76"/>
    <mergeCell ref="M73:O73"/>
    <mergeCell ref="M74:O74"/>
    <mergeCell ref="M76:O76"/>
    <mergeCell ref="P71:R71"/>
    <mergeCell ref="P72:R72"/>
    <mergeCell ref="B85:F85"/>
    <mergeCell ref="W86:Z86"/>
    <mergeCell ref="P74:R74"/>
    <mergeCell ref="C92:D92"/>
    <mergeCell ref="E92:F92"/>
    <mergeCell ref="G92:N92"/>
    <mergeCell ref="O92:S92"/>
    <mergeCell ref="T92:W92"/>
    <mergeCell ref="S71:U71"/>
    <mergeCell ref="S72:U72"/>
    <mergeCell ref="S73:U73"/>
    <mergeCell ref="S74:U74"/>
    <mergeCell ref="S76:U76"/>
    <mergeCell ref="P76:R76"/>
    <mergeCell ref="J72:L72"/>
    <mergeCell ref="M72:O72"/>
    <mergeCell ref="O84:R84"/>
    <mergeCell ref="S84:V84"/>
    <mergeCell ref="B83:F83"/>
    <mergeCell ref="G83:J83"/>
    <mergeCell ref="K83:N83"/>
    <mergeCell ref="B89:F90"/>
    <mergeCell ref="B86:F86"/>
    <mergeCell ref="G86:J86"/>
    <mergeCell ref="K86:N86"/>
    <mergeCell ref="O86:R86"/>
    <mergeCell ref="S86:V86"/>
  </mergeCells>
  <phoneticPr fontId="51" type="noConversion"/>
  <conditionalFormatting sqref="G76 J76 M76 P76 S76 V76">
    <cfRule type="cellIs" dxfId="95" priority="1" operator="equal">
      <formula>0</formula>
    </cfRule>
    <cfRule type="cellIs" dxfId="94" priority="2" operator="greaterThan">
      <formula>0</formula>
    </cfRule>
  </conditionalFormatting>
  <pageMargins left="0.7" right="0.7" top="0.75" bottom="0.75" header="0.3" footer="0.3"/>
  <pageSetup paperSize="9" scale="2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4DFA3-64B7-4AFF-A328-AA98488DE24E}">
  <dimension ref="A1:AC26"/>
  <sheetViews>
    <sheetView topLeftCell="A16" workbookViewId="0">
      <selection activeCell="E28" sqref="E28"/>
    </sheetView>
  </sheetViews>
  <sheetFormatPr defaultRowHeight="15.6" x14ac:dyDescent="0.3"/>
  <cols>
    <col min="1" max="1" width="23.69921875" bestFit="1" customWidth="1"/>
    <col min="2" max="2" width="15.3984375" customWidth="1"/>
    <col min="3" max="3" width="19" bestFit="1" customWidth="1"/>
    <col min="4" max="4" width="8.5" bestFit="1" customWidth="1"/>
    <col min="5" max="5" width="11.19921875" customWidth="1"/>
    <col min="6" max="6" width="19.3984375" bestFit="1" customWidth="1"/>
    <col min="7" max="7" width="23.69921875" bestFit="1" customWidth="1"/>
    <col min="10" max="10" width="8.19921875" bestFit="1" customWidth="1"/>
    <col min="11" max="11" width="9.69921875" bestFit="1" customWidth="1"/>
    <col min="15" max="15" width="9.69921875" bestFit="1" customWidth="1"/>
    <col min="19" max="19" width="9.69921875" bestFit="1" customWidth="1"/>
  </cols>
  <sheetData>
    <row r="1" spans="1:19" x14ac:dyDescent="0.3">
      <c r="A1" s="182" t="s">
        <v>168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</row>
    <row r="2" spans="1:19" x14ac:dyDescent="0.3">
      <c r="A2" s="182" t="s">
        <v>42</v>
      </c>
      <c r="B2" s="182"/>
      <c r="C2" s="182"/>
      <c r="E2" s="182" t="s">
        <v>27</v>
      </c>
      <c r="F2" s="182"/>
      <c r="G2" s="182"/>
      <c r="I2" s="182" t="s">
        <v>25</v>
      </c>
      <c r="J2" s="182"/>
      <c r="K2" s="182"/>
      <c r="M2" s="182" t="s">
        <v>48</v>
      </c>
      <c r="N2" s="182"/>
      <c r="O2" s="182"/>
      <c r="Q2" s="182" t="s">
        <v>49</v>
      </c>
      <c r="R2" s="182"/>
      <c r="S2" s="182"/>
    </row>
    <row r="3" spans="1:19" x14ac:dyDescent="0.3">
      <c r="A3" t="s">
        <v>54</v>
      </c>
      <c r="B3" t="s">
        <v>44</v>
      </c>
      <c r="C3" t="s">
        <v>45</v>
      </c>
      <c r="E3" t="s">
        <v>54</v>
      </c>
      <c r="F3" t="s">
        <v>44</v>
      </c>
      <c r="G3" t="s">
        <v>45</v>
      </c>
      <c r="I3" t="s">
        <v>54</v>
      </c>
      <c r="J3" t="s">
        <v>44</v>
      </c>
      <c r="K3" t="s">
        <v>45</v>
      </c>
      <c r="M3" t="s">
        <v>54</v>
      </c>
      <c r="N3" t="s">
        <v>44</v>
      </c>
      <c r="O3" t="s">
        <v>45</v>
      </c>
      <c r="Q3" t="s">
        <v>54</v>
      </c>
      <c r="R3" t="s">
        <v>44</v>
      </c>
      <c r="S3" t="s">
        <v>45</v>
      </c>
    </row>
    <row r="4" spans="1:19" x14ac:dyDescent="0.3">
      <c r="A4" t="s">
        <v>47</v>
      </c>
      <c r="B4">
        <v>0</v>
      </c>
      <c r="C4">
        <v>0</v>
      </c>
      <c r="E4" t="s">
        <v>47</v>
      </c>
      <c r="F4">
        <v>0</v>
      </c>
      <c r="G4">
        <v>0</v>
      </c>
      <c r="I4" t="s">
        <v>47</v>
      </c>
      <c r="J4">
        <v>0</v>
      </c>
      <c r="K4">
        <v>0</v>
      </c>
      <c r="M4" t="s">
        <v>47</v>
      </c>
      <c r="N4">
        <v>0</v>
      </c>
      <c r="O4">
        <v>0</v>
      </c>
      <c r="Q4" t="s">
        <v>47</v>
      </c>
      <c r="R4">
        <v>0</v>
      </c>
      <c r="S4">
        <v>0</v>
      </c>
    </row>
    <row r="5" spans="1:19" x14ac:dyDescent="0.3">
      <c r="A5" t="s">
        <v>50</v>
      </c>
      <c r="B5">
        <v>0</v>
      </c>
      <c r="C5">
        <v>0</v>
      </c>
      <c r="E5" t="s">
        <v>50</v>
      </c>
      <c r="F5">
        <v>0</v>
      </c>
      <c r="G5">
        <v>0</v>
      </c>
      <c r="I5" t="s">
        <v>50</v>
      </c>
      <c r="J5">
        <v>0</v>
      </c>
      <c r="K5">
        <v>0</v>
      </c>
      <c r="M5" t="s">
        <v>50</v>
      </c>
      <c r="N5">
        <v>0</v>
      </c>
      <c r="O5">
        <v>0</v>
      </c>
      <c r="Q5" t="s">
        <v>50</v>
      </c>
      <c r="R5">
        <v>0</v>
      </c>
      <c r="S5">
        <v>0</v>
      </c>
    </row>
    <row r="6" spans="1:19" x14ac:dyDescent="0.3">
      <c r="A6" t="s">
        <v>46</v>
      </c>
      <c r="B6">
        <v>0</v>
      </c>
      <c r="C6">
        <v>0</v>
      </c>
      <c r="E6" t="s">
        <v>46</v>
      </c>
      <c r="F6">
        <v>0</v>
      </c>
      <c r="G6">
        <v>0</v>
      </c>
      <c r="I6" t="s">
        <v>46</v>
      </c>
      <c r="J6">
        <v>0</v>
      </c>
      <c r="K6">
        <v>0</v>
      </c>
      <c r="M6" t="s">
        <v>46</v>
      </c>
      <c r="N6">
        <v>0</v>
      </c>
      <c r="O6">
        <v>0</v>
      </c>
      <c r="Q6" t="s">
        <v>46</v>
      </c>
      <c r="R6">
        <v>0</v>
      </c>
      <c r="S6">
        <v>0</v>
      </c>
    </row>
    <row r="7" spans="1:19" x14ac:dyDescent="0.3">
      <c r="A7" t="s">
        <v>43</v>
      </c>
      <c r="B7">
        <v>42</v>
      </c>
      <c r="C7">
        <v>9</v>
      </c>
      <c r="E7" t="s">
        <v>43</v>
      </c>
      <c r="F7">
        <v>0</v>
      </c>
      <c r="G7">
        <v>0</v>
      </c>
      <c r="I7" t="s">
        <v>43</v>
      </c>
      <c r="J7">
        <v>0</v>
      </c>
      <c r="K7">
        <v>0</v>
      </c>
      <c r="M7" t="s">
        <v>43</v>
      </c>
      <c r="N7">
        <v>0</v>
      </c>
      <c r="O7">
        <v>0</v>
      </c>
      <c r="Q7" t="s">
        <v>43</v>
      </c>
      <c r="R7">
        <v>0</v>
      </c>
      <c r="S7">
        <v>0</v>
      </c>
    </row>
    <row r="9" spans="1:19" x14ac:dyDescent="0.3">
      <c r="A9" s="182" t="s">
        <v>169</v>
      </c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</row>
    <row r="10" spans="1:19" x14ac:dyDescent="0.3">
      <c r="A10" s="182" t="s">
        <v>42</v>
      </c>
      <c r="B10" s="182"/>
      <c r="C10" s="182"/>
      <c r="E10" s="182" t="s">
        <v>27</v>
      </c>
      <c r="F10" s="182"/>
      <c r="G10" s="182"/>
      <c r="I10" s="182" t="s">
        <v>25</v>
      </c>
      <c r="J10" s="182"/>
      <c r="K10" s="182"/>
      <c r="M10" s="182" t="s">
        <v>48</v>
      </c>
      <c r="N10" s="182"/>
      <c r="O10" s="182"/>
      <c r="Q10" s="182" t="s">
        <v>49</v>
      </c>
      <c r="R10" s="182"/>
      <c r="S10" s="182"/>
    </row>
    <row r="11" spans="1:19" x14ac:dyDescent="0.3">
      <c r="A11" t="s">
        <v>54</v>
      </c>
      <c r="B11" t="s">
        <v>114</v>
      </c>
      <c r="C11" t="s">
        <v>115</v>
      </c>
      <c r="E11" t="s">
        <v>54</v>
      </c>
      <c r="F11" t="s">
        <v>114</v>
      </c>
      <c r="G11" t="s">
        <v>115</v>
      </c>
      <c r="I11" t="s">
        <v>54</v>
      </c>
      <c r="J11" t="s">
        <v>114</v>
      </c>
      <c r="K11" t="s">
        <v>115</v>
      </c>
      <c r="M11" t="s">
        <v>54</v>
      </c>
      <c r="N11" t="s">
        <v>114</v>
      </c>
      <c r="O11" t="s">
        <v>115</v>
      </c>
      <c r="Q11" t="s">
        <v>54</v>
      </c>
      <c r="R11" t="s">
        <v>114</v>
      </c>
      <c r="S11" t="s">
        <v>115</v>
      </c>
    </row>
    <row r="12" spans="1:19" x14ac:dyDescent="0.3">
      <c r="A12" t="s">
        <v>47</v>
      </c>
      <c r="B12">
        <v>50</v>
      </c>
      <c r="C12">
        <v>10</v>
      </c>
      <c r="E12" t="s">
        <v>47</v>
      </c>
      <c r="F12">
        <v>0</v>
      </c>
      <c r="G12">
        <v>0</v>
      </c>
      <c r="I12" t="s">
        <v>47</v>
      </c>
      <c r="J12">
        <v>0</v>
      </c>
      <c r="K12">
        <v>0</v>
      </c>
      <c r="M12" t="s">
        <v>47</v>
      </c>
      <c r="N12">
        <v>0</v>
      </c>
      <c r="O12">
        <v>0</v>
      </c>
      <c r="Q12" t="s">
        <v>47</v>
      </c>
      <c r="R12">
        <v>0</v>
      </c>
      <c r="S12">
        <v>0</v>
      </c>
    </row>
    <row r="13" spans="1:19" x14ac:dyDescent="0.3">
      <c r="A13" t="s">
        <v>50</v>
      </c>
      <c r="B13">
        <v>0</v>
      </c>
      <c r="C13">
        <v>0</v>
      </c>
      <c r="E13" t="s">
        <v>50</v>
      </c>
      <c r="F13">
        <v>0</v>
      </c>
      <c r="G13">
        <v>0</v>
      </c>
      <c r="I13" t="s">
        <v>50</v>
      </c>
      <c r="J13">
        <v>0</v>
      </c>
      <c r="K13">
        <v>0</v>
      </c>
      <c r="M13" t="s">
        <v>50</v>
      </c>
      <c r="N13">
        <v>0</v>
      </c>
      <c r="O13">
        <v>0</v>
      </c>
      <c r="Q13" t="s">
        <v>50</v>
      </c>
      <c r="R13">
        <v>0</v>
      </c>
      <c r="S13">
        <v>0</v>
      </c>
    </row>
    <row r="14" spans="1:19" x14ac:dyDescent="0.3">
      <c r="A14" t="s">
        <v>46</v>
      </c>
      <c r="B14">
        <v>0</v>
      </c>
      <c r="C14">
        <v>0</v>
      </c>
      <c r="E14" t="s">
        <v>46</v>
      </c>
      <c r="F14">
        <v>0</v>
      </c>
      <c r="G14">
        <v>0</v>
      </c>
      <c r="I14" t="s">
        <v>46</v>
      </c>
      <c r="J14">
        <v>0</v>
      </c>
      <c r="K14">
        <v>0</v>
      </c>
      <c r="M14" t="s">
        <v>46</v>
      </c>
      <c r="N14">
        <v>0</v>
      </c>
      <c r="O14">
        <v>0</v>
      </c>
      <c r="Q14" t="s">
        <v>46</v>
      </c>
      <c r="R14">
        <v>0</v>
      </c>
      <c r="S14">
        <v>0</v>
      </c>
    </row>
    <row r="15" spans="1:19" x14ac:dyDescent="0.3">
      <c r="A15" t="s">
        <v>43</v>
      </c>
      <c r="B15">
        <v>42</v>
      </c>
      <c r="C15">
        <v>8</v>
      </c>
      <c r="E15" t="s">
        <v>43</v>
      </c>
      <c r="F15">
        <v>0</v>
      </c>
      <c r="G15">
        <v>0</v>
      </c>
      <c r="I15" t="s">
        <v>43</v>
      </c>
      <c r="J15">
        <v>0</v>
      </c>
      <c r="K15">
        <v>0</v>
      </c>
      <c r="M15" t="s">
        <v>43</v>
      </c>
      <c r="N15">
        <v>0</v>
      </c>
      <c r="O15">
        <v>0</v>
      </c>
      <c r="Q15" t="s">
        <v>43</v>
      </c>
      <c r="R15">
        <v>0</v>
      </c>
      <c r="S15">
        <v>0</v>
      </c>
    </row>
    <row r="17" spans="1:29" x14ac:dyDescent="0.3">
      <c r="A17" t="s">
        <v>99</v>
      </c>
    </row>
    <row r="18" spans="1:29" x14ac:dyDescent="0.3">
      <c r="A18" s="182" t="s">
        <v>42</v>
      </c>
      <c r="B18" s="182"/>
      <c r="C18" s="182"/>
      <c r="D18" s="182"/>
      <c r="E18" s="182"/>
      <c r="G18" s="182" t="s">
        <v>27</v>
      </c>
      <c r="H18" s="182"/>
      <c r="I18" s="182"/>
      <c r="J18" s="182"/>
      <c r="K18" s="182"/>
      <c r="M18" s="182" t="s">
        <v>25</v>
      </c>
      <c r="N18" s="182"/>
      <c r="O18" s="182"/>
      <c r="P18" s="182"/>
      <c r="Q18" s="182"/>
      <c r="S18" s="182" t="s">
        <v>48</v>
      </c>
      <c r="T18" s="182"/>
      <c r="U18" s="182"/>
      <c r="V18" s="182"/>
      <c r="W18" s="182"/>
      <c r="Y18" s="182" t="s">
        <v>49</v>
      </c>
      <c r="Z18" s="182"/>
      <c r="AA18" s="182"/>
      <c r="AB18" s="182"/>
      <c r="AC18" s="182"/>
    </row>
    <row r="19" spans="1:29" x14ac:dyDescent="0.3">
      <c r="A19" t="s">
        <v>96</v>
      </c>
      <c r="B19" t="s">
        <v>43</v>
      </c>
      <c r="C19" t="s">
        <v>46</v>
      </c>
      <c r="D19" t="s">
        <v>50</v>
      </c>
      <c r="E19" t="s">
        <v>47</v>
      </c>
      <c r="G19" t="s">
        <v>96</v>
      </c>
      <c r="H19" t="s">
        <v>43</v>
      </c>
      <c r="I19" t="s">
        <v>46</v>
      </c>
      <c r="J19" t="s">
        <v>50</v>
      </c>
      <c r="K19" t="s">
        <v>47</v>
      </c>
      <c r="M19" t="s">
        <v>96</v>
      </c>
      <c r="N19" t="s">
        <v>43</v>
      </c>
      <c r="O19" t="s">
        <v>46</v>
      </c>
      <c r="P19" t="s">
        <v>50</v>
      </c>
      <c r="Q19" t="s">
        <v>47</v>
      </c>
      <c r="S19" t="s">
        <v>96</v>
      </c>
      <c r="T19" t="s">
        <v>43</v>
      </c>
      <c r="U19" t="s">
        <v>46</v>
      </c>
      <c r="V19" t="s">
        <v>50</v>
      </c>
      <c r="W19" t="s">
        <v>47</v>
      </c>
      <c r="Y19" t="s">
        <v>96</v>
      </c>
      <c r="Z19" t="s">
        <v>43</v>
      </c>
      <c r="AA19" t="s">
        <v>46</v>
      </c>
      <c r="AB19" t="s">
        <v>50</v>
      </c>
      <c r="AC19" t="s">
        <v>47</v>
      </c>
    </row>
    <row r="20" spans="1:29" x14ac:dyDescent="0.3">
      <c r="A20" t="s">
        <v>94</v>
      </c>
      <c r="B20">
        <v>0</v>
      </c>
      <c r="C20">
        <v>0</v>
      </c>
      <c r="D20">
        <v>0</v>
      </c>
      <c r="E20">
        <v>0</v>
      </c>
      <c r="G20" t="s">
        <v>94</v>
      </c>
      <c r="H20">
        <v>0</v>
      </c>
      <c r="I20">
        <v>0</v>
      </c>
      <c r="J20">
        <v>0</v>
      </c>
      <c r="K20">
        <v>0</v>
      </c>
      <c r="M20" t="s">
        <v>94</v>
      </c>
      <c r="N20">
        <v>0</v>
      </c>
      <c r="O20">
        <v>0</v>
      </c>
      <c r="P20">
        <v>0</v>
      </c>
      <c r="Q20">
        <v>0</v>
      </c>
      <c r="S20" t="s">
        <v>94</v>
      </c>
      <c r="T20">
        <v>0</v>
      </c>
      <c r="U20">
        <v>0</v>
      </c>
      <c r="V20">
        <v>0</v>
      </c>
      <c r="W20">
        <v>0</v>
      </c>
      <c r="Y20" t="s">
        <v>94</v>
      </c>
      <c r="Z20">
        <v>0</v>
      </c>
      <c r="AA20">
        <v>0</v>
      </c>
      <c r="AB20">
        <v>0</v>
      </c>
      <c r="AC20">
        <v>0</v>
      </c>
    </row>
    <row r="21" spans="1:29" x14ac:dyDescent="0.3">
      <c r="A21" t="s">
        <v>95</v>
      </c>
      <c r="B21">
        <v>0</v>
      </c>
      <c r="C21">
        <v>0</v>
      </c>
      <c r="D21">
        <v>0</v>
      </c>
      <c r="E21">
        <v>0</v>
      </c>
      <c r="G21" t="s">
        <v>95</v>
      </c>
      <c r="H21">
        <v>0</v>
      </c>
      <c r="I21">
        <v>0</v>
      </c>
      <c r="J21">
        <v>0</v>
      </c>
      <c r="K21">
        <v>0</v>
      </c>
      <c r="M21" t="s">
        <v>95</v>
      </c>
      <c r="N21">
        <v>0</v>
      </c>
      <c r="O21">
        <v>0</v>
      </c>
      <c r="P21">
        <v>0</v>
      </c>
      <c r="Q21">
        <v>0</v>
      </c>
      <c r="S21" t="s">
        <v>95</v>
      </c>
      <c r="T21">
        <v>0</v>
      </c>
      <c r="U21">
        <v>0</v>
      </c>
      <c r="V21">
        <v>0</v>
      </c>
      <c r="W21">
        <v>0</v>
      </c>
      <c r="Y21" t="s">
        <v>95</v>
      </c>
      <c r="Z21">
        <v>0</v>
      </c>
      <c r="AA21">
        <v>0</v>
      </c>
      <c r="AB21">
        <v>0</v>
      </c>
      <c r="AC21">
        <v>0</v>
      </c>
    </row>
    <row r="22" spans="1:29" x14ac:dyDescent="0.3">
      <c r="A22" t="s">
        <v>93</v>
      </c>
      <c r="B22">
        <v>0</v>
      </c>
      <c r="C22">
        <v>0</v>
      </c>
      <c r="D22">
        <v>0</v>
      </c>
      <c r="E22">
        <v>0</v>
      </c>
      <c r="G22" t="s">
        <v>93</v>
      </c>
      <c r="H22">
        <v>0</v>
      </c>
      <c r="I22">
        <v>0</v>
      </c>
      <c r="J22">
        <v>0</v>
      </c>
      <c r="K22">
        <v>0</v>
      </c>
      <c r="M22" t="s">
        <v>93</v>
      </c>
      <c r="N22">
        <v>0</v>
      </c>
      <c r="O22">
        <v>0</v>
      </c>
      <c r="P22">
        <v>0</v>
      </c>
      <c r="Q22">
        <v>0</v>
      </c>
      <c r="S22" t="s">
        <v>93</v>
      </c>
      <c r="T22">
        <v>0</v>
      </c>
      <c r="U22">
        <v>0</v>
      </c>
      <c r="V22">
        <v>0</v>
      </c>
      <c r="W22">
        <v>0</v>
      </c>
      <c r="Y22" t="s">
        <v>93</v>
      </c>
      <c r="Z22">
        <v>0</v>
      </c>
      <c r="AA22">
        <v>0</v>
      </c>
      <c r="AB22">
        <v>0</v>
      </c>
      <c r="AC22">
        <v>0</v>
      </c>
    </row>
    <row r="24" spans="1:29" x14ac:dyDescent="0.3">
      <c r="A24" s="182" t="s">
        <v>55</v>
      </c>
      <c r="B24" s="182"/>
      <c r="C24" s="182"/>
      <c r="D24" s="182"/>
    </row>
    <row r="25" spans="1:29" x14ac:dyDescent="0.3">
      <c r="A25" t="s">
        <v>111</v>
      </c>
      <c r="B25" t="s">
        <v>109</v>
      </c>
      <c r="C25" t="s">
        <v>110</v>
      </c>
      <c r="D25" t="s">
        <v>111</v>
      </c>
      <c r="E25" t="s">
        <v>33</v>
      </c>
      <c r="F25" t="s">
        <v>107</v>
      </c>
      <c r="G25" t="s">
        <v>108</v>
      </c>
    </row>
    <row r="26" spans="1:29" x14ac:dyDescent="0.3">
      <c r="B26" s="31">
        <v>0.1</v>
      </c>
      <c r="C26" s="31">
        <v>0.9</v>
      </c>
      <c r="D26">
        <v>0</v>
      </c>
      <c r="E26">
        <v>0</v>
      </c>
      <c r="F26">
        <v>0</v>
      </c>
      <c r="G26">
        <v>0</v>
      </c>
    </row>
  </sheetData>
  <mergeCells count="18">
    <mergeCell ref="S18:W18"/>
    <mergeCell ref="Y18:AC18"/>
    <mergeCell ref="A24:D24"/>
    <mergeCell ref="A9:N9"/>
    <mergeCell ref="A10:C10"/>
    <mergeCell ref="E10:G10"/>
    <mergeCell ref="I10:K10"/>
    <mergeCell ref="M10:O10"/>
    <mergeCell ref="A18:E18"/>
    <mergeCell ref="G18:K18"/>
    <mergeCell ref="M18:Q18"/>
    <mergeCell ref="Q10:S10"/>
    <mergeCell ref="A1:S1"/>
    <mergeCell ref="A2:C2"/>
    <mergeCell ref="E2:G2"/>
    <mergeCell ref="I2:K2"/>
    <mergeCell ref="M2:O2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C938D-5A53-EA42-B09B-50713F85C4A9}">
  <sheetPr>
    <tabColor rgb="FF92D050"/>
    <pageSetUpPr fitToPage="1"/>
  </sheetPr>
  <dimension ref="A1:AD60"/>
  <sheetViews>
    <sheetView showGridLines="0" topLeftCell="A6" zoomScale="90" zoomScaleNormal="90" workbookViewId="0">
      <selection activeCell="M14" sqref="M14"/>
    </sheetView>
  </sheetViews>
  <sheetFormatPr defaultColWidth="11.09765625" defaultRowHeight="15.6" x14ac:dyDescent="0.3"/>
  <cols>
    <col min="1" max="1" width="5" customWidth="1"/>
    <col min="2" max="2" width="15.09765625" customWidth="1"/>
    <col min="3" max="3" width="7.59765625" customWidth="1"/>
    <col min="5" max="5" width="5.09765625" customWidth="1"/>
    <col min="6" max="6" width="8.59765625" customWidth="1"/>
    <col min="7" max="7" width="9.09765625" bestFit="1" customWidth="1"/>
    <col min="8" max="8" width="8.59765625" customWidth="1"/>
    <col min="9" max="9" width="9.09765625" bestFit="1" customWidth="1"/>
    <col min="10" max="14" width="8.59765625" customWidth="1"/>
    <col min="15" max="15" width="9.09765625" bestFit="1" customWidth="1"/>
    <col min="16" max="16" width="8.59765625" customWidth="1"/>
    <col min="17" max="17" width="9.09765625" bestFit="1" customWidth="1"/>
    <col min="18" max="18" width="8.59765625" customWidth="1"/>
    <col min="19" max="19" width="9.09765625" bestFit="1" customWidth="1"/>
    <col min="20" max="20" width="8.59765625" customWidth="1"/>
  </cols>
  <sheetData>
    <row r="1" spans="2:29" ht="16.350000000000001" customHeight="1" x14ac:dyDescent="0.3">
      <c r="B1" s="134" t="s">
        <v>86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</row>
    <row r="2" spans="2:29" ht="16.350000000000001" customHeight="1" x14ac:dyDescent="0.3"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</row>
    <row r="3" spans="2:29" ht="16.350000000000001" customHeight="1" x14ac:dyDescent="0.3"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</row>
    <row r="4" spans="2:29" ht="18" x14ac:dyDescent="0.3">
      <c r="B4" s="135" t="s">
        <v>85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</row>
    <row r="6" spans="2:29" ht="16.2" thickBot="1" x14ac:dyDescent="0.35"/>
    <row r="7" spans="2:29" ht="16.350000000000001" customHeight="1" x14ac:dyDescent="0.3">
      <c r="B7" s="262">
        <v>26</v>
      </c>
      <c r="C7" s="263"/>
      <c r="D7" s="263"/>
      <c r="E7" s="264"/>
      <c r="H7" s="268">
        <v>10</v>
      </c>
      <c r="I7" s="269"/>
      <c r="J7" s="269"/>
      <c r="K7" s="270"/>
      <c r="N7" s="268">
        <v>10</v>
      </c>
      <c r="O7" s="269"/>
      <c r="P7" s="269"/>
      <c r="Q7" s="270"/>
      <c r="T7" s="268">
        <v>5</v>
      </c>
      <c r="U7" s="269"/>
      <c r="V7" s="269"/>
      <c r="W7" s="270"/>
      <c r="Z7" s="268">
        <v>5</v>
      </c>
      <c r="AA7" s="269"/>
      <c r="AB7" s="269"/>
      <c r="AC7" s="270"/>
    </row>
    <row r="8" spans="2:29" ht="16.350000000000001" customHeight="1" x14ac:dyDescent="0.3">
      <c r="B8" s="265"/>
      <c r="C8" s="266"/>
      <c r="D8" s="266"/>
      <c r="E8" s="267"/>
      <c r="H8" s="271"/>
      <c r="I8" s="272"/>
      <c r="J8" s="272"/>
      <c r="K8" s="273"/>
      <c r="N8" s="271"/>
      <c r="O8" s="272"/>
      <c r="P8" s="272"/>
      <c r="Q8" s="273"/>
      <c r="T8" s="271"/>
      <c r="U8" s="272"/>
      <c r="V8" s="272"/>
      <c r="W8" s="273"/>
      <c r="Z8" s="271"/>
      <c r="AA8" s="272"/>
      <c r="AB8" s="272"/>
      <c r="AC8" s="273"/>
    </row>
    <row r="9" spans="2:29" ht="16.350000000000001" customHeight="1" x14ac:dyDescent="0.3">
      <c r="B9" s="265"/>
      <c r="C9" s="266"/>
      <c r="D9" s="266"/>
      <c r="E9" s="267"/>
      <c r="H9" s="271"/>
      <c r="I9" s="272"/>
      <c r="J9" s="272"/>
      <c r="K9" s="273"/>
      <c r="N9" s="271"/>
      <c r="O9" s="272"/>
      <c r="P9" s="272"/>
      <c r="Q9" s="273"/>
      <c r="T9" s="271"/>
      <c r="U9" s="272"/>
      <c r="V9" s="272"/>
      <c r="W9" s="273"/>
      <c r="Z9" s="271"/>
      <c r="AA9" s="272"/>
      <c r="AB9" s="272"/>
      <c r="AC9" s="273"/>
    </row>
    <row r="10" spans="2:29" x14ac:dyDescent="0.3">
      <c r="B10" s="274" t="s">
        <v>39</v>
      </c>
      <c r="C10" s="275"/>
      <c r="D10" s="275"/>
      <c r="E10" s="276"/>
      <c r="H10" s="277" t="s">
        <v>69</v>
      </c>
      <c r="I10" s="278"/>
      <c r="J10" s="278"/>
      <c r="K10" s="279"/>
      <c r="N10" s="277" t="s">
        <v>70</v>
      </c>
      <c r="O10" s="278"/>
      <c r="P10" s="278"/>
      <c r="Q10" s="279"/>
      <c r="T10" s="277" t="s">
        <v>71</v>
      </c>
      <c r="U10" s="278"/>
      <c r="V10" s="278"/>
      <c r="W10" s="279"/>
      <c r="Z10" s="277" t="s">
        <v>72</v>
      </c>
      <c r="AA10" s="278"/>
      <c r="AB10" s="278"/>
      <c r="AC10" s="279"/>
    </row>
    <row r="11" spans="2:29" ht="26.1" customHeight="1" x14ac:dyDescent="0.45">
      <c r="B11" s="290">
        <v>0.02</v>
      </c>
      <c r="C11" s="291"/>
      <c r="D11" s="281">
        <v>0</v>
      </c>
      <c r="E11" s="282"/>
      <c r="F11" s="2"/>
      <c r="G11" s="2"/>
      <c r="H11" s="292">
        <v>7</v>
      </c>
      <c r="I11" s="293"/>
      <c r="J11" s="293">
        <v>10</v>
      </c>
      <c r="K11" s="294"/>
      <c r="L11" s="18"/>
      <c r="M11" s="18"/>
      <c r="N11" s="295">
        <v>5</v>
      </c>
      <c r="O11" s="296"/>
      <c r="P11" s="293">
        <v>4</v>
      </c>
      <c r="Q11" s="294"/>
      <c r="R11" s="18"/>
      <c r="S11" s="18"/>
      <c r="T11" s="280">
        <v>0</v>
      </c>
      <c r="U11" s="281"/>
      <c r="V11" s="281"/>
      <c r="W11" s="282"/>
      <c r="X11" s="18"/>
      <c r="Y11" s="18"/>
      <c r="Z11" s="312">
        <v>0.02</v>
      </c>
      <c r="AA11" s="313"/>
      <c r="AB11" s="313"/>
      <c r="AC11" s="314"/>
    </row>
    <row r="12" spans="2:29" ht="29.1" customHeight="1" thickBot="1" x14ac:dyDescent="0.35">
      <c r="B12" s="283" t="s">
        <v>34</v>
      </c>
      <c r="C12" s="284"/>
      <c r="D12" s="285" t="s">
        <v>89</v>
      </c>
      <c r="E12" s="286"/>
      <c r="H12" s="287" t="s">
        <v>38</v>
      </c>
      <c r="I12" s="288"/>
      <c r="J12" s="288" t="s">
        <v>87</v>
      </c>
      <c r="K12" s="289"/>
      <c r="N12" s="287" t="s">
        <v>60</v>
      </c>
      <c r="O12" s="288"/>
      <c r="P12" s="288" t="s">
        <v>37</v>
      </c>
      <c r="Q12" s="289"/>
      <c r="T12" s="287" t="s">
        <v>36</v>
      </c>
      <c r="U12" s="288"/>
      <c r="V12" s="288"/>
      <c r="W12" s="289"/>
      <c r="Z12" s="287" t="s">
        <v>90</v>
      </c>
      <c r="AA12" s="288"/>
      <c r="AB12" s="288"/>
      <c r="AC12" s="289"/>
    </row>
    <row r="15" spans="2:29" ht="16.350000000000001" customHeight="1" x14ac:dyDescent="0.3">
      <c r="B15" s="74" t="s">
        <v>40</v>
      </c>
      <c r="C15" s="75"/>
      <c r="D15" s="75"/>
      <c r="E15" s="75"/>
      <c r="F15" s="75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2:29" ht="16.350000000000001" customHeight="1" x14ac:dyDescent="0.3">
      <c r="B16" s="76"/>
      <c r="C16" s="77"/>
      <c r="D16" s="77"/>
      <c r="E16" s="77"/>
      <c r="F16" s="77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30" x14ac:dyDescent="0.3">
      <c r="B17" s="301" t="s">
        <v>51</v>
      </c>
      <c r="C17" s="302"/>
      <c r="D17" s="302"/>
      <c r="E17" s="302"/>
      <c r="F17" s="303"/>
      <c r="G17" s="310" t="s">
        <v>42</v>
      </c>
      <c r="H17" s="310"/>
      <c r="I17" s="310"/>
      <c r="J17" s="310"/>
      <c r="K17" s="198" t="s">
        <v>27</v>
      </c>
      <c r="L17" s="199"/>
      <c r="M17" s="199"/>
      <c r="N17" s="228"/>
      <c r="O17" s="198" t="s">
        <v>25</v>
      </c>
      <c r="P17" s="199"/>
      <c r="Q17" s="199"/>
      <c r="R17" s="199"/>
      <c r="S17" s="199"/>
      <c r="T17" s="228"/>
      <c r="U17" s="198" t="s">
        <v>48</v>
      </c>
      <c r="V17" s="199"/>
      <c r="W17" s="199"/>
      <c r="X17" s="199"/>
      <c r="Y17" s="199"/>
      <c r="Z17" s="228"/>
      <c r="AA17" s="319" t="s">
        <v>49</v>
      </c>
      <c r="AB17" s="320"/>
      <c r="AC17" s="14" t="s">
        <v>26</v>
      </c>
    </row>
    <row r="18" spans="1:30" x14ac:dyDescent="0.3">
      <c r="B18" s="304"/>
      <c r="C18" s="305"/>
      <c r="D18" s="305"/>
      <c r="E18" s="305"/>
      <c r="F18" s="306"/>
      <c r="G18" s="321" t="s">
        <v>43</v>
      </c>
      <c r="H18" s="298"/>
      <c r="I18" s="297" t="s">
        <v>46</v>
      </c>
      <c r="J18" s="298"/>
      <c r="K18" s="297" t="s">
        <v>46</v>
      </c>
      <c r="L18" s="298"/>
      <c r="M18" s="297" t="s">
        <v>47</v>
      </c>
      <c r="N18" s="298"/>
      <c r="O18" s="299" t="s">
        <v>43</v>
      </c>
      <c r="P18" s="300"/>
      <c r="Q18" s="297" t="s">
        <v>46</v>
      </c>
      <c r="R18" s="298"/>
      <c r="S18" s="297" t="s">
        <v>47</v>
      </c>
      <c r="T18" s="298"/>
      <c r="U18" s="297" t="s">
        <v>46</v>
      </c>
      <c r="V18" s="298"/>
      <c r="W18" s="297" t="s">
        <v>50</v>
      </c>
      <c r="X18" s="298"/>
      <c r="Y18" s="297" t="s">
        <v>47</v>
      </c>
      <c r="Z18" s="298"/>
      <c r="AA18" s="299" t="s">
        <v>47</v>
      </c>
      <c r="AB18" s="300"/>
      <c r="AC18" s="311" t="s">
        <v>53</v>
      </c>
    </row>
    <row r="19" spans="1:30" x14ac:dyDescent="0.3">
      <c r="B19" s="307"/>
      <c r="C19" s="308"/>
      <c r="D19" s="308"/>
      <c r="E19" s="308"/>
      <c r="F19" s="309"/>
      <c r="G19" s="5" t="s">
        <v>44</v>
      </c>
      <c r="H19" s="6" t="s">
        <v>45</v>
      </c>
      <c r="I19" s="6" t="s">
        <v>44</v>
      </c>
      <c r="J19" s="6" t="s">
        <v>45</v>
      </c>
      <c r="K19" s="6" t="s">
        <v>44</v>
      </c>
      <c r="L19" s="6" t="s">
        <v>45</v>
      </c>
      <c r="M19" s="6" t="s">
        <v>44</v>
      </c>
      <c r="N19" s="6" t="s">
        <v>45</v>
      </c>
      <c r="O19" s="6" t="s">
        <v>44</v>
      </c>
      <c r="P19" s="6" t="s">
        <v>45</v>
      </c>
      <c r="Q19" s="6" t="s">
        <v>44</v>
      </c>
      <c r="R19" s="7" t="s">
        <v>45</v>
      </c>
      <c r="S19" s="6" t="s">
        <v>44</v>
      </c>
      <c r="T19" s="6" t="s">
        <v>45</v>
      </c>
      <c r="U19" s="6" t="s">
        <v>44</v>
      </c>
      <c r="V19" s="7" t="s">
        <v>45</v>
      </c>
      <c r="W19" s="7" t="s">
        <v>44</v>
      </c>
      <c r="X19" s="7" t="s">
        <v>45</v>
      </c>
      <c r="Y19" s="6" t="s">
        <v>44</v>
      </c>
      <c r="Z19" s="6" t="s">
        <v>45</v>
      </c>
      <c r="AA19" s="6" t="s">
        <v>44</v>
      </c>
      <c r="AB19" s="6" t="s">
        <v>45</v>
      </c>
      <c r="AC19" s="311"/>
    </row>
    <row r="20" spans="1:30" x14ac:dyDescent="0.3">
      <c r="B20" s="315" t="s">
        <v>41</v>
      </c>
      <c r="C20" s="316"/>
      <c r="D20" s="316"/>
      <c r="E20" s="316"/>
      <c r="F20" s="317"/>
      <c r="G20" s="9">
        <v>6</v>
      </c>
      <c r="H20" s="8">
        <v>6</v>
      </c>
      <c r="I20" s="8">
        <v>3</v>
      </c>
      <c r="J20" s="8">
        <v>2</v>
      </c>
      <c r="K20" s="9">
        <v>2</v>
      </c>
      <c r="L20" s="8">
        <v>2</v>
      </c>
      <c r="M20" s="8">
        <v>1</v>
      </c>
      <c r="N20" s="8">
        <v>1</v>
      </c>
      <c r="O20" s="9">
        <v>2</v>
      </c>
      <c r="P20" s="8">
        <v>2</v>
      </c>
      <c r="Q20" s="8">
        <v>3</v>
      </c>
      <c r="R20" s="8">
        <v>3</v>
      </c>
      <c r="S20" s="8">
        <v>1</v>
      </c>
      <c r="T20" s="8">
        <v>1</v>
      </c>
      <c r="U20" s="8">
        <v>1</v>
      </c>
      <c r="V20" s="8">
        <v>0</v>
      </c>
      <c r="W20" s="8">
        <v>1</v>
      </c>
      <c r="X20" s="8">
        <v>1</v>
      </c>
      <c r="Y20" s="8">
        <v>1</v>
      </c>
      <c r="Z20" s="8">
        <v>1</v>
      </c>
      <c r="AA20" s="9">
        <v>1</v>
      </c>
      <c r="AB20" s="8">
        <v>0</v>
      </c>
      <c r="AC20" s="17">
        <f>G20+I20+K20+M20+O20+Q20+S20+U20+W20+Y20+AA20</f>
        <v>22</v>
      </c>
    </row>
    <row r="21" spans="1:30" x14ac:dyDescent="0.3">
      <c r="B21" s="206" t="s">
        <v>91</v>
      </c>
      <c r="C21" s="207"/>
      <c r="D21" s="207"/>
      <c r="E21" s="207"/>
      <c r="F21" s="208"/>
      <c r="G21" s="9" t="s">
        <v>52</v>
      </c>
      <c r="H21" s="8">
        <v>1</v>
      </c>
      <c r="I21" s="8" t="s">
        <v>52</v>
      </c>
      <c r="J21" s="8">
        <v>0</v>
      </c>
      <c r="K21" s="9" t="s">
        <v>52</v>
      </c>
      <c r="L21" s="8">
        <v>0</v>
      </c>
      <c r="M21" s="8" t="s">
        <v>52</v>
      </c>
      <c r="N21" s="8">
        <v>0</v>
      </c>
      <c r="O21" s="9" t="s">
        <v>52</v>
      </c>
      <c r="P21" s="8">
        <v>1</v>
      </c>
      <c r="Q21" s="8" t="s">
        <v>52</v>
      </c>
      <c r="R21" s="8">
        <v>0</v>
      </c>
      <c r="S21" s="8" t="s">
        <v>52</v>
      </c>
      <c r="T21" s="8">
        <v>0</v>
      </c>
      <c r="U21" s="9" t="s">
        <v>52</v>
      </c>
      <c r="V21" s="8">
        <v>0</v>
      </c>
      <c r="W21" s="8" t="s">
        <v>52</v>
      </c>
      <c r="X21" s="8">
        <v>0</v>
      </c>
      <c r="Y21" s="8" t="s">
        <v>52</v>
      </c>
      <c r="Z21" s="8">
        <v>1</v>
      </c>
      <c r="AA21" s="9" t="s">
        <v>52</v>
      </c>
      <c r="AB21" s="8">
        <v>0</v>
      </c>
      <c r="AC21" s="12">
        <f>AB21+Z21+X21+V21+T21+R21+P21+N21+L21+J21+H21</f>
        <v>3</v>
      </c>
      <c r="AD21" s="3"/>
    </row>
    <row r="22" spans="1:30" x14ac:dyDescent="0.3">
      <c r="B22" s="206" t="s">
        <v>92</v>
      </c>
      <c r="C22" s="207"/>
      <c r="D22" s="207"/>
      <c r="E22" s="207"/>
      <c r="F22" s="208"/>
      <c r="G22" s="11" t="s">
        <v>52</v>
      </c>
      <c r="H22" s="8">
        <v>0</v>
      </c>
      <c r="I22" s="8" t="s">
        <v>52</v>
      </c>
      <c r="J22" s="8">
        <v>0</v>
      </c>
      <c r="K22" s="9" t="s">
        <v>52</v>
      </c>
      <c r="L22" s="8">
        <v>1</v>
      </c>
      <c r="M22" s="8" t="s">
        <v>52</v>
      </c>
      <c r="N22" s="8">
        <v>0</v>
      </c>
      <c r="O22" s="11" t="s">
        <v>52</v>
      </c>
      <c r="P22" s="8">
        <v>0</v>
      </c>
      <c r="Q22" s="10" t="s">
        <v>52</v>
      </c>
      <c r="R22" s="8">
        <v>0</v>
      </c>
      <c r="S22" s="10" t="s">
        <v>52</v>
      </c>
      <c r="T22" s="8">
        <v>1</v>
      </c>
      <c r="U22" s="11" t="s">
        <v>52</v>
      </c>
      <c r="V22" s="8">
        <v>0</v>
      </c>
      <c r="W22" s="10" t="s">
        <v>52</v>
      </c>
      <c r="X22" s="8">
        <v>1</v>
      </c>
      <c r="Y22" s="10" t="s">
        <v>52</v>
      </c>
      <c r="Z22" s="8">
        <v>0</v>
      </c>
      <c r="AA22" s="11" t="s">
        <v>52</v>
      </c>
      <c r="AB22" s="8">
        <v>0</v>
      </c>
      <c r="AC22" s="12">
        <f>AB22+Z22+X22+V22+T22+R22+P22+N22+L22+J22+H22</f>
        <v>3</v>
      </c>
      <c r="AD22" s="3"/>
    </row>
    <row r="23" spans="1:30" x14ac:dyDescent="0.3">
      <c r="I23" s="4"/>
      <c r="K23" s="4"/>
      <c r="L23" s="4"/>
      <c r="M23" s="4"/>
      <c r="T23" s="4"/>
      <c r="V23" s="4"/>
      <c r="Z23" s="4"/>
    </row>
    <row r="24" spans="1:30" x14ac:dyDescent="0.3">
      <c r="B24" s="75" t="s">
        <v>55</v>
      </c>
      <c r="C24" s="75"/>
      <c r="D24" s="75"/>
      <c r="E24" s="75"/>
      <c r="F24" s="75"/>
    </row>
    <row r="25" spans="1:30" x14ac:dyDescent="0.3">
      <c r="B25" s="77"/>
      <c r="C25" s="77"/>
      <c r="D25" s="77"/>
      <c r="E25" s="77"/>
      <c r="F25" s="77"/>
    </row>
    <row r="26" spans="1:30" ht="20.100000000000001" customHeight="1" x14ac:dyDescent="0.3">
      <c r="B26" s="222"/>
      <c r="C26" s="223"/>
      <c r="D26" s="223"/>
      <c r="E26" s="223"/>
      <c r="F26" s="224"/>
      <c r="G26" s="199" t="s">
        <v>42</v>
      </c>
      <c r="H26" s="199"/>
      <c r="I26" s="199"/>
      <c r="J26" s="228"/>
      <c r="K26" s="198" t="s">
        <v>27</v>
      </c>
      <c r="L26" s="199"/>
      <c r="M26" s="199"/>
      <c r="N26" s="228"/>
      <c r="O26" s="198" t="s">
        <v>25</v>
      </c>
      <c r="P26" s="199"/>
      <c r="Q26" s="199"/>
      <c r="R26" s="228"/>
      <c r="S26" s="198" t="s">
        <v>48</v>
      </c>
      <c r="T26" s="199"/>
      <c r="U26" s="199"/>
      <c r="V26" s="228"/>
      <c r="W26" s="198" t="s">
        <v>49</v>
      </c>
      <c r="X26" s="199"/>
      <c r="Y26" s="199"/>
      <c r="Z26" s="228"/>
      <c r="AA26" s="198" t="s">
        <v>53</v>
      </c>
      <c r="AB26" s="199"/>
      <c r="AC26" s="199"/>
    </row>
    <row r="27" spans="1:30" x14ac:dyDescent="0.3">
      <c r="B27" s="219" t="s">
        <v>30</v>
      </c>
      <c r="C27" s="220"/>
      <c r="D27" s="220"/>
      <c r="E27" s="220"/>
      <c r="F27" s="221"/>
      <c r="G27" s="216">
        <v>10</v>
      </c>
      <c r="H27" s="217"/>
      <c r="I27" s="217"/>
      <c r="J27" s="218"/>
      <c r="K27" s="216">
        <v>3</v>
      </c>
      <c r="L27" s="217"/>
      <c r="M27" s="217"/>
      <c r="N27" s="218"/>
      <c r="O27" s="216">
        <v>7</v>
      </c>
      <c r="P27" s="217"/>
      <c r="Q27" s="217"/>
      <c r="R27" s="218"/>
      <c r="S27" s="213">
        <v>4</v>
      </c>
      <c r="T27" s="214"/>
      <c r="U27" s="214"/>
      <c r="V27" s="214"/>
      <c r="W27" s="189">
        <v>1</v>
      </c>
      <c r="X27" s="190"/>
      <c r="Y27" s="190"/>
      <c r="Z27" s="212"/>
      <c r="AA27" s="189">
        <f t="shared" ref="AA27:AA32" si="0">SUM(G27:Z27)</f>
        <v>25</v>
      </c>
      <c r="AB27" s="190"/>
      <c r="AC27" s="190"/>
    </row>
    <row r="28" spans="1:30" x14ac:dyDescent="0.3">
      <c r="A28" s="15"/>
      <c r="B28" s="260" t="s">
        <v>31</v>
      </c>
      <c r="C28" s="260"/>
      <c r="D28" s="260"/>
      <c r="E28" s="260"/>
      <c r="F28" s="261"/>
      <c r="G28" s="242">
        <v>4</v>
      </c>
      <c r="H28" s="243"/>
      <c r="I28" s="243"/>
      <c r="J28" s="244"/>
      <c r="K28" s="242">
        <v>1</v>
      </c>
      <c r="L28" s="243"/>
      <c r="M28" s="243"/>
      <c r="N28" s="244"/>
      <c r="O28" s="243">
        <v>4</v>
      </c>
      <c r="P28" s="243"/>
      <c r="Q28" s="243"/>
      <c r="R28" s="243"/>
      <c r="S28" s="257">
        <v>2</v>
      </c>
      <c r="T28" s="258"/>
      <c r="U28" s="258"/>
      <c r="V28" s="259"/>
      <c r="W28" s="233">
        <v>1</v>
      </c>
      <c r="X28" s="234"/>
      <c r="Y28" s="234"/>
      <c r="Z28" s="235"/>
      <c r="AA28" s="200">
        <f t="shared" si="0"/>
        <v>12</v>
      </c>
      <c r="AB28" s="201"/>
      <c r="AC28" s="201"/>
    </row>
    <row r="29" spans="1:30" x14ac:dyDescent="0.3">
      <c r="B29" s="236" t="s">
        <v>56</v>
      </c>
      <c r="C29" s="237"/>
      <c r="D29" s="237"/>
      <c r="E29" s="237"/>
      <c r="F29" s="238"/>
      <c r="G29" s="242">
        <v>4</v>
      </c>
      <c r="H29" s="243"/>
      <c r="I29" s="243"/>
      <c r="J29" s="244"/>
      <c r="K29" s="242">
        <v>1</v>
      </c>
      <c r="L29" s="243"/>
      <c r="M29" s="243"/>
      <c r="N29" s="244"/>
      <c r="O29" s="243">
        <v>1</v>
      </c>
      <c r="P29" s="243"/>
      <c r="Q29" s="243"/>
      <c r="R29" s="243"/>
      <c r="S29" s="242">
        <v>1</v>
      </c>
      <c r="T29" s="243"/>
      <c r="U29" s="243"/>
      <c r="V29" s="244"/>
      <c r="W29" s="245">
        <v>0</v>
      </c>
      <c r="X29" s="246"/>
      <c r="Y29" s="246"/>
      <c r="Z29" s="247"/>
      <c r="AA29" s="200">
        <f t="shared" si="0"/>
        <v>7</v>
      </c>
      <c r="AB29" s="201"/>
      <c r="AC29" s="201"/>
    </row>
    <row r="30" spans="1:30" x14ac:dyDescent="0.3">
      <c r="B30" s="239" t="s">
        <v>57</v>
      </c>
      <c r="C30" s="240"/>
      <c r="D30" s="240"/>
      <c r="E30" s="240"/>
      <c r="F30" s="241"/>
      <c r="G30" s="243">
        <v>2</v>
      </c>
      <c r="H30" s="243"/>
      <c r="I30" s="243"/>
      <c r="J30" s="243"/>
      <c r="K30" s="251">
        <v>1</v>
      </c>
      <c r="L30" s="252"/>
      <c r="M30" s="252"/>
      <c r="N30" s="253"/>
      <c r="O30" s="242">
        <v>2</v>
      </c>
      <c r="P30" s="243"/>
      <c r="Q30" s="243"/>
      <c r="R30" s="244"/>
      <c r="S30" s="251">
        <v>1</v>
      </c>
      <c r="T30" s="252"/>
      <c r="U30" s="252"/>
      <c r="V30" s="253"/>
      <c r="W30" s="248">
        <v>0</v>
      </c>
      <c r="X30" s="249"/>
      <c r="Y30" s="249"/>
      <c r="Z30" s="250"/>
      <c r="AA30" s="200">
        <f t="shared" si="0"/>
        <v>6</v>
      </c>
      <c r="AB30" s="201"/>
      <c r="AC30" s="201"/>
    </row>
    <row r="31" spans="1:30" x14ac:dyDescent="0.3">
      <c r="B31" s="206" t="s">
        <v>35</v>
      </c>
      <c r="C31" s="207"/>
      <c r="D31" s="207"/>
      <c r="E31" s="207"/>
      <c r="F31" s="208"/>
      <c r="G31" s="213">
        <v>8</v>
      </c>
      <c r="H31" s="214"/>
      <c r="I31" s="214"/>
      <c r="J31" s="215"/>
      <c r="K31" s="216">
        <v>3</v>
      </c>
      <c r="L31" s="217"/>
      <c r="M31" s="217"/>
      <c r="N31" s="218"/>
      <c r="O31" s="213">
        <v>6</v>
      </c>
      <c r="P31" s="214"/>
      <c r="Q31" s="214"/>
      <c r="R31" s="215"/>
      <c r="S31" s="216">
        <v>4</v>
      </c>
      <c r="T31" s="217"/>
      <c r="U31" s="217"/>
      <c r="V31" s="218"/>
      <c r="W31" s="189">
        <v>1</v>
      </c>
      <c r="X31" s="190"/>
      <c r="Y31" s="190"/>
      <c r="Z31" s="212"/>
      <c r="AA31" s="189">
        <f t="shared" si="0"/>
        <v>22</v>
      </c>
      <c r="AB31" s="190"/>
      <c r="AC31" s="190"/>
    </row>
    <row r="32" spans="1:30" x14ac:dyDescent="0.3">
      <c r="B32" s="206" t="s">
        <v>58</v>
      </c>
      <c r="C32" s="207"/>
      <c r="D32" s="207"/>
      <c r="E32" s="207"/>
      <c r="F32" s="208"/>
      <c r="G32" s="254">
        <v>2</v>
      </c>
      <c r="H32" s="255"/>
      <c r="I32" s="255"/>
      <c r="J32" s="256"/>
      <c r="K32" s="254">
        <v>0</v>
      </c>
      <c r="L32" s="255"/>
      <c r="M32" s="255"/>
      <c r="N32" s="256"/>
      <c r="O32" s="254">
        <v>1</v>
      </c>
      <c r="P32" s="255"/>
      <c r="Q32" s="255"/>
      <c r="R32" s="256"/>
      <c r="S32" s="254">
        <v>0</v>
      </c>
      <c r="T32" s="255"/>
      <c r="U32" s="255"/>
      <c r="V32" s="256"/>
      <c r="W32" s="202">
        <v>0</v>
      </c>
      <c r="X32" s="203"/>
      <c r="Y32" s="203"/>
      <c r="Z32" s="318"/>
      <c r="AA32" s="202">
        <f t="shared" si="0"/>
        <v>3</v>
      </c>
      <c r="AB32" s="203"/>
      <c r="AC32" s="203"/>
    </row>
    <row r="33" spans="2:29" x14ac:dyDescent="0.3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 spans="2:29" x14ac:dyDescent="0.3">
      <c r="B34" s="75" t="s">
        <v>59</v>
      </c>
      <c r="C34" s="75"/>
      <c r="D34" s="75"/>
      <c r="E34" s="75"/>
      <c r="F34" s="75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2:29" x14ac:dyDescent="0.3">
      <c r="B35" s="77"/>
      <c r="C35" s="77"/>
      <c r="D35" s="77"/>
      <c r="E35" s="77"/>
      <c r="F35" s="77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2:29" x14ac:dyDescent="0.3">
      <c r="B36" s="225"/>
      <c r="C36" s="226"/>
      <c r="D36" s="226"/>
      <c r="E36" s="226"/>
      <c r="F36" s="227"/>
      <c r="G36" s="199" t="s">
        <v>42</v>
      </c>
      <c r="H36" s="199"/>
      <c r="I36" s="199"/>
      <c r="J36" s="228"/>
      <c r="K36" s="198" t="s">
        <v>27</v>
      </c>
      <c r="L36" s="199"/>
      <c r="M36" s="199"/>
      <c r="N36" s="228"/>
      <c r="O36" s="198" t="s">
        <v>25</v>
      </c>
      <c r="P36" s="199"/>
      <c r="Q36" s="199"/>
      <c r="R36" s="228"/>
      <c r="S36" s="198" t="s">
        <v>48</v>
      </c>
      <c r="T36" s="199"/>
      <c r="U36" s="199"/>
      <c r="V36" s="228"/>
      <c r="W36" s="198" t="s">
        <v>49</v>
      </c>
      <c r="X36" s="199"/>
      <c r="Y36" s="199"/>
      <c r="Z36" s="228"/>
      <c r="AA36" s="198" t="s">
        <v>53</v>
      </c>
      <c r="AB36" s="199"/>
      <c r="AC36" s="199"/>
    </row>
    <row r="37" spans="2:29" x14ac:dyDescent="0.3">
      <c r="B37" s="219" t="s">
        <v>60</v>
      </c>
      <c r="C37" s="220"/>
      <c r="D37" s="220"/>
      <c r="E37" s="220"/>
      <c r="F37" s="221"/>
      <c r="G37" s="216">
        <v>3</v>
      </c>
      <c r="H37" s="217"/>
      <c r="I37" s="217"/>
      <c r="J37" s="218"/>
      <c r="K37" s="216">
        <v>2</v>
      </c>
      <c r="L37" s="217"/>
      <c r="M37" s="217"/>
      <c r="N37" s="218"/>
      <c r="O37" s="216">
        <v>0</v>
      </c>
      <c r="P37" s="217"/>
      <c r="Q37" s="217"/>
      <c r="R37" s="218"/>
      <c r="S37" s="213">
        <v>1</v>
      </c>
      <c r="T37" s="214"/>
      <c r="U37" s="214"/>
      <c r="V37" s="214"/>
      <c r="W37" s="189">
        <v>0</v>
      </c>
      <c r="X37" s="190"/>
      <c r="Y37" s="190"/>
      <c r="Z37" s="212"/>
      <c r="AA37" s="189">
        <f>SUM(G37:Z37)</f>
        <v>6</v>
      </c>
      <c r="AB37" s="190"/>
      <c r="AC37" s="190"/>
    </row>
    <row r="38" spans="2:29" x14ac:dyDescent="0.3">
      <c r="B38" s="206" t="s">
        <v>62</v>
      </c>
      <c r="C38" s="207"/>
      <c r="D38" s="207"/>
      <c r="E38" s="207"/>
      <c r="F38" s="208"/>
      <c r="G38" s="213">
        <v>15</v>
      </c>
      <c r="H38" s="214"/>
      <c r="I38" s="214"/>
      <c r="J38" s="215"/>
      <c r="K38" s="216">
        <v>10</v>
      </c>
      <c r="L38" s="217"/>
      <c r="M38" s="217"/>
      <c r="N38" s="218"/>
      <c r="O38" s="213">
        <v>0</v>
      </c>
      <c r="P38" s="214"/>
      <c r="Q38" s="214"/>
      <c r="R38" s="215"/>
      <c r="S38" s="216">
        <v>7</v>
      </c>
      <c r="T38" s="217"/>
      <c r="U38" s="217"/>
      <c r="V38" s="218"/>
      <c r="W38" s="189">
        <v>0</v>
      </c>
      <c r="X38" s="190"/>
      <c r="Y38" s="190"/>
      <c r="Z38" s="212"/>
      <c r="AA38" s="189">
        <f>SUM(G38:Z38)</f>
        <v>32</v>
      </c>
      <c r="AB38" s="190"/>
      <c r="AC38" s="190"/>
    </row>
    <row r="39" spans="2:29" x14ac:dyDescent="0.3">
      <c r="B39" s="206" t="s">
        <v>37</v>
      </c>
      <c r="C39" s="207"/>
      <c r="D39" s="207"/>
      <c r="E39" s="207"/>
      <c r="F39" s="208"/>
      <c r="G39" s="229">
        <v>2</v>
      </c>
      <c r="H39" s="230"/>
      <c r="I39" s="230"/>
      <c r="J39" s="231"/>
      <c r="K39" s="229">
        <v>2</v>
      </c>
      <c r="L39" s="230"/>
      <c r="M39" s="230"/>
      <c r="N39" s="231"/>
      <c r="O39" s="229">
        <v>0</v>
      </c>
      <c r="P39" s="230"/>
      <c r="Q39" s="230"/>
      <c r="R39" s="231"/>
      <c r="S39" s="229">
        <v>0</v>
      </c>
      <c r="T39" s="230"/>
      <c r="U39" s="230"/>
      <c r="V39" s="231"/>
      <c r="W39" s="204">
        <v>0</v>
      </c>
      <c r="X39" s="205"/>
      <c r="Y39" s="205"/>
      <c r="Z39" s="232"/>
      <c r="AA39" s="204">
        <f>SUM(G39:Z39)</f>
        <v>4</v>
      </c>
      <c r="AB39" s="205"/>
      <c r="AC39" s="205"/>
    </row>
    <row r="40" spans="2:29" x14ac:dyDescent="0.3">
      <c r="B40" s="206" t="s">
        <v>61</v>
      </c>
      <c r="C40" s="207"/>
      <c r="D40" s="207"/>
      <c r="E40" s="207"/>
      <c r="F40" s="208"/>
      <c r="G40" s="216">
        <v>10</v>
      </c>
      <c r="H40" s="217"/>
      <c r="I40" s="217"/>
      <c r="J40" s="218"/>
      <c r="K40" s="216">
        <v>10</v>
      </c>
      <c r="L40" s="217"/>
      <c r="M40" s="217"/>
      <c r="N40" s="218"/>
      <c r="O40" s="216">
        <v>0</v>
      </c>
      <c r="P40" s="217"/>
      <c r="Q40" s="217"/>
      <c r="R40" s="218"/>
      <c r="S40" s="216">
        <v>0</v>
      </c>
      <c r="T40" s="217"/>
      <c r="U40" s="217"/>
      <c r="V40" s="218"/>
      <c r="W40" s="189">
        <v>0</v>
      </c>
      <c r="X40" s="190"/>
      <c r="Y40" s="190"/>
      <c r="Z40" s="212"/>
      <c r="AA40" s="189">
        <f>SUM(G40:Z40)</f>
        <v>20</v>
      </c>
      <c r="AB40" s="190"/>
      <c r="AC40" s="190"/>
    </row>
    <row r="41" spans="2:29" x14ac:dyDescent="0.3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</row>
    <row r="42" spans="2:29" x14ac:dyDescent="0.3">
      <c r="B42" s="75" t="s">
        <v>63</v>
      </c>
      <c r="C42" s="75"/>
      <c r="D42" s="75"/>
      <c r="E42" s="75"/>
      <c r="F42" s="75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2:29" x14ac:dyDescent="0.3">
      <c r="B43" s="77"/>
      <c r="C43" s="77"/>
      <c r="D43" s="77"/>
      <c r="E43" s="77"/>
      <c r="F43" s="77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2:29" x14ac:dyDescent="0.3">
      <c r="B44" s="225"/>
      <c r="C44" s="226"/>
      <c r="D44" s="226"/>
      <c r="E44" s="226"/>
      <c r="F44" s="227"/>
      <c r="G44" s="199" t="s">
        <v>42</v>
      </c>
      <c r="H44" s="199"/>
      <c r="I44" s="199"/>
      <c r="J44" s="228"/>
      <c r="K44" s="198" t="s">
        <v>27</v>
      </c>
      <c r="L44" s="199"/>
      <c r="M44" s="199"/>
      <c r="N44" s="228"/>
      <c r="O44" s="198" t="s">
        <v>25</v>
      </c>
      <c r="P44" s="199"/>
      <c r="Q44" s="199"/>
      <c r="R44" s="228"/>
      <c r="S44" s="198" t="s">
        <v>48</v>
      </c>
      <c r="T44" s="199"/>
      <c r="U44" s="199"/>
      <c r="V44" s="228"/>
      <c r="W44" s="198" t="s">
        <v>49</v>
      </c>
      <c r="X44" s="199"/>
      <c r="Y44" s="199"/>
      <c r="Z44" s="228"/>
      <c r="AA44" s="198" t="s">
        <v>53</v>
      </c>
      <c r="AB44" s="199"/>
      <c r="AC44" s="199"/>
    </row>
    <row r="45" spans="2:29" x14ac:dyDescent="0.3">
      <c r="B45" s="219" t="s">
        <v>64</v>
      </c>
      <c r="C45" s="220"/>
      <c r="D45" s="220"/>
      <c r="E45" s="220"/>
      <c r="F45" s="221"/>
      <c r="G45" s="216">
        <v>3</v>
      </c>
      <c r="H45" s="217"/>
      <c r="I45" s="217"/>
      <c r="J45" s="218"/>
      <c r="K45" s="216">
        <v>2</v>
      </c>
      <c r="L45" s="217"/>
      <c r="M45" s="217"/>
      <c r="N45" s="218"/>
      <c r="O45" s="216">
        <v>0</v>
      </c>
      <c r="P45" s="217"/>
      <c r="Q45" s="217"/>
      <c r="R45" s="218"/>
      <c r="S45" s="213">
        <v>1</v>
      </c>
      <c r="T45" s="214"/>
      <c r="U45" s="214"/>
      <c r="V45" s="214"/>
      <c r="W45" s="189">
        <v>0</v>
      </c>
      <c r="X45" s="190"/>
      <c r="Y45" s="190"/>
      <c r="Z45" s="212"/>
      <c r="AA45" s="189">
        <f>SUM(G45:Z45)</f>
        <v>6</v>
      </c>
      <c r="AB45" s="190"/>
      <c r="AC45" s="190"/>
    </row>
    <row r="46" spans="2:29" x14ac:dyDescent="0.3">
      <c r="B46" s="206" t="s">
        <v>65</v>
      </c>
      <c r="C46" s="207"/>
      <c r="D46" s="207"/>
      <c r="E46" s="207"/>
      <c r="F46" s="208"/>
      <c r="G46" s="213">
        <v>3</v>
      </c>
      <c r="H46" s="214"/>
      <c r="I46" s="214"/>
      <c r="J46" s="215"/>
      <c r="K46" s="216">
        <v>2</v>
      </c>
      <c r="L46" s="217"/>
      <c r="M46" s="217"/>
      <c r="N46" s="218"/>
      <c r="O46" s="213">
        <v>0</v>
      </c>
      <c r="P46" s="214"/>
      <c r="Q46" s="214"/>
      <c r="R46" s="215"/>
      <c r="S46" s="216">
        <v>1</v>
      </c>
      <c r="T46" s="217"/>
      <c r="U46" s="217"/>
      <c r="V46" s="218"/>
      <c r="W46" s="189">
        <v>0</v>
      </c>
      <c r="X46" s="190"/>
      <c r="Y46" s="190"/>
      <c r="Z46" s="212"/>
      <c r="AA46" s="189">
        <f>SUM(G46:Z46)</f>
        <v>6</v>
      </c>
      <c r="AB46" s="190"/>
      <c r="AC46" s="190"/>
    </row>
    <row r="47" spans="2:29" x14ac:dyDescent="0.3">
      <c r="B47" s="206" t="s">
        <v>66</v>
      </c>
      <c r="C47" s="207"/>
      <c r="D47" s="207"/>
      <c r="E47" s="207"/>
      <c r="F47" s="208"/>
      <c r="G47" s="209">
        <v>0</v>
      </c>
      <c r="H47" s="210"/>
      <c r="I47" s="210"/>
      <c r="J47" s="211"/>
      <c r="K47" s="209">
        <v>1</v>
      </c>
      <c r="L47" s="210"/>
      <c r="M47" s="210"/>
      <c r="N47" s="211"/>
      <c r="O47" s="209">
        <v>0</v>
      </c>
      <c r="P47" s="210"/>
      <c r="Q47" s="210"/>
      <c r="R47" s="211"/>
      <c r="S47" s="209">
        <v>0</v>
      </c>
      <c r="T47" s="210"/>
      <c r="U47" s="210"/>
      <c r="V47" s="211"/>
      <c r="W47" s="191">
        <v>0</v>
      </c>
      <c r="X47" s="192"/>
      <c r="Y47" s="192"/>
      <c r="Z47" s="197"/>
      <c r="AA47" s="191">
        <v>1</v>
      </c>
      <c r="AB47" s="192"/>
      <c r="AC47" s="192"/>
    </row>
    <row r="48" spans="2:29" x14ac:dyDescent="0.3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2:29" ht="16.350000000000001" customHeight="1" x14ac:dyDescent="0.3">
      <c r="B49" s="193" t="s">
        <v>73</v>
      </c>
      <c r="C49" s="193"/>
      <c r="D49" s="193"/>
      <c r="E49" s="193"/>
      <c r="F49" s="193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2:29" ht="26.1" customHeight="1" x14ac:dyDescent="0.3">
      <c r="B50" s="194"/>
      <c r="C50" s="194"/>
      <c r="D50" s="194"/>
      <c r="E50" s="194"/>
      <c r="F50" s="194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2:29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spans="2:29" ht="17.399999999999999" x14ac:dyDescent="0.3">
      <c r="B52" s="195" t="s">
        <v>76</v>
      </c>
      <c r="C52" s="195"/>
      <c r="D52" s="196" t="s">
        <v>74</v>
      </c>
      <c r="E52" s="196"/>
      <c r="F52" s="196"/>
      <c r="G52" s="196"/>
      <c r="H52" s="196"/>
      <c r="I52" s="196"/>
      <c r="J52" s="196"/>
      <c r="K52" s="196"/>
      <c r="L52" s="196"/>
      <c r="M52" s="196"/>
      <c r="N52" s="196"/>
      <c r="O52" s="196"/>
      <c r="P52" s="196"/>
      <c r="Q52" s="196" t="s">
        <v>68</v>
      </c>
      <c r="R52" s="196"/>
      <c r="S52" s="16"/>
      <c r="T52" s="16"/>
      <c r="U52" s="16"/>
      <c r="V52" s="16"/>
    </row>
    <row r="53" spans="2:29" x14ac:dyDescent="0.3">
      <c r="B53" s="184">
        <v>1</v>
      </c>
      <c r="C53" s="184"/>
      <c r="D53" s="185" t="s">
        <v>80</v>
      </c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8" t="s">
        <v>78</v>
      </c>
      <c r="R53" s="188"/>
      <c r="S53" s="16"/>
      <c r="T53" s="16"/>
      <c r="U53" s="16"/>
      <c r="V53" s="16"/>
    </row>
    <row r="54" spans="2:29" x14ac:dyDescent="0.3">
      <c r="B54" s="184">
        <v>2</v>
      </c>
      <c r="C54" s="184"/>
      <c r="D54" s="185" t="s">
        <v>81</v>
      </c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8" t="s">
        <v>78</v>
      </c>
      <c r="R54" s="188"/>
      <c r="S54" s="16"/>
      <c r="T54" s="16"/>
      <c r="U54" s="16"/>
      <c r="V54" s="16"/>
    </row>
    <row r="55" spans="2:29" x14ac:dyDescent="0.3">
      <c r="B55" s="184">
        <v>3</v>
      </c>
      <c r="C55" s="184"/>
      <c r="D55" s="185" t="s">
        <v>82</v>
      </c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7" t="s">
        <v>77</v>
      </c>
      <c r="R55" s="187"/>
      <c r="S55" s="16"/>
      <c r="T55" s="16"/>
      <c r="U55" s="16"/>
      <c r="V55" s="16"/>
    </row>
    <row r="56" spans="2:29" x14ac:dyDescent="0.3">
      <c r="B56" s="184">
        <v>4</v>
      </c>
      <c r="C56" s="184"/>
      <c r="D56" s="185" t="s">
        <v>83</v>
      </c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7" t="s">
        <v>77</v>
      </c>
      <c r="R56" s="187"/>
      <c r="S56" s="16"/>
      <c r="T56" s="16"/>
      <c r="U56" s="16"/>
      <c r="V56" s="16"/>
    </row>
    <row r="57" spans="2:29" x14ac:dyDescent="0.3">
      <c r="B57" s="184">
        <v>5</v>
      </c>
      <c r="C57" s="184"/>
      <c r="D57" s="185" t="s">
        <v>84</v>
      </c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6" t="s">
        <v>79</v>
      </c>
      <c r="R57" s="186"/>
      <c r="S57" s="16"/>
      <c r="T57" s="16"/>
      <c r="U57" s="16"/>
      <c r="V57" s="16"/>
    </row>
    <row r="58" spans="2:29" x14ac:dyDescent="0.3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</row>
    <row r="59" spans="2:29" x14ac:dyDescent="0.3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</row>
    <row r="60" spans="2:29" x14ac:dyDescent="0.3">
      <c r="B60" s="183" t="s">
        <v>88</v>
      </c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</row>
  </sheetData>
  <mergeCells count="185">
    <mergeCell ref="AC18:AC19"/>
    <mergeCell ref="Z7:AC9"/>
    <mergeCell ref="Z10:AC10"/>
    <mergeCell ref="Z11:AC11"/>
    <mergeCell ref="Z12:AC12"/>
    <mergeCell ref="Y18:Z18"/>
    <mergeCell ref="B24:F25"/>
    <mergeCell ref="B27:F27"/>
    <mergeCell ref="B32:F32"/>
    <mergeCell ref="B31:F31"/>
    <mergeCell ref="AA18:AB18"/>
    <mergeCell ref="B20:F20"/>
    <mergeCell ref="B21:F21"/>
    <mergeCell ref="B22:F22"/>
    <mergeCell ref="O31:R31"/>
    <mergeCell ref="O32:R32"/>
    <mergeCell ref="W27:Z27"/>
    <mergeCell ref="W31:Z31"/>
    <mergeCell ref="W32:Z32"/>
    <mergeCell ref="B15:F16"/>
    <mergeCell ref="AA17:AB17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B17:F19"/>
    <mergeCell ref="G17:J17"/>
    <mergeCell ref="K17:N17"/>
    <mergeCell ref="O17:T17"/>
    <mergeCell ref="U17:Z17"/>
    <mergeCell ref="B10:E10"/>
    <mergeCell ref="H10:K10"/>
    <mergeCell ref="N10:Q10"/>
    <mergeCell ref="T10:W10"/>
    <mergeCell ref="T11:W11"/>
    <mergeCell ref="B12:C12"/>
    <mergeCell ref="D12:E12"/>
    <mergeCell ref="H12:I12"/>
    <mergeCell ref="J12:K12"/>
    <mergeCell ref="N12:O12"/>
    <mergeCell ref="P12:Q12"/>
    <mergeCell ref="T12:W12"/>
    <mergeCell ref="B11:C11"/>
    <mergeCell ref="D11:E11"/>
    <mergeCell ref="H11:I11"/>
    <mergeCell ref="J11:K11"/>
    <mergeCell ref="N11:O11"/>
    <mergeCell ref="P11:Q11"/>
    <mergeCell ref="S27:V27"/>
    <mergeCell ref="S31:V31"/>
    <mergeCell ref="S32:V32"/>
    <mergeCell ref="S28:V28"/>
    <mergeCell ref="B1:AC3"/>
    <mergeCell ref="B28:F28"/>
    <mergeCell ref="G26:J26"/>
    <mergeCell ref="K26:N26"/>
    <mergeCell ref="O26:R26"/>
    <mergeCell ref="S26:V26"/>
    <mergeCell ref="W26:Z26"/>
    <mergeCell ref="G27:J27"/>
    <mergeCell ref="G31:J31"/>
    <mergeCell ref="G32:J32"/>
    <mergeCell ref="G28:J28"/>
    <mergeCell ref="K27:N27"/>
    <mergeCell ref="K31:N31"/>
    <mergeCell ref="K32:N32"/>
    <mergeCell ref="K28:N28"/>
    <mergeCell ref="O27:R27"/>
    <mergeCell ref="B7:E9"/>
    <mergeCell ref="H7:K9"/>
    <mergeCell ref="N7:Q9"/>
    <mergeCell ref="T7:W9"/>
    <mergeCell ref="B34:F35"/>
    <mergeCell ref="G36:J36"/>
    <mergeCell ref="K36:N36"/>
    <mergeCell ref="O36:R36"/>
    <mergeCell ref="S36:V36"/>
    <mergeCell ref="W28:Z28"/>
    <mergeCell ref="B29:F29"/>
    <mergeCell ref="B30:F30"/>
    <mergeCell ref="G29:J29"/>
    <mergeCell ref="G30:J30"/>
    <mergeCell ref="K29:N29"/>
    <mergeCell ref="O29:R29"/>
    <mergeCell ref="S29:V29"/>
    <mergeCell ref="W29:Z29"/>
    <mergeCell ref="W30:Z30"/>
    <mergeCell ref="K30:N30"/>
    <mergeCell ref="O30:R30"/>
    <mergeCell ref="S30:V30"/>
    <mergeCell ref="O28:R28"/>
    <mergeCell ref="O40:R40"/>
    <mergeCell ref="S40:V40"/>
    <mergeCell ref="W36:Z36"/>
    <mergeCell ref="B37:F37"/>
    <mergeCell ref="G37:J37"/>
    <mergeCell ref="K37:N37"/>
    <mergeCell ref="O37:R37"/>
    <mergeCell ref="S37:V37"/>
    <mergeCell ref="W37:Z37"/>
    <mergeCell ref="W39:Z39"/>
    <mergeCell ref="B26:F26"/>
    <mergeCell ref="B36:F36"/>
    <mergeCell ref="B42:F43"/>
    <mergeCell ref="B44:F44"/>
    <mergeCell ref="G44:J44"/>
    <mergeCell ref="K44:N44"/>
    <mergeCell ref="O44:R44"/>
    <mergeCell ref="S44:V44"/>
    <mergeCell ref="W44:Z44"/>
    <mergeCell ref="B39:F39"/>
    <mergeCell ref="G39:J39"/>
    <mergeCell ref="K39:N39"/>
    <mergeCell ref="O39:R39"/>
    <mergeCell ref="S39:V39"/>
    <mergeCell ref="W40:Z40"/>
    <mergeCell ref="B38:F38"/>
    <mergeCell ref="G38:J38"/>
    <mergeCell ref="K38:N38"/>
    <mergeCell ref="O38:R38"/>
    <mergeCell ref="S38:V38"/>
    <mergeCell ref="W38:Z38"/>
    <mergeCell ref="B40:F40"/>
    <mergeCell ref="G40:J40"/>
    <mergeCell ref="K40:N40"/>
    <mergeCell ref="W45:Z45"/>
    <mergeCell ref="B46:F46"/>
    <mergeCell ref="G46:J46"/>
    <mergeCell ref="K46:N46"/>
    <mergeCell ref="O46:R46"/>
    <mergeCell ref="S46:V46"/>
    <mergeCell ref="W46:Z46"/>
    <mergeCell ref="B45:F45"/>
    <mergeCell ref="G45:J45"/>
    <mergeCell ref="K45:N45"/>
    <mergeCell ref="O45:R45"/>
    <mergeCell ref="S45:V45"/>
    <mergeCell ref="B4:AC4"/>
    <mergeCell ref="B52:C52"/>
    <mergeCell ref="D52:P52"/>
    <mergeCell ref="Q52:R52"/>
    <mergeCell ref="W47:Z47"/>
    <mergeCell ref="AA26:AC26"/>
    <mergeCell ref="AA27:AC27"/>
    <mergeCell ref="AA28:AC28"/>
    <mergeCell ref="AA29:AC29"/>
    <mergeCell ref="AA30:AC30"/>
    <mergeCell ref="AA31:AC31"/>
    <mergeCell ref="AA32:AC32"/>
    <mergeCell ref="AA36:AC36"/>
    <mergeCell ref="AA37:AC37"/>
    <mergeCell ref="AA38:AC38"/>
    <mergeCell ref="AA39:AC39"/>
    <mergeCell ref="AA40:AC40"/>
    <mergeCell ref="AA44:AC44"/>
    <mergeCell ref="AA45:AC45"/>
    <mergeCell ref="B47:F47"/>
    <mergeCell ref="G47:J47"/>
    <mergeCell ref="K47:N47"/>
    <mergeCell ref="O47:R47"/>
    <mergeCell ref="S47:V47"/>
    <mergeCell ref="B53:C53"/>
    <mergeCell ref="D53:P53"/>
    <mergeCell ref="Q53:R53"/>
    <mergeCell ref="B54:C54"/>
    <mergeCell ref="D54:P54"/>
    <mergeCell ref="Q54:R54"/>
    <mergeCell ref="AA46:AC46"/>
    <mergeCell ref="AA47:AC47"/>
    <mergeCell ref="B49:F50"/>
    <mergeCell ref="B60:AC60"/>
    <mergeCell ref="B57:C57"/>
    <mergeCell ref="D57:P57"/>
    <mergeCell ref="Q57:R57"/>
    <mergeCell ref="B55:C55"/>
    <mergeCell ref="D55:P55"/>
    <mergeCell ref="Q55:R55"/>
    <mergeCell ref="B56:C56"/>
    <mergeCell ref="D56:P56"/>
    <mergeCell ref="Q56:R56"/>
  </mergeCells>
  <conditionalFormatting sqref="B11:E11">
    <cfRule type="iconSet" priority="113">
      <iconSet iconSet="3Arrows" reverse="1">
        <cfvo type="percent" val="0"/>
        <cfvo type="percent" val="33"/>
        <cfvo type="percent" val="67"/>
      </iconSet>
    </cfRule>
  </conditionalFormatting>
  <conditionalFormatting sqref="B7:E9">
    <cfRule type="dataBar" priority="112">
      <dataBar>
        <cfvo type="num" val="0"/>
        <cfvo type="num" val="26"/>
        <color rgb="FF63C384"/>
      </dataBar>
      <extLst>
        <ext xmlns:x14="http://schemas.microsoft.com/office/spreadsheetml/2009/9/main" uri="{B025F937-C7B1-47D3-B67F-A62EFF666E3E}">
          <x14:id>{3CAFFD9B-9358-8742-9E45-807BB1768B00}</x14:id>
        </ext>
      </extLst>
    </cfRule>
  </conditionalFormatting>
  <conditionalFormatting sqref="N7:Q9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{E82E32D4-627F-7649-A03D-7C790B5A3085}</x14:id>
        </ext>
      </extLst>
    </cfRule>
  </conditionalFormatting>
  <conditionalFormatting sqref="T7:W9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{730CDFFA-D9BF-0B41-9566-5CA2063266BD}</x14:id>
        </ext>
      </extLst>
    </cfRule>
  </conditionalFormatting>
  <conditionalFormatting sqref="H7:K9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{9ADEF695-9678-0A43-871A-06B4506E7C60}</x14:id>
        </ext>
      </extLst>
    </cfRule>
  </conditionalFormatting>
  <conditionalFormatting sqref="T11:W11">
    <cfRule type="iconSet" priority="108">
      <iconSet iconSet="3Arrows">
        <cfvo type="percent" val="0"/>
        <cfvo type="percent" val="33"/>
        <cfvo type="percent" val="67"/>
      </iconSet>
    </cfRule>
  </conditionalFormatting>
  <conditionalFormatting sqref="Z7:AC9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{D95A6B33-85F0-5E44-BAD4-0502F5FF748D}</x14:id>
        </ext>
      </extLst>
    </cfRule>
  </conditionalFormatting>
  <conditionalFormatting sqref="Z11:AC11">
    <cfRule type="iconSet" priority="105">
      <iconSet iconSet="3Arrows">
        <cfvo type="percent" val="0"/>
        <cfvo type="percent" val="33"/>
        <cfvo type="percent" val="67"/>
      </iconSet>
    </cfRule>
  </conditionalFormatting>
  <conditionalFormatting sqref="H20">
    <cfRule type="cellIs" dxfId="93" priority="102" operator="notEqual">
      <formula>6</formula>
    </cfRule>
    <cfRule type="cellIs" dxfId="92" priority="103" operator="equal">
      <formula>6</formula>
    </cfRule>
  </conditionalFormatting>
  <conditionalFormatting sqref="J20">
    <cfRule type="cellIs" dxfId="91" priority="100" operator="notEqual">
      <formula>3</formula>
    </cfRule>
    <cfRule type="cellIs" dxfId="90" priority="101" operator="equal">
      <formula>3</formula>
    </cfRule>
  </conditionalFormatting>
  <conditionalFormatting sqref="L20">
    <cfRule type="cellIs" dxfId="89" priority="98" operator="notEqual">
      <formula>2</formula>
    </cfRule>
    <cfRule type="cellIs" dxfId="88" priority="99" operator="equal">
      <formula>2</formula>
    </cfRule>
  </conditionalFormatting>
  <conditionalFormatting sqref="N20">
    <cfRule type="cellIs" dxfId="87" priority="96" operator="notEqual">
      <formula>$M$20</formula>
    </cfRule>
    <cfRule type="cellIs" dxfId="86" priority="97" operator="equal">
      <formula>$M$20</formula>
    </cfRule>
  </conditionalFormatting>
  <conditionalFormatting sqref="R20">
    <cfRule type="cellIs" dxfId="85" priority="92" operator="notEqual">
      <formula>$Q$20</formula>
    </cfRule>
    <cfRule type="cellIs" dxfId="84" priority="93" operator="equal">
      <formula>$Q$20</formula>
    </cfRule>
  </conditionalFormatting>
  <conditionalFormatting sqref="T20">
    <cfRule type="cellIs" dxfId="83" priority="90" operator="notEqual">
      <formula>1</formula>
    </cfRule>
    <cfRule type="cellIs" dxfId="82" priority="91" operator="equal">
      <formula>1</formula>
    </cfRule>
  </conditionalFormatting>
  <conditionalFormatting sqref="P20">
    <cfRule type="cellIs" dxfId="81" priority="80" operator="notEqual">
      <formula>2</formula>
    </cfRule>
    <cfRule type="cellIs" dxfId="80" priority="81" operator="equal">
      <formula>2</formula>
    </cfRule>
  </conditionalFormatting>
  <conditionalFormatting sqref="V20">
    <cfRule type="cellIs" dxfId="79" priority="78" operator="notEqual">
      <formula>1</formula>
    </cfRule>
    <cfRule type="cellIs" dxfId="78" priority="79" operator="equal">
      <formula>1</formula>
    </cfRule>
  </conditionalFormatting>
  <conditionalFormatting sqref="X20">
    <cfRule type="cellIs" dxfId="77" priority="76" operator="notEqual">
      <formula>1</formula>
    </cfRule>
    <cfRule type="cellIs" dxfId="76" priority="77" operator="equal">
      <formula>1</formula>
    </cfRule>
  </conditionalFormatting>
  <conditionalFormatting sqref="Z20">
    <cfRule type="cellIs" dxfId="75" priority="74" operator="notEqual">
      <formula>1</formula>
    </cfRule>
    <cfRule type="cellIs" dxfId="74" priority="75" operator="equal">
      <formula>1</formula>
    </cfRule>
  </conditionalFormatting>
  <conditionalFormatting sqref="AB20">
    <cfRule type="cellIs" dxfId="73" priority="72" operator="notEqual">
      <formula>1</formula>
    </cfRule>
    <cfRule type="cellIs" dxfId="72" priority="73" operator="equal">
      <formula>1</formula>
    </cfRule>
  </conditionalFormatting>
  <conditionalFormatting sqref="H21">
    <cfRule type="cellIs" dxfId="71" priority="59" operator="equal">
      <formula>0</formula>
    </cfRule>
    <cfRule type="cellIs" dxfId="70" priority="70" operator="notEqual">
      <formula>0</formula>
    </cfRule>
  </conditionalFormatting>
  <conditionalFormatting sqref="J21">
    <cfRule type="cellIs" dxfId="69" priority="57" operator="equal">
      <formula>0</formula>
    </cfRule>
    <cfRule type="cellIs" dxfId="68" priority="58" operator="notEqual">
      <formula>0</formula>
    </cfRule>
  </conditionalFormatting>
  <conditionalFormatting sqref="L21">
    <cfRule type="cellIs" dxfId="67" priority="55" operator="equal">
      <formula>0</formula>
    </cfRule>
    <cfRule type="cellIs" dxfId="66" priority="56" operator="notEqual">
      <formula>0</formula>
    </cfRule>
  </conditionalFormatting>
  <conditionalFormatting sqref="N21">
    <cfRule type="cellIs" dxfId="65" priority="53" operator="equal">
      <formula>0</formula>
    </cfRule>
    <cfRule type="cellIs" dxfId="64" priority="54" operator="notEqual">
      <formula>0</formula>
    </cfRule>
  </conditionalFormatting>
  <conditionalFormatting sqref="P21">
    <cfRule type="cellIs" dxfId="63" priority="51" operator="equal">
      <formula>0</formula>
    </cfRule>
    <cfRule type="cellIs" dxfId="62" priority="52" operator="notEqual">
      <formula>0</formula>
    </cfRule>
  </conditionalFormatting>
  <conditionalFormatting sqref="R21">
    <cfRule type="cellIs" dxfId="61" priority="49" operator="equal">
      <formula>0</formula>
    </cfRule>
    <cfRule type="cellIs" dxfId="60" priority="50" operator="notEqual">
      <formula>0</formula>
    </cfRule>
  </conditionalFormatting>
  <conditionalFormatting sqref="T21">
    <cfRule type="cellIs" dxfId="59" priority="47" operator="equal">
      <formula>0</formula>
    </cfRule>
    <cfRule type="cellIs" dxfId="58" priority="48" operator="notEqual">
      <formula>0</formula>
    </cfRule>
  </conditionalFormatting>
  <conditionalFormatting sqref="V21">
    <cfRule type="cellIs" dxfId="57" priority="45" operator="equal">
      <formula>0</formula>
    </cfRule>
    <cfRule type="cellIs" dxfId="56" priority="46" operator="notEqual">
      <formula>0</formula>
    </cfRule>
  </conditionalFormatting>
  <conditionalFormatting sqref="X21">
    <cfRule type="cellIs" dxfId="55" priority="43" operator="equal">
      <formula>0</formula>
    </cfRule>
    <cfRule type="cellIs" dxfId="54" priority="44" operator="notEqual">
      <formula>0</formula>
    </cfRule>
  </conditionalFormatting>
  <conditionalFormatting sqref="Z21">
    <cfRule type="cellIs" dxfId="53" priority="41" operator="equal">
      <formula>0</formula>
    </cfRule>
    <cfRule type="cellIs" dxfId="52" priority="42" operator="notEqual">
      <formula>0</formula>
    </cfRule>
  </conditionalFormatting>
  <conditionalFormatting sqref="AB21">
    <cfRule type="cellIs" dxfId="51" priority="39" operator="equal">
      <formula>0</formula>
    </cfRule>
    <cfRule type="cellIs" dxfId="50" priority="40" operator="notEqual">
      <formula>0</formula>
    </cfRule>
  </conditionalFormatting>
  <conditionalFormatting sqref="AB22">
    <cfRule type="cellIs" dxfId="49" priority="37" operator="equal">
      <formula>0</formula>
    </cfRule>
    <cfRule type="cellIs" dxfId="48" priority="38" operator="notEqual">
      <formula>0</formula>
    </cfRule>
  </conditionalFormatting>
  <conditionalFormatting sqref="Z22">
    <cfRule type="cellIs" dxfId="47" priority="35" operator="equal">
      <formula>0</formula>
    </cfRule>
    <cfRule type="cellIs" dxfId="46" priority="36" operator="notEqual">
      <formula>0</formula>
    </cfRule>
  </conditionalFormatting>
  <conditionalFormatting sqref="X22">
    <cfRule type="cellIs" dxfId="45" priority="33" operator="equal">
      <formula>0</formula>
    </cfRule>
    <cfRule type="cellIs" dxfId="44" priority="34" operator="notEqual">
      <formula>0</formula>
    </cfRule>
  </conditionalFormatting>
  <conditionalFormatting sqref="V22">
    <cfRule type="cellIs" dxfId="43" priority="31" operator="equal">
      <formula>0</formula>
    </cfRule>
    <cfRule type="cellIs" dxfId="42" priority="32" operator="notEqual">
      <formula>0</formula>
    </cfRule>
  </conditionalFormatting>
  <conditionalFormatting sqref="T22">
    <cfRule type="cellIs" dxfId="41" priority="29" operator="equal">
      <formula>0</formula>
    </cfRule>
    <cfRule type="cellIs" dxfId="40" priority="30" operator="notEqual">
      <formula>0</formula>
    </cfRule>
  </conditionalFormatting>
  <conditionalFormatting sqref="R22">
    <cfRule type="cellIs" dxfId="39" priority="27" operator="equal">
      <formula>0</formula>
    </cfRule>
    <cfRule type="cellIs" dxfId="38" priority="28" operator="notEqual">
      <formula>0</formula>
    </cfRule>
  </conditionalFormatting>
  <conditionalFormatting sqref="P22">
    <cfRule type="cellIs" dxfId="37" priority="25" operator="equal">
      <formula>0</formula>
    </cfRule>
    <cfRule type="cellIs" dxfId="36" priority="26" operator="notEqual">
      <formula>0</formula>
    </cfRule>
  </conditionalFormatting>
  <conditionalFormatting sqref="N22">
    <cfRule type="cellIs" dxfId="35" priority="23" operator="equal">
      <formula>0</formula>
    </cfRule>
    <cfRule type="cellIs" dxfId="34" priority="24" operator="notEqual">
      <formula>0</formula>
    </cfRule>
  </conditionalFormatting>
  <conditionalFormatting sqref="L22">
    <cfRule type="cellIs" dxfId="33" priority="21" operator="equal">
      <formula>0</formula>
    </cfRule>
    <cfRule type="cellIs" dxfId="32" priority="22" operator="notEqual">
      <formula>0</formula>
    </cfRule>
  </conditionalFormatting>
  <conditionalFormatting sqref="J22">
    <cfRule type="cellIs" dxfId="31" priority="19" operator="equal">
      <formula>0</formula>
    </cfRule>
    <cfRule type="cellIs" dxfId="30" priority="20" operator="notEqual">
      <formula>0</formula>
    </cfRule>
  </conditionalFormatting>
  <conditionalFormatting sqref="H22">
    <cfRule type="cellIs" dxfId="29" priority="17" operator="equal">
      <formula>0</formula>
    </cfRule>
    <cfRule type="cellIs" dxfId="28" priority="18" operator="notEqual">
      <formula>0</formula>
    </cfRule>
  </conditionalFormatting>
  <conditionalFormatting sqref="AC21">
    <cfRule type="cellIs" dxfId="27" priority="15" operator="equal">
      <formula>0</formula>
    </cfRule>
    <cfRule type="cellIs" dxfId="26" priority="16" operator="greaterThan">
      <formula>0</formula>
    </cfRule>
  </conditionalFormatting>
  <conditionalFormatting sqref="AC22">
    <cfRule type="cellIs" dxfId="25" priority="13" operator="equal">
      <formula>0</formula>
    </cfRule>
    <cfRule type="cellIs" dxfId="24" priority="14" operator="greaterThan">
      <formula>0</formula>
    </cfRule>
  </conditionalFormatting>
  <conditionalFormatting sqref="G47:J47">
    <cfRule type="cellIs" dxfId="23" priority="11" operator="equal">
      <formula>0</formula>
    </cfRule>
    <cfRule type="cellIs" dxfId="22" priority="12" operator="greaterThan">
      <formula>0</formula>
    </cfRule>
  </conditionalFormatting>
  <conditionalFormatting sqref="K47:N47">
    <cfRule type="cellIs" dxfId="21" priority="9" operator="equal">
      <formula>0</formula>
    </cfRule>
    <cfRule type="cellIs" dxfId="20" priority="10" operator="greaterThan">
      <formula>0</formula>
    </cfRule>
  </conditionalFormatting>
  <conditionalFormatting sqref="O47:R47">
    <cfRule type="cellIs" dxfId="19" priority="7" operator="equal">
      <formula>0</formula>
    </cfRule>
    <cfRule type="cellIs" dxfId="18" priority="8" operator="greaterThan">
      <formula>0</formula>
    </cfRule>
  </conditionalFormatting>
  <conditionalFormatting sqref="S47:V47">
    <cfRule type="cellIs" dxfId="17" priority="5" operator="equal">
      <formula>0</formula>
    </cfRule>
    <cfRule type="cellIs" dxfId="16" priority="6" operator="greaterThan">
      <formula>0</formula>
    </cfRule>
  </conditionalFormatting>
  <conditionalFormatting sqref="W47:Z47">
    <cfRule type="cellIs" dxfId="15" priority="3" operator="equal">
      <formula>0</formula>
    </cfRule>
    <cfRule type="cellIs" dxfId="14" priority="4" operator="greaterThan">
      <formula>0</formula>
    </cfRule>
  </conditionalFormatting>
  <conditionalFormatting sqref="AA47:AC47">
    <cfRule type="cellIs" dxfId="13" priority="1" operator="greaterThan">
      <formula>0</formula>
    </cfRule>
    <cfRule type="cellIs" dxfId="12" priority="2" operator="equal">
      <formula>0</formula>
    </cfRule>
  </conditionalFormatting>
  <hyperlinks>
    <hyperlink ref="B20:F20" location="datafeed_logs!A1" display="# of files processed" xr:uid="{B5BB6639-1A9C-CC41-A29C-6D0C60584BD4}"/>
    <hyperlink ref="B27:F27" location="support_mgmt_tickets!A1" display="Total support tickets received" xr:uid="{450494F7-FEE2-C94F-A4B4-F126FD9F3937}"/>
    <hyperlink ref="B37:F37" location="change_logs!A1" display="# of CRs Analyzed" xr:uid="{B7AEC014-7847-4C4D-83C4-2D20AAB004DB}"/>
    <hyperlink ref="B45:F45" location="useraccess_logs!A1" display="# of user access tickets received" xr:uid="{7FABB02E-B878-A049-9FCB-6D548C24A214}"/>
  </hyperlinks>
  <pageMargins left="0.7" right="0.7" top="0.75" bottom="0.75" header="0.3" footer="0.3"/>
  <pageSetup paperSize="9" scale="27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FFD9B-9358-8742-9E45-807BB1768B00}">
            <x14:dataBar minLength="0" maxLength="100" border="1" negativeBarBorderColorSameAsPositive="0">
              <x14:cfvo type="num">
                <xm:f>0</xm:f>
              </x14:cfvo>
              <x14:cfvo type="num">
                <xm:f>26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B7:E9</xm:sqref>
        </x14:conditionalFormatting>
        <x14:conditionalFormatting xmlns:xm="http://schemas.microsoft.com/office/excel/2006/main">
          <x14:cfRule type="dataBar" id="{E82E32D4-627F-7649-A03D-7C790B5A30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N7:Q9</xm:sqref>
        </x14:conditionalFormatting>
        <x14:conditionalFormatting xmlns:xm="http://schemas.microsoft.com/office/excel/2006/main">
          <x14:cfRule type="dataBar" id="{730CDFFA-D9BF-0B41-9566-5CA2063266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T7:W9</xm:sqref>
        </x14:conditionalFormatting>
        <x14:conditionalFormatting xmlns:xm="http://schemas.microsoft.com/office/excel/2006/main">
          <x14:cfRule type="dataBar" id="{9ADEF695-9678-0A43-871A-06B4506E7C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H7:K9</xm:sqref>
        </x14:conditionalFormatting>
        <x14:conditionalFormatting xmlns:xm="http://schemas.microsoft.com/office/excel/2006/main">
          <x14:cfRule type="dataBar" id="{D95A6B33-85F0-5E44-BAD4-0502F5FF74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Z7:AC9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76284-0816-2742-9711-F412FBFB2A8D}">
  <sheetPr>
    <tabColor rgb="FF92D050"/>
    <pageSetUpPr fitToPage="1"/>
  </sheetPr>
  <dimension ref="A1:AC82"/>
  <sheetViews>
    <sheetView showGridLines="0" topLeftCell="A31" zoomScale="80" zoomScaleNormal="80" workbookViewId="0">
      <selection activeCell="M15" sqref="M15"/>
    </sheetView>
  </sheetViews>
  <sheetFormatPr defaultColWidth="11.09765625" defaultRowHeight="15.6" x14ac:dyDescent="0.3"/>
  <cols>
    <col min="1" max="1" width="5" customWidth="1"/>
    <col min="2" max="2" width="15.09765625" customWidth="1"/>
    <col min="3" max="3" width="7.59765625" customWidth="1"/>
    <col min="5" max="5" width="5.09765625" customWidth="1"/>
    <col min="6" max="6" width="8.59765625" customWidth="1"/>
    <col min="7" max="7" width="9.09765625" bestFit="1" customWidth="1"/>
    <col min="8" max="8" width="8.59765625" customWidth="1"/>
    <col min="9" max="9" width="9.09765625" bestFit="1" customWidth="1"/>
    <col min="10" max="14" width="8.59765625" customWidth="1"/>
    <col min="15" max="15" width="9.09765625" bestFit="1" customWidth="1"/>
    <col min="16" max="16" width="8.59765625" customWidth="1"/>
    <col min="17" max="17" width="9.09765625" bestFit="1" customWidth="1"/>
    <col min="18" max="18" width="8.59765625" customWidth="1"/>
    <col min="19" max="19" width="9.09765625" bestFit="1" customWidth="1"/>
    <col min="20" max="20" width="8.59765625" customWidth="1"/>
  </cols>
  <sheetData>
    <row r="1" spans="2:29" ht="16.350000000000001" customHeight="1" x14ac:dyDescent="0.3">
      <c r="B1" s="134" t="s">
        <v>97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</row>
    <row r="2" spans="2:29" ht="16.350000000000001" customHeight="1" x14ac:dyDescent="0.3"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</row>
    <row r="3" spans="2:29" ht="16.350000000000001" customHeight="1" x14ac:dyDescent="0.3"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</row>
    <row r="4" spans="2:29" ht="18" x14ac:dyDescent="0.3">
      <c r="B4" s="135" t="s">
        <v>85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</row>
    <row r="6" spans="2:29" ht="16.2" thickBot="1" x14ac:dyDescent="0.35"/>
    <row r="7" spans="2:29" ht="16.350000000000001" customHeight="1" x14ac:dyDescent="0.3">
      <c r="B7" s="262">
        <v>26</v>
      </c>
      <c r="C7" s="263"/>
      <c r="D7" s="263"/>
      <c r="E7" s="264"/>
      <c r="H7" s="268">
        <v>10</v>
      </c>
      <c r="I7" s="269"/>
      <c r="J7" s="269"/>
      <c r="K7" s="270"/>
      <c r="N7" s="268">
        <v>10</v>
      </c>
      <c r="O7" s="269"/>
      <c r="P7" s="269"/>
      <c r="Q7" s="270"/>
      <c r="T7" s="268">
        <v>5</v>
      </c>
      <c r="U7" s="269"/>
      <c r="V7" s="269"/>
      <c r="W7" s="270"/>
      <c r="Z7" s="268">
        <v>5</v>
      </c>
      <c r="AA7" s="269"/>
      <c r="AB7" s="269"/>
      <c r="AC7" s="270"/>
    </row>
    <row r="8" spans="2:29" ht="16.350000000000001" customHeight="1" x14ac:dyDescent="0.3">
      <c r="B8" s="265"/>
      <c r="C8" s="266"/>
      <c r="D8" s="266"/>
      <c r="E8" s="267"/>
      <c r="H8" s="271"/>
      <c r="I8" s="272"/>
      <c r="J8" s="272"/>
      <c r="K8" s="273"/>
      <c r="N8" s="271"/>
      <c r="O8" s="272"/>
      <c r="P8" s="272"/>
      <c r="Q8" s="273"/>
      <c r="T8" s="271"/>
      <c r="U8" s="272"/>
      <c r="V8" s="272"/>
      <c r="W8" s="273"/>
      <c r="Z8" s="271"/>
      <c r="AA8" s="272"/>
      <c r="AB8" s="272"/>
      <c r="AC8" s="273"/>
    </row>
    <row r="9" spans="2:29" ht="16.350000000000001" customHeight="1" x14ac:dyDescent="0.3">
      <c r="B9" s="265"/>
      <c r="C9" s="266"/>
      <c r="D9" s="266"/>
      <c r="E9" s="267"/>
      <c r="H9" s="271"/>
      <c r="I9" s="272"/>
      <c r="J9" s="272"/>
      <c r="K9" s="273"/>
      <c r="N9" s="271"/>
      <c r="O9" s="272"/>
      <c r="P9" s="272"/>
      <c r="Q9" s="273"/>
      <c r="T9" s="271"/>
      <c r="U9" s="272"/>
      <c r="V9" s="272"/>
      <c r="W9" s="273"/>
      <c r="Z9" s="271"/>
      <c r="AA9" s="272"/>
      <c r="AB9" s="272"/>
      <c r="AC9" s="273"/>
    </row>
    <row r="10" spans="2:29" x14ac:dyDescent="0.3">
      <c r="B10" s="274" t="s">
        <v>39</v>
      </c>
      <c r="C10" s="275"/>
      <c r="D10" s="275"/>
      <c r="E10" s="276"/>
      <c r="H10" s="274" t="s">
        <v>69</v>
      </c>
      <c r="I10" s="275"/>
      <c r="J10" s="275"/>
      <c r="K10" s="276"/>
      <c r="N10" s="274" t="s">
        <v>70</v>
      </c>
      <c r="O10" s="275"/>
      <c r="P10" s="275"/>
      <c r="Q10" s="276"/>
      <c r="T10" s="277" t="s">
        <v>71</v>
      </c>
      <c r="U10" s="278"/>
      <c r="V10" s="278"/>
      <c r="W10" s="279"/>
      <c r="Z10" s="277" t="s">
        <v>72</v>
      </c>
      <c r="AA10" s="278"/>
      <c r="AB10" s="278"/>
      <c r="AC10" s="279"/>
    </row>
    <row r="11" spans="2:29" ht="26.1" customHeight="1" x14ac:dyDescent="0.45">
      <c r="B11" s="290">
        <v>0.02</v>
      </c>
      <c r="C11" s="291"/>
      <c r="D11" s="281">
        <v>0</v>
      </c>
      <c r="E11" s="314"/>
      <c r="F11" s="2"/>
      <c r="G11" s="2"/>
      <c r="H11" s="292">
        <v>7</v>
      </c>
      <c r="I11" s="293"/>
      <c r="J11" s="293">
        <v>10</v>
      </c>
      <c r="K11" s="294"/>
      <c r="L11" s="18"/>
      <c r="M11" s="18"/>
      <c r="N11" s="295">
        <v>5</v>
      </c>
      <c r="O11" s="296"/>
      <c r="P11" s="293">
        <v>4</v>
      </c>
      <c r="Q11" s="294"/>
      <c r="R11" s="18"/>
      <c r="S11" s="18"/>
      <c r="T11" s="312">
        <v>0</v>
      </c>
      <c r="U11" s="313"/>
      <c r="V11" s="313"/>
      <c r="W11" s="314"/>
      <c r="X11" s="18"/>
      <c r="Y11" s="18"/>
      <c r="Z11" s="280">
        <v>0.02</v>
      </c>
      <c r="AA11" s="281"/>
      <c r="AB11" s="281"/>
      <c r="AC11" s="282"/>
    </row>
    <row r="12" spans="2:29" ht="29.1" customHeight="1" thickBot="1" x14ac:dyDescent="0.35">
      <c r="B12" s="283" t="s">
        <v>34</v>
      </c>
      <c r="C12" s="284"/>
      <c r="D12" s="285" t="s">
        <v>89</v>
      </c>
      <c r="E12" s="286"/>
      <c r="H12" s="287" t="s">
        <v>38</v>
      </c>
      <c r="I12" s="288"/>
      <c r="J12" s="288" t="s">
        <v>87</v>
      </c>
      <c r="K12" s="289"/>
      <c r="N12" s="287" t="s">
        <v>60</v>
      </c>
      <c r="O12" s="288"/>
      <c r="P12" s="288" t="s">
        <v>37</v>
      </c>
      <c r="Q12" s="289"/>
      <c r="T12" s="287" t="s">
        <v>36</v>
      </c>
      <c r="U12" s="288"/>
      <c r="V12" s="288"/>
      <c r="W12" s="289"/>
      <c r="Z12" s="287" t="s">
        <v>90</v>
      </c>
      <c r="AA12" s="288"/>
      <c r="AB12" s="288"/>
      <c r="AC12" s="289"/>
    </row>
    <row r="15" spans="2:29" ht="16.350000000000001" customHeight="1" x14ac:dyDescent="0.3">
      <c r="B15" s="74" t="s">
        <v>40</v>
      </c>
      <c r="C15" s="75"/>
      <c r="D15" s="75"/>
      <c r="E15" s="75"/>
      <c r="F15" s="75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2:29" ht="16.350000000000001" customHeight="1" x14ac:dyDescent="0.3">
      <c r="B16" s="76"/>
      <c r="C16" s="77"/>
      <c r="D16" s="77"/>
      <c r="E16" s="77"/>
      <c r="F16" s="77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9:26" x14ac:dyDescent="0.3">
      <c r="I17" s="4"/>
      <c r="K17" s="4"/>
      <c r="L17" s="4"/>
      <c r="M17" s="4"/>
      <c r="T17" s="4"/>
      <c r="V17" s="4"/>
      <c r="Z17" s="4"/>
    </row>
    <row r="46" spans="2:29" x14ac:dyDescent="0.3">
      <c r="B46" s="75" t="s">
        <v>55</v>
      </c>
      <c r="C46" s="75"/>
      <c r="D46" s="75"/>
      <c r="E46" s="75"/>
      <c r="F46" s="75"/>
    </row>
    <row r="47" spans="2:29" x14ac:dyDescent="0.3">
      <c r="B47" s="77"/>
      <c r="C47" s="77"/>
      <c r="D47" s="77"/>
      <c r="E47" s="77"/>
      <c r="F47" s="77"/>
    </row>
    <row r="48" spans="2:29" ht="20.100000000000001" customHeight="1" x14ac:dyDescent="0.3">
      <c r="B48" s="222"/>
      <c r="C48" s="223"/>
      <c r="D48" s="223"/>
      <c r="E48" s="223"/>
      <c r="F48" s="224"/>
      <c r="G48" s="199" t="s">
        <v>42</v>
      </c>
      <c r="H48" s="199"/>
      <c r="I48" s="199"/>
      <c r="J48" s="228"/>
      <c r="K48" s="198" t="s">
        <v>27</v>
      </c>
      <c r="L48" s="199"/>
      <c r="M48" s="199"/>
      <c r="N48" s="228"/>
      <c r="O48" s="198" t="s">
        <v>25</v>
      </c>
      <c r="P48" s="199"/>
      <c r="Q48" s="199"/>
      <c r="R48" s="228"/>
      <c r="S48" s="198" t="s">
        <v>48</v>
      </c>
      <c r="T48" s="199"/>
      <c r="U48" s="199"/>
      <c r="V48" s="228"/>
      <c r="W48" s="198" t="s">
        <v>49</v>
      </c>
      <c r="X48" s="199"/>
      <c r="Y48" s="199"/>
      <c r="Z48" s="228"/>
      <c r="AA48" s="198" t="s">
        <v>53</v>
      </c>
      <c r="AB48" s="199"/>
      <c r="AC48" s="199"/>
    </row>
    <row r="49" spans="1:29" x14ac:dyDescent="0.3">
      <c r="B49" s="219" t="s">
        <v>30</v>
      </c>
      <c r="C49" s="220"/>
      <c r="D49" s="220"/>
      <c r="E49" s="220"/>
      <c r="F49" s="221"/>
      <c r="G49" s="216">
        <v>10</v>
      </c>
      <c r="H49" s="217"/>
      <c r="I49" s="217"/>
      <c r="J49" s="218"/>
      <c r="K49" s="216">
        <v>3</v>
      </c>
      <c r="L49" s="217"/>
      <c r="M49" s="217"/>
      <c r="N49" s="218"/>
      <c r="O49" s="216">
        <v>7</v>
      </c>
      <c r="P49" s="217"/>
      <c r="Q49" s="217"/>
      <c r="R49" s="218"/>
      <c r="S49" s="213">
        <v>4</v>
      </c>
      <c r="T49" s="214"/>
      <c r="U49" s="214"/>
      <c r="V49" s="214"/>
      <c r="W49" s="189">
        <v>1</v>
      </c>
      <c r="X49" s="190"/>
      <c r="Y49" s="190"/>
      <c r="Z49" s="212"/>
      <c r="AA49" s="189">
        <f t="shared" ref="AA49:AA54" si="0">SUM(G49:Z49)</f>
        <v>25</v>
      </c>
      <c r="AB49" s="190"/>
      <c r="AC49" s="190"/>
    </row>
    <row r="50" spans="1:29" x14ac:dyDescent="0.3">
      <c r="A50" s="15"/>
      <c r="B50" s="260" t="s">
        <v>31</v>
      </c>
      <c r="C50" s="260"/>
      <c r="D50" s="260"/>
      <c r="E50" s="260"/>
      <c r="F50" s="261"/>
      <c r="G50" s="242">
        <v>4</v>
      </c>
      <c r="H50" s="243"/>
      <c r="I50" s="243"/>
      <c r="J50" s="244"/>
      <c r="K50" s="242">
        <v>1</v>
      </c>
      <c r="L50" s="243"/>
      <c r="M50" s="243"/>
      <c r="N50" s="244"/>
      <c r="O50" s="243">
        <v>4</v>
      </c>
      <c r="P50" s="243"/>
      <c r="Q50" s="243"/>
      <c r="R50" s="243"/>
      <c r="S50" s="257">
        <v>2</v>
      </c>
      <c r="T50" s="258"/>
      <c r="U50" s="258"/>
      <c r="V50" s="259"/>
      <c r="W50" s="233">
        <v>1</v>
      </c>
      <c r="X50" s="234"/>
      <c r="Y50" s="234"/>
      <c r="Z50" s="235"/>
      <c r="AA50" s="200">
        <f t="shared" si="0"/>
        <v>12</v>
      </c>
      <c r="AB50" s="201"/>
      <c r="AC50" s="201"/>
    </row>
    <row r="51" spans="1:29" x14ac:dyDescent="0.3">
      <c r="B51" s="236" t="s">
        <v>56</v>
      </c>
      <c r="C51" s="237"/>
      <c r="D51" s="237"/>
      <c r="E51" s="237"/>
      <c r="F51" s="238"/>
      <c r="G51" s="242">
        <v>4</v>
      </c>
      <c r="H51" s="243"/>
      <c r="I51" s="243"/>
      <c r="J51" s="244"/>
      <c r="K51" s="242">
        <v>1</v>
      </c>
      <c r="L51" s="243"/>
      <c r="M51" s="243"/>
      <c r="N51" s="244"/>
      <c r="O51" s="243">
        <v>1</v>
      </c>
      <c r="P51" s="243"/>
      <c r="Q51" s="243"/>
      <c r="R51" s="243"/>
      <c r="S51" s="242">
        <v>1</v>
      </c>
      <c r="T51" s="243"/>
      <c r="U51" s="243"/>
      <c r="V51" s="244"/>
      <c r="W51" s="245">
        <v>0</v>
      </c>
      <c r="X51" s="246"/>
      <c r="Y51" s="246"/>
      <c r="Z51" s="247"/>
      <c r="AA51" s="200">
        <f t="shared" si="0"/>
        <v>7</v>
      </c>
      <c r="AB51" s="201"/>
      <c r="AC51" s="201"/>
    </row>
    <row r="52" spans="1:29" x14ac:dyDescent="0.3">
      <c r="B52" s="239" t="s">
        <v>57</v>
      </c>
      <c r="C52" s="240"/>
      <c r="D52" s="240"/>
      <c r="E52" s="240"/>
      <c r="F52" s="241"/>
      <c r="G52" s="243">
        <v>2</v>
      </c>
      <c r="H52" s="243"/>
      <c r="I52" s="243"/>
      <c r="J52" s="243"/>
      <c r="K52" s="251">
        <v>1</v>
      </c>
      <c r="L52" s="252"/>
      <c r="M52" s="252"/>
      <c r="N52" s="253"/>
      <c r="O52" s="242">
        <v>2</v>
      </c>
      <c r="P52" s="243"/>
      <c r="Q52" s="243"/>
      <c r="R52" s="244"/>
      <c r="S52" s="251">
        <v>1</v>
      </c>
      <c r="T52" s="252"/>
      <c r="U52" s="252"/>
      <c r="V52" s="253"/>
      <c r="W52" s="248">
        <v>0</v>
      </c>
      <c r="X52" s="249"/>
      <c r="Y52" s="249"/>
      <c r="Z52" s="250"/>
      <c r="AA52" s="200">
        <f t="shared" si="0"/>
        <v>6</v>
      </c>
      <c r="AB52" s="201"/>
      <c r="AC52" s="201"/>
    </row>
    <row r="53" spans="1:29" x14ac:dyDescent="0.3">
      <c r="B53" s="206" t="s">
        <v>35</v>
      </c>
      <c r="C53" s="207"/>
      <c r="D53" s="207"/>
      <c r="E53" s="207"/>
      <c r="F53" s="208"/>
      <c r="G53" s="213">
        <v>8</v>
      </c>
      <c r="H53" s="214"/>
      <c r="I53" s="214"/>
      <c r="J53" s="215"/>
      <c r="K53" s="216">
        <v>3</v>
      </c>
      <c r="L53" s="217"/>
      <c r="M53" s="217"/>
      <c r="N53" s="218"/>
      <c r="O53" s="213">
        <v>6</v>
      </c>
      <c r="P53" s="214"/>
      <c r="Q53" s="214"/>
      <c r="R53" s="215"/>
      <c r="S53" s="216">
        <v>4</v>
      </c>
      <c r="T53" s="217"/>
      <c r="U53" s="217"/>
      <c r="V53" s="218"/>
      <c r="W53" s="189">
        <v>1</v>
      </c>
      <c r="X53" s="190"/>
      <c r="Y53" s="190"/>
      <c r="Z53" s="212"/>
      <c r="AA53" s="189">
        <f t="shared" si="0"/>
        <v>22</v>
      </c>
      <c r="AB53" s="190"/>
      <c r="AC53" s="190"/>
    </row>
    <row r="54" spans="1:29" x14ac:dyDescent="0.3">
      <c r="B54" s="206" t="s">
        <v>58</v>
      </c>
      <c r="C54" s="207"/>
      <c r="D54" s="207"/>
      <c r="E54" s="207"/>
      <c r="F54" s="208"/>
      <c r="G54" s="254">
        <v>2</v>
      </c>
      <c r="H54" s="255"/>
      <c r="I54" s="255"/>
      <c r="J54" s="256"/>
      <c r="K54" s="254">
        <v>0</v>
      </c>
      <c r="L54" s="255"/>
      <c r="M54" s="255"/>
      <c r="N54" s="256"/>
      <c r="O54" s="254">
        <v>1</v>
      </c>
      <c r="P54" s="255"/>
      <c r="Q54" s="255"/>
      <c r="R54" s="256"/>
      <c r="S54" s="254">
        <v>0</v>
      </c>
      <c r="T54" s="255"/>
      <c r="U54" s="255"/>
      <c r="V54" s="256"/>
      <c r="W54" s="202">
        <v>0</v>
      </c>
      <c r="X54" s="203"/>
      <c r="Y54" s="203"/>
      <c r="Z54" s="318"/>
      <c r="AA54" s="202">
        <f t="shared" si="0"/>
        <v>3</v>
      </c>
      <c r="AB54" s="203"/>
      <c r="AC54" s="203"/>
    </row>
    <row r="55" spans="1:29" x14ac:dyDescent="0.3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</row>
    <row r="56" spans="1:29" x14ac:dyDescent="0.3">
      <c r="B56" s="75" t="s">
        <v>59</v>
      </c>
      <c r="C56" s="75"/>
      <c r="D56" s="75"/>
      <c r="E56" s="75"/>
      <c r="F56" s="75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</row>
    <row r="57" spans="1:29" x14ac:dyDescent="0.3">
      <c r="B57" s="77"/>
      <c r="C57" s="77"/>
      <c r="D57" s="77"/>
      <c r="E57" s="77"/>
      <c r="F57" s="77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1:29" x14ac:dyDescent="0.3">
      <c r="B58" s="225"/>
      <c r="C58" s="226"/>
      <c r="D58" s="226"/>
      <c r="E58" s="226"/>
      <c r="F58" s="227"/>
      <c r="G58" s="199" t="s">
        <v>42</v>
      </c>
      <c r="H58" s="199"/>
      <c r="I58" s="199"/>
      <c r="J58" s="228"/>
      <c r="K58" s="198" t="s">
        <v>27</v>
      </c>
      <c r="L58" s="199"/>
      <c r="M58" s="199"/>
      <c r="N58" s="228"/>
      <c r="O58" s="198" t="s">
        <v>25</v>
      </c>
      <c r="P58" s="199"/>
      <c r="Q58" s="199"/>
      <c r="R58" s="228"/>
      <c r="S58" s="198" t="s">
        <v>48</v>
      </c>
      <c r="T58" s="199"/>
      <c r="U58" s="199"/>
      <c r="V58" s="228"/>
      <c r="W58" s="198" t="s">
        <v>49</v>
      </c>
      <c r="X58" s="199"/>
      <c r="Y58" s="199"/>
      <c r="Z58" s="228"/>
      <c r="AA58" s="198" t="s">
        <v>53</v>
      </c>
      <c r="AB58" s="199"/>
      <c r="AC58" s="199"/>
    </row>
    <row r="59" spans="1:29" x14ac:dyDescent="0.3">
      <c r="B59" s="219" t="s">
        <v>60</v>
      </c>
      <c r="C59" s="220"/>
      <c r="D59" s="220"/>
      <c r="E59" s="220"/>
      <c r="F59" s="221"/>
      <c r="G59" s="216">
        <v>3</v>
      </c>
      <c r="H59" s="217"/>
      <c r="I59" s="217"/>
      <c r="J59" s="218"/>
      <c r="K59" s="216">
        <v>2</v>
      </c>
      <c r="L59" s="217"/>
      <c r="M59" s="217"/>
      <c r="N59" s="218"/>
      <c r="O59" s="216">
        <v>0</v>
      </c>
      <c r="P59" s="217"/>
      <c r="Q59" s="217"/>
      <c r="R59" s="218"/>
      <c r="S59" s="213">
        <v>1</v>
      </c>
      <c r="T59" s="214"/>
      <c r="U59" s="214"/>
      <c r="V59" s="214"/>
      <c r="W59" s="189">
        <v>0</v>
      </c>
      <c r="X59" s="190"/>
      <c r="Y59" s="190"/>
      <c r="Z59" s="212"/>
      <c r="AA59" s="189">
        <f>SUM(G59:Z59)</f>
        <v>6</v>
      </c>
      <c r="AB59" s="190"/>
      <c r="AC59" s="190"/>
    </row>
    <row r="60" spans="1:29" x14ac:dyDescent="0.3">
      <c r="B60" s="206" t="s">
        <v>62</v>
      </c>
      <c r="C60" s="207"/>
      <c r="D60" s="207"/>
      <c r="E60" s="207"/>
      <c r="F60" s="208"/>
      <c r="G60" s="213">
        <v>15</v>
      </c>
      <c r="H60" s="214"/>
      <c r="I60" s="214"/>
      <c r="J60" s="215"/>
      <c r="K60" s="216">
        <v>10</v>
      </c>
      <c r="L60" s="217"/>
      <c r="M60" s="217"/>
      <c r="N60" s="218"/>
      <c r="O60" s="213">
        <v>0</v>
      </c>
      <c r="P60" s="214"/>
      <c r="Q60" s="214"/>
      <c r="R60" s="215"/>
      <c r="S60" s="216">
        <v>7</v>
      </c>
      <c r="T60" s="217"/>
      <c r="U60" s="217"/>
      <c r="V60" s="218"/>
      <c r="W60" s="189">
        <v>0</v>
      </c>
      <c r="X60" s="190"/>
      <c r="Y60" s="190"/>
      <c r="Z60" s="212"/>
      <c r="AA60" s="189">
        <f>SUM(G60:Z60)</f>
        <v>32</v>
      </c>
      <c r="AB60" s="190"/>
      <c r="AC60" s="190"/>
    </row>
    <row r="61" spans="1:29" x14ac:dyDescent="0.3">
      <c r="B61" s="206" t="s">
        <v>37</v>
      </c>
      <c r="C61" s="207"/>
      <c r="D61" s="207"/>
      <c r="E61" s="207"/>
      <c r="F61" s="208"/>
      <c r="G61" s="229">
        <v>2</v>
      </c>
      <c r="H61" s="230"/>
      <c r="I61" s="230"/>
      <c r="J61" s="231"/>
      <c r="K61" s="229">
        <v>2</v>
      </c>
      <c r="L61" s="230"/>
      <c r="M61" s="230"/>
      <c r="N61" s="231"/>
      <c r="O61" s="229">
        <v>0</v>
      </c>
      <c r="P61" s="230"/>
      <c r="Q61" s="230"/>
      <c r="R61" s="231"/>
      <c r="S61" s="229">
        <v>0</v>
      </c>
      <c r="T61" s="230"/>
      <c r="U61" s="230"/>
      <c r="V61" s="231"/>
      <c r="W61" s="204">
        <v>0</v>
      </c>
      <c r="X61" s="205"/>
      <c r="Y61" s="205"/>
      <c r="Z61" s="232"/>
      <c r="AA61" s="204">
        <f>SUM(G61:Z61)</f>
        <v>4</v>
      </c>
      <c r="AB61" s="205"/>
      <c r="AC61" s="205"/>
    </row>
    <row r="62" spans="1:29" x14ac:dyDescent="0.3">
      <c r="B62" s="206" t="s">
        <v>61</v>
      </c>
      <c r="C62" s="207"/>
      <c r="D62" s="207"/>
      <c r="E62" s="207"/>
      <c r="F62" s="208"/>
      <c r="G62" s="216">
        <v>10</v>
      </c>
      <c r="H62" s="217"/>
      <c r="I62" s="217"/>
      <c r="J62" s="218"/>
      <c r="K62" s="216">
        <v>10</v>
      </c>
      <c r="L62" s="217"/>
      <c r="M62" s="217"/>
      <c r="N62" s="218"/>
      <c r="O62" s="216">
        <v>0</v>
      </c>
      <c r="P62" s="217"/>
      <c r="Q62" s="217"/>
      <c r="R62" s="218"/>
      <c r="S62" s="216">
        <v>0</v>
      </c>
      <c r="T62" s="217"/>
      <c r="U62" s="217"/>
      <c r="V62" s="218"/>
      <c r="W62" s="189">
        <v>0</v>
      </c>
      <c r="X62" s="190"/>
      <c r="Y62" s="190"/>
      <c r="Z62" s="212"/>
      <c r="AA62" s="189">
        <f>SUM(G62:Z62)</f>
        <v>20</v>
      </c>
      <c r="AB62" s="190"/>
      <c r="AC62" s="190"/>
    </row>
    <row r="63" spans="1:29" x14ac:dyDescent="0.3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</row>
    <row r="64" spans="1:29" x14ac:dyDescent="0.3">
      <c r="B64" s="75" t="s">
        <v>63</v>
      </c>
      <c r="C64" s="75"/>
      <c r="D64" s="75"/>
      <c r="E64" s="75"/>
      <c r="F64" s="75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</row>
    <row r="65" spans="2:29" x14ac:dyDescent="0.3">
      <c r="B65" s="77"/>
      <c r="C65" s="77"/>
      <c r="D65" s="77"/>
      <c r="E65" s="77"/>
      <c r="F65" s="77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</row>
    <row r="66" spans="2:29" x14ac:dyDescent="0.3">
      <c r="B66" s="225"/>
      <c r="C66" s="226"/>
      <c r="D66" s="226"/>
      <c r="E66" s="226"/>
      <c r="F66" s="227"/>
      <c r="G66" s="199" t="s">
        <v>42</v>
      </c>
      <c r="H66" s="199"/>
      <c r="I66" s="199"/>
      <c r="J66" s="228"/>
      <c r="K66" s="198" t="s">
        <v>27</v>
      </c>
      <c r="L66" s="199"/>
      <c r="M66" s="199"/>
      <c r="N66" s="228"/>
      <c r="O66" s="198" t="s">
        <v>25</v>
      </c>
      <c r="P66" s="199"/>
      <c r="Q66" s="199"/>
      <c r="R66" s="228"/>
      <c r="S66" s="198" t="s">
        <v>48</v>
      </c>
      <c r="T66" s="199"/>
      <c r="U66" s="199"/>
      <c r="V66" s="228"/>
      <c r="W66" s="198" t="s">
        <v>49</v>
      </c>
      <c r="X66" s="199"/>
      <c r="Y66" s="199"/>
      <c r="Z66" s="228"/>
      <c r="AA66" s="198" t="s">
        <v>53</v>
      </c>
      <c r="AB66" s="199"/>
      <c r="AC66" s="199"/>
    </row>
    <row r="67" spans="2:29" x14ac:dyDescent="0.3">
      <c r="B67" s="219" t="s">
        <v>64</v>
      </c>
      <c r="C67" s="220"/>
      <c r="D67" s="220"/>
      <c r="E67" s="220"/>
      <c r="F67" s="221"/>
      <c r="G67" s="216">
        <v>3</v>
      </c>
      <c r="H67" s="217"/>
      <c r="I67" s="217"/>
      <c r="J67" s="218"/>
      <c r="K67" s="216">
        <v>2</v>
      </c>
      <c r="L67" s="217"/>
      <c r="M67" s="217"/>
      <c r="N67" s="218"/>
      <c r="O67" s="216">
        <v>0</v>
      </c>
      <c r="P67" s="217"/>
      <c r="Q67" s="217"/>
      <c r="R67" s="218"/>
      <c r="S67" s="213">
        <v>1</v>
      </c>
      <c r="T67" s="214"/>
      <c r="U67" s="214"/>
      <c r="V67" s="214"/>
      <c r="W67" s="189">
        <v>0</v>
      </c>
      <c r="X67" s="190"/>
      <c r="Y67" s="190"/>
      <c r="Z67" s="212"/>
      <c r="AA67" s="189">
        <f>SUM(G67:Z67)</f>
        <v>6</v>
      </c>
      <c r="AB67" s="190"/>
      <c r="AC67" s="190"/>
    </row>
    <row r="68" spans="2:29" x14ac:dyDescent="0.3">
      <c r="B68" s="206" t="s">
        <v>65</v>
      </c>
      <c r="C68" s="207"/>
      <c r="D68" s="207"/>
      <c r="E68" s="207"/>
      <c r="F68" s="208"/>
      <c r="G68" s="213">
        <v>3</v>
      </c>
      <c r="H68" s="214"/>
      <c r="I68" s="214"/>
      <c r="J68" s="215"/>
      <c r="K68" s="216">
        <v>2</v>
      </c>
      <c r="L68" s="217"/>
      <c r="M68" s="217"/>
      <c r="N68" s="218"/>
      <c r="O68" s="213">
        <v>0</v>
      </c>
      <c r="P68" s="214"/>
      <c r="Q68" s="214"/>
      <c r="R68" s="215"/>
      <c r="S68" s="216">
        <v>1</v>
      </c>
      <c r="T68" s="217"/>
      <c r="U68" s="217"/>
      <c r="V68" s="218"/>
      <c r="W68" s="189">
        <v>0</v>
      </c>
      <c r="X68" s="190"/>
      <c r="Y68" s="190"/>
      <c r="Z68" s="212"/>
      <c r="AA68" s="189">
        <f>SUM(G68:Z68)</f>
        <v>6</v>
      </c>
      <c r="AB68" s="190"/>
      <c r="AC68" s="190"/>
    </row>
    <row r="69" spans="2:29" x14ac:dyDescent="0.3">
      <c r="B69" s="206" t="s">
        <v>66</v>
      </c>
      <c r="C69" s="207"/>
      <c r="D69" s="207"/>
      <c r="E69" s="207"/>
      <c r="F69" s="208"/>
      <c r="G69" s="209">
        <v>0</v>
      </c>
      <c r="H69" s="210"/>
      <c r="I69" s="210"/>
      <c r="J69" s="211"/>
      <c r="K69" s="209">
        <v>1</v>
      </c>
      <c r="L69" s="210"/>
      <c r="M69" s="210"/>
      <c r="N69" s="211"/>
      <c r="O69" s="209">
        <v>0</v>
      </c>
      <c r="P69" s="210"/>
      <c r="Q69" s="210"/>
      <c r="R69" s="211"/>
      <c r="S69" s="209">
        <v>0</v>
      </c>
      <c r="T69" s="210"/>
      <c r="U69" s="210"/>
      <c r="V69" s="211"/>
      <c r="W69" s="191">
        <v>0</v>
      </c>
      <c r="X69" s="192"/>
      <c r="Y69" s="192"/>
      <c r="Z69" s="197"/>
      <c r="AA69" s="191">
        <v>1</v>
      </c>
      <c r="AB69" s="192"/>
      <c r="AC69" s="192"/>
    </row>
    <row r="70" spans="2:29" x14ac:dyDescent="0.3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</row>
    <row r="71" spans="2:29" ht="16.350000000000001" customHeight="1" x14ac:dyDescent="0.3">
      <c r="B71" s="193" t="s">
        <v>73</v>
      </c>
      <c r="C71" s="193"/>
      <c r="D71" s="193"/>
      <c r="E71" s="193"/>
      <c r="F71" s="193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</row>
    <row r="72" spans="2:29" ht="26.1" customHeight="1" x14ac:dyDescent="0.3">
      <c r="B72" s="194"/>
      <c r="C72" s="194"/>
      <c r="D72" s="194"/>
      <c r="E72" s="194"/>
      <c r="F72" s="194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</row>
    <row r="73" spans="2:29" x14ac:dyDescent="0.3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</row>
    <row r="74" spans="2:29" ht="17.399999999999999" x14ac:dyDescent="0.3">
      <c r="B74" s="195" t="s">
        <v>76</v>
      </c>
      <c r="C74" s="195"/>
      <c r="D74" s="196" t="s">
        <v>74</v>
      </c>
      <c r="E74" s="196"/>
      <c r="F74" s="196"/>
      <c r="G74" s="196"/>
      <c r="H74" s="196"/>
      <c r="I74" s="196"/>
      <c r="J74" s="196"/>
      <c r="K74" s="196"/>
      <c r="L74" s="196"/>
      <c r="M74" s="196"/>
      <c r="N74" s="196"/>
      <c r="O74" s="196"/>
      <c r="P74" s="196"/>
      <c r="Q74" s="196" t="s">
        <v>68</v>
      </c>
      <c r="R74" s="196"/>
      <c r="S74" s="16"/>
      <c r="T74" s="16"/>
      <c r="U74" s="16"/>
      <c r="V74" s="16"/>
    </row>
    <row r="75" spans="2:29" x14ac:dyDescent="0.3">
      <c r="B75" s="184">
        <v>1</v>
      </c>
      <c r="C75" s="184"/>
      <c r="D75" s="185" t="s">
        <v>80</v>
      </c>
      <c r="E75" s="185"/>
      <c r="F75" s="185"/>
      <c r="G75" s="185"/>
      <c r="H75" s="185"/>
      <c r="I75" s="185"/>
      <c r="J75" s="185"/>
      <c r="K75" s="185"/>
      <c r="L75" s="185"/>
      <c r="M75" s="185"/>
      <c r="N75" s="185"/>
      <c r="O75" s="185"/>
      <c r="P75" s="185"/>
      <c r="Q75" s="188" t="s">
        <v>78</v>
      </c>
      <c r="R75" s="188"/>
      <c r="S75" s="16"/>
      <c r="T75" s="16"/>
      <c r="U75" s="16"/>
      <c r="V75" s="16"/>
    </row>
    <row r="76" spans="2:29" x14ac:dyDescent="0.3">
      <c r="B76" s="184">
        <v>2</v>
      </c>
      <c r="C76" s="184"/>
      <c r="D76" s="185" t="s">
        <v>81</v>
      </c>
      <c r="E76" s="185"/>
      <c r="F76" s="185"/>
      <c r="G76" s="185"/>
      <c r="H76" s="185"/>
      <c r="I76" s="185"/>
      <c r="J76" s="185"/>
      <c r="K76" s="185"/>
      <c r="L76" s="185"/>
      <c r="M76" s="185"/>
      <c r="N76" s="185"/>
      <c r="O76" s="185"/>
      <c r="P76" s="185"/>
      <c r="Q76" s="188" t="s">
        <v>78</v>
      </c>
      <c r="R76" s="188"/>
      <c r="S76" s="16"/>
      <c r="T76" s="16"/>
      <c r="U76" s="16"/>
      <c r="V76" s="16"/>
    </row>
    <row r="77" spans="2:29" x14ac:dyDescent="0.3">
      <c r="B77" s="184">
        <v>3</v>
      </c>
      <c r="C77" s="184"/>
      <c r="D77" s="185" t="s">
        <v>82</v>
      </c>
      <c r="E77" s="185"/>
      <c r="F77" s="185"/>
      <c r="G77" s="185"/>
      <c r="H77" s="185"/>
      <c r="I77" s="185"/>
      <c r="J77" s="185"/>
      <c r="K77" s="185"/>
      <c r="L77" s="185"/>
      <c r="M77" s="185"/>
      <c r="N77" s="185"/>
      <c r="O77" s="185"/>
      <c r="P77" s="185"/>
      <c r="Q77" s="187" t="s">
        <v>77</v>
      </c>
      <c r="R77" s="187"/>
      <c r="S77" s="16"/>
      <c r="T77" s="16"/>
      <c r="U77" s="16"/>
      <c r="V77" s="16"/>
    </row>
    <row r="78" spans="2:29" x14ac:dyDescent="0.3">
      <c r="B78" s="184">
        <v>4</v>
      </c>
      <c r="C78" s="184"/>
      <c r="D78" s="185" t="s">
        <v>83</v>
      </c>
      <c r="E78" s="185"/>
      <c r="F78" s="185"/>
      <c r="G78" s="185"/>
      <c r="H78" s="185"/>
      <c r="I78" s="185"/>
      <c r="J78" s="185"/>
      <c r="K78" s="185"/>
      <c r="L78" s="185"/>
      <c r="M78" s="185"/>
      <c r="N78" s="185"/>
      <c r="O78" s="185"/>
      <c r="P78" s="185"/>
      <c r="Q78" s="187" t="s">
        <v>77</v>
      </c>
      <c r="R78" s="187"/>
      <c r="S78" s="16"/>
      <c r="T78" s="16"/>
      <c r="U78" s="16"/>
      <c r="V78" s="16"/>
    </row>
    <row r="79" spans="2:29" x14ac:dyDescent="0.3">
      <c r="B79" s="184">
        <v>5</v>
      </c>
      <c r="C79" s="184"/>
      <c r="D79" s="185" t="s">
        <v>84</v>
      </c>
      <c r="E79" s="185"/>
      <c r="F79" s="185"/>
      <c r="G79" s="185"/>
      <c r="H79" s="185"/>
      <c r="I79" s="185"/>
      <c r="J79" s="185"/>
      <c r="K79" s="185"/>
      <c r="L79" s="185"/>
      <c r="M79" s="185"/>
      <c r="N79" s="185"/>
      <c r="O79" s="185"/>
      <c r="P79" s="185"/>
      <c r="Q79" s="186" t="s">
        <v>79</v>
      </c>
      <c r="R79" s="186"/>
      <c r="S79" s="16"/>
      <c r="T79" s="16"/>
      <c r="U79" s="16"/>
      <c r="V79" s="16"/>
    </row>
    <row r="80" spans="2:29" x14ac:dyDescent="0.3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</row>
    <row r="81" spans="2:29" x14ac:dyDescent="0.3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</row>
    <row r="82" spans="2:29" x14ac:dyDescent="0.3">
      <c r="B82" s="183" t="s">
        <v>88</v>
      </c>
      <c r="C82" s="183"/>
      <c r="D82" s="183"/>
      <c r="E82" s="183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</row>
  </sheetData>
  <mergeCells count="164">
    <mergeCell ref="B46:F47"/>
    <mergeCell ref="B48:F48"/>
    <mergeCell ref="G48:J48"/>
    <mergeCell ref="K48:N48"/>
    <mergeCell ref="O48:R48"/>
    <mergeCell ref="B1:AC3"/>
    <mergeCell ref="B4:AC4"/>
    <mergeCell ref="B7:E9"/>
    <mergeCell ref="H7:K9"/>
    <mergeCell ref="N7:Q9"/>
    <mergeCell ref="T7:W9"/>
    <mergeCell ref="Z7:AC9"/>
    <mergeCell ref="B10:E10"/>
    <mergeCell ref="H10:K10"/>
    <mergeCell ref="N10:Q10"/>
    <mergeCell ref="T10:W10"/>
    <mergeCell ref="Z10:AC10"/>
    <mergeCell ref="Z12:AC12"/>
    <mergeCell ref="B15:F16"/>
    <mergeCell ref="P11:Q11"/>
    <mergeCell ref="T11:W11"/>
    <mergeCell ref="Z11:AC11"/>
    <mergeCell ref="B12:C12"/>
    <mergeCell ref="D12:E12"/>
    <mergeCell ref="H12:I12"/>
    <mergeCell ref="J12:K12"/>
    <mergeCell ref="N12:O12"/>
    <mergeCell ref="P12:Q12"/>
    <mergeCell ref="T12:W12"/>
    <mergeCell ref="B11:C11"/>
    <mergeCell ref="D11:E11"/>
    <mergeCell ref="H11:I11"/>
    <mergeCell ref="J11:K11"/>
    <mergeCell ref="N11:O11"/>
    <mergeCell ref="S48:V48"/>
    <mergeCell ref="W48:Z48"/>
    <mergeCell ref="AA48:AC48"/>
    <mergeCell ref="B49:F49"/>
    <mergeCell ref="G49:J49"/>
    <mergeCell ref="K49:N49"/>
    <mergeCell ref="O49:R49"/>
    <mergeCell ref="S49:V49"/>
    <mergeCell ref="W49:Z49"/>
    <mergeCell ref="AA49:AC49"/>
    <mergeCell ref="AA50:AC50"/>
    <mergeCell ref="B51:F51"/>
    <mergeCell ref="G51:J51"/>
    <mergeCell ref="K51:N51"/>
    <mergeCell ref="O51:R51"/>
    <mergeCell ref="S51:V51"/>
    <mergeCell ref="W51:Z51"/>
    <mergeCell ref="AA51:AC51"/>
    <mergeCell ref="B50:F50"/>
    <mergeCell ref="G50:J50"/>
    <mergeCell ref="K50:N50"/>
    <mergeCell ref="O50:R50"/>
    <mergeCell ref="S50:V50"/>
    <mergeCell ref="W50:Z50"/>
    <mergeCell ref="AA52:AC52"/>
    <mergeCell ref="B53:F53"/>
    <mergeCell ref="G53:J53"/>
    <mergeCell ref="K53:N53"/>
    <mergeCell ref="O53:R53"/>
    <mergeCell ref="S53:V53"/>
    <mergeCell ref="W53:Z53"/>
    <mergeCell ref="AA53:AC53"/>
    <mergeCell ref="B52:F52"/>
    <mergeCell ref="G52:J52"/>
    <mergeCell ref="K52:N52"/>
    <mergeCell ref="O52:R52"/>
    <mergeCell ref="S52:V52"/>
    <mergeCell ref="W52:Z52"/>
    <mergeCell ref="AA54:AC54"/>
    <mergeCell ref="B56:F57"/>
    <mergeCell ref="B58:F58"/>
    <mergeCell ref="G58:J58"/>
    <mergeCell ref="K58:N58"/>
    <mergeCell ref="O58:R58"/>
    <mergeCell ref="S58:V58"/>
    <mergeCell ref="W58:Z58"/>
    <mergeCell ref="AA58:AC58"/>
    <mergeCell ref="B54:F54"/>
    <mergeCell ref="G54:J54"/>
    <mergeCell ref="K54:N54"/>
    <mergeCell ref="O54:R54"/>
    <mergeCell ref="S54:V54"/>
    <mergeCell ref="W54:Z54"/>
    <mergeCell ref="AA59:AC59"/>
    <mergeCell ref="B60:F60"/>
    <mergeCell ref="G60:J60"/>
    <mergeCell ref="K60:N60"/>
    <mergeCell ref="O60:R60"/>
    <mergeCell ref="S60:V60"/>
    <mergeCell ref="W60:Z60"/>
    <mergeCell ref="AA60:AC60"/>
    <mergeCell ref="B59:F59"/>
    <mergeCell ref="G59:J59"/>
    <mergeCell ref="K59:N59"/>
    <mergeCell ref="O59:R59"/>
    <mergeCell ref="S59:V59"/>
    <mergeCell ref="W59:Z59"/>
    <mergeCell ref="B64:F65"/>
    <mergeCell ref="B66:F66"/>
    <mergeCell ref="G66:J66"/>
    <mergeCell ref="K66:N66"/>
    <mergeCell ref="O66:R66"/>
    <mergeCell ref="S66:V66"/>
    <mergeCell ref="AA61:AC61"/>
    <mergeCell ref="B62:F62"/>
    <mergeCell ref="G62:J62"/>
    <mergeCell ref="K62:N62"/>
    <mergeCell ref="O62:R62"/>
    <mergeCell ref="S62:V62"/>
    <mergeCell ref="W62:Z62"/>
    <mergeCell ref="AA62:AC62"/>
    <mergeCell ref="B61:F61"/>
    <mergeCell ref="G61:J61"/>
    <mergeCell ref="K61:N61"/>
    <mergeCell ref="O61:R61"/>
    <mergeCell ref="S61:V61"/>
    <mergeCell ref="W61:Z61"/>
    <mergeCell ref="W66:Z66"/>
    <mergeCell ref="AA66:AC66"/>
    <mergeCell ref="B67:F67"/>
    <mergeCell ref="G67:J67"/>
    <mergeCell ref="K67:N67"/>
    <mergeCell ref="O67:R67"/>
    <mergeCell ref="S67:V67"/>
    <mergeCell ref="W67:Z67"/>
    <mergeCell ref="AA67:AC67"/>
    <mergeCell ref="B71:F72"/>
    <mergeCell ref="B74:C74"/>
    <mergeCell ref="D74:P74"/>
    <mergeCell ref="Q74:R74"/>
    <mergeCell ref="B75:C75"/>
    <mergeCell ref="D75:P75"/>
    <mergeCell ref="Q75:R75"/>
    <mergeCell ref="AA68:AC68"/>
    <mergeCell ref="B69:F69"/>
    <mergeCell ref="G69:J69"/>
    <mergeCell ref="K69:N69"/>
    <mergeCell ref="O69:R69"/>
    <mergeCell ref="S69:V69"/>
    <mergeCell ref="W69:Z69"/>
    <mergeCell ref="AA69:AC69"/>
    <mergeCell ref="B68:F68"/>
    <mergeCell ref="G68:J68"/>
    <mergeCell ref="K68:N68"/>
    <mergeCell ref="O68:R68"/>
    <mergeCell ref="S68:V68"/>
    <mergeCell ref="W68:Z68"/>
    <mergeCell ref="B82:AC82"/>
    <mergeCell ref="B78:C78"/>
    <mergeCell ref="D78:P78"/>
    <mergeCell ref="Q78:R78"/>
    <mergeCell ref="B79:C79"/>
    <mergeCell ref="D79:P79"/>
    <mergeCell ref="Q79:R79"/>
    <mergeCell ref="B76:C76"/>
    <mergeCell ref="D76:P76"/>
    <mergeCell ref="Q76:R76"/>
    <mergeCell ref="B77:C77"/>
    <mergeCell ref="D77:P77"/>
    <mergeCell ref="Q77:R77"/>
  </mergeCells>
  <conditionalFormatting sqref="B11:E11">
    <cfRule type="iconSet" priority="90">
      <iconSet iconSet="3Arrows" reverse="1">
        <cfvo type="percent" val="0"/>
        <cfvo type="percent" val="33"/>
        <cfvo type="percent" val="67"/>
      </iconSet>
    </cfRule>
  </conditionalFormatting>
  <conditionalFormatting sqref="B7:E9">
    <cfRule type="dataBar" priority="89">
      <dataBar>
        <cfvo type="num" val="0"/>
        <cfvo type="num" val="26"/>
        <color rgb="FF63C384"/>
      </dataBar>
      <extLst>
        <ext xmlns:x14="http://schemas.microsoft.com/office/spreadsheetml/2009/9/main" uri="{B025F937-C7B1-47D3-B67F-A62EFF666E3E}">
          <x14:id>{535ADB97-4A3B-0340-A2DC-3A7624A7E88B}</x14:id>
        </ext>
      </extLst>
    </cfRule>
  </conditionalFormatting>
  <conditionalFormatting sqref="N7:Q9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{5F08E25C-2BC6-C840-A22E-2907CF51A273}</x14:id>
        </ext>
      </extLst>
    </cfRule>
  </conditionalFormatting>
  <conditionalFormatting sqref="T7:W9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{5F3424A7-1131-5E4E-B1CD-B6944AA2F334}</x14:id>
        </ext>
      </extLst>
    </cfRule>
  </conditionalFormatting>
  <conditionalFormatting sqref="H7:K9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{597C1C7E-D6E7-2D48-B7EC-973C0D045318}</x14:id>
        </ext>
      </extLst>
    </cfRule>
  </conditionalFormatting>
  <conditionalFormatting sqref="T11:W11">
    <cfRule type="iconSet" priority="85">
      <iconSet iconSet="3Arrows">
        <cfvo type="percent" val="0"/>
        <cfvo type="percent" val="33"/>
        <cfvo type="percent" val="67"/>
      </iconSet>
    </cfRule>
  </conditionalFormatting>
  <conditionalFormatting sqref="Z7:AC9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{F582ED82-B7F5-2441-B67E-F6E887C1B390}</x14:id>
        </ext>
      </extLst>
    </cfRule>
  </conditionalFormatting>
  <conditionalFormatting sqref="Z11:AC11">
    <cfRule type="iconSet" priority="83">
      <iconSet iconSet="3Arrows">
        <cfvo type="percent" val="0"/>
        <cfvo type="percent" val="33"/>
        <cfvo type="percent" val="67"/>
      </iconSet>
    </cfRule>
  </conditionalFormatting>
  <conditionalFormatting sqref="G69:J69">
    <cfRule type="cellIs" dxfId="11" priority="11" operator="equal">
      <formula>0</formula>
    </cfRule>
    <cfRule type="cellIs" dxfId="10" priority="12" operator="greaterThan">
      <formula>0</formula>
    </cfRule>
  </conditionalFormatting>
  <conditionalFormatting sqref="K69:N69">
    <cfRule type="cellIs" dxfId="9" priority="9" operator="equal">
      <formula>0</formula>
    </cfRule>
    <cfRule type="cellIs" dxfId="8" priority="10" operator="greaterThan">
      <formula>0</formula>
    </cfRule>
  </conditionalFormatting>
  <conditionalFormatting sqref="O69:R69">
    <cfRule type="cellIs" dxfId="7" priority="7" operator="equal">
      <formula>0</formula>
    </cfRule>
    <cfRule type="cellIs" dxfId="6" priority="8" operator="greaterThan">
      <formula>0</formula>
    </cfRule>
  </conditionalFormatting>
  <conditionalFormatting sqref="S69:V69">
    <cfRule type="cellIs" dxfId="5" priority="5" operator="equal">
      <formula>0</formula>
    </cfRule>
    <cfRule type="cellIs" dxfId="4" priority="6" operator="greaterThan">
      <formula>0</formula>
    </cfRule>
  </conditionalFormatting>
  <conditionalFormatting sqref="W69:Z69">
    <cfRule type="cellIs" dxfId="3" priority="3" operator="equal">
      <formula>0</formula>
    </cfRule>
    <cfRule type="cellIs" dxfId="2" priority="4" operator="greaterThan">
      <formula>0</formula>
    </cfRule>
  </conditionalFormatting>
  <conditionalFormatting sqref="AA69:AC69">
    <cfRule type="cellIs" dxfId="1" priority="1" operator="greaterThan">
      <formula>0</formula>
    </cfRule>
    <cfRule type="cellIs" dxfId="0" priority="2" operator="equal">
      <formula>0</formula>
    </cfRule>
  </conditionalFormatting>
  <hyperlinks>
    <hyperlink ref="B49:F49" location="support_mgmt_tickets!A1" display="Total support tickets received" xr:uid="{D7C31F89-55A1-6646-A0BE-5E0F95C1AF22}"/>
    <hyperlink ref="B59:F59" location="change_logs!A1" display="# of CRs Analyzed" xr:uid="{E4E8C4B7-5EC8-714B-8603-F7670D6BC403}"/>
    <hyperlink ref="B67:F67" location="useraccess_logs!A1" display="# of user access tickets received" xr:uid="{A7F1BA81-9BC7-0B45-9517-97616B183FF9}"/>
  </hyperlinks>
  <pageMargins left="0.7" right="0.7" top="0.75" bottom="0.75" header="0.3" footer="0.3"/>
  <pageSetup paperSize="9" scale="27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5ADB97-4A3B-0340-A2DC-3A7624A7E88B}">
            <x14:dataBar minLength="0" maxLength="100" border="1" negativeBarBorderColorSameAsPositive="0">
              <x14:cfvo type="num">
                <xm:f>0</xm:f>
              </x14:cfvo>
              <x14:cfvo type="num">
                <xm:f>26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B7:E9</xm:sqref>
        </x14:conditionalFormatting>
        <x14:conditionalFormatting xmlns:xm="http://schemas.microsoft.com/office/excel/2006/main">
          <x14:cfRule type="dataBar" id="{5F08E25C-2BC6-C840-A22E-2907CF51A2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N7:Q9</xm:sqref>
        </x14:conditionalFormatting>
        <x14:conditionalFormatting xmlns:xm="http://schemas.microsoft.com/office/excel/2006/main">
          <x14:cfRule type="dataBar" id="{5F3424A7-1131-5E4E-B1CD-B6944AA2F3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T7:W9</xm:sqref>
        </x14:conditionalFormatting>
        <x14:conditionalFormatting xmlns:xm="http://schemas.microsoft.com/office/excel/2006/main">
          <x14:cfRule type="dataBar" id="{597C1C7E-D6E7-2D48-B7EC-973C0D0453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H7:K9</xm:sqref>
        </x14:conditionalFormatting>
        <x14:conditionalFormatting xmlns:xm="http://schemas.microsoft.com/office/excel/2006/main">
          <x14:cfRule type="dataBar" id="{F582ED82-B7F5-2441-B67E-F6E887C1B3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Z7:AC9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AA6BB-2148-4632-B94B-B8A20341CA3E}">
  <dimension ref="A1:I15"/>
  <sheetViews>
    <sheetView workbookViewId="0">
      <selection activeCell="G17" sqref="G17"/>
    </sheetView>
  </sheetViews>
  <sheetFormatPr defaultColWidth="9" defaultRowHeight="15.6" x14ac:dyDescent="0.3"/>
  <cols>
    <col min="1" max="1" width="9" style="26"/>
    <col min="2" max="2" width="24" style="26" customWidth="1"/>
    <col min="3" max="3" width="19.09765625" style="26" customWidth="1"/>
    <col min="4" max="4" width="34.3984375" style="26" customWidth="1"/>
    <col min="5" max="6" width="9" style="26"/>
    <col min="7" max="7" width="15.59765625" style="26" customWidth="1"/>
    <col min="8" max="16384" width="9" style="26"/>
  </cols>
  <sheetData>
    <row r="1" spans="1:9" x14ac:dyDescent="0.3">
      <c r="C1" s="26" t="s">
        <v>28</v>
      </c>
      <c r="D1" s="26" t="s">
        <v>116</v>
      </c>
      <c r="E1" s="26" t="s">
        <v>29</v>
      </c>
      <c r="F1" s="26" t="s">
        <v>100</v>
      </c>
      <c r="G1" s="26" t="s">
        <v>132</v>
      </c>
      <c r="H1" s="26" t="s">
        <v>133</v>
      </c>
    </row>
    <row r="2" spans="1:9" ht="31.2" x14ac:dyDescent="0.3">
      <c r="A2" s="26" t="s">
        <v>24</v>
      </c>
      <c r="B2" s="26" t="s">
        <v>101</v>
      </c>
      <c r="C2" s="26" t="s">
        <v>118</v>
      </c>
      <c r="D2" s="27" t="s">
        <v>117</v>
      </c>
      <c r="E2" s="26" t="s">
        <v>130</v>
      </c>
      <c r="F2" s="26" t="s">
        <v>130</v>
      </c>
      <c r="G2" s="26" t="s">
        <v>131</v>
      </c>
      <c r="H2" s="26" t="s">
        <v>134</v>
      </c>
    </row>
    <row r="3" spans="1:9" x14ac:dyDescent="0.3">
      <c r="B3" s="26" t="s">
        <v>104</v>
      </c>
      <c r="C3" s="26" t="s">
        <v>118</v>
      </c>
      <c r="D3" s="26" t="s">
        <v>120</v>
      </c>
      <c r="G3" s="26">
        <v>25</v>
      </c>
      <c r="H3" s="26" t="s">
        <v>135</v>
      </c>
    </row>
    <row r="4" spans="1:9" x14ac:dyDescent="0.3">
      <c r="B4" s="26" t="s">
        <v>102</v>
      </c>
      <c r="C4" s="26" t="s">
        <v>119</v>
      </c>
      <c r="D4" s="26" t="s">
        <v>52</v>
      </c>
      <c r="G4" s="26" t="s">
        <v>136</v>
      </c>
      <c r="H4" s="26" t="s">
        <v>137</v>
      </c>
    </row>
    <row r="5" spans="1:9" x14ac:dyDescent="0.3">
      <c r="A5" s="28"/>
      <c r="B5" s="28"/>
      <c r="C5" s="28" t="s">
        <v>145</v>
      </c>
      <c r="D5" s="28" t="s">
        <v>146</v>
      </c>
      <c r="E5" s="28"/>
      <c r="F5" s="28"/>
      <c r="G5" s="28">
        <v>73</v>
      </c>
      <c r="H5" s="28"/>
      <c r="I5" s="28"/>
    </row>
    <row r="6" spans="1:9" x14ac:dyDescent="0.3">
      <c r="A6" s="26" t="s">
        <v>103</v>
      </c>
      <c r="B6" s="26" t="s">
        <v>122</v>
      </c>
      <c r="C6" s="26" t="s">
        <v>52</v>
      </c>
      <c r="D6" s="26" t="s">
        <v>121</v>
      </c>
      <c r="G6" s="26" t="s">
        <v>139</v>
      </c>
      <c r="H6" s="26" t="s">
        <v>138</v>
      </c>
    </row>
    <row r="7" spans="1:9" x14ac:dyDescent="0.3">
      <c r="B7" s="26" t="s">
        <v>123</v>
      </c>
      <c r="D7" s="26" t="s">
        <v>124</v>
      </c>
      <c r="G7" s="26" t="s">
        <v>140</v>
      </c>
      <c r="H7" s="26" t="s">
        <v>140</v>
      </c>
    </row>
    <row r="8" spans="1:9" x14ac:dyDescent="0.3">
      <c r="A8" s="28"/>
      <c r="B8" s="28"/>
      <c r="C8" s="28"/>
      <c r="D8" s="28" t="s">
        <v>148</v>
      </c>
      <c r="E8" s="28"/>
      <c r="F8" s="28"/>
      <c r="G8" s="28">
        <v>23</v>
      </c>
      <c r="H8" s="28"/>
      <c r="I8" s="28"/>
    </row>
    <row r="9" spans="1:9" x14ac:dyDescent="0.3">
      <c r="A9" s="26" t="s">
        <v>105</v>
      </c>
      <c r="B9" s="26" t="s">
        <v>102</v>
      </c>
      <c r="C9" s="26" t="s">
        <v>125</v>
      </c>
      <c r="G9" s="26">
        <v>126</v>
      </c>
      <c r="H9" s="26">
        <v>62</v>
      </c>
    </row>
    <row r="10" spans="1:9" x14ac:dyDescent="0.3">
      <c r="B10" s="26" t="s">
        <v>123</v>
      </c>
      <c r="D10" s="26" t="s">
        <v>126</v>
      </c>
      <c r="G10" s="26" t="s">
        <v>142</v>
      </c>
      <c r="H10" s="26" t="s">
        <v>142</v>
      </c>
    </row>
    <row r="11" spans="1:9" x14ac:dyDescent="0.3">
      <c r="A11" s="28"/>
      <c r="B11" s="28"/>
      <c r="C11" s="28" t="s">
        <v>141</v>
      </c>
      <c r="D11" s="28" t="s">
        <v>142</v>
      </c>
      <c r="E11" s="28"/>
      <c r="F11" s="28"/>
      <c r="G11" s="28">
        <v>142</v>
      </c>
      <c r="H11" s="28"/>
      <c r="I11" s="28"/>
    </row>
    <row r="12" spans="1:9" x14ac:dyDescent="0.3">
      <c r="A12" s="26" t="s">
        <v>48</v>
      </c>
      <c r="B12" s="26" t="s">
        <v>127</v>
      </c>
      <c r="E12" s="26" t="s">
        <v>128</v>
      </c>
      <c r="G12" s="26" t="s">
        <v>143</v>
      </c>
      <c r="H12" s="26" t="s">
        <v>143</v>
      </c>
    </row>
    <row r="13" spans="1:9" x14ac:dyDescent="0.3">
      <c r="A13" s="28"/>
      <c r="B13" s="28" t="s">
        <v>106</v>
      </c>
      <c r="C13" s="28"/>
      <c r="D13" s="28"/>
      <c r="E13" s="28" t="s">
        <v>128</v>
      </c>
      <c r="F13" s="28"/>
      <c r="G13" s="28" t="s">
        <v>143</v>
      </c>
      <c r="H13" s="28" t="s">
        <v>143</v>
      </c>
      <c r="I13" s="28"/>
    </row>
    <row r="14" spans="1:9" x14ac:dyDescent="0.3">
      <c r="A14" s="28"/>
      <c r="B14" s="28"/>
      <c r="C14" s="28"/>
      <c r="D14" s="28"/>
      <c r="E14" s="28" t="s">
        <v>147</v>
      </c>
      <c r="F14" s="28"/>
      <c r="G14" s="28">
        <v>2</v>
      </c>
      <c r="H14" s="28"/>
      <c r="I14" s="28"/>
    </row>
    <row r="15" spans="1:9" x14ac:dyDescent="0.3">
      <c r="G15" s="26" t="s">
        <v>129</v>
      </c>
      <c r="H15" s="26" t="s">
        <v>144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Sheet1</vt:lpstr>
      <vt:lpstr>Actual Report</vt:lpstr>
      <vt:lpstr>basegraphdata</vt:lpstr>
      <vt:lpstr>mockupv1.1</vt:lpstr>
      <vt:lpstr>mockupv1.2</vt:lpstr>
      <vt:lpstr>Sheet2</vt:lpstr>
      <vt:lpstr>'Actual Report'!Print_Area</vt:lpstr>
      <vt:lpstr>mockupv1.1!Print_Area</vt:lpstr>
      <vt:lpstr>mockupv1.2!Print_Area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Shami Ahmed</cp:lastModifiedBy>
  <cp:lastPrinted>2022-08-03T16:15:32Z</cp:lastPrinted>
  <dcterms:created xsi:type="dcterms:W3CDTF">2022-06-07T14:55:03Z</dcterms:created>
  <dcterms:modified xsi:type="dcterms:W3CDTF">2022-10-20T05:14:08Z</dcterms:modified>
</cp:coreProperties>
</file>