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wv\Desktop\"/>
    </mc:Choice>
  </mc:AlternateContent>
  <xr:revisionPtr revIDLastSave="0" documentId="13_ncr:1_{1970C3F2-1925-4498-943B-81263F28576C}" xr6:coauthVersionLast="44" xr6:coauthVersionMax="44" xr10:uidLastSave="{00000000-0000-0000-0000-000000000000}"/>
  <bookViews>
    <workbookView xWindow="5265" yWindow="930" windowWidth="17940" windowHeight="13080" activeTab="2" xr2:uid="{09FEE537-E6FB-4D4D-9E6D-8F74BDACDD4F}"/>
  </bookViews>
  <sheets>
    <sheet name="Sheet1" sheetId="1" r:id="rId1"/>
    <sheet name="Card Deck" sheetId="2" r:id="rId2"/>
    <sheet name="Sheet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3" l="1"/>
  <c r="G16" i="2"/>
  <c r="C16" i="2"/>
  <c r="E16" i="2"/>
  <c r="G25" i="3"/>
  <c r="F25" i="3"/>
  <c r="E25" i="3"/>
  <c r="G13" i="3"/>
  <c r="F13" i="3"/>
  <c r="E13" i="3"/>
  <c r="D13" i="3"/>
  <c r="G12" i="3"/>
  <c r="F12" i="3"/>
  <c r="E12" i="3"/>
  <c r="D12" i="3"/>
  <c r="F8" i="3"/>
  <c r="E8" i="3"/>
  <c r="L19" i="1"/>
  <c r="L18" i="1"/>
  <c r="L17" i="1"/>
  <c r="L15" i="1"/>
  <c r="E27" i="3" l="1"/>
</calcChain>
</file>

<file path=xl/sharedStrings.xml><?xml version="1.0" encoding="utf-8"?>
<sst xmlns="http://schemas.openxmlformats.org/spreadsheetml/2006/main" count="69" uniqueCount="45">
  <si>
    <t>Enemy stat</t>
  </si>
  <si>
    <t>Number</t>
  </si>
  <si>
    <t>Class</t>
  </si>
  <si>
    <t>Infantry</t>
  </si>
  <si>
    <t>Own</t>
  </si>
  <si>
    <t>Morale</t>
  </si>
  <si>
    <t>High</t>
  </si>
  <si>
    <t>Slots</t>
  </si>
  <si>
    <t>A</t>
  </si>
  <si>
    <t>B</t>
  </si>
  <si>
    <t>C</t>
  </si>
  <si>
    <t>D</t>
  </si>
  <si>
    <t>Inf</t>
  </si>
  <si>
    <t>Cav</t>
  </si>
  <si>
    <t>TOTAL</t>
  </si>
  <si>
    <t>Bonus to card</t>
  </si>
  <si>
    <t>Buff deck</t>
  </si>
  <si>
    <t>Buff left</t>
  </si>
  <si>
    <t>Buff L/R</t>
  </si>
  <si>
    <t>Buff right</t>
  </si>
  <si>
    <t>Morale boost</t>
  </si>
  <si>
    <t>Cavalry</t>
  </si>
  <si>
    <t>Archer</t>
  </si>
  <si>
    <t>Str</t>
  </si>
  <si>
    <t>Peasant</t>
  </si>
  <si>
    <t>Bonus Size</t>
  </si>
  <si>
    <t>Bonus Dir</t>
  </si>
  <si>
    <t>L</t>
  </si>
  <si>
    <t>R</t>
  </si>
  <si>
    <t>L/R</t>
  </si>
  <si>
    <t>Officer</t>
  </si>
  <si>
    <t>All</t>
  </si>
  <si>
    <t>Type</t>
  </si>
  <si>
    <t>Hand</t>
  </si>
  <si>
    <t>Discard</t>
  </si>
  <si>
    <t>Roll1</t>
  </si>
  <si>
    <t>Food</t>
  </si>
  <si>
    <t>Num</t>
  </si>
  <si>
    <t>Card 1</t>
  </si>
  <si>
    <t>Card 2</t>
  </si>
  <si>
    <t>Field</t>
  </si>
  <si>
    <t>Field bonus</t>
  </si>
  <si>
    <t>Type bonus</t>
  </si>
  <si>
    <t>Base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</si>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</sst>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6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64" fontId="0" fillId="0" borderId="0" xfId="1" applyNumberFormat="1" applyFont="1" applyAlignment="1">
      <alignment horizontal="center"/>
    </xf>
    <xf numFmtId="1" fontId="4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630D-53D9-485C-94E8-46E247116ECC}">
  <dimension ref="G6:N23"/>
  <sheetViews>
    <sheetView workbookViewId="0">
      <selection activeCell="G6" sqref="G6:I8"/>
    </sheetView>
  </sheetViews>
  <sheetFormatPr defaultRowHeight="14.5" x14ac:dyDescent="0.35"/>
  <sheetData>
    <row r="6" spans="7:12" x14ac:dyDescent="0.35">
      <c r="G6" t="s">
        <v>0</v>
      </c>
      <c r="I6">
        <v>12</v>
      </c>
    </row>
    <row r="7" spans="7:12" x14ac:dyDescent="0.35">
      <c r="G7" t="s">
        <v>2</v>
      </c>
      <c r="I7" t="s">
        <v>3</v>
      </c>
    </row>
    <row r="8" spans="7:12" x14ac:dyDescent="0.35">
      <c r="G8" t="s">
        <v>5</v>
      </c>
      <c r="I8" t="s">
        <v>6</v>
      </c>
    </row>
    <row r="12" spans="7:12" x14ac:dyDescent="0.35">
      <c r="G12" t="s">
        <v>4</v>
      </c>
    </row>
    <row r="13" spans="7:12" x14ac:dyDescent="0.35">
      <c r="G13" t="s">
        <v>7</v>
      </c>
      <c r="H13">
        <v>4</v>
      </c>
    </row>
    <row r="14" spans="7:12" x14ac:dyDescent="0.35">
      <c r="H14" s="2" t="s">
        <v>8</v>
      </c>
      <c r="I14" s="2" t="s">
        <v>9</v>
      </c>
      <c r="J14" s="2" t="s">
        <v>10</v>
      </c>
      <c r="K14" s="2" t="s">
        <v>11</v>
      </c>
    </row>
    <row r="15" spans="7:12" x14ac:dyDescent="0.35">
      <c r="G15" t="s">
        <v>1</v>
      </c>
      <c r="H15">
        <v>5</v>
      </c>
      <c r="I15">
        <v>2</v>
      </c>
      <c r="J15">
        <v>3</v>
      </c>
      <c r="K15">
        <v>2</v>
      </c>
      <c r="L15">
        <f>SUM(H15:K15)</f>
        <v>12</v>
      </c>
    </row>
    <row r="16" spans="7:12" x14ac:dyDescent="0.35">
      <c r="G16" t="s">
        <v>2</v>
      </c>
      <c r="H16" t="s">
        <v>12</v>
      </c>
      <c r="I16" t="s">
        <v>12</v>
      </c>
      <c r="J16" t="s">
        <v>12</v>
      </c>
      <c r="K16" t="s">
        <v>13</v>
      </c>
    </row>
    <row r="17" spans="7:14" x14ac:dyDescent="0.35">
      <c r="G17" s="3" t="s">
        <v>15</v>
      </c>
      <c r="K17" s="1">
        <v>2</v>
      </c>
      <c r="L17">
        <f>SUM(H17:K17)</f>
        <v>2</v>
      </c>
    </row>
    <row r="18" spans="7:14" x14ac:dyDescent="0.35">
      <c r="L18">
        <f>L15+L17</f>
        <v>14</v>
      </c>
    </row>
    <row r="19" spans="7:14" x14ac:dyDescent="0.35">
      <c r="G19" s="5" t="s">
        <v>16</v>
      </c>
      <c r="K19" s="4">
        <v>0.5</v>
      </c>
      <c r="L19">
        <f>L18*(1+SUM(H19:K19))</f>
        <v>21</v>
      </c>
      <c r="N19" t="s">
        <v>20</v>
      </c>
    </row>
    <row r="20" spans="7:14" x14ac:dyDescent="0.35">
      <c r="G20" s="5" t="s">
        <v>17</v>
      </c>
    </row>
    <row r="21" spans="7:14" x14ac:dyDescent="0.35">
      <c r="G21" s="5" t="s">
        <v>19</v>
      </c>
    </row>
    <row r="22" spans="7:14" x14ac:dyDescent="0.35">
      <c r="G22" s="5" t="s">
        <v>18</v>
      </c>
    </row>
    <row r="23" spans="7:14" x14ac:dyDescent="0.35">
      <c r="G2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34CD-2EEE-4F6D-94FD-CFAB9EBD32EE}">
  <dimension ref="A1:G16"/>
  <sheetViews>
    <sheetView zoomScale="145" zoomScaleNormal="145" workbookViewId="0">
      <selection activeCell="G16" sqref="G16"/>
    </sheetView>
  </sheetViews>
  <sheetFormatPr defaultRowHeight="14.5" x14ac:dyDescent="0.35"/>
  <cols>
    <col min="2" max="4" width="9.1796875" style="2"/>
    <col min="5" max="5" width="10.7265625" style="2" customWidth="1"/>
  </cols>
  <sheetData>
    <row r="1" spans="1:7" x14ac:dyDescent="0.35">
      <c r="A1" s="6" t="s">
        <v>37</v>
      </c>
      <c r="B1" s="6" t="s">
        <v>32</v>
      </c>
      <c r="C1" s="6" t="s">
        <v>23</v>
      </c>
      <c r="D1" s="6" t="s">
        <v>26</v>
      </c>
      <c r="E1" s="6" t="s">
        <v>25</v>
      </c>
      <c r="F1" s="6"/>
    </row>
    <row r="2" spans="1:7" x14ac:dyDescent="0.35">
      <c r="A2">
        <v>1</v>
      </c>
      <c r="B2" s="2" t="s">
        <v>3</v>
      </c>
      <c r="C2" s="2">
        <v>4</v>
      </c>
      <c r="D2" s="2" t="s">
        <v>27</v>
      </c>
      <c r="E2" s="7">
        <v>0.5</v>
      </c>
    </row>
    <row r="3" spans="1:7" x14ac:dyDescent="0.35">
      <c r="A3">
        <v>2</v>
      </c>
      <c r="B3" s="2" t="s">
        <v>3</v>
      </c>
      <c r="C3" s="2">
        <v>4</v>
      </c>
      <c r="D3" s="2" t="s">
        <v>28</v>
      </c>
      <c r="E3" s="7">
        <v>0.5</v>
      </c>
    </row>
    <row r="4" spans="1:7" x14ac:dyDescent="0.35">
      <c r="A4">
        <v>3</v>
      </c>
      <c r="B4" s="2" t="s">
        <v>3</v>
      </c>
      <c r="C4" s="2">
        <v>6</v>
      </c>
    </row>
    <row r="5" spans="1:7" x14ac:dyDescent="0.35">
      <c r="A5">
        <v>4</v>
      </c>
      <c r="B5" s="2" t="s">
        <v>3</v>
      </c>
      <c r="C5" s="2">
        <v>8</v>
      </c>
    </row>
    <row r="6" spans="1:7" x14ac:dyDescent="0.35">
      <c r="A6">
        <v>5</v>
      </c>
      <c r="B6" s="2" t="s">
        <v>21</v>
      </c>
      <c r="C6" s="2">
        <v>5</v>
      </c>
      <c r="D6" s="2" t="s">
        <v>27</v>
      </c>
      <c r="E6" s="7">
        <v>0.2</v>
      </c>
    </row>
    <row r="7" spans="1:7" x14ac:dyDescent="0.35">
      <c r="A7">
        <v>6</v>
      </c>
      <c r="B7" s="2" t="s">
        <v>21</v>
      </c>
      <c r="C7" s="2">
        <v>7</v>
      </c>
    </row>
    <row r="8" spans="1:7" x14ac:dyDescent="0.35">
      <c r="A8">
        <v>7</v>
      </c>
      <c r="B8" s="2" t="s">
        <v>22</v>
      </c>
      <c r="C8" s="2">
        <v>3</v>
      </c>
      <c r="D8" s="2" t="s">
        <v>29</v>
      </c>
      <c r="E8" s="7">
        <v>0.5</v>
      </c>
    </row>
    <row r="9" spans="1:7" x14ac:dyDescent="0.35">
      <c r="A9">
        <v>8</v>
      </c>
      <c r="B9" s="2" t="s">
        <v>22</v>
      </c>
      <c r="C9" s="2">
        <v>6</v>
      </c>
    </row>
    <row r="10" spans="1:7" x14ac:dyDescent="0.35">
      <c r="A10">
        <v>9</v>
      </c>
      <c r="B10" s="2" t="s">
        <v>22</v>
      </c>
      <c r="C10" s="2">
        <v>9</v>
      </c>
    </row>
    <row r="11" spans="1:7" x14ac:dyDescent="0.35">
      <c r="A11">
        <v>10</v>
      </c>
      <c r="B11" s="2" t="s">
        <v>24</v>
      </c>
      <c r="C11" s="2">
        <v>1</v>
      </c>
    </row>
    <row r="12" spans="1:7" x14ac:dyDescent="0.35">
      <c r="A12">
        <v>11</v>
      </c>
      <c r="B12" s="2" t="s">
        <v>24</v>
      </c>
      <c r="C12" s="2">
        <v>2</v>
      </c>
    </row>
    <row r="13" spans="1:7" x14ac:dyDescent="0.35">
      <c r="A13">
        <v>12</v>
      </c>
      <c r="B13" s="2" t="s">
        <v>30</v>
      </c>
      <c r="C13" s="2">
        <v>2</v>
      </c>
      <c r="D13" s="2" t="s">
        <v>31</v>
      </c>
      <c r="E13" s="7">
        <v>0.2</v>
      </c>
    </row>
    <row r="14" spans="1:7" x14ac:dyDescent="0.35">
      <c r="A14">
        <v>13</v>
      </c>
      <c r="B14" s="2" t="s">
        <v>36</v>
      </c>
      <c r="C14" s="2">
        <v>0</v>
      </c>
    </row>
    <row r="16" spans="1:7" x14ac:dyDescent="0.35">
      <c r="C16" s="2">
        <f>AVERAGE(C2:C13)</f>
        <v>4.75</v>
      </c>
      <c r="E16" s="10">
        <f>AVERAGE(E2:E13)</f>
        <v>0.38</v>
      </c>
      <c r="G16">
        <f>C16*4*(1+E16)</f>
        <v>26.22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0325-AFE0-46AF-87AB-0E744929C3C4}">
  <dimension ref="B3:O27"/>
  <sheetViews>
    <sheetView tabSelected="1" zoomScale="115" zoomScaleNormal="115" workbookViewId="0">
      <selection activeCell="F25" sqref="F25"/>
    </sheetView>
  </sheetViews>
  <sheetFormatPr defaultRowHeight="14.5" x14ac:dyDescent="0.35"/>
  <cols>
    <col min="5" max="5" width="8.81640625" customWidth="1"/>
  </cols>
  <sheetData>
    <row r="3" spans="2:15" x14ac:dyDescent="0.35">
      <c r="E3" t="s">
        <v>0</v>
      </c>
      <c r="G3" s="2">
        <v>35</v>
      </c>
    </row>
    <row r="4" spans="2:15" x14ac:dyDescent="0.35">
      <c r="E4" t="s">
        <v>2</v>
      </c>
      <c r="G4" s="2" t="s">
        <v>3</v>
      </c>
    </row>
    <row r="5" spans="2:15" x14ac:dyDescent="0.35">
      <c r="G5" s="2"/>
    </row>
    <row r="8" spans="2:15" x14ac:dyDescent="0.35">
      <c r="D8" t="s">
        <v>35</v>
      </c>
      <c r="E8">
        <f ca="1">RANDBETWEEN(1,12)</f>
        <v>3</v>
      </c>
      <c r="F8">
        <f ca="1">RANDBETWEEN(1,12)</f>
        <v>10</v>
      </c>
    </row>
    <row r="10" spans="2:15" x14ac:dyDescent="0.35">
      <c r="D10" t="s">
        <v>33</v>
      </c>
      <c r="K10" t="s">
        <v>34</v>
      </c>
      <c r="L10" t="s">
        <v>40</v>
      </c>
    </row>
    <row r="11" spans="2:15" x14ac:dyDescent="0.35">
      <c r="D11" s="8">
        <v>2</v>
      </c>
      <c r="E11" s="8">
        <v>3</v>
      </c>
      <c r="F11" s="8">
        <v>4</v>
      </c>
      <c r="G11" s="8">
        <v>5</v>
      </c>
      <c r="K11">
        <v>4</v>
      </c>
      <c r="L11">
        <v>1</v>
      </c>
      <c r="O11">
        <v>7</v>
      </c>
    </row>
    <row r="12" spans="2:15" x14ac:dyDescent="0.35">
      <c r="B12">
        <v>10</v>
      </c>
      <c r="C12" t="s">
        <v>38</v>
      </c>
      <c r="D12" s="2" t="str">
        <f>VLOOKUP($B$12,'Card Deck'!$A:$E,D$11,FALSE)</f>
        <v>Peasant</v>
      </c>
      <c r="E12" s="2">
        <f>VLOOKUP($B$12,'Card Deck'!$A:$E,E$11,FALSE)</f>
        <v>1</v>
      </c>
      <c r="F12" s="2">
        <f>VLOOKUP($B$12,'Card Deck'!$A:$E,F$11,FALSE)</f>
        <v>0</v>
      </c>
      <c r="G12" s="2">
        <f>VLOOKUP($B$12,'Card Deck'!$A:$E,G$11,FALSE)</f>
        <v>0</v>
      </c>
      <c r="K12">
        <v>11</v>
      </c>
      <c r="L12">
        <v>2</v>
      </c>
      <c r="O12">
        <v>9</v>
      </c>
    </row>
    <row r="13" spans="2:15" x14ac:dyDescent="0.35">
      <c r="B13">
        <v>3</v>
      </c>
      <c r="C13" t="s">
        <v>39</v>
      </c>
      <c r="D13" s="2" t="str">
        <f>VLOOKUP($B$13,'Card Deck'!$A:$E,D$11,FALSE)</f>
        <v>Infantry</v>
      </c>
      <c r="E13" s="2">
        <f>VLOOKUP($B$13,'Card Deck'!$A:$E,E$11,FALSE)</f>
        <v>6</v>
      </c>
      <c r="F13" s="2">
        <f>VLOOKUP($B$13,'Card Deck'!$A:$E,F$11,FALSE)</f>
        <v>0</v>
      </c>
      <c r="G13" s="2">
        <f>VLOOKUP($B$13,'Card Deck'!$A:$E,G$11,FALSE)</f>
        <v>0</v>
      </c>
      <c r="K13">
        <v>8</v>
      </c>
      <c r="L13">
        <v>9</v>
      </c>
      <c r="O13">
        <v>4</v>
      </c>
    </row>
    <row r="18" spans="4:8" x14ac:dyDescent="0.35">
      <c r="E18" s="12" t="s">
        <v>8</v>
      </c>
      <c r="F18" s="12" t="s">
        <v>9</v>
      </c>
      <c r="G18" s="12" t="s">
        <v>10</v>
      </c>
      <c r="H18" s="12" t="s">
        <v>11</v>
      </c>
    </row>
    <row r="19" spans="4:8" x14ac:dyDescent="0.35">
      <c r="E19" s="2" t="s">
        <v>12</v>
      </c>
      <c r="F19" s="2" t="s">
        <v>22</v>
      </c>
      <c r="G19" s="2" t="s">
        <v>12</v>
      </c>
      <c r="H19" s="2" t="s">
        <v>12</v>
      </c>
    </row>
    <row r="20" spans="4:8" x14ac:dyDescent="0.35">
      <c r="D20" s="2" t="s">
        <v>43</v>
      </c>
      <c r="E20" s="2">
        <v>2</v>
      </c>
      <c r="F20" s="2">
        <v>9</v>
      </c>
      <c r="G20" s="2">
        <v>4</v>
      </c>
      <c r="H20" s="2">
        <v>6</v>
      </c>
    </row>
    <row r="21" spans="4:8" x14ac:dyDescent="0.35">
      <c r="E21">
        <v>0</v>
      </c>
      <c r="F21" s="2"/>
      <c r="G21" s="2" t="s">
        <v>27</v>
      </c>
    </row>
    <row r="22" spans="4:8" x14ac:dyDescent="0.35">
      <c r="E22">
        <v>0</v>
      </c>
      <c r="F22" s="2"/>
      <c r="G22" s="2">
        <v>0.5</v>
      </c>
    </row>
    <row r="23" spans="4:8" x14ac:dyDescent="0.35">
      <c r="D23" s="3" t="s">
        <v>41</v>
      </c>
      <c r="E23" s="13">
        <v>0.2</v>
      </c>
      <c r="F23" s="2">
        <v>0.7</v>
      </c>
      <c r="G23" s="2">
        <v>0.2</v>
      </c>
      <c r="H23" s="2">
        <v>0.2</v>
      </c>
    </row>
    <row r="24" spans="4:8" x14ac:dyDescent="0.35">
      <c r="D24" s="3" t="s">
        <v>42</v>
      </c>
      <c r="F24">
        <v>-0.1</v>
      </c>
    </row>
    <row r="25" spans="4:8" ht="21" x14ac:dyDescent="0.5">
      <c r="D25" t="s">
        <v>44</v>
      </c>
      <c r="E25" s="9">
        <f>E20*(1+SUM(E23:E24))</f>
        <v>2.4</v>
      </c>
      <c r="F25" s="9">
        <f>F20*(1+SUM(F23:F24))</f>
        <v>14.4</v>
      </c>
      <c r="G25" s="9">
        <f>G20*(1+SUM(G23:G24))</f>
        <v>4.8</v>
      </c>
      <c r="H25" s="9">
        <f>H20*(1+SUM(H23:H24))</f>
        <v>7.1999999999999993</v>
      </c>
    </row>
    <row r="27" spans="4:8" ht="21" x14ac:dyDescent="0.5">
      <c r="E27" s="11">
        <f>SUM(E25:H25)</f>
        <v>28.8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Card Deck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Voon Hooi</dc:creator>
  <cp:lastModifiedBy>Liew Voon Hooi</cp:lastModifiedBy>
  <dcterms:created xsi:type="dcterms:W3CDTF">2019-09-15T06:08:19Z</dcterms:created>
  <dcterms:modified xsi:type="dcterms:W3CDTF">2019-09-17T15:36:06Z</dcterms:modified>
</cp:coreProperties>
</file>