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hidePivotFieldList="1"/>
  <mc:AlternateContent xmlns:mc="http://schemas.openxmlformats.org/markup-compatibility/2006">
    <mc:Choice Requires="x15">
      <x15ac:absPath xmlns:x15ac="http://schemas.microsoft.com/office/spreadsheetml/2010/11/ac" url="C:\Users\JMD\Downloads\"/>
    </mc:Choice>
  </mc:AlternateContent>
  <xr:revisionPtr revIDLastSave="0" documentId="13_ncr:1_{4DDE1AD3-F2B5-4205-AF4A-BB8B16F67B1F}" xr6:coauthVersionLast="47" xr6:coauthVersionMax="47" xr10:uidLastSave="{00000000-0000-0000-0000-000000000000}"/>
  <bookViews>
    <workbookView xWindow="-108" yWindow="-108" windowWidth="23256" windowHeight="12456" activeTab="1" xr2:uid="{26D4546B-D2A1-4444-8EAF-A6228F96F0C1}"/>
  </bookViews>
  <sheets>
    <sheet name="Sheet1" sheetId="5" r:id="rId1"/>
    <sheet name="Data" sheetId="2" r:id="rId2"/>
    <sheet name="pivots" sheetId="6"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O71" i="6" l="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J62" i="6"/>
  <c r="I56" i="6" s="1"/>
  <c r="I54" i="6" l="1"/>
  <c r="J56" i="6"/>
  <c r="I53" i="6"/>
  <c r="J53" i="6"/>
  <c r="J55" i="6"/>
  <c r="I57" i="6"/>
  <c r="J57" i="6"/>
  <c r="J54" i="6"/>
  <c r="I5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535908-063D-40EB-A1C0-EE46834B823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D7A5F0B-B092-4379-95DB-C4E88BF27709}"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D4AFDE31-25A5-4EBE-9D43-191BA63B294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<sst xmlns="http://schemas.openxmlformats.org/spreadsheetml/2006/main" count="3199" uniqueCount="1085">
  <si>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</si>
  <si>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</si>
  <si>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</si>
  <si>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</si>
  <si>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</si>
  <si>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</si>
  <si>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</si>
  <si>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</si>
  <si>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</si>
  <si>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</si>
  <si>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</si>
  <si>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</si>
  <si>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</si>
  <si>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</si>
  <si>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</si>
  <si>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</si>
  <si>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</si>
  <si>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</si>
  <si>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</si>
  <si>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</si>
  <si>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</si>
  <si>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</si>
  <si>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</si>
  <si>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</si>
  <si>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</si>
  <si>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</si>
  <si>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</si>
  <si>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</si>
  <si>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</si>
  <si>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</si>
  <si>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</si>
  <si>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</si>
  <si>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</si>
  <si>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</si>
  <si>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</si>
  <si>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</si>
  <si>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</si>
  <si>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</si>
  <si>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</si>
  <si>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</si>
  <si>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</si>
  <si>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</si>
  <si>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</si>
  <si>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</si>
  <si>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</si>
  <si>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</si>
  <si>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</si>
  <si>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</si>
  <si>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</si>
  <si>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</si>
  <si>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</si>
  <si>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</si>
  <si>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</si>
  <si>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</si>
  <si>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</si>
  <si>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</si>
  <si>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</si>
  <si>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</si>
  <si>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</si>
  <si>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</si>
  <si>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</si>
  <si>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</si>
  <si>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</si>
  <si>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</si>
  <si>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</si>
  <si>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</si>
  <si>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</si>
  <si>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</si>
  <si>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</si>
  <si>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</si>
  <si>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</si>
  <si>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</si>
  <si>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</si>
  <si>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</si>
  <si>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</si>
  <si>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</si>
  <si>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</si>
  <si>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</si>
  <si>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</si>
  <si>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</si>
  <si>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</si>
  <si>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</si>
  <si>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</si>
  <si>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</si>
  <si>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</si>
  <si>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</si>
  <si>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</si>
  <si>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</si>
  <si>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</si>
  <si>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</si>
  <si>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</si>
  <si>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</si>
  <si>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</si>
  <si>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</si>
  <si>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</si>
  <si>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</si>
  <si>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</si>
  <si>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</si>
  <si>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</si>
  <si>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</si>
  <si>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</si>
  <si>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</si>
  <si>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</si>
  <si>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</si>
  <si>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</si>
  <si>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</si>
  <si>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</si>
  <si>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</si>
  <si>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</si>
  <si>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</si>
  <si>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</si>
  <si>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</si>
  <si>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</si>
  <si>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</si>
  <si>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</si>
  <si>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</si>
  <si>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</si>
  <si>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</si>
  <si>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</si>
  <si>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</si>
  <si>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</si>
  <si>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</si>
  <si>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</si>
  <si>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</si>
  <si>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</si>
  <si>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</si>
  <si>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</si>
  <si>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</si>
  <si>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</si>
  <si>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</si>
  <si>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</si>
  <si>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</si>
  <si>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</si>
  <si>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</si>
  <si>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</si>
  <si>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</si>
  <si>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</si>
  <si>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</si>
  <si>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</si>
  <si>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</si>
  <si>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</si>
  <si>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</si>
  <si>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</si>
  <si>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</si>
  <si>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</si>
  <si>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</si>
  <si>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</si>
  <si>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</si>
  <si>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</si>
  <si>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</si>
  <si>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</si>
  <si>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</si>
  <si>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</si>
  <si>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</si>
  <si>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</si>
  <si>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</si>
  <si>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</si>
  <si>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</si>
  <si>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</si>
  <si>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</si>
  <si>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</si>
  <si>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</si>
  <si>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</si>
  <si>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</si>
  <si>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</si>
  <si>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</si>
  <si>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</si>
  <si>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</si>
  <si>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</si>
  <si>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</si>
  <si>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</si>
  <si>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</si>
  <si>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</si>
  <si>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</si>
  <si>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</si>
  <si>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</si>
  <si>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</si>
  <si>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</si>
  <si>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</si>
  <si>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</si>
  <si>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</si>
  <si>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</si>
  <si>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</si>
  <si>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</si>
  <si>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</si>
  <si>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</si>
  <si>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</si>
  <si>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</si>
  <si>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</si>
  <si>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</si>
  <si>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</si>
  <si>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</si>
  <si>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</si>
  <si>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</si>
  <si>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</si>
  <si>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</si>
  <si>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</si>
  <si>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</si>
  <si>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</si>
  <si>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</si>
  <si>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</si>
  <si>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</si>
  <si>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</si>
  <si>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</si>
  <si>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</si>
  <si>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</si>
  <si>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</si>
  <si>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</si>
  <si>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</si>
  <si>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</si>
  <si>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</si>
  <si>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</si>
  <si>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</si>
  <si>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</si>
  <si>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</si>
  <si>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</si>
  <si>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</si>
  <si>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</si>
  <si>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</si>
  <si>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</si>
  <si>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</si>
  <si>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</si>
  <si>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</si>
  <si>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</si>
  <si>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</si>
  <si>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</si>
  <si>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</si>
  <si>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</si>
  <si>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</si>
  <si>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</si>
  <si>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</si>
  <si>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</si>
  <si>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</si>
  <si>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</si>
  <si>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</si>
  <si>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</si>
  <si>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</si>
  <si>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</si>
  <si>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</si>
  <si>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</si>
  <si>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</si>
  <si>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</si>
  <si>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</si>
  <si>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</si>
  <si>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</si>
  <si>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</si>
  <si>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</si>
  <si>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</si>
  <si>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</si>
  <si>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</si>
  <si>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</si>
  <si>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</si>
  <si>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</si>
  <si>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</si>
  <si>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</si>
  <si>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</si>
  <si>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</si>
  <si>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</si>
  <si>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</si>
  <si>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</si>
  <si>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</si>
  <si>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</si>
  <si>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</si>
  <si>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</si>
  <si>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</si>
  <si>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</si>
  <si>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</si>
  <si>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</si>
  <si>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</si>
  <si>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</si>
  <si>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</si>
  <si>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</si>
  <si>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</si>
  <si>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</si>
  <si>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</si>
  <si>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</si>
  <si>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</si>
  <si>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</si>
  <si>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</si>
  <si>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</si>
  <si>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</si>
  <si>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</si>
  <si>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</si>
  <si>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</si>
  <si>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</si>
  <si>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</si>
  <si>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</si>
  <si>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</si>
  <si>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</si>
  <si>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</si>
  <si>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</si>
  <si>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</si>
  <si>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</si>
  <si>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</si>
  <si>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</si>
  <si>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</si>
  <si>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</si>
  <si>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</si>
  <si>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</si>
  <si>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</si>
  <si>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</si>
  <si>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</si>
  <si>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</si>
  <si>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</si>
  <si>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</si>
  <si>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</si>
  <si>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</si>
  <si>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</si>
  <si>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</si>
  <si>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</si>
  <si>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</si>
  <si>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</si>
  <si>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</si>
  <si>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</si>
  <si>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</si>
  <si>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</si>
  <si>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</si>
  <si>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</si>
  <si>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</si>
  <si>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</si>
  <si>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</si>
  <si>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</si>
  <si>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</si>
  <si>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</si>
  <si>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</si>
  <si>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</si>
  <si>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</si>
  <si>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</si>
  <si>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</si>
  <si>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</si>
  <si>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</si>
  <si>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</si>
  <si>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</si>
  <si>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</si>
  <si>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</si>
  <si>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</si>
  <si>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</si>
  <si>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</si>
  <si>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</si>
  <si>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</si>
  <si>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</si>
  <si>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</si>
  <si>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</si>
  <si>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</si>
  <si>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</si>
  <si>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</si>
  <si>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</si>
  <si>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</si>
  <si>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</si>
  <si>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</si>
  <si>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</si>
  <si>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</si>
  <si>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</si>
  <si>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</si>
  <si>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</si>
  <si>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</si>
  <si>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</si>
  <si>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</si>
  <si>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</si>
  <si>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</si>
  <si>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</si>
  <si>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</si>
  <si>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</si>
  <si>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</si>
  <si>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</si>
  <si>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</si>
  <si>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</si>
  <si>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</si>
  <si>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</si>
  <si>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</si>
  <si>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</si>
  <si>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</si>
  <si>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</si>
  <si>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</si>
  <si>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</si>
  <si>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</si>
  <si>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</si>
  <si>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</si>
  <si>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</si>
  <si>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</si>
  <si>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</si>
  <si>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</si>
  <si>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</si>
  <si>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</si>
  <si>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</si>
  <si>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</si>
  <si>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</si>
  <si>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</si>
  <si>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</si>
  <si>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</si>
  <si>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</si>
  <si>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</si>
  <si>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</si>
  <si>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</si>
  <si>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</si>
  <si>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</si>
  <si>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</si>
  <si>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</si>
  <si>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</si>
  <si>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</si>
  <si>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</si>
  <si>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</si>
  <si>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</si>
  <si>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</si>
  <si>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</si>
  <si>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</si>
  <si>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</si>
  <si>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</si>
  <si>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</si>
  <si>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</si>
  <si>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</si>
  <si>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</si>
  <si>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</si>
  <si>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</si>
  <si>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</si>
  <si>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</si>
  <si>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</si>
  <si>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</si>
  <si>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</si>
  <si>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</si>
  <si>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</si>
  <si>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</si>
  <si>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</si>
  <si>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</si>
  <si>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</si>
  <si>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</si>
  <si>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</si>
  <si>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</si>
  <si>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</si>
  <si>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</si>
  <si>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</si>
  <si>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</si>
  <si>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</si>
  <si>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</si>
  <si>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</si>
  <si>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</si>
  <si>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</si>
  <si>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</si>
  <si>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</si>
  <si>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</si>
  <si>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</si>
  <si>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</si>
  <si>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</si>
  <si>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</si>
  <si>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</si>
  <si>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</si>
  <si>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</si>
  <si>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</si>
  <si>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</si>
  <si>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</si>
  <si>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</si>
  <si>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</si>
  <si>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</si>
  <si>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</si>
  <si>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</si>
  <si>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</si>
  <si>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</si>
  <si>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</si>
  <si>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</si>
  <si>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</si>
  <si>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</si>
  <si>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</si>
  <si>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</si>
  <si>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</si>
  <si>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</si>
  <si>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</si>
  <si>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</si>
  <si>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</si>
  <si>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</si>
  <si>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</si>
  <si>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</si>
  <si>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</si>
  <si>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</si>
  <si>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</si>
  <si>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</si>
  <si>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</si>
  <si>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</si>
  <si>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</si>
  <si>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</si>
  <si>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</si>
  <si>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</si>
  <si>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</si>
  <si>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</si>
  <si>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</si>
  <si>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</si>
  <si>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</si>
  <si>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</si>
  <si>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</si>
  <si>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</si>
  <si>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</si>
  <si>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</si>
  <si>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</si>
  <si>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</si>
  <si>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</si>
  <si>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</si>
  <si>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</si>
  <si>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</si>
  <si>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</si>
  <si>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</si>
  <si>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</si>
  <si>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</si>
  <si>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</si>
  <si>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</si>
  <si>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</si>
  <si>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</si>
  <si>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</si>
  <si>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</si>
  <si>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</si>
  <si>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</si>
  <si>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</si>
  <si>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</si>
  <si>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</si>
  <si>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</si>
  <si>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</si>
  <si>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</si>
  <si>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</si>
  <si>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</si>
  <si>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</si>
  <si>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</si>
  <si>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</si>
  <si>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</si>
  <si>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</si>
  <si>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</si>
  <si>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</si>
  <si>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</si>
  <si>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</si>
  <si>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</si>
  <si>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</si>
  <si>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</si>
  <si>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</si>
  <si>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</si>
  <si>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</si>
  <si>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</si>
  <si>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</si>
  <si>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</si>
  <si>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</si>
  <si>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</si>
  <si>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</si>
  <si>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</si>
  <si>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</si>
  <si>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</si>
  <si>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</si>
  <si>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</si>
  <si>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</si>
  <si>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</si>
  <si>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</si>
  <si>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</si>
  <si>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</si>
  <si>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</si>
  <si>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</si>
  <si>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</si>
  <si>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</si>
  <si>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</si>
  <si>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</si>
  <si>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</si>
  <si>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</si>
  <si>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</si>
  <si>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</si>
  <si>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</si>
  <si>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</si>
  <si>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</si>
  <si>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</si>
  <si>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</si>
  <si>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</si>
  <si>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</si>
  <si>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</si>
  <si>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</si>
  <si>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</si>
  <si>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</si>
  <si>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</si>
  <si>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</si>
  <si>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</si>
  <si>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</si>
  <si>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</si>
  <si>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</si>
  <si>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</si>
  <si>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</si>
  <si>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</si>
  <si>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</si>
  <si>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</si>
  <si>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</si>
  <si>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</si>
  <si>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</si>
  <si>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</si>
  <si>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</si>
  <si>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</si>
  <si>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</si>
  <si>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</si>
  <si>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</si>
  <si>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</si>
  <si>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</si>
  <si>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</si>
  <si>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</si>
  <si>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</si>
  <si>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</si>
  <si>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</si>
  <si>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</si>
  <si>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</si>
  <si>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</si>
  <si>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</si>
  <si>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</si>
  <si>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</si>
  <si>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</si>
  <si>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</si>
  <si>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</si>
  <si>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</si>
  <si>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</si>
  <si>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</si>
  <si>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</si>
  <si>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</si>
  <si>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</si>
  <si>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</si>
  <si>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</si>
  <si>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</si>
  <si>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</si>
  <si>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</si>
  <si>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</si>
  <si>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</si>
  <si>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</si>
  <si>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</si>
  <si>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</si>
  <si>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</si>
  <si>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</si>
  <si>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</si>
  <si>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</si>
  <si>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</si>
  <si>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</si>
  <si>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</si>
  <si>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</si>
  <si>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</si>
  <si>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</si>
  <si>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</si>
  <si>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</si>
  <si>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</si>
  <si>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</si>
  <si>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</si>
  <si>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</si>
  <si>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</si>
  <si>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</si>
  <si>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</si>
  <si>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</si>
  <si>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</si>
  <si>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</si>
  <si>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</si>
  <si>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</si>
  <si>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</si>
  <si>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</si>
  <si>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</si>
  <si>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</si>
  <si>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</si>
  <si>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</si>
  <si>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</si>
  <si>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</si>
  <si>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</si>
  <si>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</si>
  <si>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</si>
  <si>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</si>
  <si>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</si>
  <si>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</si>
  <si>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</si>
  <si>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</si>
  <si>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</si>
  <si>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</si>
  <si>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</si>
  <si>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</si>
  <si>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</si>
  <si>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</si>
  <si>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</si>
  <si>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</si>
  <si>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</si>
  <si>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</si>
  <si>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</si>
  <si>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</si>
  <si>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</si>
  <si>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</si>
  <si>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</si>
  <si>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</si>
  <si>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</si>
  <si>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</si>
  <si>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</si>
  <si>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</si>
  <si>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</si>
  <si>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</si>
  <si>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</si>
  <si>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</si>
  <si>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</si>
  <si>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</si>
  <si>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</si>
  <si>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</si>
  <si>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</si>
  <si>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</si>
  <si>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</si>
  <si>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</si>
  <si>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</si>
  <si>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</si>
  <si>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</si>
  <si>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</si>
  <si>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</si>
  <si>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</si>
  <si>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</si>
  <si>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</si>
  <si>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</si>
  <si>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</si>
  <si>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</si>
  <si>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</si>
  <si>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</si>
  <si>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</si>
  <si>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</si>
  <si>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</si>
  <si>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</si>
  <si>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</si>
  <si>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</si>
  <si>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</si>
  <si>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</si>
  <si>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</si>
  <si>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</si>
  <si>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</si>
  <si>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</si>
  <si>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</si>
  <si>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</si>
  <si>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</si>
  <si>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</si>
  <si>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</si>
  <si>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</si>
  <si>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</si>
  <si>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</si>
  <si>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</si>
  <si>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</si>
  <si>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</si>
  <si>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</si>
  <si>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</si>
  <si>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</si>
  <si>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</si>
  <si>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</si>
  <si>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</si>
  <si>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</si>
  <si>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</si>
  <si>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</si>
  <si>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</si>
  <si>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</si>
  <si>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</si>
  <si>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</si>
  <si>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</si>
  <si>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</si>
  <si>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</si>
  <si>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</si>
  <si>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</si>
  <si>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</si>
  <si>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</si>
  <si>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</si>
  <si>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</si>
  <si>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</si>
  <si>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</si>
  <si>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</si>
  <si>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</si>
  <si>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</si>
  <si>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</si>
  <si>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</si>
  <si>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</si>
  <si>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</si>
  <si>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</si>
  <si>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</si>
  <si>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</si>
  <si>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</si>
  <si>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</si>
  <si>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</si>
  <si>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</si>
  <si>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</si>
  <si>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</si>
  <si>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</si>
  <si>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</si>
  <si>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</si>
  <si>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</si>
  <si>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</si>
  <si>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</si>
  <si>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</si>
  <si>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</si>
  <si>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</si>
  <si>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</si>
  <si>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</si>
  <si>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</si>
  <si>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</si>
  <si>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</si>
  <si>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</si>
  <si>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</si>
  <si>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</si>
  <si>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</si>
  <si>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</si>
  <si>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</si>
  <si>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</si>
  <si>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</si>
  <si>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</si>
  <si>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</si>
  <si>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</si>
  <si>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</si>
  <si>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</si>
  <si>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</si>
  <si>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</si>
  <si>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</si>
  <si>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</si>
  <si>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</si>
  <si>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</si>
  <si>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</si>
  <si>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</si>
  <si>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</si>
  <si>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</si>
  <si>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</si>
  <si>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</si>
  <si>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</si>
  <si>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</si>
  <si>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</si>
  <si>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</si>
  <si>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</si>
  <si>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</si>
  <si>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</si>
  <si>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</si>
  <si>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</si>
  <si>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</si>
  <si>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</si>
  <si>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</si>
  <si>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</si>
  <si>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</si>
  <si>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</si>
  <si>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</si>
  <si>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</si>
  <si>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</si>
  <si>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</si>
  <si>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</si>
  <si>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</si>
  <si>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</si>
  <si>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</si>
  <si>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</si>
  <si>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</si>
  <si>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</si>
  <si>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</si>
  <si>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</si>
  <si>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</si>
  <si>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</si>
  <si>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</si>
  <si>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</si>
  <si>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</si>
  <si>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</si>
  <si>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</si>
  <si>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</si>
  <si>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</si>
  <si>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</si>
  <si>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</si>
  <si>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</si>
  <si>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</si>
  <si>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</si>
  <si>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</si>
  <si>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</si>
  <si>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</si>
  <si>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</si>
  <si>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</si>
  <si>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</si>
  <si>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</si>
  <si>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</si>
  <si>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</si>
  <si>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</si>
  <si>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</si>
  <si>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</si>
  <si>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</si>
  <si>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</si>
  <si>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</si>
  <si>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</si>
  <si>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</si>
  <si>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</si>
  <si>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</si>
  <si>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</si>
  <si>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</si>
  <si>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</si>
  <si>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</si>
  <si>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</si>
  <si>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</si>
  <si>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</si>
  <si>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</si>
  <si>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</si>
  <si>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</si>
  <si>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</si>
  <si>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</si>
  <si>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</si>
  <si>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</si>
  <si>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</si>
  <si>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</si>
  <si>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</si>
  <si>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</si>
  <si>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</si>
  <si>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</si>
  <si>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</si>
  <si>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</si>
  <si>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</si>
  <si>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</si>
  <si>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</si>
  <si>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</si>
  <si>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</si>
  <si>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</si>
  <si>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</si>
  <si>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</si>
  <si>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</si>
  <si>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</si>
  <si>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</si>
  <si>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</si>
  <si>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</si>
  <si>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</si>
  <si>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</si>
  <si>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</si>
  <si>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</si>
  <si>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</si>
  <si>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</si>
  <si>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</si>
  <si>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</si>
  <si>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</si>
  <si>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</si>
  <si>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</si>
  <si>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</si>
  <si>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</si>
  <si>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</si>
  <si>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</si>
  <si>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</si>
  <si>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</si>
  <si>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</si>
  <si>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</si>
  <si>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</si>
  <si>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</si>
  <si>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</si>
  <si>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</si>
  <si>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</si>
  <si>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</si>
  <si>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</si>
  <si>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</si>
  <si>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</si>
  <si>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</si>
  <si>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</si>
  <si>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</si>
  <si>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</si>
  <si>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</si>
  <si>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</si>
  <si>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</si>
  <si>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</si>
  <si>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</si>
  <si>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</si>
  <si>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</si>
  <si>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</si>
  <si>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</si>
  <si>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</si>
  <si>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</si>
  <si>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</si>
  <si>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</si>
  <si>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</si>
  <si>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</si>
  <si>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</si>
  <si>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</si>
  <si>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</si>
  <si>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</si>
  <si>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</si>
  <si>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</si>
  <si>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</si>
  <si>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</si>
  <si>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</si>
  <si>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</si>
  <si>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</si>
  <si>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</si>
  <si>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</si>
  <si>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</si>
  <si>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</si>
  <si>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</si>
  <si>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</si>
  <si>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</si>
  <si>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</si>
  <si>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</si>
  <si>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</si>
  <si>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</si>
  <si>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</si>
  <si>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</si>
  <si>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</si>
  <si>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</si>
  <si>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</si>
  <si>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</si>
  <si>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</si>
  <si>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</si>
  <si>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</si>
  <si>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</si>
  <si>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</si>
  <si>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</si>
  <si>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</si>
  <si>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</si>
  <si>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</si>
  <si>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</si>
  <si>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</si>
  <si>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</si>
  <si>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</si>
  <si>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</si>
  <si>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</si>
  <si>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</si>
  <si>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</si>
  <si>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</si>
  <si>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</si>
  <si>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</si>
  <si>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</si>
  <si>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</si>
  <si>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</si>
  <si>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</si>
  <si>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</si>
  <si>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</si>
  <si>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</si>
  <si>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</si>
  <si>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</si>
  <si>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</si>
  <si>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</si>
  <si>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</si>
  <si>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</si>
  <si>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</si>
  <si>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</si>
  <si>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</si>
  <si>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</si>
  <si>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</si>
  <si>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</si>
  <si>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</si>
  <si>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</si>
  <si>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</si>
  <si>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</si>
  <si>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</si>
  <si>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</si>
  <si>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</si>
  <si>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</si>
  <si>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</si>
  <si>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</si>
  <si>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</si>
  <si>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</si>
  <si>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</si>
  <si>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</si>
  <si>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</si>
  <si>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</si>
  <si>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</si>
  <si>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</si>
  <si>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</si>
  <si>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</si>
  <si>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</si>
  <si>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</si>
  <si>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</si>
  <si>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</si>
  <si>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</si>
  <si>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</si>
  <si>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</si>
  <si>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</si>
  <si>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</si>
  <si>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</si>
  <si>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</si>
  <si>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</si>
  <si>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</si>
  <si>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</si>
  <si>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</si>
  <si>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</si>
  <si>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</si>
  <si>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</si>
  <si>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</si>
  <si>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</si>
  <si>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</si>
  <si>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</si>
  <si>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</si>
  <si>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</si>
  <si>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</si>
  <si>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</si>
  <si>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</si>
  <si>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</si>
  <si>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</si>
  <si>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</si>
  <si>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</si>
  <si>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</si>
  <si>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</si>
  <si>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</si>
  <si>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</si>
  <si>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t>
  </si>
  <si>
    <t>Sel. Amount</t>
  </si>
  <si>
    <t>selected rep</t>
  </si>
  <si>
    <t>Column Labels</t>
  </si>
  <si>
    <t>Total</t>
  </si>
  <si>
    <t>rep summary</t>
  </si>
  <si>
    <t>% of calls</t>
  </si>
  <si>
    <t>call rank</t>
  </si>
  <si>
    <t>calls</t>
  </si>
  <si>
    <t>amount</t>
  </si>
  <si>
    <t>amonut rank</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</si>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</sst>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quot;k&quot;"/>
  </numFmts>
  <fonts count="6"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b/>
      <sz val="26"/>
      <color theme="1"/>
      <name val="Arial"/>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700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4" borderId="0" xfId="0" applyFill="1" applyAlignment="1">
      <alignment horizontal="left" wrapText="1"/>
    </xf>
    <xf numFmtId="0" fontId="0" fillId="0" borderId="0" xfId="0" applyAlignment="1">
      <alignment horizontal="left" indent="1"/>
    </xf>
    <xf numFmtId="0" fontId="1" fillId="5" borderId="10" xfId="0" applyFont="1" applyFill="1" applyBorder="1" applyAlignment="1">
      <alignment horizontal="left"/>
    </xf>
    <xf numFmtId="0" fontId="1" fillId="5" borderId="10" xfId="0" applyFont="1" applyFill="1" applyBorder="1"/>
    <xf numFmtId="0" fontId="0" fillId="5" borderId="0" xfId="0" applyFill="1" applyAlignment="1">
      <alignment horizontal="left" indent="1"/>
    </xf>
    <xf numFmtId="165" fontId="0" fillId="5" borderId="0" xfId="0" applyNumberFormat="1" applyFill="1"/>
    <xf numFmtId="9" fontId="0" fillId="0" borderId="0" xfId="1" applyFont="1"/>
    <xf numFmtId="0" fontId="5" fillId="3" borderId="0" xfId="0" applyFont="1" applyFill="1"/>
  </cellXfs>
  <cellStyles count="2">
    <cellStyle name="Normal" xfId="0" builtinId="0"/>
    <cellStyle name="Percent" xfId="1" builtinId="5"/>
  </cellStyles>
  <dxfs count="21">
    <dxf>
      <fill>
        <patternFill>
          <bgColor theme="8" tint="0.59996337778862885"/>
        </patternFill>
      </fill>
    </dxf>
    <dxf>
      <fill>
        <patternFill>
          <bgColor rgb="FFFF7005"/>
        </patternFill>
      </fill>
    </dxf>
    <dxf>
      <fill>
        <patternFill patternType="solid">
          <bgColor theme="0" tint="-0.14999847407452621"/>
        </patternFill>
      </fill>
    </dxf>
    <dxf>
      <alignment wrapText="1"/>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0"/>
    </tableStyle>
    <tableStyle name="SlicerStyleDark5 2" pivot="0" table="0" count="10" xr9:uid="{E1C57A27-F7E8-486C-AB07-74807EDD72EB}">
      <tableStyleElement type="wholeTable" dxfId="19"/>
      <tableStyleElement type="headerRow" dxfId="18"/>
    </tableStyle>
  </tableStyles>
  <colors>
    <mruColors>
      <color rgb="FFFF7005"/>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name val="Aptos"/>
            <family val="2"/>
            <scheme val="none"/>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color rgb="FF000000"/>
            <name val="Aptos"/>
            <family val="2"/>
            <scheme val="none"/>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8"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[excel-portfolio-project.xlsx]pivots!weekday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70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116564196598715"/>
          <c:y val="5.7777777777777775E-2"/>
          <c:w val="0.667738467623054"/>
          <c:h val="0.90222222222222226"/>
        </c:manualLayout>
      </c:layout>
      <c:barChart>
        <c:barDir val="bar"/>
        <c:grouping val="clustered"/>
        <c:varyColors val="0"/>
        <c:ser>
          <c:idx val="0"/>
          <c:order val="0"/>
          <c:tx>
            <c:strRef>
              <c:f>pivots!$G$24</c:f>
              <c:strCache>
                <c:ptCount val="1"/>
                <c:pt idx="0">
                  <c:v>Total</c:v>
                </c:pt>
              </c:strCache>
            </c:strRef>
          </c:tx>
          <c:spPr>
            <a:solidFill>
              <a:srgbClr val="FF700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pivots!$F$25:$F$32</c:f>
              <c:strCache>
                <c:ptCount val="7"/>
                <c:pt idx="0">
                  <c:v>Monday</c:v>
                </c:pt>
                <c:pt idx="1">
                  <c:v>Tuesday</c:v>
                </c:pt>
                <c:pt idx="2">
                  <c:v>Wednesday</c:v>
                </c:pt>
                <c:pt idx="3">
                  <c:v>Thursday</c:v>
                </c:pt>
                <c:pt idx="4">
                  <c:v>Friday</c:v>
                </c:pt>
                <c:pt idx="5">
                  <c:v>Saturday</c:v>
                </c:pt>
                <c:pt idx="6">
                  <c:v>Sunday</c:v>
                </c:pt>
              </c:strCache>
            </c:strRef>
          </c:cat>
          <c:val>
            <c:numRef>
              <c:f>pivots!$G$25:$G$32</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253F-4DBD-8E29-8A2C33E1512F}"/>
            </c:ext>
          </c:extLst>
        </c:ser>
        <c:dLbls>
          <c:dLblPos val="outEnd"/>
          <c:showLegendKey val="0"/>
          <c:showVal val="1"/>
          <c:showCatName val="0"/>
          <c:showSerName val="0"/>
          <c:showPercent val="0"/>
          <c:showBubbleSize val="0"/>
        </c:dLbls>
        <c:gapWidth val="25"/>
        <c:axId val="1375249663"/>
        <c:axId val="1375256383"/>
      </c:barChart>
      <c:catAx>
        <c:axId val="13752496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256383"/>
        <c:crosses val="autoZero"/>
        <c:auto val="1"/>
        <c:lblAlgn val="ctr"/>
        <c:lblOffset val="100"/>
        <c:noMultiLvlLbl val="0"/>
      </c:catAx>
      <c:valAx>
        <c:axId val="1375256383"/>
        <c:scaling>
          <c:orientation val="minMax"/>
        </c:scaling>
        <c:delete val="1"/>
        <c:axPos val="b"/>
        <c:numFmt formatCode="#,##0" sourceLinked="1"/>
        <c:majorTickMark val="out"/>
        <c:minorTickMark val="none"/>
        <c:tickLblPos val="nextTo"/>
        <c:crossAx val="137524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[excel-portfolio-project.xlsx]pivots!monthly trend</c:name>
    <c:fmtId val="8"/>
  </c:pivotSource>
  <c:chart>
    <c:title>
      <c:layout>
        <c:manualLayout>
          <c:xMode val="edge"/>
          <c:yMode val="edge"/>
          <c:x val="7.806933508311463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4000">
                <a:schemeClr val="accent5">
                  <a:lumMod val="60000"/>
                  <a:lumOff val="40000"/>
                  <a:alpha val="50000"/>
                </a:schemeClr>
              </a:gs>
              <a:gs pos="86000">
                <a:schemeClr val="accent5">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bg1">
                <a:lumMod val="95000"/>
                <a:alpha val="93000"/>
              </a:schemeClr>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pivots!$C$24</c:f>
              <c:strCache>
                <c:ptCount val="1"/>
                <c:pt idx="0">
                  <c:v>Call Count2</c:v>
                </c:pt>
              </c:strCache>
            </c:strRef>
          </c:tx>
          <c:spPr>
            <a:gradFill flip="none" rotWithShape="1">
              <a:gsLst>
                <a:gs pos="4000">
                  <a:schemeClr val="accent5">
                    <a:lumMod val="60000"/>
                    <a:lumOff val="40000"/>
                    <a:alpha val="50000"/>
                  </a:schemeClr>
                </a:gs>
                <a:gs pos="86000">
                  <a:schemeClr val="accent5">
                    <a:lumMod val="75000"/>
                  </a:schemeClr>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420A-4CA9-A7EF-9BB41DBA09CB}"/>
            </c:ext>
          </c:extLst>
        </c:ser>
        <c:dLbls>
          <c:showLegendKey val="0"/>
          <c:showVal val="0"/>
          <c:showCatName val="0"/>
          <c:showSerName val="0"/>
          <c:showPercent val="0"/>
          <c:showBubbleSize val="0"/>
        </c:dLbls>
        <c:axId val="1225457503"/>
        <c:axId val="1225458463"/>
      </c:areaChart>
      <c:lineChart>
        <c:grouping val="standard"/>
        <c:varyColors val="0"/>
        <c:ser>
          <c:idx val="0"/>
          <c:order val="0"/>
          <c:tx>
            <c:strRef>
              <c:f>pivots!$B$24</c:f>
              <c:strCache>
                <c:ptCount val="1"/>
                <c:pt idx="0">
                  <c:v>Call Count</c:v>
                </c:pt>
              </c:strCache>
            </c:strRef>
          </c:tx>
          <c:spPr>
            <a:ln w="28575" cap="rnd">
              <a:solidFill>
                <a:schemeClr val="accent5"/>
              </a:solidFill>
              <a:round/>
            </a:ln>
            <a:effectLst/>
          </c:spPr>
          <c:marker>
            <c:symbol val="circle"/>
            <c:size val="5"/>
            <c:spPr>
              <a:solidFill>
                <a:schemeClr val="bg1">
                  <a:lumMod val="95000"/>
                  <a:alpha val="93000"/>
                </a:schemeClr>
              </a:solidFill>
              <a:ln w="2540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420A-4CA9-A7EF-9BB41DBA09CB}"/>
            </c:ext>
          </c:extLst>
        </c:ser>
        <c:dLbls>
          <c:showLegendKey val="0"/>
          <c:showVal val="0"/>
          <c:showCatName val="0"/>
          <c:showSerName val="0"/>
          <c:showPercent val="0"/>
          <c:showBubbleSize val="0"/>
        </c:dLbls>
        <c:marker val="1"/>
        <c:smooth val="0"/>
        <c:axId val="1225457503"/>
        <c:axId val="1225458463"/>
      </c:lineChart>
      <c:catAx>
        <c:axId val="122545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58463"/>
        <c:crosses val="autoZero"/>
        <c:auto val="1"/>
        <c:lblAlgn val="ctr"/>
        <c:lblOffset val="100"/>
        <c:noMultiLvlLbl val="0"/>
      </c:catAx>
      <c:valAx>
        <c:axId val="1225458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5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800" b="1">
                <a:solidFill>
                  <a:srgbClr val="FF7005"/>
                </a:solidFill>
              </a:rPr>
              <a:t>Calls</a:t>
            </a:r>
          </a:p>
        </c:rich>
      </c:tx>
      <c:layout>
        <c:manualLayout>
          <c:xMode val="edge"/>
          <c:yMode val="edge"/>
          <c:x val="0.10869894099848712"/>
          <c:y val="1.72413793103448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solidFill>
                <a:schemeClr val="bg1">
                  <a:lumMod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3BE-4BD5-BC28-97607BA30294}"/>
            </c:ext>
          </c:extLst>
        </c:ser>
        <c:ser>
          <c:idx val="1"/>
          <c:order val="1"/>
          <c:tx>
            <c:strRef>
              <c:f>pivots!$I$52</c:f>
              <c:strCache>
                <c:ptCount val="1"/>
                <c:pt idx="0">
                  <c:v>Sel. Call</c:v>
                </c:pt>
              </c:strCache>
            </c:strRef>
          </c:tx>
          <c:spPr>
            <a:gradFill flip="none" rotWithShape="1">
              <a:gsLst>
                <a:gs pos="0">
                  <a:schemeClr val="accent5">
                    <a:lumMod val="60000"/>
                    <a:lumOff val="40000"/>
                    <a:alpha val="50000"/>
                  </a:schemeClr>
                </a:gs>
                <a:gs pos="80000">
                  <a:schemeClr val="accent5">
                    <a:lumMod val="75000"/>
                  </a:schemeClr>
                </a:gs>
              </a:gsLst>
              <a:lin ang="0" scaled="1"/>
              <a:tileRect/>
            </a:gradFill>
            <a:ln>
              <a:noFill/>
            </a:ln>
            <a:effectLst/>
          </c:spPr>
          <c:invertIfNegative val="0"/>
          <c:val>
            <c:numRef>
              <c:f>pivots!$I$53:$I$57</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E3BE-4BD5-BC28-97607BA30294}"/>
            </c:ext>
          </c:extLst>
        </c:ser>
        <c:dLbls>
          <c:showLegendKey val="0"/>
          <c:showVal val="0"/>
          <c:showCatName val="0"/>
          <c:showSerName val="0"/>
          <c:showPercent val="0"/>
          <c:showBubbleSize val="0"/>
        </c:dLbls>
        <c:gapWidth val="25"/>
        <c:overlap val="100"/>
        <c:axId val="1375264543"/>
        <c:axId val="1375257343"/>
      </c:barChart>
      <c:catAx>
        <c:axId val="13752645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257343"/>
        <c:crosses val="autoZero"/>
        <c:auto val="1"/>
        <c:lblAlgn val="ctr"/>
        <c:lblOffset val="100"/>
        <c:noMultiLvlLbl val="0"/>
      </c:catAx>
      <c:valAx>
        <c:axId val="1375257343"/>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7526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800" b="1">
                <a:solidFill>
                  <a:srgbClr val="FF7005"/>
                </a:solidFill>
              </a:rPr>
              <a:t>Amount</a:t>
            </a:r>
          </a:p>
        </c:rich>
      </c:tx>
      <c:layout>
        <c:manualLayout>
          <c:xMode val="edge"/>
          <c:yMode val="edge"/>
          <c:x val="5.9486641680706935E-2"/>
          <c:y val="1.4778325123152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0D1-48A1-8AA2-59BA2657DC16}"/>
            </c:ext>
          </c:extLst>
        </c:ser>
        <c:ser>
          <c:idx val="1"/>
          <c:order val="1"/>
          <c:tx>
            <c:strRef>
              <c:f>pivots!$J$52</c:f>
              <c:strCache>
                <c:ptCount val="1"/>
                <c:pt idx="0">
                  <c:v>Sel. Amount</c:v>
                </c:pt>
              </c:strCache>
            </c:strRef>
          </c:tx>
          <c:spPr>
            <a:gradFill>
              <a:gsLst>
                <a:gs pos="0">
                  <a:schemeClr val="accent5">
                    <a:lumMod val="60000"/>
                    <a:lumOff val="40000"/>
                    <a:alpha val="50000"/>
                  </a:schemeClr>
                </a:gs>
                <a:gs pos="80000">
                  <a:schemeClr val="accent5">
                    <a:lumMod val="75000"/>
                  </a:schemeClr>
                </a:gs>
              </a:gsLst>
              <a:lin ang="0" scaled="1"/>
            </a:gradFill>
            <a:ln>
              <a:noFill/>
            </a:ln>
            <a:effectLst/>
          </c:spPr>
          <c:invertIfNegative val="0"/>
          <c:val>
            <c:numRef>
              <c:f>pivots!$J$53:$J$57</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50D1-48A1-8AA2-59BA2657DC16}"/>
            </c:ext>
          </c:extLst>
        </c:ser>
        <c:dLbls>
          <c:showLegendKey val="0"/>
          <c:showVal val="0"/>
          <c:showCatName val="0"/>
          <c:showSerName val="0"/>
          <c:showPercent val="0"/>
          <c:showBubbleSize val="0"/>
        </c:dLbls>
        <c:gapWidth val="25"/>
        <c:overlap val="100"/>
        <c:axId val="1375280383"/>
        <c:axId val="335529183"/>
      </c:barChart>
      <c:catAx>
        <c:axId val="1375280383"/>
        <c:scaling>
          <c:orientation val="maxMin"/>
        </c:scaling>
        <c:delete val="1"/>
        <c:axPos val="l"/>
        <c:numFmt formatCode="General" sourceLinked="1"/>
        <c:majorTickMark val="none"/>
        <c:minorTickMark val="none"/>
        <c:tickLblPos val="nextTo"/>
        <c:crossAx val="335529183"/>
        <c:crosses val="autoZero"/>
        <c:auto val="1"/>
        <c:lblAlgn val="ctr"/>
        <c:lblOffset val="100"/>
        <c:noMultiLvlLbl val="0"/>
      </c:catAx>
      <c:valAx>
        <c:axId val="335529183"/>
        <c:scaling>
          <c:orientation val="minMax"/>
        </c:scaling>
        <c:delete val="1"/>
        <c:axPos val="t"/>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crossAx val="137528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2">
                    <a:lumMod val="60000"/>
                    <a:lumOff val="40000"/>
                  </a:schemeClr>
                </a:solidFill>
              </a:rPr>
              <a:t>Female</a:t>
            </a:r>
            <a:r>
              <a:rPr lang="en-IN" b="1" baseline="0">
                <a:solidFill>
                  <a:srgbClr val="FF7005"/>
                </a:solidFill>
              </a:rPr>
              <a:t> </a:t>
            </a:r>
            <a:r>
              <a:rPr lang="en-IN" b="1" baseline="0">
                <a:solidFill>
                  <a:schemeClr val="tx1"/>
                </a:solidFill>
              </a:rPr>
              <a:t>vs.</a:t>
            </a:r>
            <a:r>
              <a:rPr lang="en-IN" b="1" baseline="0">
                <a:solidFill>
                  <a:srgbClr val="FF7005"/>
                </a:solidFill>
              </a:rPr>
              <a:t> Male </a:t>
            </a:r>
            <a:r>
              <a:rPr lang="en-IN" b="1" baseline="0">
                <a:solidFill>
                  <a:schemeClr val="tx1"/>
                </a:solidFill>
              </a:rPr>
              <a:t>Caller</a:t>
            </a:r>
            <a:endParaRPr lang="en-IN" b="1">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0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pivots!$G$66:$G$67</c:f>
              <c:strCache>
                <c:ptCount val="1"/>
                <c:pt idx="0">
                  <c:v>Female</c:v>
                </c:pt>
              </c:strCache>
            </c:strRef>
          </c:tx>
          <c:spPr>
            <a:solidFill>
              <a:schemeClr val="tx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pivots!$F$68:$F$71</c:f>
              <c:strCache>
                <c:ptCount val="3"/>
                <c:pt idx="0">
                  <c:v>Cincinnati</c:v>
                </c:pt>
                <c:pt idx="1">
                  <c:v>Cleveland</c:v>
                </c:pt>
                <c:pt idx="2">
                  <c:v>Columbus</c:v>
                </c:pt>
              </c:strCache>
            </c:strRef>
          </c:cat>
          <c:val>
            <c:numRef>
              <c:f>pivots!$G$68:$G$71</c:f>
              <c:numCache>
                <c:formatCode>#,##0</c:formatCode>
                <c:ptCount val="3"/>
                <c:pt idx="0">
                  <c:v>28</c:v>
                </c:pt>
                <c:pt idx="1">
                  <c:v>64</c:v>
                </c:pt>
                <c:pt idx="2">
                  <c:v>28</c:v>
                </c:pt>
              </c:numCache>
            </c:numRef>
          </c:val>
          <c:extLst>
            <c:ext xmlns:c16="http://schemas.microsoft.com/office/drawing/2014/chart" uri="{C3380CC4-5D6E-409C-BE32-E72D297353CC}">
              <c16:uniqueId val="{00000000-DCC9-483C-A630-9414B908D146}"/>
            </c:ext>
          </c:extLst>
        </c:ser>
        <c:ser>
          <c:idx val="1"/>
          <c:order val="1"/>
          <c:tx>
            <c:strRef>
              <c:f>pivots!$H$66:$H$67</c:f>
              <c:strCache>
                <c:ptCount val="1"/>
                <c:pt idx="0">
                  <c:v>Male</c:v>
                </c:pt>
              </c:strCache>
            </c:strRef>
          </c:tx>
          <c:spPr>
            <a:solidFill>
              <a:srgbClr val="FF700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pivots!$F$68:$F$71</c:f>
              <c:strCache>
                <c:ptCount val="3"/>
                <c:pt idx="0">
                  <c:v>Cincinnati</c:v>
                </c:pt>
                <c:pt idx="1">
                  <c:v>Cleveland</c:v>
                </c:pt>
                <c:pt idx="2">
                  <c:v>Columbus</c:v>
                </c:pt>
              </c:strCache>
            </c:strRef>
          </c:cat>
          <c:val>
            <c:numRef>
              <c:f>pivots!$H$68:$H$71</c:f>
              <c:numCache>
                <c:formatCode>#,##0</c:formatCode>
                <c:ptCount val="3"/>
                <c:pt idx="0">
                  <c:v>26</c:v>
                </c:pt>
                <c:pt idx="1">
                  <c:v>14</c:v>
                </c:pt>
                <c:pt idx="2">
                  <c:v>47</c:v>
                </c:pt>
              </c:numCache>
            </c:numRef>
          </c:val>
          <c:extLst>
            <c:ext xmlns:c16="http://schemas.microsoft.com/office/drawing/2014/chart" uri="{C3380CC4-5D6E-409C-BE32-E72D297353CC}">
              <c16:uniqueId val="{00000001-DCC9-483C-A630-9414B908D146}"/>
            </c:ext>
          </c:extLst>
        </c:ser>
        <c:dLbls>
          <c:dLblPos val="ctr"/>
          <c:showLegendKey val="0"/>
          <c:showVal val="1"/>
          <c:showCatName val="0"/>
          <c:showSerName val="0"/>
          <c:showPercent val="0"/>
          <c:showBubbleSize val="0"/>
        </c:dLbls>
        <c:gapWidth val="25"/>
        <c:overlap val="100"/>
        <c:axId val="1576220799"/>
        <c:axId val="1576221279"/>
      </c:barChart>
      <c:catAx>
        <c:axId val="15762207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221279"/>
        <c:crosses val="autoZero"/>
        <c:auto val="1"/>
        <c:lblAlgn val="ctr"/>
        <c:lblOffset val="100"/>
        <c:noMultiLvlLbl val="0"/>
      </c:catAx>
      <c:valAx>
        <c:axId val="1576221279"/>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57622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[excel-portfolio-project.xlsx]pivots!rep satisfaction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baseline="0">
                <a:solidFill>
                  <a:schemeClr val="tx2">
                    <a:lumMod val="60000"/>
                    <a:lumOff val="4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pivots!$G$74</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pivots!$F$75:$F$81</c:f>
              <c:strCache>
                <c:ptCount val="6"/>
                <c:pt idx="0">
                  <c:v>0</c:v>
                </c:pt>
                <c:pt idx="1">
                  <c:v>1</c:v>
                </c:pt>
                <c:pt idx="2">
                  <c:v>2</c:v>
                </c:pt>
                <c:pt idx="3">
                  <c:v>3</c:v>
                </c:pt>
                <c:pt idx="4">
                  <c:v>4</c:v>
                </c:pt>
                <c:pt idx="5">
                  <c:v>5</c:v>
                </c:pt>
              </c:strCache>
            </c:strRef>
          </c:cat>
          <c:val>
            <c:numRef>
              <c:f>pivots!$G$75:$G$81</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0D0D-4C70-A61A-185343ABD810}"/>
            </c:ext>
          </c:extLst>
        </c:ser>
        <c:dLbls>
          <c:dLblPos val="outEnd"/>
          <c:showLegendKey val="0"/>
          <c:showVal val="1"/>
          <c:showCatName val="0"/>
          <c:showSerName val="0"/>
          <c:showPercent val="0"/>
          <c:showBubbleSize val="0"/>
        </c:dLbls>
        <c:gapWidth val="10"/>
        <c:overlap val="-27"/>
        <c:axId val="1437987039"/>
        <c:axId val="1437987999"/>
      </c:barChart>
      <c:catAx>
        <c:axId val="143798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87999"/>
        <c:crosses val="autoZero"/>
        <c:auto val="1"/>
        <c:lblAlgn val="ctr"/>
        <c:lblOffset val="100"/>
        <c:noMultiLvlLbl val="0"/>
      </c:catAx>
      <c:valAx>
        <c:axId val="143798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8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16119</xdr:colOff>
      <xdr:row>1</xdr:row>
      <xdr:rowOff>162537</xdr:rowOff>
    </xdr:from>
    <xdr:to>
      <xdr:col>5</xdr:col>
      <xdr:colOff>530468</xdr:colOff>
      <xdr:row>10</xdr:row>
      <xdr:rowOff>162536</xdr:rowOff>
    </xdr:to>
    <xdr:sp macro="" textlink="pivots!A4">
      <xdr:nvSpPr>
        <xdr:cNvPr id="2" name="Rectangle 1">
          <a:extLst>
            <a:ext uri="{FF2B5EF4-FFF2-40B4-BE49-F238E27FC236}">
              <a16:creationId xmlns:a16="http://schemas.microsoft.com/office/drawing/2014/main" id="{34F97723-80AC-8E39-B0F3-979D751E9D8B}"/>
            </a:ext>
          </a:extLst>
        </xdr:cNvPr>
        <xdr:cNvSpPr/>
      </xdr:nvSpPr>
      <xdr:spPr>
        <a:xfrm>
          <a:off x="317744" y="337162"/>
          <a:ext cx="2514599" cy="1571624"/>
        </a:xfrm>
        <a:prstGeom prst="rect">
          <a:avLst/>
        </a:prstGeom>
        <a:solidFill>
          <a:schemeClr val="accent5">
            <a:lumMod val="75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413E91-C318-4D71-ADC3-292CC4DF3327}" type="TxLink">
            <a:rPr lang="en-US" sz="3200" b="1" i="0" u="none" strike="noStrike" kern="1200">
              <a:solidFill>
                <a:schemeClr val="bg1">
                  <a:lumMod val="85000"/>
                </a:schemeClr>
              </a:solidFill>
              <a:latin typeface="Aptos" panose="020B0004020202020204" pitchFamily="34" charset="0"/>
              <a:cs typeface="Arial"/>
            </a:rPr>
            <a:pPr algn="ctr"/>
            <a:t>1,000</a:t>
          </a:fld>
          <a:endParaRPr lang="en-IN" sz="3200" b="1" kern="1200">
            <a:solidFill>
              <a:schemeClr val="bg1">
                <a:lumMod val="85000"/>
              </a:schemeClr>
            </a:solidFill>
            <a:latin typeface="Aptos" panose="020B0004020202020204" pitchFamily="34" charset="0"/>
          </a:endParaRPr>
        </a:p>
      </xdr:txBody>
    </xdr:sp>
    <xdr:clientData/>
  </xdr:twoCellAnchor>
  <xdr:twoCellAnchor>
    <xdr:from>
      <xdr:col>2</xdr:col>
      <xdr:colOff>608746</xdr:colOff>
      <xdr:row>2</xdr:row>
      <xdr:rowOff>114544</xdr:rowOff>
    </xdr:from>
    <xdr:to>
      <xdr:col>5</xdr:col>
      <xdr:colOff>24057</xdr:colOff>
      <xdr:row>4</xdr:row>
      <xdr:rowOff>102820</xdr:rowOff>
    </xdr:to>
    <xdr:sp macro="" textlink="">
      <xdr:nvSpPr>
        <xdr:cNvPr id="3" name="TextBox 2">
          <a:extLst>
            <a:ext uri="{FF2B5EF4-FFF2-40B4-BE49-F238E27FC236}">
              <a16:creationId xmlns:a16="http://schemas.microsoft.com/office/drawing/2014/main" id="{AD151217-CAA2-4016-0C6B-6CDFF29AC56C}"/>
            </a:ext>
          </a:extLst>
        </xdr:cNvPr>
        <xdr:cNvSpPr txBox="1"/>
      </xdr:nvSpPr>
      <xdr:spPr>
        <a:xfrm>
          <a:off x="910371" y="463794"/>
          <a:ext cx="1415561" cy="337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000" kern="1200">
              <a:solidFill>
                <a:schemeClr val="bg1">
                  <a:lumMod val="95000"/>
                </a:schemeClr>
              </a:solidFill>
            </a:rPr>
            <a:t>Calls</a:t>
          </a:r>
        </a:p>
      </xdr:txBody>
    </xdr:sp>
    <xdr:clientData/>
  </xdr:twoCellAnchor>
  <xdr:twoCellAnchor editAs="oneCell">
    <xdr:from>
      <xdr:col>2</xdr:col>
      <xdr:colOff>175847</xdr:colOff>
      <xdr:row>2</xdr:row>
      <xdr:rowOff>101644</xdr:rowOff>
    </xdr:from>
    <xdr:to>
      <xdr:col>2</xdr:col>
      <xdr:colOff>397927</xdr:colOff>
      <xdr:row>3</xdr:row>
      <xdr:rowOff>164120</xdr:rowOff>
    </xdr:to>
    <xdr:pic>
      <xdr:nvPicPr>
        <xdr:cNvPr id="4" name="Graphic 3" descr="Receiver with solid fill">
          <a:extLst>
            <a:ext uri="{FF2B5EF4-FFF2-40B4-BE49-F238E27FC236}">
              <a16:creationId xmlns:a16="http://schemas.microsoft.com/office/drawing/2014/main" id="{B9C82442-366F-4BBA-BFBD-0E1A722D54F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80647" y="457244"/>
          <a:ext cx="222080" cy="240276"/>
        </a:xfrm>
        <a:prstGeom prst="rect">
          <a:avLst/>
        </a:prstGeom>
      </xdr:spPr>
    </xdr:pic>
    <xdr:clientData/>
  </xdr:twoCellAnchor>
  <xdr:twoCellAnchor>
    <xdr:from>
      <xdr:col>3</xdr:col>
      <xdr:colOff>156796</xdr:colOff>
      <xdr:row>8</xdr:row>
      <xdr:rowOff>69973</xdr:rowOff>
    </xdr:from>
    <xdr:to>
      <xdr:col>4</xdr:col>
      <xdr:colOff>378069</xdr:colOff>
      <xdr:row>9</xdr:row>
      <xdr:rowOff>174259</xdr:rowOff>
    </xdr:to>
    <xdr:sp macro="" textlink="pivots!A10">
      <xdr:nvSpPr>
        <xdr:cNvPr id="5" name="Rectangle 4">
          <a:extLst>
            <a:ext uri="{FF2B5EF4-FFF2-40B4-BE49-F238E27FC236}">
              <a16:creationId xmlns:a16="http://schemas.microsoft.com/office/drawing/2014/main" id="{6D0B80C7-35FF-12CF-D7C2-E8505F33021E}"/>
            </a:ext>
          </a:extLst>
        </xdr:cNvPr>
        <xdr:cNvSpPr/>
      </xdr:nvSpPr>
      <xdr:spPr>
        <a:xfrm>
          <a:off x="1125171" y="1466973"/>
          <a:ext cx="888023" cy="2789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533A065-8D66-4B92-8CA6-2AF019D43F9F}" type="TxLink">
            <a:rPr lang="en-US" sz="1600" b="0" i="0" u="none" strike="noStrike" kern="1200">
              <a:solidFill>
                <a:schemeClr val="bg1">
                  <a:lumMod val="95000"/>
                </a:schemeClr>
              </a:solidFill>
              <a:latin typeface="Aptos" panose="020B0004020202020204" pitchFamily="34" charset="0"/>
              <a:cs typeface="Arial"/>
            </a:rPr>
            <a:pPr algn="ctr"/>
            <a:t>207</a:t>
          </a:fld>
          <a:endParaRPr lang="en-IN" sz="1600" kern="1200">
            <a:solidFill>
              <a:schemeClr val="bg1">
                <a:lumMod val="95000"/>
              </a:schemeClr>
            </a:solidFill>
            <a:latin typeface="Aptos" panose="020B0004020202020204" pitchFamily="34" charset="0"/>
          </a:endParaRPr>
        </a:p>
      </xdr:txBody>
    </xdr:sp>
    <xdr:clientData/>
  </xdr:twoCellAnchor>
  <xdr:twoCellAnchor>
    <xdr:from>
      <xdr:col>2</xdr:col>
      <xdr:colOff>0</xdr:colOff>
      <xdr:row>12</xdr:row>
      <xdr:rowOff>0</xdr:rowOff>
    </xdr:from>
    <xdr:to>
      <xdr:col>5</xdr:col>
      <xdr:colOff>514349</xdr:colOff>
      <xdr:row>20</xdr:row>
      <xdr:rowOff>174624</xdr:rowOff>
    </xdr:to>
    <xdr:sp macro="" textlink="pivots!B4">
      <xdr:nvSpPr>
        <xdr:cNvPr id="38" name="Rectangle 37">
          <a:extLst>
            <a:ext uri="{FF2B5EF4-FFF2-40B4-BE49-F238E27FC236}">
              <a16:creationId xmlns:a16="http://schemas.microsoft.com/office/drawing/2014/main" id="{212382FC-90F8-4778-94FB-A82E30060495}"/>
            </a:ext>
          </a:extLst>
        </xdr:cNvPr>
        <xdr:cNvSpPr/>
      </xdr:nvSpPr>
      <xdr:spPr>
        <a:xfrm>
          <a:off x="304800" y="2133600"/>
          <a:ext cx="2533649" cy="1597024"/>
        </a:xfrm>
        <a:prstGeom prst="rect">
          <a:avLst/>
        </a:prstGeom>
        <a:solidFill>
          <a:schemeClr val="accent5">
            <a:lumMod val="75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D7647CE-9A3C-458F-A2E1-E663CD7EA15A}" type="TxLink">
            <a:rPr lang="en-US" sz="3200" b="1" i="0" u="none" strike="noStrike" kern="1200">
              <a:solidFill>
                <a:schemeClr val="bg1">
                  <a:lumMod val="85000"/>
                </a:schemeClr>
              </a:solidFill>
              <a:latin typeface="Aptos" panose="020B0004020202020204" pitchFamily="34" charset="0"/>
              <a:ea typeface="+mn-ea"/>
              <a:cs typeface="Arial"/>
            </a:rPr>
            <a:pPr marL="0" indent="0" algn="ctr"/>
            <a:t>$96,623</a:t>
          </a:fld>
          <a:endParaRPr lang="en-IN" sz="3200" b="1" i="0" u="none" strike="noStrike" kern="1200">
            <a:solidFill>
              <a:schemeClr val="bg1">
                <a:lumMod val="85000"/>
              </a:schemeClr>
            </a:solidFill>
            <a:latin typeface="Aptos" panose="020B0004020202020204" pitchFamily="34" charset="0"/>
            <a:ea typeface="+mn-ea"/>
            <a:cs typeface="Arial"/>
          </a:endParaRPr>
        </a:p>
      </xdr:txBody>
    </xdr:sp>
    <xdr:clientData/>
  </xdr:twoCellAnchor>
  <xdr:twoCellAnchor>
    <xdr:from>
      <xdr:col>2</xdr:col>
      <xdr:colOff>592627</xdr:colOff>
      <xdr:row>12</xdr:row>
      <xdr:rowOff>126632</xdr:rowOff>
    </xdr:from>
    <xdr:to>
      <xdr:col>5</xdr:col>
      <xdr:colOff>7938</xdr:colOff>
      <xdr:row>14</xdr:row>
      <xdr:rowOff>114908</xdr:rowOff>
    </xdr:to>
    <xdr:sp macro="" textlink="">
      <xdr:nvSpPr>
        <xdr:cNvPr id="39" name="TextBox 38">
          <a:extLst>
            <a:ext uri="{FF2B5EF4-FFF2-40B4-BE49-F238E27FC236}">
              <a16:creationId xmlns:a16="http://schemas.microsoft.com/office/drawing/2014/main" id="{5DD99446-7B52-497B-AC84-F6AD588ED78E}"/>
            </a:ext>
          </a:extLst>
        </xdr:cNvPr>
        <xdr:cNvSpPr txBox="1"/>
      </xdr:nvSpPr>
      <xdr:spPr>
        <a:xfrm>
          <a:off x="894252" y="2222132"/>
          <a:ext cx="1415561" cy="337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000" kern="1200">
              <a:solidFill>
                <a:schemeClr val="bg1">
                  <a:lumMod val="95000"/>
                </a:schemeClr>
              </a:solidFill>
            </a:rPr>
            <a:t>Amount</a:t>
          </a:r>
        </a:p>
      </xdr:txBody>
    </xdr:sp>
    <xdr:clientData/>
  </xdr:twoCellAnchor>
  <xdr:twoCellAnchor>
    <xdr:from>
      <xdr:col>3</xdr:col>
      <xdr:colOff>140677</xdr:colOff>
      <xdr:row>18</xdr:row>
      <xdr:rowOff>82061</xdr:rowOff>
    </xdr:from>
    <xdr:to>
      <xdr:col>4</xdr:col>
      <xdr:colOff>361950</xdr:colOff>
      <xdr:row>20</xdr:row>
      <xdr:rowOff>11722</xdr:rowOff>
    </xdr:to>
    <xdr:sp macro="" textlink="pivots!B10">
      <xdr:nvSpPr>
        <xdr:cNvPr id="41" name="Rectangle 40">
          <a:extLst>
            <a:ext uri="{FF2B5EF4-FFF2-40B4-BE49-F238E27FC236}">
              <a16:creationId xmlns:a16="http://schemas.microsoft.com/office/drawing/2014/main" id="{B1853A2B-6C99-4551-8FCD-187EC0EC0BE4}"/>
            </a:ext>
          </a:extLst>
        </xdr:cNvPr>
        <xdr:cNvSpPr/>
      </xdr:nvSpPr>
      <xdr:spPr>
        <a:xfrm>
          <a:off x="1109052" y="3225311"/>
          <a:ext cx="888023" cy="2789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930CEB0-B159-4A88-8652-660173CF4B46}" type="TxLink">
            <a:rPr lang="en-US" sz="1600" b="0" i="0" u="none" strike="noStrike" kern="1200">
              <a:solidFill>
                <a:schemeClr val="bg1">
                  <a:lumMod val="95000"/>
                </a:schemeClr>
              </a:solidFill>
              <a:latin typeface="Aptos" panose="020B0004020202020204" pitchFamily="34" charset="0"/>
              <a:ea typeface="+mn-ea"/>
              <a:cs typeface="Arial"/>
            </a:rPr>
            <a:pPr marL="0" indent="0" algn="ctr"/>
            <a:t>$20,872</a:t>
          </a:fld>
          <a:endParaRPr lang="en-IN" sz="1600" b="0" i="0" u="none" strike="noStrike" kern="1200">
            <a:solidFill>
              <a:schemeClr val="bg1">
                <a:lumMod val="95000"/>
              </a:schemeClr>
            </a:solidFill>
            <a:latin typeface="Aptos" panose="020B0004020202020204" pitchFamily="34" charset="0"/>
            <a:ea typeface="+mn-ea"/>
            <a:cs typeface="Arial"/>
          </a:endParaRPr>
        </a:p>
      </xdr:txBody>
    </xdr:sp>
    <xdr:clientData/>
  </xdr:twoCellAnchor>
  <xdr:twoCellAnchor>
    <xdr:from>
      <xdr:col>2</xdr:col>
      <xdr:colOff>0</xdr:colOff>
      <xdr:row>22</xdr:row>
      <xdr:rowOff>0</xdr:rowOff>
    </xdr:from>
    <xdr:to>
      <xdr:col>5</xdr:col>
      <xdr:colOff>514349</xdr:colOff>
      <xdr:row>30</xdr:row>
      <xdr:rowOff>174624</xdr:rowOff>
    </xdr:to>
    <xdr:sp macro="" textlink="pivots!C4">
      <xdr:nvSpPr>
        <xdr:cNvPr id="42" name="Rectangle 41">
          <a:extLst>
            <a:ext uri="{FF2B5EF4-FFF2-40B4-BE49-F238E27FC236}">
              <a16:creationId xmlns:a16="http://schemas.microsoft.com/office/drawing/2014/main" id="{A25B2370-2643-40C0-9BE9-2CA5B6F47294}"/>
            </a:ext>
          </a:extLst>
        </xdr:cNvPr>
        <xdr:cNvSpPr/>
      </xdr:nvSpPr>
      <xdr:spPr>
        <a:xfrm>
          <a:off x="304800" y="3911600"/>
          <a:ext cx="2533649" cy="1597024"/>
        </a:xfrm>
        <a:prstGeom prst="rect">
          <a:avLst/>
        </a:prstGeom>
        <a:solidFill>
          <a:schemeClr val="accent5">
            <a:lumMod val="75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0ADC7E9-D354-4F0C-B372-1ECEF6A65D85}" type="TxLink">
            <a:rPr lang="en-US" sz="3200" b="1" i="0" u="none" strike="noStrike" kern="1200">
              <a:solidFill>
                <a:schemeClr val="bg1">
                  <a:lumMod val="85000"/>
                </a:schemeClr>
              </a:solidFill>
              <a:latin typeface="Aptos" panose="020B0004020202020204" pitchFamily="34" charset="0"/>
              <a:ea typeface="+mn-ea"/>
              <a:cs typeface="Arial"/>
            </a:rPr>
            <a:pPr marL="0" indent="0" algn="ctr"/>
            <a:t>89,850</a:t>
          </a:fld>
          <a:endParaRPr lang="en-IN" sz="3200" b="1" i="0" u="none" strike="noStrike" kern="1200">
            <a:solidFill>
              <a:schemeClr val="bg1">
                <a:lumMod val="85000"/>
              </a:schemeClr>
            </a:solidFill>
            <a:latin typeface="Aptos" panose="020B0004020202020204" pitchFamily="34" charset="0"/>
            <a:ea typeface="+mn-ea"/>
            <a:cs typeface="Arial"/>
          </a:endParaRPr>
        </a:p>
      </xdr:txBody>
    </xdr:sp>
    <xdr:clientData/>
  </xdr:twoCellAnchor>
  <xdr:twoCellAnchor>
    <xdr:from>
      <xdr:col>2</xdr:col>
      <xdr:colOff>592627</xdr:colOff>
      <xdr:row>22</xdr:row>
      <xdr:rowOff>126632</xdr:rowOff>
    </xdr:from>
    <xdr:to>
      <xdr:col>5</xdr:col>
      <xdr:colOff>7938</xdr:colOff>
      <xdr:row>24</xdr:row>
      <xdr:rowOff>114908</xdr:rowOff>
    </xdr:to>
    <xdr:sp macro="" textlink="">
      <xdr:nvSpPr>
        <xdr:cNvPr id="43" name="TextBox 42">
          <a:extLst>
            <a:ext uri="{FF2B5EF4-FFF2-40B4-BE49-F238E27FC236}">
              <a16:creationId xmlns:a16="http://schemas.microsoft.com/office/drawing/2014/main" id="{E25143DF-CE86-4027-BB80-9991DCAAB485}"/>
            </a:ext>
          </a:extLst>
        </xdr:cNvPr>
        <xdr:cNvSpPr txBox="1"/>
      </xdr:nvSpPr>
      <xdr:spPr>
        <a:xfrm>
          <a:off x="894252" y="3968382"/>
          <a:ext cx="1415561" cy="337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000" kern="1200">
              <a:solidFill>
                <a:schemeClr val="bg1">
                  <a:lumMod val="95000"/>
                </a:schemeClr>
              </a:solidFill>
            </a:rPr>
            <a:t>Duration</a:t>
          </a:r>
        </a:p>
      </xdr:txBody>
    </xdr:sp>
    <xdr:clientData/>
  </xdr:twoCellAnchor>
  <xdr:twoCellAnchor>
    <xdr:from>
      <xdr:col>3</xdr:col>
      <xdr:colOff>140677</xdr:colOff>
      <xdr:row>28</xdr:row>
      <xdr:rowOff>82061</xdr:rowOff>
    </xdr:from>
    <xdr:to>
      <xdr:col>4</xdr:col>
      <xdr:colOff>361950</xdr:colOff>
      <xdr:row>30</xdr:row>
      <xdr:rowOff>11722</xdr:rowOff>
    </xdr:to>
    <xdr:sp macro="" textlink="pivots!C10">
      <xdr:nvSpPr>
        <xdr:cNvPr id="45" name="Rectangle 44">
          <a:extLst>
            <a:ext uri="{FF2B5EF4-FFF2-40B4-BE49-F238E27FC236}">
              <a16:creationId xmlns:a16="http://schemas.microsoft.com/office/drawing/2014/main" id="{AE727088-807B-4A41-94E1-EC62BD02C87D}"/>
            </a:ext>
          </a:extLst>
        </xdr:cNvPr>
        <xdr:cNvSpPr/>
      </xdr:nvSpPr>
      <xdr:spPr>
        <a:xfrm>
          <a:off x="1109052" y="4971561"/>
          <a:ext cx="888023" cy="2789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944D963-FC78-4CDE-980C-8CE17D7B761C}" type="TxLink">
            <a:rPr lang="en-US" sz="1600" b="0" i="0" u="none" strike="noStrike" kern="1200">
              <a:solidFill>
                <a:schemeClr val="bg1">
                  <a:lumMod val="95000"/>
                </a:schemeClr>
              </a:solidFill>
              <a:latin typeface="Aptos" panose="020B0004020202020204" pitchFamily="34" charset="0"/>
              <a:ea typeface="+mn-ea"/>
              <a:cs typeface="Arial"/>
            </a:rPr>
            <a:pPr marL="0" indent="0" algn="ctr"/>
            <a:t>17,700</a:t>
          </a:fld>
          <a:endParaRPr lang="en-IN" sz="1600" b="0" i="0" u="none" strike="noStrike" kern="1200">
            <a:solidFill>
              <a:schemeClr val="bg1">
                <a:lumMod val="95000"/>
              </a:schemeClr>
            </a:solidFill>
            <a:latin typeface="Aptos" panose="020B0004020202020204" pitchFamily="34" charset="0"/>
            <a:ea typeface="+mn-ea"/>
            <a:cs typeface="Arial"/>
          </a:endParaRPr>
        </a:p>
      </xdr:txBody>
    </xdr:sp>
    <xdr:clientData/>
  </xdr:twoCellAnchor>
  <xdr:twoCellAnchor>
    <xdr:from>
      <xdr:col>2</xdr:col>
      <xdr:colOff>0</xdr:colOff>
      <xdr:row>32</xdr:row>
      <xdr:rowOff>0</xdr:rowOff>
    </xdr:from>
    <xdr:to>
      <xdr:col>5</xdr:col>
      <xdr:colOff>514349</xdr:colOff>
      <xdr:row>40</xdr:row>
      <xdr:rowOff>174624</xdr:rowOff>
    </xdr:to>
    <xdr:sp macro="" textlink="pivots!D4">
      <xdr:nvSpPr>
        <xdr:cNvPr id="46" name="Rectangle 45">
          <a:extLst>
            <a:ext uri="{FF2B5EF4-FFF2-40B4-BE49-F238E27FC236}">
              <a16:creationId xmlns:a16="http://schemas.microsoft.com/office/drawing/2014/main" id="{1F11AAFC-5F87-4D14-9B99-C8036EB4E30D}"/>
            </a:ext>
          </a:extLst>
        </xdr:cNvPr>
        <xdr:cNvSpPr/>
      </xdr:nvSpPr>
      <xdr:spPr>
        <a:xfrm>
          <a:off x="304800" y="5689600"/>
          <a:ext cx="2533649" cy="1597024"/>
        </a:xfrm>
        <a:prstGeom prst="rect">
          <a:avLst/>
        </a:prstGeom>
        <a:solidFill>
          <a:schemeClr val="accent5">
            <a:lumMod val="75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29F1EF5-7CFA-42EF-8B11-514F07CD4ECB}" type="TxLink">
            <a:rPr lang="en-US" sz="3200" b="1" i="0" u="none" strike="noStrike" kern="1200">
              <a:solidFill>
                <a:schemeClr val="bg1">
                  <a:lumMod val="85000"/>
                </a:schemeClr>
              </a:solidFill>
              <a:latin typeface="Aptos" panose="020B0004020202020204" pitchFamily="34" charset="0"/>
              <a:ea typeface="+mn-ea"/>
              <a:cs typeface="Arial"/>
            </a:rPr>
            <a:pPr marL="0" indent="0" algn="ctr"/>
            <a:t>4</a:t>
          </a:fld>
          <a:endParaRPr lang="en-IN" sz="3200" b="1" i="0" u="none" strike="noStrike" kern="1200">
            <a:solidFill>
              <a:schemeClr val="bg1">
                <a:lumMod val="85000"/>
              </a:schemeClr>
            </a:solidFill>
            <a:latin typeface="Aptos" panose="020B0004020202020204" pitchFamily="34" charset="0"/>
            <a:ea typeface="+mn-ea"/>
            <a:cs typeface="Arial"/>
          </a:endParaRPr>
        </a:p>
      </xdr:txBody>
    </xdr:sp>
    <xdr:clientData/>
  </xdr:twoCellAnchor>
  <xdr:twoCellAnchor>
    <xdr:from>
      <xdr:col>2</xdr:col>
      <xdr:colOff>592627</xdr:colOff>
      <xdr:row>32</xdr:row>
      <xdr:rowOff>126632</xdr:rowOff>
    </xdr:from>
    <xdr:to>
      <xdr:col>5</xdr:col>
      <xdr:colOff>7938</xdr:colOff>
      <xdr:row>34</xdr:row>
      <xdr:rowOff>114908</xdr:rowOff>
    </xdr:to>
    <xdr:sp macro="" textlink="">
      <xdr:nvSpPr>
        <xdr:cNvPr id="47" name="TextBox 46">
          <a:extLst>
            <a:ext uri="{FF2B5EF4-FFF2-40B4-BE49-F238E27FC236}">
              <a16:creationId xmlns:a16="http://schemas.microsoft.com/office/drawing/2014/main" id="{B9177050-A2C9-443B-8A19-059714A34812}"/>
            </a:ext>
          </a:extLst>
        </xdr:cNvPr>
        <xdr:cNvSpPr txBox="1"/>
      </xdr:nvSpPr>
      <xdr:spPr>
        <a:xfrm>
          <a:off x="894252" y="5714632"/>
          <a:ext cx="1415561" cy="337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000" kern="1200">
              <a:solidFill>
                <a:schemeClr val="bg1">
                  <a:lumMod val="95000"/>
                </a:schemeClr>
              </a:solidFill>
            </a:rPr>
            <a:t>Avg</a:t>
          </a:r>
          <a:r>
            <a:rPr lang="en-IN" sz="2000" kern="1200" baseline="0">
              <a:solidFill>
                <a:schemeClr val="bg1">
                  <a:lumMod val="95000"/>
                </a:schemeClr>
              </a:solidFill>
            </a:rPr>
            <a:t> Rating</a:t>
          </a:r>
          <a:endParaRPr lang="en-IN" sz="2000" kern="1200">
            <a:solidFill>
              <a:schemeClr val="bg1">
                <a:lumMod val="95000"/>
              </a:schemeClr>
            </a:solidFill>
          </a:endParaRPr>
        </a:p>
      </xdr:txBody>
    </xdr:sp>
    <xdr:clientData/>
  </xdr:twoCellAnchor>
  <xdr:twoCellAnchor>
    <xdr:from>
      <xdr:col>3</xdr:col>
      <xdr:colOff>140677</xdr:colOff>
      <xdr:row>38</xdr:row>
      <xdr:rowOff>82061</xdr:rowOff>
    </xdr:from>
    <xdr:to>
      <xdr:col>4</xdr:col>
      <xdr:colOff>361950</xdr:colOff>
      <xdr:row>40</xdr:row>
      <xdr:rowOff>11722</xdr:rowOff>
    </xdr:to>
    <xdr:sp macro="" textlink="pivots!D10">
      <xdr:nvSpPr>
        <xdr:cNvPr id="49" name="Rectangle 48">
          <a:extLst>
            <a:ext uri="{FF2B5EF4-FFF2-40B4-BE49-F238E27FC236}">
              <a16:creationId xmlns:a16="http://schemas.microsoft.com/office/drawing/2014/main" id="{D9ABC8C8-24FD-4122-BA1F-F2D128FC85DF}"/>
            </a:ext>
          </a:extLst>
        </xdr:cNvPr>
        <xdr:cNvSpPr/>
      </xdr:nvSpPr>
      <xdr:spPr>
        <a:xfrm>
          <a:off x="1109052" y="6717811"/>
          <a:ext cx="888023" cy="2789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10FE68A-F682-42DD-890D-ED9002C31D2A}" type="TxLink">
            <a:rPr lang="en-US" sz="1600" b="0" i="0" u="none" strike="noStrike" kern="1200">
              <a:solidFill>
                <a:schemeClr val="bg1">
                  <a:lumMod val="95000"/>
                </a:schemeClr>
              </a:solidFill>
              <a:latin typeface="Aptos" panose="020B0004020202020204" pitchFamily="34" charset="0"/>
              <a:ea typeface="+mn-ea"/>
              <a:cs typeface="Arial"/>
            </a:rPr>
            <a:pPr marL="0" indent="0" algn="ctr"/>
            <a:t>4</a:t>
          </a:fld>
          <a:endParaRPr lang="en-IN" sz="1600" b="0" i="0" u="none" strike="noStrike" kern="1200">
            <a:solidFill>
              <a:schemeClr val="bg1">
                <a:lumMod val="95000"/>
              </a:schemeClr>
            </a:solidFill>
            <a:latin typeface="Aptos" panose="020B0004020202020204" pitchFamily="34" charset="0"/>
            <a:ea typeface="+mn-ea"/>
            <a:cs typeface="Arial"/>
          </a:endParaRPr>
        </a:p>
      </xdr:txBody>
    </xdr:sp>
    <xdr:clientData/>
  </xdr:twoCellAnchor>
  <xdr:twoCellAnchor>
    <xdr:from>
      <xdr:col>2</xdr:col>
      <xdr:colOff>0</xdr:colOff>
      <xdr:row>42</xdr:row>
      <xdr:rowOff>0</xdr:rowOff>
    </xdr:from>
    <xdr:to>
      <xdr:col>5</xdr:col>
      <xdr:colOff>514349</xdr:colOff>
      <xdr:row>50</xdr:row>
      <xdr:rowOff>174624</xdr:rowOff>
    </xdr:to>
    <xdr:sp macro="" textlink="pivots!E4">
      <xdr:nvSpPr>
        <xdr:cNvPr id="50" name="Rectangle 49">
          <a:extLst>
            <a:ext uri="{FF2B5EF4-FFF2-40B4-BE49-F238E27FC236}">
              <a16:creationId xmlns:a16="http://schemas.microsoft.com/office/drawing/2014/main" id="{EF74C03B-D8E9-4075-AD89-358AD81F5F1A}"/>
            </a:ext>
          </a:extLst>
        </xdr:cNvPr>
        <xdr:cNvSpPr/>
      </xdr:nvSpPr>
      <xdr:spPr>
        <a:xfrm>
          <a:off x="301625" y="7334250"/>
          <a:ext cx="2514599" cy="1571624"/>
        </a:xfrm>
        <a:prstGeom prst="rect">
          <a:avLst/>
        </a:prstGeom>
        <a:solidFill>
          <a:schemeClr val="accent5">
            <a:lumMod val="75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C140674-7399-4146-8249-F07900B884BF}" type="TxLink">
            <a:rPr lang="en-US" sz="3200" b="1" i="0" u="none" strike="noStrike" kern="1200">
              <a:solidFill>
                <a:schemeClr val="bg1">
                  <a:lumMod val="85000"/>
                </a:schemeClr>
              </a:solidFill>
              <a:latin typeface="Aptos" panose="020B0004020202020204" pitchFamily="34" charset="0"/>
              <a:ea typeface="+mn-ea"/>
              <a:cs typeface="Arial"/>
            </a:rPr>
            <a:pPr marL="0" indent="0" algn="ctr"/>
            <a:t>307</a:t>
          </a:fld>
          <a:endParaRPr lang="en-IN" sz="3200" b="1" i="0" u="none" strike="noStrike" kern="1200">
            <a:solidFill>
              <a:schemeClr val="bg1">
                <a:lumMod val="85000"/>
              </a:schemeClr>
            </a:solidFill>
            <a:latin typeface="Aptos" panose="020B0004020202020204" pitchFamily="34" charset="0"/>
            <a:ea typeface="+mn-ea"/>
            <a:cs typeface="Arial"/>
          </a:endParaRPr>
        </a:p>
      </xdr:txBody>
    </xdr:sp>
    <xdr:clientData/>
  </xdr:twoCellAnchor>
  <xdr:twoCellAnchor>
    <xdr:from>
      <xdr:col>2</xdr:col>
      <xdr:colOff>592627</xdr:colOff>
      <xdr:row>42</xdr:row>
      <xdr:rowOff>126632</xdr:rowOff>
    </xdr:from>
    <xdr:to>
      <xdr:col>5</xdr:col>
      <xdr:colOff>7938</xdr:colOff>
      <xdr:row>44</xdr:row>
      <xdr:rowOff>114908</xdr:rowOff>
    </xdr:to>
    <xdr:sp macro="" textlink="">
      <xdr:nvSpPr>
        <xdr:cNvPr id="51" name="TextBox 50">
          <a:extLst>
            <a:ext uri="{FF2B5EF4-FFF2-40B4-BE49-F238E27FC236}">
              <a16:creationId xmlns:a16="http://schemas.microsoft.com/office/drawing/2014/main" id="{DC505BDD-7698-494B-9731-B0CBCD1EF782}"/>
            </a:ext>
          </a:extLst>
        </xdr:cNvPr>
        <xdr:cNvSpPr txBox="1"/>
      </xdr:nvSpPr>
      <xdr:spPr>
        <a:xfrm>
          <a:off x="894252" y="7460882"/>
          <a:ext cx="1415561" cy="337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000" kern="1200">
              <a:solidFill>
                <a:schemeClr val="bg1">
                  <a:lumMod val="95000"/>
                </a:schemeClr>
              </a:solidFill>
            </a:rPr>
            <a:t>Happy</a:t>
          </a:r>
          <a:r>
            <a:rPr lang="en-IN" sz="2000" kern="1200" baseline="0">
              <a:solidFill>
                <a:schemeClr val="bg1">
                  <a:lumMod val="95000"/>
                </a:schemeClr>
              </a:solidFill>
            </a:rPr>
            <a:t> Caller</a:t>
          </a:r>
          <a:endParaRPr lang="en-IN" sz="2000" kern="1200">
            <a:solidFill>
              <a:schemeClr val="bg1">
                <a:lumMod val="95000"/>
              </a:schemeClr>
            </a:solidFill>
          </a:endParaRPr>
        </a:p>
      </xdr:txBody>
    </xdr:sp>
    <xdr:clientData/>
  </xdr:twoCellAnchor>
  <xdr:twoCellAnchor>
    <xdr:from>
      <xdr:col>3</xdr:col>
      <xdr:colOff>140677</xdr:colOff>
      <xdr:row>48</xdr:row>
      <xdr:rowOff>82061</xdr:rowOff>
    </xdr:from>
    <xdr:to>
      <xdr:col>4</xdr:col>
      <xdr:colOff>361950</xdr:colOff>
      <xdr:row>50</xdr:row>
      <xdr:rowOff>11722</xdr:rowOff>
    </xdr:to>
    <xdr:sp macro="" textlink="pivots!E10">
      <xdr:nvSpPr>
        <xdr:cNvPr id="53" name="Rectangle 52">
          <a:extLst>
            <a:ext uri="{FF2B5EF4-FFF2-40B4-BE49-F238E27FC236}">
              <a16:creationId xmlns:a16="http://schemas.microsoft.com/office/drawing/2014/main" id="{BAD2BEE9-FE3D-4248-BFA5-E4480E0F8EF1}"/>
            </a:ext>
          </a:extLst>
        </xdr:cNvPr>
        <xdr:cNvSpPr/>
      </xdr:nvSpPr>
      <xdr:spPr>
        <a:xfrm>
          <a:off x="1109052" y="8464061"/>
          <a:ext cx="888023" cy="2789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224B25F2-FD99-49C1-9B3B-D683F34C6C3A}" type="TxLink">
            <a:rPr lang="en-US" sz="1600" b="0" i="0" u="none" strike="noStrike" kern="1200">
              <a:solidFill>
                <a:schemeClr val="bg1">
                  <a:lumMod val="95000"/>
                </a:schemeClr>
              </a:solidFill>
              <a:latin typeface="Aptos" panose="020B0004020202020204" pitchFamily="34" charset="0"/>
              <a:ea typeface="+mn-ea"/>
              <a:cs typeface="Arial"/>
            </a:rPr>
            <a:pPr marL="0" indent="0" algn="ctr"/>
            <a:t>60</a:t>
          </a:fld>
          <a:endParaRPr lang="en-IN" sz="1600" b="0" i="0" u="none" strike="noStrike" kern="1200">
            <a:solidFill>
              <a:schemeClr val="bg1">
                <a:lumMod val="95000"/>
              </a:schemeClr>
            </a:solidFill>
            <a:latin typeface="Aptos" panose="020B0004020202020204" pitchFamily="34" charset="0"/>
            <a:ea typeface="+mn-ea"/>
            <a:cs typeface="Arial"/>
          </a:endParaRPr>
        </a:p>
      </xdr:txBody>
    </xdr:sp>
    <xdr:clientData/>
  </xdr:twoCellAnchor>
  <xdr:twoCellAnchor editAs="oneCell">
    <xdr:from>
      <xdr:col>2</xdr:col>
      <xdr:colOff>85725</xdr:colOff>
      <xdr:row>42</xdr:row>
      <xdr:rowOff>82550</xdr:rowOff>
    </xdr:from>
    <xdr:to>
      <xdr:col>2</xdr:col>
      <xdr:colOff>495375</xdr:colOff>
      <xdr:row>44</xdr:row>
      <xdr:rowOff>126661</xdr:rowOff>
    </xdr:to>
    <xdr:pic>
      <xdr:nvPicPr>
        <xdr:cNvPr id="56" name="Graphic 55" descr="Star-struck face outline with solid fill">
          <a:extLst>
            <a:ext uri="{FF2B5EF4-FFF2-40B4-BE49-F238E27FC236}">
              <a16:creationId xmlns:a16="http://schemas.microsoft.com/office/drawing/2014/main" id="{C57BF3A3-04C7-46A2-B92D-E0756411B8C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90525" y="7550150"/>
          <a:ext cx="409650" cy="399711"/>
        </a:xfrm>
        <a:prstGeom prst="rect">
          <a:avLst/>
        </a:prstGeom>
        <a:effectLst>
          <a:outerShdw blurRad="254000" dist="127000" dir="2700000" algn="tl" rotWithShape="0">
            <a:prstClr val="black">
              <a:alpha val="50000"/>
            </a:prstClr>
          </a:outerShdw>
        </a:effectLst>
      </xdr:spPr>
    </xdr:pic>
    <xdr:clientData/>
  </xdr:twoCellAnchor>
  <xdr:twoCellAnchor editAs="oneCell">
    <xdr:from>
      <xdr:col>2</xdr:col>
      <xdr:colOff>98425</xdr:colOff>
      <xdr:row>32</xdr:row>
      <xdr:rowOff>101600</xdr:rowOff>
    </xdr:from>
    <xdr:to>
      <xdr:col>2</xdr:col>
      <xdr:colOff>509905</xdr:colOff>
      <xdr:row>34</xdr:row>
      <xdr:rowOff>147541</xdr:rowOff>
    </xdr:to>
    <xdr:pic>
      <xdr:nvPicPr>
        <xdr:cNvPr id="57" name="Graphic 56" descr="Rating Star with solid fill">
          <a:extLst>
            <a:ext uri="{FF2B5EF4-FFF2-40B4-BE49-F238E27FC236}">
              <a16:creationId xmlns:a16="http://schemas.microsoft.com/office/drawing/2014/main" id="{6AD65CCC-04A1-4483-B646-D5B8BCEE5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03225" y="5791200"/>
          <a:ext cx="411480" cy="401541"/>
        </a:xfrm>
        <a:prstGeom prst="rect">
          <a:avLst/>
        </a:prstGeom>
        <a:effectLst>
          <a:outerShdw blurRad="254000" dist="127000" dir="2700000" algn="tl" rotWithShape="0">
            <a:prstClr val="black">
              <a:alpha val="50000"/>
            </a:prstClr>
          </a:outerShdw>
        </a:effectLst>
      </xdr:spPr>
    </xdr:pic>
    <xdr:clientData/>
  </xdr:twoCellAnchor>
  <xdr:twoCellAnchor editAs="oneCell">
    <xdr:from>
      <xdr:col>2</xdr:col>
      <xdr:colOff>98425</xdr:colOff>
      <xdr:row>22</xdr:row>
      <xdr:rowOff>146050</xdr:rowOff>
    </xdr:from>
    <xdr:to>
      <xdr:col>2</xdr:col>
      <xdr:colOff>508075</xdr:colOff>
      <xdr:row>25</xdr:row>
      <xdr:rowOff>17331</xdr:rowOff>
    </xdr:to>
    <xdr:pic>
      <xdr:nvPicPr>
        <xdr:cNvPr id="58" name="Graphic 57" descr="Hourglass Finished with solid fill">
          <a:extLst>
            <a:ext uri="{FF2B5EF4-FFF2-40B4-BE49-F238E27FC236}">
              <a16:creationId xmlns:a16="http://schemas.microsoft.com/office/drawing/2014/main" id="{53B4A276-D50F-45F5-8598-D0DAF5450E8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03225" y="4057650"/>
          <a:ext cx="409650" cy="404681"/>
        </a:xfrm>
        <a:prstGeom prst="rect">
          <a:avLst/>
        </a:prstGeom>
        <a:effectLst>
          <a:outerShdw blurRad="254000" dist="127000" dir="2700000" algn="tl" rotWithShape="0">
            <a:prstClr val="black">
              <a:alpha val="50000"/>
            </a:prstClr>
          </a:outerShdw>
        </a:effectLst>
      </xdr:spPr>
    </xdr:pic>
    <xdr:clientData/>
  </xdr:twoCellAnchor>
  <xdr:twoCellAnchor>
    <xdr:from>
      <xdr:col>14</xdr:col>
      <xdr:colOff>596900</xdr:colOff>
      <xdr:row>3</xdr:row>
      <xdr:rowOff>76200</xdr:rowOff>
    </xdr:from>
    <xdr:to>
      <xdr:col>19</xdr:col>
      <xdr:colOff>12700</xdr:colOff>
      <xdr:row>19</xdr:row>
      <xdr:rowOff>88900</xdr:rowOff>
    </xdr:to>
    <xdr:graphicFrame macro="">
      <xdr:nvGraphicFramePr>
        <xdr:cNvPr id="62" name="Chart 61">
          <a:extLst>
            <a:ext uri="{FF2B5EF4-FFF2-40B4-BE49-F238E27FC236}">
              <a16:creationId xmlns:a16="http://schemas.microsoft.com/office/drawing/2014/main" id="{B84DA9F2-C1E9-4D12-8DAF-8B7158386F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85725</xdr:colOff>
      <xdr:row>12</xdr:row>
      <xdr:rowOff>127000</xdr:rowOff>
    </xdr:from>
    <xdr:to>
      <xdr:col>2</xdr:col>
      <xdr:colOff>495375</xdr:colOff>
      <xdr:row>14</xdr:row>
      <xdr:rowOff>166142</xdr:rowOff>
    </xdr:to>
    <xdr:pic>
      <xdr:nvPicPr>
        <xdr:cNvPr id="59" name="Graphic 58" descr="Shopping cart with solid fill">
          <a:extLst>
            <a:ext uri="{FF2B5EF4-FFF2-40B4-BE49-F238E27FC236}">
              <a16:creationId xmlns:a16="http://schemas.microsoft.com/office/drawing/2014/main" id="{BA682BE6-4D47-45E4-9E7F-BD04F12D584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90525" y="2260600"/>
          <a:ext cx="409650" cy="394742"/>
        </a:xfrm>
        <a:prstGeom prst="rect">
          <a:avLst/>
        </a:prstGeom>
        <a:effectLst>
          <a:outerShdw blurRad="254000" dist="127000" dir="2700000" algn="tl" rotWithShape="0">
            <a:prstClr val="black">
              <a:alpha val="50000"/>
            </a:prstClr>
          </a:outerShdw>
        </a:effectLst>
      </xdr:spPr>
    </xdr:pic>
    <xdr:clientData/>
  </xdr:twoCellAnchor>
  <xdr:twoCellAnchor editAs="oneCell">
    <xdr:from>
      <xdr:col>15</xdr:col>
      <xdr:colOff>622300</xdr:colOff>
      <xdr:row>26</xdr:row>
      <xdr:rowOff>38100</xdr:rowOff>
    </xdr:from>
    <xdr:to>
      <xdr:col>19</xdr:col>
      <xdr:colOff>101600</xdr:colOff>
      <xdr:row>39</xdr:row>
      <xdr:rowOff>127000</xdr:rowOff>
    </xdr:to>
    <mc:AlternateContent xmlns:mc="http://schemas.openxmlformats.org/markup-compatibility/2006" xmlns:a14="http://schemas.microsoft.com/office/drawing/2010/main">
      <mc:Choice Requires="a14">
        <xdr:graphicFrame macro="">
          <xdr:nvGraphicFramePr>
            <xdr:cNvPr id="60" name="Representative">
              <a:extLst>
                <a:ext uri="{FF2B5EF4-FFF2-40B4-BE49-F238E27FC236}">
                  <a16:creationId xmlns:a16="http://schemas.microsoft.com/office/drawing/2014/main" id="{DD33C42F-9403-4DD2-8BFB-63A25515BE9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677400" y="4660900"/>
              <a:ext cx="217170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2</xdr:row>
      <xdr:rowOff>0</xdr:rowOff>
    </xdr:from>
    <xdr:to>
      <xdr:col>15</xdr:col>
      <xdr:colOff>0</xdr:colOff>
      <xdr:row>21</xdr:row>
      <xdr:rowOff>0</xdr:rowOff>
    </xdr:to>
    <xdr:graphicFrame macro="">
      <xdr:nvGraphicFramePr>
        <xdr:cNvPr id="61" name="Chart 60">
          <a:extLst>
            <a:ext uri="{FF2B5EF4-FFF2-40B4-BE49-F238E27FC236}">
              <a16:creationId xmlns:a16="http://schemas.microsoft.com/office/drawing/2014/main" id="{91776491-124F-4BEC-BA06-F2DA92DA3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660400</xdr:colOff>
      <xdr:row>22</xdr:row>
      <xdr:rowOff>25400</xdr:rowOff>
    </xdr:from>
    <xdr:to>
      <xdr:col>15</xdr:col>
      <xdr:colOff>660400</xdr:colOff>
      <xdr:row>51</xdr:row>
      <xdr:rowOff>12700</xdr:rowOff>
    </xdr:to>
    <xdr:sp macro="" textlink="">
      <xdr:nvSpPr>
        <xdr:cNvPr id="68" name="Rectangle 67">
          <a:extLst>
            <a:ext uri="{FF2B5EF4-FFF2-40B4-BE49-F238E27FC236}">
              <a16:creationId xmlns:a16="http://schemas.microsoft.com/office/drawing/2014/main" id="{1A060353-8DA8-F4F3-C7E3-D19D56A1EA9C}"/>
            </a:ext>
          </a:extLst>
        </xdr:cNvPr>
        <xdr:cNvSpPr/>
      </xdr:nvSpPr>
      <xdr:spPr>
        <a:xfrm>
          <a:off x="3657600" y="3937000"/>
          <a:ext cx="6057900" cy="51435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647700</xdr:colOff>
      <xdr:row>22</xdr:row>
      <xdr:rowOff>0</xdr:rowOff>
    </xdr:from>
    <xdr:to>
      <xdr:col>11</xdr:col>
      <xdr:colOff>640080</xdr:colOff>
      <xdr:row>51</xdr:row>
      <xdr:rowOff>0</xdr:rowOff>
    </xdr:to>
    <xdr:graphicFrame macro="">
      <xdr:nvGraphicFramePr>
        <xdr:cNvPr id="65" name="Chart 64">
          <a:extLst>
            <a:ext uri="{FF2B5EF4-FFF2-40B4-BE49-F238E27FC236}">
              <a16:creationId xmlns:a16="http://schemas.microsoft.com/office/drawing/2014/main" id="{8E10F1D4-C8E1-45D7-A033-71EC4B2FE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457200</xdr:colOff>
      <xdr:row>22</xdr:row>
      <xdr:rowOff>0</xdr:rowOff>
    </xdr:from>
    <xdr:to>
      <xdr:col>16</xdr:col>
      <xdr:colOff>0</xdr:colOff>
      <xdr:row>51</xdr:row>
      <xdr:rowOff>0</xdr:rowOff>
    </xdr:to>
    <xdr:graphicFrame macro="">
      <xdr:nvGraphicFramePr>
        <xdr:cNvPr id="66" name="Chart 65">
          <a:extLst>
            <a:ext uri="{FF2B5EF4-FFF2-40B4-BE49-F238E27FC236}">
              <a16:creationId xmlns:a16="http://schemas.microsoft.com/office/drawing/2014/main" id="{79CF93CC-F343-46A6-8F65-6508723AE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76200</xdr:colOff>
      <xdr:row>1</xdr:row>
      <xdr:rowOff>139700</xdr:rowOff>
    </xdr:from>
    <xdr:to>
      <xdr:col>22</xdr:col>
      <xdr:colOff>419100</xdr:colOff>
      <xdr:row>20</xdr:row>
      <xdr:rowOff>165100</xdr:rowOff>
    </xdr:to>
    <xdr:graphicFrame macro="">
      <xdr:nvGraphicFramePr>
        <xdr:cNvPr id="69" name="Chart 68">
          <a:extLst>
            <a:ext uri="{FF2B5EF4-FFF2-40B4-BE49-F238E27FC236}">
              <a16:creationId xmlns:a16="http://schemas.microsoft.com/office/drawing/2014/main" id="{F876F6E6-369B-4971-9850-CBFD8CC1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571500</xdr:colOff>
      <xdr:row>2</xdr:row>
      <xdr:rowOff>0</xdr:rowOff>
    </xdr:from>
    <xdr:to>
      <xdr:col>27</xdr:col>
      <xdr:colOff>0</xdr:colOff>
      <xdr:row>20</xdr:row>
      <xdr:rowOff>165100</xdr:rowOff>
    </xdr:to>
    <xdr:graphicFrame macro="">
      <xdr:nvGraphicFramePr>
        <xdr:cNvPr id="70" name="Chart 69">
          <a:extLst>
            <a:ext uri="{FF2B5EF4-FFF2-40B4-BE49-F238E27FC236}">
              <a16:creationId xmlns:a16="http://schemas.microsoft.com/office/drawing/2014/main" id="{05DA4291-78D5-4255-A2BD-CD85A0CFF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3.678284837966" backgroundQuery="1" createdVersion="8" refreshedVersion="8" minRefreshableVersion="3" recordCount="0" supportSubquery="1" supportAdvancedDrill="1" xr:uid="{C6B760F6-6CD4-4F07-B818-079808F0BF85}">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3.835705439815" backgroundQuery="1" createdVersion="8" refreshedVersion="8" minRefreshableVersion="3" recordCount="0" supportSubquery="1" supportAdvancedDrill="1" xr:uid="{72A6B342-761E-46C4-A834-1459597CCD6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399150115743" backgroundQuery="1" createdVersion="8" refreshedVersion="8" minRefreshableVersion="3" recordCount="0" supportSubquery="1" supportAdvancedDrill="1" xr:uid="{07912DEF-2772-49B0-9490-328B9032DFA3}">
  <cacheSource type="external" connectionId="1"/>
  <cacheFields count="4">
    <cacheField name="[calls].[Representative].[Representative]" caption="Representative" numFmtId="0" hierarchy="3" level="1">
      <sharedItems count="5">
        <s v="R01"/>
        <s v="R02"/>
        <s v="R03"/>
        <s v="R04"/>
        <s v="R05"/>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19444441" backgroundQuery="1" createdVersion="8" refreshedVersion="8" minRefreshableVersion="3" recordCount="0" supportSubquery="1" supportAdvancedDrill="1" xr:uid="{EF0BECEB-87E5-4346-B670-DED3ABC9459D}">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20023149" backgroundQuery="1" createdVersion="8" refreshedVersion="8" minRefreshableVersion="3" recordCount="0" supportSubquery="1" supportAdvancedDrill="1" xr:uid="{C699EDCE-A8B9-454D-B991-071BF184C08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20370372" backgroundQuery="1" createdVersion="8" refreshedVersion="8" minRefreshableVersion="3" recordCount="0" supportSubquery="1" supportAdvancedDrill="1" xr:uid="{2AB1D357-D95A-4104-A8D8-8DC6D414797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20717595" backgroundQuery="1" createdVersion="8" refreshedVersion="8" minRefreshableVersion="3" recordCount="0" supportSubquery="1" supportAdvancedDrill="1" xr:uid="{8961E740-BC32-4B72-991A-6AD7C895E1C3}">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21064811" backgroundQuery="1" createdVersion="8" refreshedVersion="8" minRefreshableVersion="3" recordCount="0" supportSubquery="1" supportAdvancedDrill="1" xr:uid="{33337A04-BDD6-40C3-8F10-2C94952AEC7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5.459521412035" backgroundQuery="1" createdVersion="8" refreshedVersion="8" minRefreshableVersion="3" recordCount="0" supportSubquery="1" supportAdvancedDrill="1" xr:uid="{43A71CF4-DE00-44BF-8146-C18EB0AC6DA8}">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MD" refreshedDate="45633.678280555556" backgroundQuery="1" createdVersion="3" refreshedVersion="8" minRefreshableVersion="3" recordCount="0" supportSubquery="1" supportAdvancedDrill="1" xr:uid="{7EDB76CE-1DEE-47F9-B96D-DA50C26CE73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726955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91F593-50F2-43C4-8F14-9978774BD83A}" name="rep pivot"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851586-1939-4B80-BF7F-F707D88FA654}" name="rep satisfaction"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74:G81"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20E429-4D41-4ED2-9C1A-B467C3C75974}" name="selected rep"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F62:F63"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formats count="3">
    <format dxfId="3">
      <pivotArea dataOnly="0" labelOnly="1" fieldPosition="0">
        <references count="1">
          <reference field="0" count="0"/>
        </references>
      </pivotArea>
    </format>
    <format dxfId="2">
      <pivotArea dataOnly="0" labelOnly="1" fieldPosition="0">
        <references count="1">
          <reference field="0" count="0"/>
        </references>
      </pivotArea>
    </format>
    <format dxfId="1">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ABF03E-5998-427D-9EC5-A41F7067B45E}" name="monthly trend"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B2D543-4857-4935-B770-7428C7FFF4BC}" name="rep amounts"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0">
  <location ref="F86:L10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B7339F-D61A-47FD-9945-F26E405EE5B5}" name="PivotTable7"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F66:I71"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44DA25-B9E4-4481-8BB1-D8BFA037835C}"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0A9117-17D7-46EE-A8DB-0924BAF8C504}"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B76F6E1-18D5-4ADF-B27A-83C711CF48AC}" name="weekda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24:G32"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A1FDF81-648B-4370-BF0F-98127A6D93E0}" sourceName="[calls].[Representative]">
  <pivotTables>
    <pivotTable tabId="6" name="rep pivot"/>
    <pivotTable tabId="6" name="monthly trend"/>
    <pivotTable tabId="6" name="weekday trend"/>
    <pivotTable tabId="6" name="selected rep"/>
    <pivotTable tabId="6" name="rep satisfaction"/>
    <pivotTable tabId="6" name="PivotTable7"/>
  </pivotTables>
  <data>
    <olap pivotCacheId="3726955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2C0AE90-3FAE-44E7-9C0C-29103CCF37BD}" cache="Slicer_Representative" caption="Representative" level="1"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EFDA-EEA7-4784-88DD-DF5D0AF19D9D}">
  <dimension ref="A1:AM54"/>
  <sheetViews>
    <sheetView zoomScale="67" zoomScaleNormal="60" workbookViewId="0">
      <selection activeCell="S21" sqref="S21"/>
    </sheetView>
  </sheetViews>
  <sheetFormatPr defaultRowHeight="13.8" x14ac:dyDescent="0.25"/>
  <cols>
    <col min="1" max="1" width="1.796875" customWidth="1"/>
    <col min="2" max="2" width="2.19921875" customWidth="1"/>
    <col min="21" max="21" width="14.59765625" customWidth="1"/>
  </cols>
  <sheetData>
    <row r="1" spans="1:39" ht="36" customHeight="1" x14ac:dyDescent="0.6">
      <c r="A1" s="20"/>
      <c r="B1" s="20"/>
      <c r="C1" s="34" t="s">
        <v>1084</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row>
    <row r="2" spans="1:39"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row>
    <row r="3" spans="1:39"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row>
    <row r="4" spans="1:39"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row>
    <row r="5" spans="1:39"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row>
    <row r="6" spans="1:39"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row>
    <row r="7" spans="1:39"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row>
    <row r="8" spans="1:39"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row>
    <row r="9" spans="1:39"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row>
    <row r="10" spans="1:39"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row>
    <row r="11" spans="1:39"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row>
    <row r="12" spans="1:39"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row>
    <row r="13" spans="1:39"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row>
    <row r="14" spans="1:39"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row>
    <row r="15" spans="1:39"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row>
    <row r="16" spans="1:39"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row>
    <row r="17" spans="1:39"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row>
    <row r="18" spans="1:39"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row>
    <row r="19" spans="1:39"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row>
    <row r="20" spans="1:39"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row>
    <row r="21" spans="1:39"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row>
    <row r="22" spans="1:39"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row>
    <row r="23" spans="1:39"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row>
    <row r="24" spans="1:39"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row>
    <row r="25" spans="1:39"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row>
    <row r="26" spans="1:39" x14ac:dyDescent="0.25">
      <c r="A26" s="20"/>
      <c r="B26" s="20"/>
      <c r="C26" s="20"/>
      <c r="D26" s="20"/>
      <c r="E26" s="20"/>
      <c r="F26" s="20"/>
      <c r="G26" s="20"/>
      <c r="H26" s="20"/>
      <c r="I26" s="20"/>
      <c r="J26" s="20"/>
      <c r="K26" s="20"/>
      <c r="L26" s="20"/>
      <c r="M26" s="20"/>
      <c r="N26" s="20"/>
      <c r="O26" s="20"/>
      <c r="P26" s="20"/>
      <c r="Q26" s="20"/>
      <c r="R26" s="20"/>
      <c r="S26" s="20"/>
      <c r="T26" s="20"/>
      <c r="U26" s="29" t="s">
        <v>1002</v>
      </c>
      <c r="V26" s="30" t="s">
        <v>11</v>
      </c>
      <c r="W26" s="30" t="s">
        <v>9</v>
      </c>
      <c r="X26" s="30" t="s">
        <v>6</v>
      </c>
      <c r="Y26" s="30" t="s">
        <v>13</v>
      </c>
      <c r="Z26" s="30" t="s">
        <v>10</v>
      </c>
      <c r="AA26" s="30" t="s">
        <v>1077</v>
      </c>
      <c r="AB26" s="20"/>
      <c r="AC26" s="20"/>
      <c r="AD26" s="20"/>
      <c r="AE26" s="20"/>
      <c r="AF26" s="20"/>
      <c r="AG26" s="20"/>
      <c r="AH26" s="20"/>
      <c r="AI26" s="20"/>
      <c r="AJ26" s="20"/>
      <c r="AK26" s="20"/>
      <c r="AL26" s="20"/>
      <c r="AM26" s="20"/>
    </row>
    <row r="27" spans="1:39" x14ac:dyDescent="0.25">
      <c r="A27" s="20"/>
      <c r="B27" s="20"/>
      <c r="C27" s="20"/>
      <c r="D27" s="20"/>
      <c r="E27" s="20"/>
      <c r="F27" s="20"/>
      <c r="G27" s="20"/>
      <c r="H27" s="20"/>
      <c r="I27" s="20"/>
      <c r="J27" s="20"/>
      <c r="K27" s="20"/>
      <c r="L27" s="20"/>
      <c r="M27" s="20"/>
      <c r="N27" s="20"/>
      <c r="O27" s="20"/>
      <c r="P27" s="20"/>
      <c r="Q27" s="20"/>
      <c r="R27" s="20"/>
      <c r="S27" s="20"/>
      <c r="T27" s="20"/>
      <c r="U27" s="31" t="s">
        <v>20</v>
      </c>
      <c r="V27" s="32">
        <v>891</v>
      </c>
      <c r="W27" s="32">
        <v>1332</v>
      </c>
      <c r="X27" s="32">
        <v>1282</v>
      </c>
      <c r="Y27" s="32">
        <v>739</v>
      </c>
      <c r="Z27" s="32">
        <v>560</v>
      </c>
      <c r="AA27" s="32">
        <v>4804</v>
      </c>
      <c r="AB27" s="20"/>
      <c r="AC27" s="20"/>
      <c r="AD27" s="20"/>
      <c r="AE27" s="20"/>
      <c r="AF27" s="20"/>
      <c r="AG27" s="20"/>
      <c r="AH27" s="20"/>
      <c r="AI27" s="20"/>
      <c r="AJ27" s="20"/>
      <c r="AK27" s="20"/>
      <c r="AL27" s="20"/>
      <c r="AM27" s="20"/>
    </row>
    <row r="28" spans="1:39" x14ac:dyDescent="0.25">
      <c r="A28" s="20"/>
      <c r="B28" s="20"/>
      <c r="C28" s="20"/>
      <c r="D28" s="20"/>
      <c r="E28" s="20"/>
      <c r="F28" s="20"/>
      <c r="G28" s="20"/>
      <c r="H28" s="20"/>
      <c r="I28" s="20"/>
      <c r="J28" s="20"/>
      <c r="K28" s="20"/>
      <c r="L28" s="20"/>
      <c r="M28" s="20"/>
      <c r="N28" s="20"/>
      <c r="O28" s="20"/>
      <c r="P28" s="20"/>
      <c r="Q28" s="20"/>
      <c r="R28" s="20"/>
      <c r="S28" s="20"/>
      <c r="T28" s="20"/>
      <c r="U28" s="31" t="s">
        <v>12</v>
      </c>
      <c r="V28" s="32">
        <v>1991</v>
      </c>
      <c r="W28" s="32">
        <v>1886</v>
      </c>
      <c r="X28" s="32">
        <v>1206</v>
      </c>
      <c r="Y28" s="32">
        <v>884</v>
      </c>
      <c r="Z28" s="32">
        <v>1722</v>
      </c>
      <c r="AA28" s="32">
        <v>7689</v>
      </c>
      <c r="AB28" s="20"/>
      <c r="AC28" s="20"/>
      <c r="AD28" s="20"/>
      <c r="AE28" s="20"/>
      <c r="AF28" s="20"/>
      <c r="AG28" s="20"/>
      <c r="AH28" s="20"/>
      <c r="AI28" s="20"/>
      <c r="AJ28" s="20"/>
      <c r="AK28" s="20"/>
      <c r="AL28" s="20"/>
      <c r="AM28" s="20"/>
    </row>
    <row r="29" spans="1:39" x14ac:dyDescent="0.25">
      <c r="A29" s="20"/>
      <c r="B29" s="20"/>
      <c r="C29" s="20"/>
      <c r="D29" s="20"/>
      <c r="E29" s="20"/>
      <c r="F29" s="20"/>
      <c r="G29" s="20"/>
      <c r="H29" s="20"/>
      <c r="I29" s="20"/>
      <c r="J29" s="20"/>
      <c r="K29" s="20"/>
      <c r="L29" s="20"/>
      <c r="M29" s="20"/>
      <c r="N29" s="20"/>
      <c r="O29" s="20"/>
      <c r="P29" s="20"/>
      <c r="Q29" s="20"/>
      <c r="R29" s="20"/>
      <c r="S29" s="20"/>
      <c r="T29" s="20"/>
      <c r="U29" s="31" t="s">
        <v>8</v>
      </c>
      <c r="V29" s="32">
        <v>1163</v>
      </c>
      <c r="W29" s="32">
        <v>1180</v>
      </c>
      <c r="X29" s="32">
        <v>1616</v>
      </c>
      <c r="Y29" s="32">
        <v>1043</v>
      </c>
      <c r="Z29" s="32">
        <v>1747</v>
      </c>
      <c r="AA29" s="32">
        <v>6749</v>
      </c>
      <c r="AB29" s="20"/>
      <c r="AC29" s="20"/>
      <c r="AD29" s="20"/>
      <c r="AE29" s="20"/>
      <c r="AF29" s="20"/>
      <c r="AG29" s="20"/>
      <c r="AH29" s="20"/>
      <c r="AI29" s="20"/>
      <c r="AJ29" s="20"/>
      <c r="AK29" s="20"/>
      <c r="AL29" s="20"/>
      <c r="AM29" s="20"/>
    </row>
    <row r="30" spans="1:39" x14ac:dyDescent="0.25">
      <c r="A30" s="20"/>
      <c r="B30" s="20"/>
      <c r="C30" s="20"/>
      <c r="D30" s="20"/>
      <c r="E30" s="20"/>
      <c r="F30" s="20"/>
      <c r="G30" s="20"/>
      <c r="H30" s="20"/>
      <c r="I30" s="20"/>
      <c r="J30" s="20"/>
      <c r="K30" s="20"/>
      <c r="L30" s="20"/>
      <c r="M30" s="20"/>
      <c r="N30" s="20"/>
      <c r="O30" s="20"/>
      <c r="P30" s="20"/>
      <c r="Q30" s="20"/>
      <c r="R30" s="20"/>
      <c r="S30" s="20"/>
      <c r="T30" s="20"/>
      <c r="U30" s="31" t="s">
        <v>16</v>
      </c>
      <c r="V30" s="32">
        <v>1438</v>
      </c>
      <c r="W30" s="32">
        <v>1616</v>
      </c>
      <c r="X30" s="32">
        <v>866</v>
      </c>
      <c r="Y30" s="32">
        <v>829</v>
      </c>
      <c r="Z30" s="32">
        <v>2070</v>
      </c>
      <c r="AA30" s="32">
        <v>6819</v>
      </c>
      <c r="AB30" s="20"/>
      <c r="AC30" s="20"/>
      <c r="AD30" s="20"/>
      <c r="AE30" s="20"/>
      <c r="AF30" s="20"/>
      <c r="AG30" s="20"/>
      <c r="AH30" s="20"/>
      <c r="AI30" s="20"/>
      <c r="AJ30" s="20"/>
      <c r="AK30" s="20"/>
      <c r="AL30" s="20"/>
      <c r="AM30" s="20"/>
    </row>
    <row r="31" spans="1:39" x14ac:dyDescent="0.25">
      <c r="A31" s="20"/>
      <c r="B31" s="20"/>
      <c r="C31" s="20"/>
      <c r="D31" s="20"/>
      <c r="E31" s="20"/>
      <c r="F31" s="20"/>
      <c r="G31" s="20"/>
      <c r="H31" s="20"/>
      <c r="I31" s="20"/>
      <c r="J31" s="20"/>
      <c r="K31" s="20"/>
      <c r="L31" s="20"/>
      <c r="M31" s="20"/>
      <c r="N31" s="20"/>
      <c r="O31" s="20"/>
      <c r="P31" s="20"/>
      <c r="Q31" s="20"/>
      <c r="R31" s="20"/>
      <c r="S31" s="20"/>
      <c r="T31" s="20"/>
      <c r="U31" s="29" t="s">
        <v>1001</v>
      </c>
      <c r="V31" s="30"/>
      <c r="W31" s="30"/>
      <c r="X31" s="30"/>
      <c r="Y31" s="30"/>
      <c r="Z31" s="30"/>
      <c r="AA31" s="30"/>
      <c r="AB31" s="20"/>
      <c r="AC31" s="20"/>
      <c r="AD31" s="20"/>
      <c r="AE31" s="20"/>
      <c r="AF31" s="20"/>
      <c r="AG31" s="20"/>
      <c r="AH31" s="20"/>
      <c r="AI31" s="20"/>
      <c r="AJ31" s="20"/>
      <c r="AK31" s="20"/>
      <c r="AL31" s="20"/>
      <c r="AM31" s="20"/>
    </row>
    <row r="32" spans="1:39" x14ac:dyDescent="0.25">
      <c r="A32" s="20"/>
      <c r="B32" s="20"/>
      <c r="C32" s="20"/>
      <c r="D32" s="20"/>
      <c r="E32" s="20"/>
      <c r="F32" s="20"/>
      <c r="G32" s="20"/>
      <c r="H32" s="20"/>
      <c r="I32" s="20"/>
      <c r="J32" s="20"/>
      <c r="K32" s="20"/>
      <c r="L32" s="20"/>
      <c r="M32" s="20"/>
      <c r="N32" s="20"/>
      <c r="O32" s="20"/>
      <c r="P32" s="20"/>
      <c r="Q32" s="20"/>
      <c r="R32" s="20"/>
      <c r="S32" s="20"/>
      <c r="T32" s="20"/>
      <c r="U32" s="31" t="s">
        <v>24</v>
      </c>
      <c r="V32" s="32">
        <v>1233</v>
      </c>
      <c r="W32" s="32">
        <v>223</v>
      </c>
      <c r="X32" s="32">
        <v>1680</v>
      </c>
      <c r="Y32" s="32">
        <v>990</v>
      </c>
      <c r="Z32" s="32">
        <v>1508</v>
      </c>
      <c r="AA32" s="32">
        <v>5634</v>
      </c>
      <c r="AB32" s="20"/>
      <c r="AC32" s="20"/>
      <c r="AD32" s="20"/>
      <c r="AE32" s="20"/>
      <c r="AF32" s="20"/>
      <c r="AG32" s="20"/>
      <c r="AH32" s="20"/>
      <c r="AI32" s="20"/>
      <c r="AJ32" s="20"/>
      <c r="AK32" s="20"/>
      <c r="AL32" s="20"/>
      <c r="AM32" s="20"/>
    </row>
    <row r="33" spans="1:39" x14ac:dyDescent="0.25">
      <c r="A33" s="20"/>
      <c r="B33" s="20"/>
      <c r="C33" s="20"/>
      <c r="D33" s="20"/>
      <c r="E33" s="20"/>
      <c r="F33" s="20"/>
      <c r="G33" s="20"/>
      <c r="H33" s="20"/>
      <c r="I33" s="20"/>
      <c r="J33" s="20"/>
      <c r="K33" s="20"/>
      <c r="L33" s="20"/>
      <c r="M33" s="20"/>
      <c r="N33" s="20"/>
      <c r="O33" s="20"/>
      <c r="P33" s="20"/>
      <c r="Q33" s="20"/>
      <c r="R33" s="20"/>
      <c r="S33" s="20"/>
      <c r="T33" s="20"/>
      <c r="U33" s="31" t="s">
        <v>15</v>
      </c>
      <c r="V33" s="32">
        <v>1598</v>
      </c>
      <c r="W33" s="32">
        <v>1907</v>
      </c>
      <c r="X33" s="32">
        <v>869</v>
      </c>
      <c r="Y33" s="32">
        <v>1426</v>
      </c>
      <c r="Z33" s="32">
        <v>1416</v>
      </c>
      <c r="AA33" s="32">
        <v>7216</v>
      </c>
      <c r="AB33" s="20"/>
      <c r="AC33" s="20"/>
      <c r="AD33" s="20"/>
      <c r="AE33" s="20"/>
      <c r="AF33" s="20"/>
      <c r="AG33" s="20"/>
      <c r="AH33" s="20"/>
      <c r="AI33" s="20"/>
      <c r="AJ33" s="20"/>
      <c r="AK33" s="20"/>
      <c r="AL33" s="20"/>
      <c r="AM33" s="20"/>
    </row>
    <row r="34" spans="1:39" x14ac:dyDescent="0.25">
      <c r="A34" s="20"/>
      <c r="B34" s="20"/>
      <c r="C34" s="20"/>
      <c r="D34" s="20"/>
      <c r="E34" s="20"/>
      <c r="F34" s="20"/>
      <c r="G34" s="20"/>
      <c r="H34" s="20"/>
      <c r="I34" s="20"/>
      <c r="J34" s="20"/>
      <c r="K34" s="20"/>
      <c r="L34" s="20"/>
      <c r="M34" s="20"/>
      <c r="N34" s="20"/>
      <c r="O34" s="20"/>
      <c r="P34" s="20"/>
      <c r="Q34" s="20"/>
      <c r="R34" s="20"/>
      <c r="S34" s="20"/>
      <c r="T34" s="20"/>
      <c r="U34" s="31" t="s">
        <v>5</v>
      </c>
      <c r="V34" s="32">
        <v>900</v>
      </c>
      <c r="W34" s="32">
        <v>1016</v>
      </c>
      <c r="X34" s="32">
        <v>960</v>
      </c>
      <c r="Y34" s="32">
        <v>940</v>
      </c>
      <c r="Z34" s="32">
        <v>1193</v>
      </c>
      <c r="AA34" s="32">
        <v>5009</v>
      </c>
      <c r="AB34" s="20"/>
      <c r="AC34" s="20"/>
      <c r="AD34" s="20"/>
      <c r="AE34" s="20"/>
      <c r="AF34" s="20"/>
      <c r="AG34" s="20"/>
      <c r="AH34" s="20"/>
      <c r="AI34" s="20"/>
      <c r="AJ34" s="20"/>
      <c r="AK34" s="20"/>
      <c r="AL34" s="20"/>
      <c r="AM34" s="20"/>
    </row>
    <row r="35" spans="1:39" x14ac:dyDescent="0.25">
      <c r="A35" s="20"/>
      <c r="B35" s="20"/>
      <c r="C35" s="20"/>
      <c r="D35" s="20"/>
      <c r="E35" s="20"/>
      <c r="F35" s="20"/>
      <c r="G35" s="20"/>
      <c r="H35" s="20"/>
      <c r="I35" s="20"/>
      <c r="J35" s="20"/>
      <c r="K35" s="20"/>
      <c r="L35" s="20"/>
      <c r="M35" s="20"/>
      <c r="N35" s="20"/>
      <c r="O35" s="20"/>
      <c r="P35" s="20"/>
      <c r="Q35" s="20"/>
      <c r="R35" s="20"/>
      <c r="S35" s="20"/>
      <c r="T35" s="20"/>
      <c r="U35" s="31" t="s">
        <v>18</v>
      </c>
      <c r="V35" s="32">
        <v>900</v>
      </c>
      <c r="W35" s="32">
        <v>1470</v>
      </c>
      <c r="X35" s="32">
        <v>1617</v>
      </c>
      <c r="Y35" s="32">
        <v>1314</v>
      </c>
      <c r="Z35" s="32">
        <v>941</v>
      </c>
      <c r="AA35" s="32">
        <v>6242</v>
      </c>
      <c r="AB35" s="20"/>
      <c r="AC35" s="20"/>
      <c r="AD35" s="20"/>
      <c r="AE35" s="20"/>
      <c r="AF35" s="20"/>
      <c r="AG35" s="20"/>
      <c r="AH35" s="20"/>
      <c r="AI35" s="20"/>
      <c r="AJ35" s="20"/>
      <c r="AK35" s="20"/>
      <c r="AL35" s="20"/>
      <c r="AM35" s="20"/>
    </row>
    <row r="36" spans="1:39" x14ac:dyDescent="0.25">
      <c r="A36" s="20"/>
      <c r="B36" s="20"/>
      <c r="C36" s="20"/>
      <c r="D36" s="20"/>
      <c r="E36" s="20"/>
      <c r="F36" s="20"/>
      <c r="G36" s="20"/>
      <c r="H36" s="20"/>
      <c r="I36" s="20"/>
      <c r="J36" s="20"/>
      <c r="K36" s="20"/>
      <c r="L36" s="20"/>
      <c r="M36" s="20"/>
      <c r="N36" s="20"/>
      <c r="O36" s="20"/>
      <c r="P36" s="20"/>
      <c r="Q36" s="20"/>
      <c r="R36" s="20"/>
      <c r="S36" s="20"/>
      <c r="T36" s="20"/>
      <c r="U36" s="31" t="s">
        <v>14</v>
      </c>
      <c r="V36" s="32">
        <v>1255</v>
      </c>
      <c r="W36" s="32">
        <v>516</v>
      </c>
      <c r="X36" s="32">
        <v>1874</v>
      </c>
      <c r="Y36" s="32">
        <v>1863</v>
      </c>
      <c r="Z36" s="32">
        <v>1722</v>
      </c>
      <c r="AA36" s="32">
        <v>7230</v>
      </c>
      <c r="AB36" s="20"/>
      <c r="AC36" s="20"/>
      <c r="AD36" s="20"/>
      <c r="AE36" s="20"/>
      <c r="AF36" s="20"/>
      <c r="AG36" s="20"/>
      <c r="AH36" s="20"/>
      <c r="AI36" s="20"/>
      <c r="AJ36" s="20"/>
      <c r="AK36" s="20"/>
      <c r="AL36" s="20"/>
      <c r="AM36" s="20"/>
    </row>
    <row r="37" spans="1:39" x14ac:dyDescent="0.25">
      <c r="A37" s="20"/>
      <c r="B37" s="20"/>
      <c r="C37" s="20"/>
      <c r="D37" s="20"/>
      <c r="E37" s="20"/>
      <c r="F37" s="20"/>
      <c r="G37" s="20"/>
      <c r="H37" s="20"/>
      <c r="I37" s="20"/>
      <c r="J37" s="20"/>
      <c r="K37" s="20"/>
      <c r="L37" s="20"/>
      <c r="M37" s="20"/>
      <c r="N37" s="20"/>
      <c r="O37" s="20"/>
      <c r="P37" s="20"/>
      <c r="Q37" s="20"/>
      <c r="R37" s="20"/>
      <c r="S37" s="20"/>
      <c r="T37" s="20"/>
      <c r="U37" s="31" t="s">
        <v>19</v>
      </c>
      <c r="V37" s="32">
        <v>1138</v>
      </c>
      <c r="W37" s="32">
        <v>1898</v>
      </c>
      <c r="X37" s="32">
        <v>1482</v>
      </c>
      <c r="Y37" s="32">
        <v>846</v>
      </c>
      <c r="Z37" s="32">
        <v>1154</v>
      </c>
      <c r="AA37" s="32">
        <v>6518</v>
      </c>
      <c r="AB37" s="20"/>
      <c r="AC37" s="20"/>
      <c r="AD37" s="20"/>
      <c r="AE37" s="20"/>
      <c r="AF37" s="20"/>
      <c r="AG37" s="20"/>
      <c r="AH37" s="20"/>
      <c r="AI37" s="20"/>
      <c r="AJ37" s="20"/>
      <c r="AK37" s="20"/>
      <c r="AL37" s="20"/>
      <c r="AM37" s="20"/>
    </row>
    <row r="38" spans="1:39" x14ac:dyDescent="0.25">
      <c r="A38" s="20"/>
      <c r="B38" s="20"/>
      <c r="C38" s="20"/>
      <c r="D38" s="20"/>
      <c r="E38" s="20"/>
      <c r="F38" s="20"/>
      <c r="G38" s="20"/>
      <c r="H38" s="20"/>
      <c r="I38" s="20"/>
      <c r="J38" s="20"/>
      <c r="K38" s="20"/>
      <c r="L38" s="20"/>
      <c r="M38" s="20"/>
      <c r="N38" s="20"/>
      <c r="O38" s="20"/>
      <c r="P38" s="20"/>
      <c r="Q38" s="20"/>
      <c r="R38" s="20"/>
      <c r="S38" s="20"/>
      <c r="T38" s="20"/>
      <c r="U38" s="29" t="s">
        <v>1000</v>
      </c>
      <c r="V38" s="30"/>
      <c r="W38" s="30"/>
      <c r="X38" s="30"/>
      <c r="Y38" s="30"/>
      <c r="Z38" s="30"/>
      <c r="AA38" s="30"/>
      <c r="AB38" s="20"/>
      <c r="AC38" s="20"/>
      <c r="AD38" s="20"/>
      <c r="AE38" s="20"/>
      <c r="AF38" s="20"/>
      <c r="AG38" s="20"/>
      <c r="AH38" s="20"/>
      <c r="AI38" s="20"/>
      <c r="AJ38" s="20"/>
      <c r="AK38" s="20"/>
      <c r="AL38" s="20"/>
      <c r="AM38" s="20"/>
    </row>
    <row r="39" spans="1:39" x14ac:dyDescent="0.25">
      <c r="A39" s="20"/>
      <c r="B39" s="20"/>
      <c r="C39" s="20"/>
      <c r="D39" s="20"/>
      <c r="E39" s="20"/>
      <c r="F39" s="20"/>
      <c r="G39" s="20"/>
      <c r="H39" s="20"/>
      <c r="I39" s="20"/>
      <c r="J39" s="20"/>
      <c r="K39" s="20"/>
      <c r="L39" s="20"/>
      <c r="M39" s="20"/>
      <c r="N39" s="20"/>
      <c r="O39" s="20"/>
      <c r="P39" s="20"/>
      <c r="Q39" s="20"/>
      <c r="R39" s="20"/>
      <c r="S39" s="20"/>
      <c r="T39" s="20"/>
      <c r="U39" s="31" t="s">
        <v>17</v>
      </c>
      <c r="V39" s="32">
        <v>1655</v>
      </c>
      <c r="W39" s="32">
        <v>805</v>
      </c>
      <c r="X39" s="32">
        <v>2263</v>
      </c>
      <c r="Y39" s="32">
        <v>987</v>
      </c>
      <c r="Z39" s="32">
        <v>1075</v>
      </c>
      <c r="AA39" s="32">
        <v>6785</v>
      </c>
      <c r="AB39" s="20"/>
      <c r="AC39" s="20"/>
      <c r="AD39" s="20"/>
      <c r="AE39" s="20"/>
      <c r="AF39" s="20"/>
      <c r="AG39" s="20"/>
      <c r="AH39" s="20"/>
      <c r="AI39" s="20"/>
      <c r="AJ39" s="20"/>
      <c r="AK39" s="20"/>
      <c r="AL39" s="20"/>
      <c r="AM39" s="20"/>
    </row>
    <row r="40" spans="1:39" x14ac:dyDescent="0.25">
      <c r="A40" s="20"/>
      <c r="B40" s="20"/>
      <c r="C40" s="20"/>
      <c r="D40" s="20"/>
      <c r="E40" s="20"/>
      <c r="F40" s="20"/>
      <c r="G40" s="20"/>
      <c r="H40" s="20"/>
      <c r="I40" s="20"/>
      <c r="J40" s="20"/>
      <c r="K40" s="20"/>
      <c r="L40" s="20"/>
      <c r="M40" s="20"/>
      <c r="N40" s="20"/>
      <c r="O40" s="20"/>
      <c r="P40" s="20"/>
      <c r="Q40" s="20"/>
      <c r="R40" s="20"/>
      <c r="S40" s="20"/>
      <c r="T40" s="20"/>
      <c r="U40" s="31" t="s">
        <v>23</v>
      </c>
      <c r="V40" s="32">
        <v>1104</v>
      </c>
      <c r="W40" s="32">
        <v>2280</v>
      </c>
      <c r="X40" s="32">
        <v>1445</v>
      </c>
      <c r="Y40" s="32">
        <v>1722</v>
      </c>
      <c r="Z40" s="32">
        <v>1196</v>
      </c>
      <c r="AA40" s="32">
        <v>7747</v>
      </c>
      <c r="AB40" s="20"/>
      <c r="AC40" s="20"/>
      <c r="AD40" s="20"/>
      <c r="AE40" s="20"/>
      <c r="AF40" s="20"/>
      <c r="AG40" s="20"/>
      <c r="AH40" s="20"/>
      <c r="AI40" s="20"/>
      <c r="AJ40" s="20"/>
      <c r="AK40" s="20"/>
      <c r="AL40" s="20"/>
      <c r="AM40" s="20"/>
    </row>
    <row r="41" spans="1:39" x14ac:dyDescent="0.25">
      <c r="A41" s="20"/>
      <c r="B41" s="20"/>
      <c r="C41" s="20"/>
      <c r="D41" s="20"/>
      <c r="E41" s="20"/>
      <c r="F41" s="20"/>
      <c r="G41" s="20"/>
      <c r="H41" s="20"/>
      <c r="I41" s="20"/>
      <c r="J41" s="20"/>
      <c r="K41" s="20"/>
      <c r="L41" s="20"/>
      <c r="M41" s="20"/>
      <c r="N41" s="20"/>
      <c r="O41" s="20"/>
      <c r="P41" s="20"/>
      <c r="Q41" s="20"/>
      <c r="R41" s="20"/>
      <c r="S41" s="20"/>
      <c r="T41" s="20"/>
      <c r="U41" s="31" t="s">
        <v>7</v>
      </c>
      <c r="V41" s="32">
        <v>372</v>
      </c>
      <c r="W41" s="32">
        <v>1818</v>
      </c>
      <c r="X41" s="32">
        <v>1346</v>
      </c>
      <c r="Y41" s="32">
        <v>1156</v>
      </c>
      <c r="Z41" s="32">
        <v>1484</v>
      </c>
      <c r="AA41" s="32">
        <v>6176</v>
      </c>
      <c r="AB41" s="20"/>
      <c r="AC41" s="20"/>
      <c r="AD41" s="20"/>
      <c r="AE41" s="20"/>
      <c r="AF41" s="20"/>
      <c r="AG41" s="20"/>
      <c r="AH41" s="20"/>
      <c r="AI41" s="20"/>
      <c r="AJ41" s="20"/>
      <c r="AK41" s="20"/>
      <c r="AL41" s="20"/>
      <c r="AM41" s="20"/>
    </row>
    <row r="42" spans="1:39" x14ac:dyDescent="0.25">
      <c r="A42" s="20"/>
      <c r="B42" s="20"/>
      <c r="C42" s="20"/>
      <c r="D42" s="20"/>
      <c r="E42" s="20"/>
      <c r="F42" s="20"/>
      <c r="G42" s="20"/>
      <c r="H42" s="20"/>
      <c r="I42" s="20"/>
      <c r="J42" s="20"/>
      <c r="K42" s="20"/>
      <c r="L42" s="20"/>
      <c r="M42" s="20"/>
      <c r="N42" s="20"/>
      <c r="O42" s="20"/>
      <c r="P42" s="20"/>
      <c r="Q42" s="20"/>
      <c r="R42" s="20"/>
      <c r="S42" s="20"/>
      <c r="T42" s="20"/>
      <c r="U42" s="31" t="s">
        <v>22</v>
      </c>
      <c r="V42" s="32">
        <v>1415</v>
      </c>
      <c r="W42" s="32">
        <v>1271</v>
      </c>
      <c r="X42" s="32">
        <v>1214</v>
      </c>
      <c r="Y42" s="32">
        <v>1135</v>
      </c>
      <c r="Z42" s="32">
        <v>1566</v>
      </c>
      <c r="AA42" s="32">
        <v>6601</v>
      </c>
      <c r="AB42" s="20"/>
      <c r="AC42" s="20"/>
      <c r="AD42" s="20"/>
      <c r="AE42" s="20"/>
      <c r="AF42" s="20"/>
      <c r="AG42" s="20"/>
      <c r="AH42" s="20"/>
      <c r="AI42" s="20"/>
      <c r="AJ42" s="20"/>
      <c r="AK42" s="20"/>
      <c r="AL42" s="20"/>
      <c r="AM42" s="20"/>
    </row>
    <row r="43" spans="1:39" x14ac:dyDescent="0.25">
      <c r="A43" s="20"/>
      <c r="B43" s="20"/>
      <c r="C43" s="20"/>
      <c r="D43" s="20"/>
      <c r="E43" s="20"/>
      <c r="F43" s="20"/>
      <c r="G43" s="20"/>
      <c r="H43" s="20"/>
      <c r="I43" s="20"/>
      <c r="J43" s="20"/>
      <c r="K43" s="20"/>
      <c r="L43" s="20"/>
      <c r="M43" s="20"/>
      <c r="N43" s="20"/>
      <c r="O43" s="20"/>
      <c r="P43" s="20"/>
      <c r="Q43" s="20"/>
      <c r="R43" s="20"/>
      <c r="S43" s="20"/>
      <c r="T43" s="20"/>
      <c r="U43" s="31" t="s">
        <v>21</v>
      </c>
      <c r="V43" s="32">
        <v>1362</v>
      </c>
      <c r="W43" s="32">
        <v>1363</v>
      </c>
      <c r="X43" s="32">
        <v>1152</v>
      </c>
      <c r="Y43" s="32">
        <v>777</v>
      </c>
      <c r="Z43" s="32">
        <v>750</v>
      </c>
      <c r="AA43" s="32">
        <v>5404</v>
      </c>
      <c r="AB43" s="20"/>
      <c r="AC43" s="20"/>
      <c r="AD43" s="20"/>
      <c r="AE43" s="20"/>
      <c r="AF43" s="20"/>
      <c r="AG43" s="20"/>
      <c r="AH43" s="20"/>
      <c r="AI43" s="20"/>
      <c r="AJ43" s="20"/>
      <c r="AK43" s="20"/>
      <c r="AL43" s="20"/>
      <c r="AM43" s="20"/>
    </row>
    <row r="44" spans="1:39" x14ac:dyDescent="0.25">
      <c r="A44" s="20"/>
      <c r="B44" s="20"/>
      <c r="C44" s="20"/>
      <c r="D44" s="20"/>
      <c r="E44" s="20"/>
      <c r="F44" s="20"/>
      <c r="G44" s="20"/>
      <c r="H44" s="20"/>
      <c r="I44" s="20"/>
      <c r="J44" s="20"/>
      <c r="K44" s="20"/>
      <c r="L44" s="20"/>
      <c r="M44" s="20"/>
      <c r="N44" s="20"/>
      <c r="O44" s="20"/>
      <c r="P44" s="20"/>
      <c r="Q44" s="20"/>
      <c r="R44" s="20"/>
      <c r="S44" s="20"/>
      <c r="T44" s="20"/>
      <c r="U44" s="29" t="s">
        <v>1002</v>
      </c>
      <c r="V44" s="30"/>
      <c r="W44" s="30"/>
      <c r="X44" s="30"/>
      <c r="Y44" s="30"/>
      <c r="Z44" s="30"/>
      <c r="AA44" s="30"/>
      <c r="AB44" s="20"/>
      <c r="AC44" s="20"/>
      <c r="AD44" s="20"/>
      <c r="AE44" s="20"/>
      <c r="AF44" s="20"/>
      <c r="AG44" s="20"/>
      <c r="AH44" s="20"/>
      <c r="AI44" s="20"/>
      <c r="AJ44" s="20"/>
      <c r="AK44" s="20"/>
      <c r="AL44" s="20"/>
      <c r="AM44" s="20"/>
    </row>
    <row r="45" spans="1:39"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39"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row>
    <row r="47" spans="1:39"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row>
    <row r="48" spans="1:39"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row>
    <row r="49" spans="1:39"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row>
    <row r="50" spans="1:39"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row>
    <row r="51" spans="1:39"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39"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39"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39"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row>
  </sheetData>
  <conditionalFormatting sqref="V26:Z44">
    <cfRule type="dataBar" priority="3">
      <dataBar>
        <cfvo type="num" val="0"/>
        <cfvo type="formula" val="MAX($V$27:$Z$44*2)"/>
        <color theme="1"/>
      </dataBar>
      <extLst>
        <ext xmlns:x14="http://schemas.microsoft.com/office/spreadsheetml/2009/9/main" uri="{B025F937-C7B1-47D3-B67F-A62EFF666E3E}">
          <x14:id>{54CF08D1-4B06-4D9B-8FDE-BF1FDB8864DB}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9D70BA33-6F1F-434D-BEB2-4EC0176EFB3D}">
            <xm:f>(R$26=pivots!$F$63)</xm:f>
            <x14:dxf/>
          </x14:cfRule>
          <x14:cfRule type="dataBar" id="{54CF08D1-4B06-4D9B-8FDE-BF1FDB8864DB}">
            <x14:dataBar minLength="0" maxLength="100" gradient="0">
              <x14:cfvo type="num">
                <xm:f>0</xm:f>
              </x14:cfvo>
              <x14:cfvo type="formula">
                <xm:f>MAX($V$27:$Z$44*2)</xm:f>
              </x14:cfvo>
              <x14:negativeFillColor rgb="FFFF0000"/>
              <x14:axisColor rgb="FF000000"/>
            </x14:dataBar>
          </x14:cfRule>
          <xm:sqref>V26:Z44</xm:sqref>
        </x14:conditionalFormatting>
        <x14:conditionalFormatting xmlns:xm="http://schemas.microsoft.com/office/excel/2006/main">
          <x14:cfRule type="expression" priority="1" id="{21E5CFB7-6264-4EAB-B2CB-6AA9B1ED5243}">
            <xm:f>(V$27=pivots!$F$63)</xm:f>
            <x14:dxf>
              <fill>
                <patternFill>
                  <bgColor theme="8" tint="0.59996337778862885"/>
                </patternFill>
              </fill>
            </x14:dxf>
          </x14:cfRule>
          <xm:sqref>X32</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38" zoomScaleNormal="47" workbookViewId="0">
      <selection activeCell="D11" sqref="D1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19EB-1C44-4FA6-8E61-13515DA74E51}">
  <dimension ref="A3:O105"/>
  <sheetViews>
    <sheetView topLeftCell="A45" zoomScale="42" workbookViewId="0">
      <selection activeCell="O72" sqref="O72"/>
    </sheetView>
  </sheetViews>
  <sheetFormatPr defaultRowHeight="13.8" x14ac:dyDescent="0.25"/>
  <cols>
    <col min="1" max="1" width="19.09765625" bestFit="1" customWidth="1"/>
    <col min="2" max="2" width="13.3984375" bestFit="1" customWidth="1"/>
    <col min="3" max="4" width="14.8984375" bestFit="1" customWidth="1"/>
    <col min="5" max="5" width="10.296875" bestFit="1" customWidth="1"/>
    <col min="6" max="6" width="19.09765625" bestFit="1" customWidth="1"/>
    <col min="7" max="7" width="22.5" bestFit="1" customWidth="1"/>
    <col min="8" max="8" width="7.19921875" bestFit="1" customWidth="1"/>
    <col min="9" max="9" width="14.8984375" bestFit="1" customWidth="1"/>
    <col min="10" max="10" width="6.69921875" bestFit="1" customWidth="1"/>
    <col min="11" max="11" width="6.59765625" bestFit="1" customWidth="1"/>
    <col min="12" max="12" width="11.3984375" bestFit="1" customWidth="1"/>
    <col min="15" max="15" width="21.69921875" customWidth="1"/>
  </cols>
  <sheetData>
    <row r="3" spans="1:5" x14ac:dyDescent="0.25">
      <c r="A3" t="s">
        <v>1042</v>
      </c>
      <c r="B3" t="s">
        <v>1043</v>
      </c>
      <c r="C3" t="s">
        <v>1044</v>
      </c>
      <c r="D3" t="s">
        <v>1045</v>
      </c>
      <c r="E3" t="s">
        <v>1046</v>
      </c>
    </row>
    <row r="4" spans="1:5" x14ac:dyDescent="0.25">
      <c r="A4" s="21">
        <v>1000</v>
      </c>
      <c r="B4" s="22">
        <v>96623</v>
      </c>
      <c r="C4" s="21">
        <v>89850</v>
      </c>
      <c r="D4" s="23">
        <v>3.8854000000000033</v>
      </c>
      <c r="E4" s="21">
        <v>307</v>
      </c>
    </row>
    <row r="9" spans="1:5" x14ac:dyDescent="0.25">
      <c r="A9" t="s">
        <v>1042</v>
      </c>
      <c r="B9" t="s">
        <v>1043</v>
      </c>
      <c r="C9" t="s">
        <v>1044</v>
      </c>
      <c r="D9" t="s">
        <v>1045</v>
      </c>
      <c r="E9" t="s">
        <v>1046</v>
      </c>
    </row>
    <row r="10" spans="1:5" x14ac:dyDescent="0.25">
      <c r="A10" s="21">
        <v>207</v>
      </c>
      <c r="B10" s="22">
        <v>20872</v>
      </c>
      <c r="C10" s="21">
        <v>17700</v>
      </c>
      <c r="D10" s="23">
        <v>3.8589371980676304</v>
      </c>
      <c r="E10" s="21">
        <v>60</v>
      </c>
    </row>
    <row r="24" spans="1:7" x14ac:dyDescent="0.25">
      <c r="A24" s="24" t="s">
        <v>1047</v>
      </c>
      <c r="B24" t="s">
        <v>1042</v>
      </c>
      <c r="C24" t="s">
        <v>1061</v>
      </c>
      <c r="F24" s="24" t="s">
        <v>1047</v>
      </c>
      <c r="G24" t="s">
        <v>1042</v>
      </c>
    </row>
    <row r="25" spans="1:7" x14ac:dyDescent="0.25">
      <c r="A25" s="25" t="s">
        <v>1049</v>
      </c>
      <c r="B25" s="21">
        <v>13</v>
      </c>
      <c r="C25" s="21">
        <v>13</v>
      </c>
      <c r="F25" s="25" t="s">
        <v>1063</v>
      </c>
      <c r="G25" s="21">
        <v>34</v>
      </c>
    </row>
    <row r="26" spans="1:7" x14ac:dyDescent="0.25">
      <c r="A26" s="25" t="s">
        <v>1050</v>
      </c>
      <c r="B26" s="21">
        <v>13</v>
      </c>
      <c r="C26" s="21">
        <v>13</v>
      </c>
      <c r="F26" s="25" t="s">
        <v>1067</v>
      </c>
      <c r="G26" s="21">
        <v>26</v>
      </c>
    </row>
    <row r="27" spans="1:7" x14ac:dyDescent="0.25">
      <c r="A27" s="25" t="s">
        <v>1051</v>
      </c>
      <c r="B27" s="21">
        <v>28</v>
      </c>
      <c r="C27" s="21">
        <v>28</v>
      </c>
      <c r="F27" s="25" t="s">
        <v>1068</v>
      </c>
      <c r="G27" s="21">
        <v>38</v>
      </c>
    </row>
    <row r="28" spans="1:7" x14ac:dyDescent="0.25">
      <c r="A28" s="25" t="s">
        <v>1052</v>
      </c>
      <c r="B28" s="21">
        <v>24</v>
      </c>
      <c r="C28" s="21">
        <v>24</v>
      </c>
      <c r="F28" s="25" t="s">
        <v>1066</v>
      </c>
      <c r="G28" s="21">
        <v>27</v>
      </c>
    </row>
    <row r="29" spans="1:7" x14ac:dyDescent="0.25">
      <c r="A29" s="25" t="s">
        <v>1053</v>
      </c>
      <c r="B29" s="21">
        <v>23</v>
      </c>
      <c r="C29" s="21">
        <v>23</v>
      </c>
      <c r="F29" s="25" t="s">
        <v>1062</v>
      </c>
      <c r="G29" s="21">
        <v>27</v>
      </c>
    </row>
    <row r="30" spans="1:7" x14ac:dyDescent="0.25">
      <c r="A30" s="25" t="s">
        <v>1054</v>
      </c>
      <c r="B30" s="21">
        <v>17</v>
      </c>
      <c r="C30" s="21">
        <v>17</v>
      </c>
      <c r="F30" s="25" t="s">
        <v>1064</v>
      </c>
      <c r="G30" s="21">
        <v>25</v>
      </c>
    </row>
    <row r="31" spans="1:7" x14ac:dyDescent="0.25">
      <c r="A31" s="25" t="s">
        <v>1055</v>
      </c>
      <c r="B31" s="21">
        <v>11</v>
      </c>
      <c r="C31" s="21">
        <v>11</v>
      </c>
      <c r="F31" s="25" t="s">
        <v>1065</v>
      </c>
      <c r="G31" s="21">
        <v>30</v>
      </c>
    </row>
    <row r="32" spans="1:7" x14ac:dyDescent="0.25">
      <c r="A32" s="25" t="s">
        <v>1056</v>
      </c>
      <c r="B32" s="21">
        <v>11</v>
      </c>
      <c r="C32" s="21">
        <v>11</v>
      </c>
      <c r="F32" s="25" t="s">
        <v>1048</v>
      </c>
      <c r="G32" s="21">
        <v>207</v>
      </c>
    </row>
    <row r="33" spans="1:3" x14ac:dyDescent="0.25">
      <c r="A33" s="25" t="s">
        <v>1057</v>
      </c>
      <c r="B33" s="21">
        <v>14</v>
      </c>
      <c r="C33" s="21">
        <v>14</v>
      </c>
    </row>
    <row r="34" spans="1:3" x14ac:dyDescent="0.25">
      <c r="A34" s="25" t="s">
        <v>1058</v>
      </c>
      <c r="B34" s="21">
        <v>30</v>
      </c>
      <c r="C34" s="21">
        <v>30</v>
      </c>
    </row>
    <row r="35" spans="1:3" x14ac:dyDescent="0.25">
      <c r="A35" s="25" t="s">
        <v>1059</v>
      </c>
      <c r="B35" s="21">
        <v>14</v>
      </c>
      <c r="C35" s="21">
        <v>14</v>
      </c>
    </row>
    <row r="36" spans="1:3" x14ac:dyDescent="0.25">
      <c r="A36" s="25" t="s">
        <v>1060</v>
      </c>
      <c r="B36" s="21">
        <v>9</v>
      </c>
      <c r="C36" s="21">
        <v>9</v>
      </c>
    </row>
    <row r="37" spans="1:3" x14ac:dyDescent="0.25">
      <c r="A37" s="25" t="s">
        <v>1048</v>
      </c>
      <c r="B37" s="21">
        <v>207</v>
      </c>
      <c r="C37" s="21">
        <v>207</v>
      </c>
    </row>
    <row r="51" spans="1:10" x14ac:dyDescent="0.25">
      <c r="F51" t="s">
        <v>1069</v>
      </c>
    </row>
    <row r="52" spans="1:10" x14ac:dyDescent="0.25">
      <c r="A52" s="24" t="s">
        <v>1047</v>
      </c>
      <c r="B52" t="s">
        <v>1042</v>
      </c>
      <c r="C52" t="s">
        <v>1043</v>
      </c>
      <c r="F52" t="s">
        <v>1070</v>
      </c>
      <c r="G52" t="s">
        <v>1071</v>
      </c>
      <c r="H52" t="s">
        <v>1072</v>
      </c>
      <c r="I52" t="s">
        <v>1073</v>
      </c>
      <c r="J52" t="s">
        <v>1074</v>
      </c>
    </row>
    <row r="53" spans="1:10" x14ac:dyDescent="0.25">
      <c r="A53" s="25" t="s">
        <v>11</v>
      </c>
      <c r="B53" s="21">
        <v>189</v>
      </c>
      <c r="C53" s="22">
        <v>18415</v>
      </c>
      <c r="F53" s="25" t="s">
        <v>11</v>
      </c>
      <c r="G53" s="21">
        <v>189</v>
      </c>
      <c r="H53" s="26">
        <v>18415</v>
      </c>
      <c r="I53" t="e">
        <f>IF(F53=$J$62,G53,NA())</f>
        <v>#N/A</v>
      </c>
      <c r="J53" t="e">
        <f>IF(F53=$J$62,H53,NA())</f>
        <v>#N/A</v>
      </c>
    </row>
    <row r="54" spans="1:10" x14ac:dyDescent="0.25">
      <c r="A54" s="25" t="s">
        <v>9</v>
      </c>
      <c r="B54" s="21">
        <v>218</v>
      </c>
      <c r="C54" s="22">
        <v>20581</v>
      </c>
      <c r="F54" s="25" t="s">
        <v>9</v>
      </c>
      <c r="G54" s="21">
        <v>218</v>
      </c>
      <c r="H54" s="26">
        <v>20581</v>
      </c>
      <c r="I54" t="e">
        <f>IF(F54=$J$62,G54,NA())</f>
        <v>#N/A</v>
      </c>
      <c r="J54" t="e">
        <f>IF(F54=$J$62,H54,NA())</f>
        <v>#N/A</v>
      </c>
    </row>
    <row r="55" spans="1:10" x14ac:dyDescent="0.25">
      <c r="A55" s="25" t="s">
        <v>6</v>
      </c>
      <c r="B55" s="21">
        <v>207</v>
      </c>
      <c r="C55" s="22">
        <v>20872</v>
      </c>
      <c r="F55" s="25" t="s">
        <v>6</v>
      </c>
      <c r="G55" s="21">
        <v>207</v>
      </c>
      <c r="H55" s="26">
        <v>20872</v>
      </c>
      <c r="I55">
        <f>IF(F55=$J$62,G55,NA())</f>
        <v>207</v>
      </c>
      <c r="J55">
        <f>IF(F55=$J$62,H55,NA())</f>
        <v>20872</v>
      </c>
    </row>
    <row r="56" spans="1:10" x14ac:dyDescent="0.25">
      <c r="A56" s="25" t="s">
        <v>13</v>
      </c>
      <c r="B56" s="21">
        <v>186</v>
      </c>
      <c r="C56" s="22">
        <v>16651</v>
      </c>
      <c r="F56" s="25" t="s">
        <v>13</v>
      </c>
      <c r="G56" s="21">
        <v>186</v>
      </c>
      <c r="H56" s="26">
        <v>16651</v>
      </c>
      <c r="I56" t="e">
        <f>IF(F56=$J$62,G56,NA())</f>
        <v>#N/A</v>
      </c>
      <c r="J56" t="e">
        <f>IF(F56=$J$62,H56,NA())</f>
        <v>#N/A</v>
      </c>
    </row>
    <row r="57" spans="1:10" x14ac:dyDescent="0.25">
      <c r="A57" s="25" t="s">
        <v>10</v>
      </c>
      <c r="B57" s="21">
        <v>200</v>
      </c>
      <c r="C57" s="22">
        <v>20104</v>
      </c>
      <c r="F57" s="25" t="s">
        <v>10</v>
      </c>
      <c r="G57" s="21">
        <v>200</v>
      </c>
      <c r="H57" s="26">
        <v>20104</v>
      </c>
      <c r="I57" t="e">
        <f>IF(F57=$J$62,G57,NA())</f>
        <v>#N/A</v>
      </c>
      <c r="J57" t="e">
        <f>IF(F57=$J$62,H57,NA())</f>
        <v>#N/A</v>
      </c>
    </row>
    <row r="58" spans="1:10" x14ac:dyDescent="0.25">
      <c r="A58" s="25" t="s">
        <v>1048</v>
      </c>
      <c r="B58" s="21">
        <v>1000</v>
      </c>
      <c r="C58" s="22">
        <v>96623</v>
      </c>
    </row>
    <row r="62" spans="1:10" x14ac:dyDescent="0.25">
      <c r="F62" s="24" t="s">
        <v>1047</v>
      </c>
      <c r="I62" t="s">
        <v>1075</v>
      </c>
      <c r="J62" t="str">
        <f>F63</f>
        <v>R03</v>
      </c>
    </row>
    <row r="63" spans="1:10" x14ac:dyDescent="0.25">
      <c r="F63" s="27" t="s">
        <v>6</v>
      </c>
    </row>
    <row r="66" spans="6:15" x14ac:dyDescent="0.25">
      <c r="F66" s="24" t="s">
        <v>1042</v>
      </c>
      <c r="G66" s="24" t="s">
        <v>1076</v>
      </c>
    </row>
    <row r="67" spans="6:15" x14ac:dyDescent="0.25">
      <c r="F67" s="24" t="s">
        <v>1047</v>
      </c>
      <c r="G67" t="s">
        <v>999</v>
      </c>
      <c r="H67" t="s">
        <v>998</v>
      </c>
      <c r="I67" t="s">
        <v>1048</v>
      </c>
    </row>
    <row r="68" spans="6:15" x14ac:dyDescent="0.25">
      <c r="F68" s="25" t="s">
        <v>1002</v>
      </c>
      <c r="G68" s="21">
        <v>28</v>
      </c>
      <c r="H68" s="21">
        <v>26</v>
      </c>
      <c r="I68" s="21">
        <v>54</v>
      </c>
    </row>
    <row r="69" spans="6:15" x14ac:dyDescent="0.25">
      <c r="F69" s="25" t="s">
        <v>1001</v>
      </c>
      <c r="G69" s="21">
        <v>64</v>
      </c>
      <c r="H69" s="21">
        <v>14</v>
      </c>
      <c r="I69" s="21">
        <v>78</v>
      </c>
    </row>
    <row r="70" spans="6:15" x14ac:dyDescent="0.25">
      <c r="F70" s="25" t="s">
        <v>1000</v>
      </c>
      <c r="G70" s="21">
        <v>28</v>
      </c>
      <c r="H70" s="21">
        <v>47</v>
      </c>
      <c r="I70" s="21">
        <v>75</v>
      </c>
      <c r="N70" t="s">
        <v>1078</v>
      </c>
    </row>
    <row r="71" spans="6:15" x14ac:dyDescent="0.25">
      <c r="F71" s="25" t="s">
        <v>1048</v>
      </c>
      <c r="G71" s="21">
        <v>120</v>
      </c>
      <c r="H71" s="21">
        <v>87</v>
      </c>
      <c r="I71" s="21">
        <v>207</v>
      </c>
      <c r="N71" t="s">
        <v>1079</v>
      </c>
      <c r="O71" s="33">
        <f>A10/A4</f>
        <v>0.20699999999999999</v>
      </c>
    </row>
    <row r="72" spans="6:15" x14ac:dyDescent="0.25">
      <c r="N72" t="s">
        <v>1081</v>
      </c>
    </row>
    <row r="73" spans="6:15" x14ac:dyDescent="0.25">
      <c r="N73" t="s">
        <v>1082</v>
      </c>
    </row>
    <row r="74" spans="6:15" x14ac:dyDescent="0.25">
      <c r="F74" s="24" t="s">
        <v>1047</v>
      </c>
      <c r="G74" t="s">
        <v>1042</v>
      </c>
    </row>
    <row r="75" spans="6:15" x14ac:dyDescent="0.25">
      <c r="F75" s="25">
        <v>0</v>
      </c>
      <c r="G75" s="21">
        <v>1</v>
      </c>
      <c r="N75" t="s">
        <v>1080</v>
      </c>
    </row>
    <row r="76" spans="6:15" x14ac:dyDescent="0.25">
      <c r="F76" s="25">
        <v>1</v>
      </c>
      <c r="G76" s="21">
        <v>1</v>
      </c>
      <c r="N76" t="s">
        <v>1083</v>
      </c>
    </row>
    <row r="77" spans="6:15" x14ac:dyDescent="0.25">
      <c r="F77" s="25">
        <v>2</v>
      </c>
      <c r="G77" s="21">
        <v>11</v>
      </c>
    </row>
    <row r="78" spans="6:15" x14ac:dyDescent="0.25">
      <c r="F78" s="25">
        <v>3</v>
      </c>
      <c r="G78" s="21">
        <v>46</v>
      </c>
    </row>
    <row r="79" spans="6:15" x14ac:dyDescent="0.25">
      <c r="F79" s="25">
        <v>4</v>
      </c>
      <c r="G79" s="21">
        <v>88</v>
      </c>
    </row>
    <row r="80" spans="6:15" x14ac:dyDescent="0.25">
      <c r="F80" s="25">
        <v>5</v>
      </c>
      <c r="G80" s="21">
        <v>60</v>
      </c>
    </row>
    <row r="81" spans="6:12" x14ac:dyDescent="0.25">
      <c r="F81" s="25" t="s">
        <v>1048</v>
      </c>
      <c r="G81" s="21">
        <v>207</v>
      </c>
    </row>
    <row r="86" spans="6:12" x14ac:dyDescent="0.25">
      <c r="F86" s="24" t="s">
        <v>1043</v>
      </c>
      <c r="G86" s="24" t="s">
        <v>1076</v>
      </c>
    </row>
    <row r="87" spans="6:12" x14ac:dyDescent="0.25">
      <c r="F87" s="24" t="s">
        <v>1047</v>
      </c>
      <c r="G87" t="s">
        <v>11</v>
      </c>
      <c r="H87" t="s">
        <v>9</v>
      </c>
      <c r="I87" t="s">
        <v>6</v>
      </c>
      <c r="J87" t="s">
        <v>13</v>
      </c>
      <c r="K87" t="s">
        <v>10</v>
      </c>
      <c r="L87" t="s">
        <v>1048</v>
      </c>
    </row>
    <row r="88" spans="6:12" x14ac:dyDescent="0.25">
      <c r="F88" s="25" t="s">
        <v>1002</v>
      </c>
    </row>
    <row r="89" spans="6:12" x14ac:dyDescent="0.25">
      <c r="F89" s="28" t="s">
        <v>20</v>
      </c>
      <c r="G89" s="22">
        <v>891</v>
      </c>
      <c r="H89" s="22">
        <v>1332</v>
      </c>
      <c r="I89" s="22">
        <v>1282</v>
      </c>
      <c r="J89" s="22">
        <v>739</v>
      </c>
      <c r="K89" s="22">
        <v>560</v>
      </c>
      <c r="L89" s="22">
        <v>4804</v>
      </c>
    </row>
    <row r="90" spans="6:12" x14ac:dyDescent="0.25">
      <c r="F90" s="28" t="s">
        <v>12</v>
      </c>
      <c r="G90" s="22">
        <v>1991</v>
      </c>
      <c r="H90" s="22">
        <v>1886</v>
      </c>
      <c r="I90" s="22">
        <v>1206</v>
      </c>
      <c r="J90" s="22">
        <v>884</v>
      </c>
      <c r="K90" s="22">
        <v>1722</v>
      </c>
      <c r="L90" s="22">
        <v>7689</v>
      </c>
    </row>
    <row r="91" spans="6:12" x14ac:dyDescent="0.25">
      <c r="F91" s="28" t="s">
        <v>8</v>
      </c>
      <c r="G91" s="22">
        <v>1163</v>
      </c>
      <c r="H91" s="22">
        <v>1180</v>
      </c>
      <c r="I91" s="22">
        <v>1616</v>
      </c>
      <c r="J91" s="22">
        <v>1043</v>
      </c>
      <c r="K91" s="22">
        <v>1747</v>
      </c>
      <c r="L91" s="22">
        <v>6749</v>
      </c>
    </row>
    <row r="92" spans="6:12" x14ac:dyDescent="0.25">
      <c r="F92" s="28" t="s">
        <v>16</v>
      </c>
      <c r="G92" s="22">
        <v>1438</v>
      </c>
      <c r="H92" s="22">
        <v>1616</v>
      </c>
      <c r="I92" s="22">
        <v>866</v>
      </c>
      <c r="J92" s="22">
        <v>829</v>
      </c>
      <c r="K92" s="22">
        <v>2070</v>
      </c>
      <c r="L92" s="22">
        <v>6819</v>
      </c>
    </row>
    <row r="93" spans="6:12" x14ac:dyDescent="0.25">
      <c r="F93" s="25" t="s">
        <v>1001</v>
      </c>
    </row>
    <row r="94" spans="6:12" x14ac:dyDescent="0.25">
      <c r="F94" s="28" t="s">
        <v>24</v>
      </c>
      <c r="G94" s="22">
        <v>1233</v>
      </c>
      <c r="H94" s="22">
        <v>223</v>
      </c>
      <c r="I94" s="22">
        <v>1680</v>
      </c>
      <c r="J94" s="22">
        <v>990</v>
      </c>
      <c r="K94" s="22">
        <v>1508</v>
      </c>
      <c r="L94" s="22">
        <v>5634</v>
      </c>
    </row>
    <row r="95" spans="6:12" x14ac:dyDescent="0.25">
      <c r="F95" s="28" t="s">
        <v>15</v>
      </c>
      <c r="G95" s="22">
        <v>1598</v>
      </c>
      <c r="H95" s="22">
        <v>1907</v>
      </c>
      <c r="I95" s="22">
        <v>869</v>
      </c>
      <c r="J95" s="22">
        <v>1426</v>
      </c>
      <c r="K95" s="22">
        <v>1416</v>
      </c>
      <c r="L95" s="22">
        <v>7216</v>
      </c>
    </row>
    <row r="96" spans="6:12" x14ac:dyDescent="0.25">
      <c r="F96" s="28" t="s">
        <v>5</v>
      </c>
      <c r="G96" s="22">
        <v>900</v>
      </c>
      <c r="H96" s="22">
        <v>1016</v>
      </c>
      <c r="I96" s="22">
        <v>960</v>
      </c>
      <c r="J96" s="22">
        <v>940</v>
      </c>
      <c r="K96" s="22">
        <v>1193</v>
      </c>
      <c r="L96" s="22">
        <v>5009</v>
      </c>
    </row>
    <row r="97" spans="6:12" x14ac:dyDescent="0.25">
      <c r="F97" s="28" t="s">
        <v>18</v>
      </c>
      <c r="G97" s="22">
        <v>900</v>
      </c>
      <c r="H97" s="22">
        <v>1470</v>
      </c>
      <c r="I97" s="22">
        <v>1617</v>
      </c>
      <c r="J97" s="22">
        <v>1314</v>
      </c>
      <c r="K97" s="22">
        <v>941</v>
      </c>
      <c r="L97" s="22">
        <v>6242</v>
      </c>
    </row>
    <row r="98" spans="6:12" x14ac:dyDescent="0.25">
      <c r="F98" s="28" t="s">
        <v>14</v>
      </c>
      <c r="G98" s="22">
        <v>1255</v>
      </c>
      <c r="H98" s="22">
        <v>516</v>
      </c>
      <c r="I98" s="22">
        <v>1874</v>
      </c>
      <c r="J98" s="22">
        <v>1863</v>
      </c>
      <c r="K98" s="22">
        <v>1722</v>
      </c>
      <c r="L98" s="22">
        <v>7230</v>
      </c>
    </row>
    <row r="99" spans="6:12" x14ac:dyDescent="0.25">
      <c r="F99" s="28" t="s">
        <v>19</v>
      </c>
      <c r="G99" s="22">
        <v>1138</v>
      </c>
      <c r="H99" s="22">
        <v>1898</v>
      </c>
      <c r="I99" s="22">
        <v>1482</v>
      </c>
      <c r="J99" s="22">
        <v>846</v>
      </c>
      <c r="K99" s="22">
        <v>1154</v>
      </c>
      <c r="L99" s="22">
        <v>6518</v>
      </c>
    </row>
    <row r="100" spans="6:12" x14ac:dyDescent="0.25">
      <c r="F100" s="25" t="s">
        <v>1000</v>
      </c>
    </row>
    <row r="101" spans="6:12" x14ac:dyDescent="0.25">
      <c r="F101" s="28" t="s">
        <v>17</v>
      </c>
      <c r="G101" s="22">
        <v>1655</v>
      </c>
      <c r="H101" s="22">
        <v>805</v>
      </c>
      <c r="I101" s="22">
        <v>2263</v>
      </c>
      <c r="J101" s="22">
        <v>987</v>
      </c>
      <c r="K101" s="22">
        <v>1075</v>
      </c>
      <c r="L101" s="22">
        <v>6785</v>
      </c>
    </row>
    <row r="102" spans="6:12" x14ac:dyDescent="0.25">
      <c r="F102" s="28" t="s">
        <v>23</v>
      </c>
      <c r="G102" s="22">
        <v>1104</v>
      </c>
      <c r="H102" s="22">
        <v>2280</v>
      </c>
      <c r="I102" s="22">
        <v>1445</v>
      </c>
      <c r="J102" s="22">
        <v>1722</v>
      </c>
      <c r="K102" s="22">
        <v>1196</v>
      </c>
      <c r="L102" s="22">
        <v>7747</v>
      </c>
    </row>
    <row r="103" spans="6:12" x14ac:dyDescent="0.25">
      <c r="F103" s="28" t="s">
        <v>7</v>
      </c>
      <c r="G103" s="22">
        <v>372</v>
      </c>
      <c r="H103" s="22">
        <v>1818</v>
      </c>
      <c r="I103" s="22">
        <v>1346</v>
      </c>
      <c r="J103" s="22">
        <v>1156</v>
      </c>
      <c r="K103" s="22">
        <v>1484</v>
      </c>
      <c r="L103" s="22">
        <v>6176</v>
      </c>
    </row>
    <row r="104" spans="6:12" x14ac:dyDescent="0.25">
      <c r="F104" s="28" t="s">
        <v>22</v>
      </c>
      <c r="G104" s="22">
        <v>1415</v>
      </c>
      <c r="H104" s="22">
        <v>1271</v>
      </c>
      <c r="I104" s="22">
        <v>1214</v>
      </c>
      <c r="J104" s="22">
        <v>1135</v>
      </c>
      <c r="K104" s="22">
        <v>1566</v>
      </c>
      <c r="L104" s="22">
        <v>6601</v>
      </c>
    </row>
    <row r="105" spans="6:12" x14ac:dyDescent="0.25">
      <c r="F105" s="28" t="s">
        <v>21</v>
      </c>
      <c r="G105" s="22">
        <v>1362</v>
      </c>
      <c r="H105" s="22">
        <v>1363</v>
      </c>
      <c r="I105" s="22">
        <v>1152</v>
      </c>
      <c r="J105" s="22">
        <v>777</v>
      </c>
      <c r="K105" s="22">
        <v>750</v>
      </c>
      <c r="L105"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21" sqref="C21"/>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#VALUE!</v>
      </c>
    </row>
    <row r="4" spans="5:6" ht="25.5" customHeight="1" x14ac:dyDescent="0.25">
      <c r="E4" t="s">
        <v>9</v>
      </c>
      <c r="F4" t="e">
        <v>#VALUE!</v>
      </c>
    </row>
    <row r="5" spans="5:6" ht="25.5" customHeight="1" x14ac:dyDescent="0.25">
      <c r="E5" t="s">
        <v>6</v>
      </c>
      <c r="F5" t="e">
        <v>#VALUE!</v>
      </c>
    </row>
    <row r="6" spans="5:6" ht="25.5" customHeight="1" x14ac:dyDescent="0.25">
      <c r="E6" t="s">
        <v>13</v>
      </c>
      <c r="F6" t="e">
        <v>#VALUE!</v>
      </c>
    </row>
    <row r="7" spans="5:6" ht="25.5" customHeight="1" x14ac:dyDescent="0.25">
      <c r="E7" t="s">
        <v>10</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Vipin Kumar</cp:lastModifiedBy>
  <cp:lastPrinted>2024-12-09T05:48:41Z</cp:lastPrinted>
  <dcterms:created xsi:type="dcterms:W3CDTF">2021-03-14T20:21:32Z</dcterms:created>
  <dcterms:modified xsi:type="dcterms:W3CDTF">2024-12-09T10:42:16Z</dcterms:modified>
</cp:coreProperties>
</file>