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VirJenDB\virjendb_metadata\"/>
    </mc:Choice>
  </mc:AlternateContent>
  <xr:revisionPtr revIDLastSave="0" documentId="13_ncr:1_{66C6695B-CA97-48DA-977E-3A46DB34060C}"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6" i="1" l="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5" i="1"/>
  <c r="Q3" i="2"/>
  <c r="Q4" i="2" s="1"/>
  <c r="Q3" i="1"/>
  <c r="Q4" i="1"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AO3" i="1"/>
  <c r="AO4" i="1" s="1"/>
  <c r="V3" i="1"/>
  <c r="V4" i="1" s="1"/>
  <c r="W3" i="1"/>
  <c r="W4" i="1" s="1"/>
  <c r="X3" i="1"/>
  <c r="X4" i="1" s="1"/>
  <c r="U3" i="1"/>
  <c r="U4" i="1" s="1"/>
  <c r="Y3" i="1"/>
  <c r="Y4" i="1" s="1"/>
  <c r="Z3" i="1"/>
  <c r="Z4" i="1" s="1"/>
  <c r="AA3" i="1"/>
  <c r="AA4" i="1" s="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AN3" i="1"/>
  <c r="AN4" i="1" s="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R3" i="1"/>
  <c r="R4" i="1" s="1"/>
  <c r="S3" i="1"/>
  <c r="S4" i="1" s="1"/>
  <c r="T3" i="1"/>
  <c r="T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<sst xmlns="http://schemas.openxmlformats.org/spreadsheetml/2006/main" count="3081" uniqueCount="989">
  <si>
    <t>VJDBv0.2</t>
  </si>
  <si>
    <t>ENA</t>
  </si>
  <si>
    <t>RKI</t>
  </si>
  <si>
    <t>MIGS-VI</t>
  </si>
  <si>
    <t>MIGS-UViG</t>
  </si>
  <si>
    <t>ENV-O</t>
  </si>
  <si>
    <t>NCBI Virus</t>
  </si>
  <si>
    <t>BV-BRC</t>
  </si>
  <si>
    <t>ENA ERC32</t>
  </si>
  <si>
    <t>ENA ERC33</t>
  </si>
  <si>
    <t>Tags</t>
  </si>
  <si>
    <t>Field ID</t>
  </si>
  <si>
    <t>Name</t>
  </si>
  <si>
    <t>Description</t>
  </si>
  <si>
    <t>fields type</t>
  </si>
  <si>
    <t xml:space="preserve"> Field ID</t>
  </si>
  <si>
    <t>N Nucleotide Field ID</t>
  </si>
  <si>
    <t>B Field Name</t>
  </si>
  <si>
    <t>Field Name</t>
  </si>
  <si>
    <t>insdc_accession_id</t>
  </si>
  <si>
    <t>INSDC Accession ID</t>
  </si>
  <si>
    <t>GenBank Accession ID = NCBI Accession, ENA, DDBJ (INSDC)</t>
  </si>
  <si>
    <t>keyword</t>
  </si>
  <si>
    <t>genbank_accession_number</t>
  </si>
  <si>
    <t>Accession</t>
  </si>
  <si>
    <t>GenBank Accessions</t>
  </si>
  <si>
    <t>Organizational</t>
  </si>
  <si>
    <t>Identifiers</t>
  </si>
  <si>
    <t>assembly_accession_id</t>
  </si>
  <si>
    <t>Assembly Accession ID</t>
  </si>
  <si>
    <t>Assembly ID of the sequence (INSDC)</t>
  </si>
  <si>
    <t>assembly_accession</t>
  </si>
  <si>
    <t>Assembly</t>
  </si>
  <si>
    <t>Assembly Accession</t>
  </si>
  <si>
    <t>bioproject_accession_id</t>
  </si>
  <si>
    <t>Bioproject Accession ID</t>
  </si>
  <si>
    <t>References the BioProject Accession (ID) (INSDC)</t>
  </si>
  <si>
    <t>bioproject</t>
  </si>
  <si>
    <t>study accession</t>
  </si>
  <si>
    <t>BioProject</t>
  </si>
  <si>
    <t>BioProject Accession</t>
  </si>
  <si>
    <t>biosample_accession_id</t>
  </si>
  <si>
    <t>Biosample Accession ID</t>
  </si>
  <si>
    <t>References the BioSample Accession (ID) (INSDC)</t>
  </si>
  <si>
    <t>biosample_accession</t>
  </si>
  <si>
    <t>sample accession</t>
  </si>
  <si>
    <t>source_mat_id?</t>
  </si>
  <si>
    <t>BioSample</t>
  </si>
  <si>
    <t>BioSample Accession</t>
  </si>
  <si>
    <t>Sample</t>
  </si>
  <si>
    <t>collection_date</t>
  </si>
  <si>
    <t>Collection Date</t>
  </si>
  <si>
    <t>Date when the sample was collected</t>
  </si>
  <si>
    <t>date</t>
  </si>
  <si>
    <t>collection date</t>
  </si>
  <si>
    <t>SEQUENCE. DATE_OF_SAMPLING</t>
  </si>
  <si>
    <t>collection_date; has intervall</t>
  </si>
  <si>
    <t>Collection_Date</t>
  </si>
  <si>
    <t>Collection</t>
  </si>
  <si>
    <t>collection_country</t>
  </si>
  <si>
    <t>Collection Country</t>
  </si>
  <si>
    <t>Country or sea area where the sample was collected</t>
  </si>
  <si>
    <t>country</t>
  </si>
  <si>
    <t>geographic location (country and/or sea)</t>
  </si>
  <si>
    <t>geo_loc_name</t>
  </si>
  <si>
    <t>Country</t>
  </si>
  <si>
    <t>Isolation Country</t>
  </si>
  <si>
    <t>sample_family</t>
  </si>
  <si>
    <t>Sample Family</t>
  </si>
  <si>
    <t>Virus family name of the sample based on NCBI data</t>
  </si>
  <si>
    <t>Family</t>
  </si>
  <si>
    <t>Virus</t>
  </si>
  <si>
    <t>NCBI Taxonomy</t>
  </si>
  <si>
    <t>sequence_title</t>
  </si>
  <si>
    <t>GenBank Title</t>
  </si>
  <si>
    <t>Title name of the sequnce based on GenBank entry</t>
  </si>
  <si>
    <t>GenBank_Title</t>
  </si>
  <si>
    <t>Sequence</t>
  </si>
  <si>
    <t>is_genbank_sequence</t>
  </si>
  <si>
    <t>Is GenBank Sequence</t>
  </si>
  <si>
    <t>This sequence is a GenBank sequence</t>
  </si>
  <si>
    <t>boolean</t>
  </si>
  <si>
    <t>GenBank_RefSeq</t>
  </si>
  <si>
    <t>is_reference_sequence</t>
  </si>
  <si>
    <t>Is Reference Sequence</t>
  </si>
  <si>
    <t>This sequence is a reference sequence</t>
  </si>
  <si>
    <t>refseq_flag</t>
  </si>
  <si>
    <t>Reference</t>
  </si>
  <si>
    <t>sample_variant</t>
  </si>
  <si>
    <t>Sample Variant</t>
  </si>
  <si>
    <t>Additional information, e.g. Isolate, Genotype</t>
  </si>
  <si>
    <t>variant</t>
  </si>
  <si>
    <t>subspecf_gen_lin; broad field</t>
  </si>
  <si>
    <t>Genotype</t>
  </si>
  <si>
    <t>sample_genus</t>
  </si>
  <si>
    <t>Sample Genus</t>
  </si>
  <si>
    <t>Virus genus name of the sample based on NCBI data</t>
  </si>
  <si>
    <t>Genus</t>
  </si>
  <si>
    <t>collection_city</t>
  </si>
  <si>
    <t>Collection City</t>
  </si>
  <si>
    <t>City where the sample was collected</t>
  </si>
  <si>
    <t>geographic location (region and locality)</t>
  </si>
  <si>
    <t>Geo_Location</t>
  </si>
  <si>
    <t>collection_geo_location</t>
  </si>
  <si>
    <t>Collection Geo Location</t>
  </si>
  <si>
    <t>Name of the country may contain the state name</t>
  </si>
  <si>
    <t>Geographic Location</t>
  </si>
  <si>
    <t>host_natural_common_name</t>
  </si>
  <si>
    <t>Host Natural Common Name</t>
  </si>
  <si>
    <t>Common name of the natural host, e.g. human</t>
  </si>
  <si>
    <t>host common name</t>
  </si>
  <si>
    <t>Host</t>
  </si>
  <si>
    <t>Host Common Name</t>
  </si>
  <si>
    <t>sample_isolate</t>
  </si>
  <si>
    <t>Sample Isolate</t>
  </si>
  <si>
    <t>Individual isolate from which the sample was obtained</t>
  </si>
  <si>
    <t>isolate</t>
  </si>
  <si>
    <t>Isolate</t>
  </si>
  <si>
    <t>sequence_length</t>
  </si>
  <si>
    <t>Sequence Length</t>
  </si>
  <si>
    <t>Length of the sequence</t>
  </si>
  <si>
    <t>Length</t>
  </si>
  <si>
    <t>Size</t>
  </si>
  <si>
    <t>molecule_type</t>
  </si>
  <si>
    <t>Molecule Type</t>
  </si>
  <si>
    <t>Molecule of the sequence, e.g. ssRNA</t>
  </si>
  <si>
    <t>molecule type</t>
  </si>
  <si>
    <t>Molecule_type</t>
  </si>
  <si>
    <t>sequence_completeness</t>
  </si>
  <si>
    <t>Sequence Completeness</t>
  </si>
  <si>
    <t>Wether the sequence is a partial or complete sequence</t>
  </si>
  <si>
    <t>genome_coverage</t>
  </si>
  <si>
    <t>Nuc_Completeness</t>
  </si>
  <si>
    <t>organism_name</t>
  </si>
  <si>
    <t>Organism Name</t>
  </si>
  <si>
    <t>Gen Bank organism name, a taxonomic name at species level or below the species level.</t>
  </si>
  <si>
    <t>Organism_Name</t>
  </si>
  <si>
    <t>submitter_organization</t>
  </si>
  <si>
    <t>Submitter Organization</t>
  </si>
  <si>
    <t>Organization the submitter(s) is(are) affiliated with</t>
  </si>
  <si>
    <t>organization</t>
  </si>
  <si>
    <t>Organization</t>
  </si>
  <si>
    <t>Submission</t>
  </si>
  <si>
    <t>Publications</t>
  </si>
  <si>
    <t>sequence_repository_release_date</t>
  </si>
  <si>
    <t>Sequence Repository Release Date</t>
  </si>
  <si>
    <t>Date when the sequence was released into a repository (GenBank, BV-BRC)</t>
  </si>
  <si>
    <t>source_release_date</t>
  </si>
  <si>
    <t>SEQUENCE. PUSHED_TO_DWH</t>
  </si>
  <si>
    <t>Release_Date</t>
  </si>
  <si>
    <t>Analysis</t>
  </si>
  <si>
    <t>sequence_segment_name</t>
  </si>
  <si>
    <t>Sequence Segment Name</t>
  </si>
  <si>
    <t>Name of the virus segment</t>
  </si>
  <si>
    <t>segment_name</t>
  </si>
  <si>
    <t>Segment</t>
  </si>
  <si>
    <t>sample_NCBI_scientific_name [sample_species_name_scientific]</t>
  </si>
  <si>
    <t>Sample NCBI Scientific Name</t>
  </si>
  <si>
    <t>NCBI Taxonomy scientific species name</t>
  </si>
  <si>
    <t>NCBI_lineage?</t>
  </si>
  <si>
    <t>scientific name</t>
  </si>
  <si>
    <t>Species</t>
  </si>
  <si>
    <t>sra_accession_id</t>
  </si>
  <si>
    <t>SRA Accession ID</t>
  </si>
  <si>
    <t>NCBI Sequence Read Archive (SRA) accession ID</t>
  </si>
  <si>
    <t>sra_accession</t>
  </si>
  <si>
    <t>SRA_Accession</t>
  </si>
  <si>
    <t>SRA Accession</t>
  </si>
  <si>
    <t>submitter</t>
  </si>
  <si>
    <t>Submitter</t>
  </si>
  <si>
    <t>Submitter of the sequence</t>
  </si>
  <si>
    <t>Submitters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</si>
  <si>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</si>
  <si>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</si>
  <si>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</si>
  <si>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</si>
  <si>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</si>
  <si>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</si>
  <si>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</si>
  <si>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</si>
  <si>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collection_region</t>
  </si>
  <si>
    <t>Collection Region</t>
  </si>
  <si>
    <t xml:space="preserve">State/Region where the sample was collected </t>
  </si>
  <si>
    <t>USA</t>
  </si>
  <si>
    <t>analysis_accession_id</t>
  </si>
  <si>
    <t>Analysis Accession ID</t>
  </si>
  <si>
    <t>ENA analysis identifier</t>
  </si>
  <si>
    <t>analysis accession</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</si>
  <si>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</si>
  <si>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</si>
  <si>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</si>
  <si>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</si>
  <si>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</si>
  <si>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</si>
  <si>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</si>
  <si>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</si>
  <si>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</si>
  <si>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</si>
  <si>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</si>
  <si>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</si>
  <si>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</si>
  <si>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</si>
  <si>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</si>
  <si>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</si>
  <si>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</si>
  <si>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</si>
  <si>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</si>
  <si>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assembly_type</t>
  </si>
  <si>
    <t>Assembly Type</t>
  </si>
  <si>
    <t>‘clone or isolate’</t>
  </si>
  <si>
    <t>bvbrc_accession_id</t>
  </si>
  <si>
    <t>BVBRC Accession ID</t>
  </si>
  <si>
    <t>BV-BRC genome ID</t>
  </si>
  <si>
    <t>bvbrc_id</t>
  </si>
  <si>
    <t>Genome ID</t>
  </si>
  <si>
    <t>collecting_institute</t>
  </si>
  <si>
    <t>Collecting Institute</t>
  </si>
  <si>
    <t>Name of the institution to which the person collecting the specimen belongs</t>
  </si>
  <si>
    <t>collecting institution</t>
  </si>
  <si>
    <t>collection_host_health_state</t>
  </si>
  <si>
    <t>Collection Host Health State</t>
  </si>
  <si>
    <t>Health state of the host at the time of collection, e.g. diseased or healthy</t>
  </si>
  <si>
    <t>host health state</t>
  </si>
  <si>
    <t>collection_location_latitude</t>
  </si>
  <si>
    <t>Collection Location Latitude</t>
  </si>
  <si>
    <t>The geographic location by latitude, where the sample was collected (DD)</t>
  </si>
  <si>
    <t>geo_point</t>
  </si>
  <si>
    <t>geographic location (latitude)</t>
  </si>
  <si>
    <t>lat_lon</t>
  </si>
  <si>
    <t>collection_location_longitude</t>
  </si>
  <si>
    <t>Collection Location Longitude</t>
  </si>
  <si>
    <t>The geographic location by longitude, where the sample was collected (DD)</t>
  </si>
  <si>
    <t>geographic location (longitude)</t>
  </si>
  <si>
    <t>Continent where the sample was collected</t>
  </si>
  <si>
    <t>collection_source_environment</t>
  </si>
  <si>
    <t>Collection Source Environment</t>
  </si>
  <si>
    <t>Describes the physical, environmental or local geographical source of the sample, e.g. soil</t>
  </si>
  <si>
    <t>isolation source non-host-associated</t>
  </si>
  <si>
    <t>collector_name</t>
  </si>
  <si>
    <t>Collector Name</t>
  </si>
  <si>
    <t>Name of the person that collected the sample</t>
  </si>
  <si>
    <t>collector name</t>
  </si>
  <si>
    <t>cutoff_for_seropositive_sample</t>
  </si>
  <si>
    <t>Cutoff for Seropositive Sample</t>
  </si>
  <si>
    <t>CORONA: The cuttoff used to determine if the sample is seropositive</t>
  </si>
  <si>
    <t>float</t>
  </si>
  <si>
    <t>definition for seropositive sample</t>
  </si>
  <si>
    <t>Clinical</t>
  </si>
  <si>
    <t>experiment_accession_id</t>
  </si>
  <si>
    <t>Experiment Accession ID</t>
  </si>
  <si>
    <t>References a ENA assembly to an ENA Experiment (could be redundant with Run)</t>
  </si>
  <si>
    <t>experiment accession?</t>
  </si>
  <si>
    <t>host_age</t>
  </si>
  <si>
    <t>Host Age</t>
  </si>
  <si>
    <t>Host age</t>
  </si>
  <si>
    <t>host age</t>
  </si>
  <si>
    <t>host_age_unit</t>
  </si>
  <si>
    <t>Host Age Unit</t>
  </si>
  <si>
    <t>Unit that describes the host age</t>
  </si>
  <si>
    <t>host_behaviour</t>
  </si>
  <si>
    <t>Host Behaviour</t>
  </si>
  <si>
    <t>Natural behaviour of the host</t>
  </si>
  <si>
    <t>host behaviour</t>
  </si>
  <si>
    <t>host_disease</t>
  </si>
  <si>
    <t>Host Disease</t>
  </si>
  <si>
    <t>Main host disease diagnosis</t>
  </si>
  <si>
    <t>disease</t>
  </si>
  <si>
    <t>host_disease_outcome</t>
  </si>
  <si>
    <t>Host Disease Outcome</t>
  </si>
  <si>
    <t>Disease outcome in the host</t>
  </si>
  <si>
    <t>host disease outcome</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</si>
  <si>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</si>
  <si>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</si>
  <si>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</si>
  <si>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</si>
  <si>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</si>
  <si>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</si>
  <si>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</si>
  <si>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Taxonomy</t>
  </si>
  <si>
    <t>host_habitat</t>
  </si>
  <si>
    <t>Host Habitat</t>
  </si>
  <si>
    <t>Natural habitat of the avian or mammalian host</t>
  </si>
  <si>
    <t>host habitat</t>
  </si>
  <si>
    <t>host_lab_common_name</t>
  </si>
  <si>
    <t>Host Lab Common Name</t>
  </si>
  <si>
    <t>BVBRC Lab Host; common name of the lab host</t>
  </si>
  <si>
    <t>Lab Host</t>
  </si>
  <si>
    <t>host_lab_NCBI_tax_id</t>
  </si>
  <si>
    <t>Host Lab NCBI Tax ID</t>
  </si>
  <si>
    <t>NCBI Tax ID of the lab host</t>
  </si>
  <si>
    <t>specific_host</t>
  </si>
  <si>
    <t>host_lab_scientific_name</t>
  </si>
  <si>
    <t>Host Lab Scientific Name</t>
  </si>
  <si>
    <t>Species of the lab host. Scientific name of the host</t>
  </si>
  <si>
    <t>lab_host</t>
  </si>
  <si>
    <t>host_natural_scientific_name</t>
  </si>
  <si>
    <t>Host Natural Scientific Name</t>
  </si>
  <si>
    <t>Species of the natural host. Scientific name of the host</t>
  </si>
  <si>
    <t>host_name?</t>
  </si>
  <si>
    <t>host scientific name</t>
  </si>
  <si>
    <t>Host Name</t>
  </si>
  <si>
    <t>host_NCBI_tax_id</t>
  </si>
  <si>
    <t>Host NCBI Tax ID</t>
  </si>
  <si>
    <t>NCBI Tax ID of the natural host</t>
  </si>
  <si>
    <t>host_sex</t>
  </si>
  <si>
    <t>Host Sex</t>
  </si>
  <si>
    <t>Sex of the host</t>
  </si>
  <si>
    <t>host_gender</t>
  </si>
  <si>
    <t>host sex</t>
  </si>
  <si>
    <t>Host Gender</t>
  </si>
  <si>
    <t>host_subject_id</t>
  </si>
  <si>
    <t>Host Subject ID</t>
  </si>
  <si>
    <t>Unique ID by which singular subjects can be referred to</t>
  </si>
  <si>
    <t>host subject id</t>
  </si>
  <si>
    <t xml:space="preserve">Clinical </t>
  </si>
  <si>
    <t>influenza_test_method</t>
  </si>
  <si>
    <t>Influenza Test Method</t>
  </si>
  <si>
    <t>INFLUENZA: Method used to assess if a sample if flu positive/negative. When multiple once were used they are seperated by semicolon</t>
  </si>
  <si>
    <t>influenza test method</t>
  </si>
  <si>
    <t>influenza_test_result</t>
  </si>
  <si>
    <t>Influenza Test Result</t>
  </si>
  <si>
    <t>INFLUENZA: Result of the given methods. Positive(P) or Negative(N). For multiple test the results are delimited by semicolon, e.g. P; P</t>
  </si>
  <si>
    <t>influenza test result</t>
  </si>
  <si>
    <t>influenza_virus_type</t>
  </si>
  <si>
    <t>Influenza Virus Type</t>
  </si>
  <si>
    <t>INFLUENZA: Influenza virus classification</t>
  </si>
  <si>
    <t>influenza virus type</t>
  </si>
  <si>
    <t>is_BVBRC</t>
  </si>
  <si>
    <t xml:space="preserve">is_BVBRC </t>
  </si>
  <si>
    <t>Boolean flag -- if record is in the BVRC then "yes"</t>
  </si>
  <si>
    <t>other_pathogens_test_result</t>
  </si>
  <si>
    <t>Other Pathogens Test Result</t>
  </si>
  <si>
    <t>INFLUENZA: The test result for other tested pathogens given as described by influenza test result</t>
  </si>
  <si>
    <t>other pathogens test result</t>
  </si>
  <si>
    <t>other_pathogens_tested</t>
  </si>
  <si>
    <t>Other Pathogens Tested</t>
  </si>
  <si>
    <t>INFLUENZA: Was the sample tested for other pathogens? Insert the pathogenic organisms using semicolon as a delimiter, e.g. Newcastle. “None” is also valid</t>
  </si>
  <si>
    <t>other pathogens tested</t>
  </si>
  <si>
    <t>pangolin_lineage</t>
  </si>
  <si>
    <t>Pangolin Lineage</t>
  </si>
  <si>
    <t>Lineage determined by Pangolin</t>
  </si>
  <si>
    <t>PANGOLIN. LINEAGE_LATEST</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</si>
  <si>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</si>
  <si>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</si>
  <si>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</si>
  <si>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</si>
  <si>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</si>
  <si>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</si>
  <si>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</si>
  <si>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</si>
  <si>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</si>
  <si>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</si>
  <si>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</si>
  <si>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</si>
  <si>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</si>
  <si>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</si>
  <si>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</si>
  <si>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</si>
  <si>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</si>
  <si>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</si>
  <si>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</si>
  <si>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</si>
  <si>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</si>
  <si>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sample_NCBI_tax_id</t>
  </si>
  <si>
    <t>Sample NCBI Tax ID</t>
  </si>
  <si>
    <t>NCBI Tax ID of the sample species</t>
  </si>
  <si>
    <t>NCBI_txid</t>
  </si>
  <si>
    <t>tax_id</t>
  </si>
  <si>
    <t>samp_taxon_id</t>
  </si>
  <si>
    <t>NCBI Taxon ID</t>
  </si>
  <si>
    <t>taxon_id</t>
  </si>
  <si>
    <t xml:space="preserve">Virus </t>
  </si>
  <si>
    <t>sample_serotype</t>
  </si>
  <si>
    <t>Sample Serotype</t>
  </si>
  <si>
    <t>Serological variety of a species characterised by its antigenic properties, e.g. H1N1</t>
  </si>
  <si>
    <t>serotype</t>
  </si>
  <si>
    <t>serotype (required for a seropositive sample)</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</si>
  <si>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</si>
  <si>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</si>
  <si>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</si>
  <si>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</si>
  <si>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</si>
  <si>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</si>
  <si>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</si>
  <si>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</si>
  <si>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</si>
  <si>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</si>
  <si>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</si>
  <si>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</si>
  <si>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</si>
  <si>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sequence_gc_content</t>
  </si>
  <si>
    <t>Sequence GC Content</t>
  </si>
  <si>
    <t>Percentage of GC in the sequence</t>
  </si>
  <si>
    <t>GC Content</t>
  </si>
  <si>
    <t>sequence_length_coverage</t>
  </si>
  <si>
    <t>Sequence Length Coverage</t>
  </si>
  <si>
    <t>Percentage of Ns within the whole sequence</t>
  </si>
  <si>
    <t>compl_score; only half of the definition is used</t>
  </si>
  <si>
    <t>sequence_name</t>
  </si>
  <si>
    <t>Sequence Name</t>
  </si>
  <si>
    <t>Generic name of the sequence (Name of the entry)</t>
  </si>
  <si>
    <t>sample_name</t>
  </si>
  <si>
    <t>assembly_name</t>
  </si>
  <si>
    <t>Genome Name</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</si>
  <si>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</si>
  <si>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</si>
  <si>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</si>
  <si>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</si>
  <si>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</si>
  <si>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</si>
  <si>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</si>
  <si>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</si>
  <si>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</si>
  <si>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</si>
  <si>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</si>
  <si>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</si>
  <si>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</si>
  <si>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</si>
  <si>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</si>
  <si>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sequence_update_date</t>
  </si>
  <si>
    <t>Sequence Update Date</t>
  </si>
  <si>
    <t>Last update date of the sequence in BVBRC (whole entry)</t>
  </si>
  <si>
    <t>update_date</t>
  </si>
  <si>
    <t>Date Modified</t>
  </si>
  <si>
    <t>sequence_version</t>
  </si>
  <si>
    <t>Sequence Version</t>
  </si>
  <si>
    <t>Version of the sequence (whole entry)</t>
  </si>
  <si>
    <t>sample_version</t>
  </si>
  <si>
    <t>SEQUENCE.VERSION</t>
  </si>
  <si>
    <t>sequencing_center</t>
  </si>
  <si>
    <t>Sequencing Center</t>
  </si>
  <si>
    <t>Institution that sequenced the sample</t>
  </si>
  <si>
    <t>sequencing_insert_size</t>
  </si>
  <si>
    <t>Sequencing Insert Size</t>
  </si>
  <si>
    <t>Insert size for paired reads</t>
  </si>
  <si>
    <t>insert size</t>
  </si>
  <si>
    <t>insert_size</t>
  </si>
  <si>
    <t>Sequencing</t>
  </si>
  <si>
    <t>sequencing_instrument</t>
  </si>
  <si>
    <t>Sequencing Instrument</t>
  </si>
  <si>
    <t>Instrument model used for sequencing</t>
  </si>
  <si>
    <t>instrument model</t>
  </si>
  <si>
    <t>seq_meth</t>
  </si>
  <si>
    <t>instrument_model</t>
  </si>
  <si>
    <t>sequencing_library_construction_protocol</t>
  </si>
  <si>
    <t>Sequencing Library Construction Protocol</t>
  </si>
  <si>
    <t>The protocol used to construct the library.</t>
  </si>
  <si>
    <t>library construction protocol</t>
  </si>
  <si>
    <t>library_construction_protocol</t>
  </si>
  <si>
    <t>sequencing_library_description</t>
  </si>
  <si>
    <t>Sequencing Library Description</t>
  </si>
  <si>
    <t>The design of the library including details of how it was constructed.</t>
  </si>
  <si>
    <t>design_description</t>
  </si>
  <si>
    <t>sequencing_library_layout</t>
  </si>
  <si>
    <t>Sequencing Library Layout</t>
  </si>
  <si>
    <t>The library layout specifies whether to expect single or paired configuration of reads.</t>
  </si>
  <si>
    <t>library_layout</t>
  </si>
  <si>
    <t>lib_layout</t>
  </si>
  <si>
    <t>sequencing_library_name</t>
  </si>
  <si>
    <t>Sequencing Library Name</t>
  </si>
  <si>
    <t>The name for the library if any.</t>
  </si>
  <si>
    <t>library name</t>
  </si>
  <si>
    <t>library_name</t>
  </si>
  <si>
    <t>sequencing_library_selection</t>
  </si>
  <si>
    <t>Sequencing Library Selection</t>
  </si>
  <si>
    <t>The method used to select for or against, enrich, or screen the material being sequenced.</t>
  </si>
  <si>
    <t>library selection</t>
  </si>
  <si>
    <t>lib_screen</t>
  </si>
  <si>
    <t>library_selection</t>
  </si>
  <si>
    <t>sequencing_library_source</t>
  </si>
  <si>
    <t>Sequencing Library Source</t>
  </si>
  <si>
    <t>The library_source specifies the type of source material that is being sequenced.</t>
  </si>
  <si>
    <t>library source</t>
  </si>
  <si>
    <t>library_source</t>
  </si>
  <si>
    <t>sequencing_library_strategy</t>
  </si>
  <si>
    <t>Sequencing Library Strategy</t>
  </si>
  <si>
    <t>The sequencing technique intended for this library.</t>
  </si>
  <si>
    <t>strategy?</t>
  </si>
  <si>
    <t>library strategy</t>
  </si>
  <si>
    <t>library_strategy</t>
  </si>
  <si>
    <t>sequencing_platform</t>
  </si>
  <si>
    <t>Sequencing Platform</t>
  </si>
  <si>
    <t>Instrument platform used for sequencing, multiple are seperated (only for assemblys)</t>
  </si>
  <si>
    <t>instrument platform</t>
  </si>
  <si>
    <t>SEQUENCE. SEQUENCING_METHOD</t>
  </si>
  <si>
    <t>platform</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</si>
  <si>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</si>
  <si>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</si>
  <si>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</si>
  <si>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</si>
  <si>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</si>
  <si>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</si>
  <si>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</si>
  <si>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</si>
  <si>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</si>
  <si>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</si>
  <si>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</si>
  <si>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submitter_country</t>
  </si>
  <si>
    <t>Submitter Country</t>
  </si>
  <si>
    <t>Country of the submmiter institute</t>
  </si>
  <si>
    <t>Org_location</t>
  </si>
  <si>
    <t>submitter_region</t>
  </si>
  <si>
    <t>Submitter Region</t>
  </si>
  <si>
    <t>Country or location of the organization of the submitters.</t>
  </si>
  <si>
    <t>taxon_lineage_ids</t>
  </si>
  <si>
    <t>Taxon Lineage IDs</t>
  </si>
  <si>
    <t>BVBRC NCBI TaxIDs of the lineage</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</si>
  <si>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</si>
  <si>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</si>
  <si>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</si>
  <si>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</si>
  <si>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</si>
  <si>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</si>
  <si>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</si>
  <si>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</si>
  <si>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</si>
  <si>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</si>
  <si>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alias</t>
  </si>
  <si>
    <t>(Mandatory) Unique identifier for a study. this is used to link experiments to the study.</t>
  </si>
  <si>
    <t>(Mandatory) Unique identifier for each experiment. this is used to link runs to experiments.</t>
  </si>
  <si>
    <t>(Mandatory) Unique identifier for each run.</t>
  </si>
  <si>
    <t>(Mandatory) Unique identifier for each sample.</t>
  </si>
  <si>
    <t>antiviral treatment</t>
  </si>
  <si>
    <t>(Optional) Antiviral treatment used for this subject, such as zanamavir oseltamivir, amantadine. example: rimantadine</t>
  </si>
  <si>
    <t>antiviral treatment dosage</t>
  </si>
  <si>
    <t>(Optional) Dosage of the treatment taken by the subject. example: 0.05 mg</t>
  </si>
  <si>
    <t>antiviral treatment duration</t>
  </si>
  <si>
    <t>(Optional) Duration of antiviral treatment after onset of clinical symptoms in days.example: 5</t>
  </si>
  <si>
    <t>antiviral treatment initiation</t>
  </si>
  <si>
    <t>(Optional) Initiation of antiviral treatment after onset of clinical symptoms in days. example: 2.5</t>
  </si>
  <si>
    <t>experiment_alias</t>
  </si>
  <si>
    <t>(Mandatory) From_experiment_metadata</t>
  </si>
  <si>
    <t>file_format</t>
  </si>
  <si>
    <t>(Mandatory) The run data file model.</t>
  </si>
  <si>
    <t>file_name</t>
  </si>
  <si>
    <t>(Mandatory) The name or relative pathname of a run data file.</t>
  </si>
  <si>
    <t>gravidity</t>
  </si>
  <si>
    <t>(Optional) Whether or not the subject is gravid. if so, report date due or date post-conception and specify which of these two dates is being reported.</t>
  </si>
  <si>
    <t>hospitalisation</t>
  </si>
  <si>
    <t>(Optional) Was the subject confined to a hospital as a result of virus infection or problems occurring secondary to virus infection?</t>
  </si>
  <si>
    <t>host description</t>
  </si>
  <si>
    <t>(Optional) Other descriptive information relating to the host.</t>
  </si>
  <si>
    <t>illness duration</t>
  </si>
  <si>
    <t>(Optional) The number of days the illness lasted. example: 4</t>
  </si>
  <si>
    <t>illness onset date</t>
  </si>
  <si>
    <t>(Optional) Date the subject showed an onset of symptoms. format: yyyy-mm-dd. example: 2011-10-20</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</si>
  <si>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</si>
  <si>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</si>
  <si>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(Optional) Unique number of the strain which is reported as a part of the influenza strain name, such as a/chicken/fujian/411/2002(hxn1). format: integer number, example: 411</t>
  </si>
  <si>
    <t>influenza vaccination date</t>
  </si>
  <si>
    <t>(Optional) Date that the influenza vaccination was administered to the subject over the past year. format: yyyy-mm-dd. example: 2007-05-12</t>
  </si>
  <si>
    <t>influenza vaccination type</t>
  </si>
  <si>
    <t>(Optional) Influenza vaccinations that have been administered to the subject over the last year. example: 2009 h1n1 flumist</t>
  </si>
  <si>
    <t>influenza-like illness at the time of sample collection</t>
  </si>
  <si>
    <t>(Optional) Is the subject at the time of sample collection considered to have influenza like illness?</t>
  </si>
  <si>
    <t>inoculation dose</t>
  </si>
  <si>
    <t>(Optional) Dose used for the inoculoation experiment.</t>
  </si>
  <si>
    <t>inoculation route</t>
  </si>
  <si>
    <t>(Optional) Brief description of the protocol inoculation route.</t>
  </si>
  <si>
    <t>inoculation stock availability</t>
  </si>
  <si>
    <t>(Optional) Is the virus stock used for the inoculation available?</t>
  </si>
  <si>
    <t>lineage:swl (required for H1N1 viruses)</t>
  </si>
  <si>
    <t>(Optional) Does the h1n1 influenza virus originate from a swine-like outbreak (as opposed to a seasonal flu)?</t>
  </si>
  <si>
    <t>meaning of cut off value</t>
  </si>
  <si>
    <t>(Optional) Description helping to explain what the cut off value means.</t>
  </si>
  <si>
    <t>new_study_type</t>
  </si>
  <si>
    <t>(Optional) Optional if 'study_type' is not 'other'. to propose a new term, select other and enter a new study type.</t>
  </si>
  <si>
    <t>number of inoculated individuals</t>
  </si>
  <si>
    <t>(Optional) Number of host individuals inoculated for the experiment.</t>
  </si>
  <si>
    <t>personal protective equipment</t>
  </si>
  <si>
    <t>(Optional) Use of personal protective equipment, such as gloves, gowns, during any type of exposure. example: mask</t>
  </si>
  <si>
    <t>(Recommended) Reason for the sample collection.</t>
  </si>
  <si>
    <t>sample storage conditions</t>
  </si>
  <si>
    <t>(Optional) Conditions at which sample was stored, usually storage temperature, duration and location. in soil context: explain how and for how long the soil sample was stored before dna extraction (fresh/frozen/other).</t>
  </si>
  <si>
    <t>sample_alias</t>
  </si>
  <si>
    <t>(Mandatory) (from sample metadata)</t>
  </si>
  <si>
    <t>sample_description</t>
  </si>
  <si>
    <t>(Optional) Free-form text describing the sample, its origin, and its method of isolation.</t>
  </si>
  <si>
    <t>source of vaccination information</t>
  </si>
  <si>
    <t>(Optional) Designation of information related to vaccination history as self reported or documented.</t>
  </si>
  <si>
    <t>strain</t>
  </si>
  <si>
    <t>(Optional) Name of the strain from which the sample was obtained.</t>
  </si>
  <si>
    <t>study_abstract</t>
  </si>
  <si>
    <t>(Optional) Briefly describes the goals, purpose, and scope of the study.  this need not be listed if it can be inherited from a referenced publication.</t>
  </si>
  <si>
    <t>study_alias</t>
  </si>
  <si>
    <t>(Mandatory) Identifies the parent study. (from study metadata)</t>
  </si>
  <si>
    <t>study_type</t>
  </si>
  <si>
    <t>(Mandatory) The study_type presents a controlled vocabulary for expressing the overall purpose of the study.</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</si>
  <si>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</si>
  <si>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</si>
  <si>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</si>
  <si>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</si>
  <si>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title</t>
  </si>
  <si>
    <t>(Mandatory) Title of the study as would be used in a publication.</t>
  </si>
  <si>
    <t>(Mandatory) Short text that can be used to call out experiment records in searches or in displays. this element is technically optional but should be used for all new records.</t>
  </si>
  <si>
    <t>(Mandatory) Short text that can be used to call out sample records in search results or in displays.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</si>
  <si>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</si>
  <si>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</si>
  <si>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</si>
  <si>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(Optional) Dosage of the vaccine taken by the subject. example: 0.05 ml</t>
  </si>
  <si>
    <t>vaccine lot number</t>
  </si>
  <si>
    <t>(Optional) Lot number of the vaccine.</t>
  </si>
  <si>
    <t>vaccine manufacturer</t>
  </si>
  <si>
    <t>(Optional) Manufacturer of the vaccine.</t>
  </si>
  <si>
    <t>WHO/OIE/FAO clade (required for HPAI H5N1 viruses)</t>
  </si>
  <si>
    <t>(Optional) Who/oie/fao clade should be included for highly pathogenic h5n1 viruses. example: 2.2</t>
  </si>
  <si>
    <t>Additional Metadata</t>
  </si>
  <si>
    <t>Authors</t>
  </si>
  <si>
    <t>Biovar</t>
  </si>
  <si>
    <t>CDS</t>
  </si>
  <si>
    <t>CheckM Contamination</t>
  </si>
  <si>
    <t>CheckM Completeness</t>
  </si>
  <si>
    <t>Chromosome</t>
  </si>
  <si>
    <t>Clade</t>
  </si>
  <si>
    <t>Class</t>
  </si>
  <si>
    <t>Coarse Consistency</t>
  </si>
  <si>
    <t>Collection Year</t>
  </si>
  <si>
    <t>Comments</t>
  </si>
  <si>
    <t>Completion Date</t>
  </si>
  <si>
    <t>Contig L50</t>
  </si>
  <si>
    <t>Contig N50</t>
  </si>
  <si>
    <t>Contigs</t>
  </si>
  <si>
    <t>Culture Collection</t>
  </si>
  <si>
    <t>Date Inserted</t>
  </si>
  <si>
    <t>Fine Consistency</t>
  </si>
  <si>
    <t>Genome Quality</t>
  </si>
  <si>
    <t>Genome Quality Flags</t>
  </si>
  <si>
    <t>Genome Status</t>
  </si>
  <si>
    <t>Geographic Group</t>
  </si>
  <si>
    <t>H_type</t>
  </si>
  <si>
    <t>H1 Clade Global</t>
  </si>
  <si>
    <t>H1 Clade US</t>
  </si>
  <si>
    <t>H5 Clade</t>
  </si>
  <si>
    <t>Host Health</t>
  </si>
  <si>
    <t>Isolation Comments</t>
  </si>
  <si>
    <t>Isolation Source</t>
  </si>
  <si>
    <t>Kingdom</t>
  </si>
  <si>
    <t>Mat Peptide</t>
  </si>
  <si>
    <t>MLST</t>
  </si>
  <si>
    <t>N_type</t>
  </si>
  <si>
    <t>Order</t>
  </si>
  <si>
    <t>Other Clinical</t>
  </si>
  <si>
    <t>Other Environmental</t>
  </si>
  <si>
    <t>Other Names</t>
  </si>
  <si>
    <t>Other Typing</t>
  </si>
  <si>
    <t>Owner</t>
  </si>
  <si>
    <t>Passage</t>
  </si>
  <si>
    <t>Pathovar</t>
  </si>
  <si>
    <t>pH1N1-like</t>
  </si>
  <si>
    <t>Phylum</t>
  </si>
  <si>
    <t>Plasmids</t>
  </si>
  <si>
    <t>Public</t>
  </si>
  <si>
    <t>RRNA</t>
  </si>
  <si>
    <t>Season</t>
  </si>
  <si>
    <t>Sequencing Status</t>
  </si>
  <si>
    <t>Serovar</t>
  </si>
  <si>
    <t>State/Province</t>
  </si>
  <si>
    <t>Strain</t>
  </si>
  <si>
    <t>Subclade</t>
  </si>
  <si>
    <t>Subtype</t>
  </si>
  <si>
    <t>Superkingdom</t>
  </si>
  <si>
    <t>Taxon Lineage Names</t>
  </si>
  <si>
    <t>TRNA</t>
  </si>
  <si>
    <t>Type Strain</t>
  </si>
  <si>
    <t>Members (shared with)</t>
  </si>
  <si>
    <t>VJDBv0.1</t>
  </si>
  <si>
    <t>VJDBv0.3</t>
  </si>
  <si>
    <t>group1</t>
  </si>
  <si>
    <t>group2</t>
  </si>
  <si>
    <t>group3</t>
  </si>
  <si>
    <t>Privacy</t>
  </si>
  <si>
    <t>public</t>
  </si>
  <si>
    <t>internal</t>
  </si>
  <si>
    <t>NA</t>
  </si>
  <si>
    <t>Isolate Info</t>
  </si>
  <si>
    <t>Sequence Info</t>
  </si>
  <si>
    <t>Status</t>
  </si>
  <si>
    <t>Taxonomy Info</t>
  </si>
  <si>
    <t>N Field Name</t>
  </si>
  <si>
    <t>N Field Description</t>
  </si>
  <si>
    <t>N Type</t>
  </si>
  <si>
    <t>N Curation Notes</t>
  </si>
  <si>
    <t>A unique identifier (Nucleotide, Protein or Assembly Accession, depending on the selected tab) assigned to the sequence record in GenBank.</t>
  </si>
  <si>
    <t>NCBI Virus Assembly accession number. For more information about NCBI Virus assembly, see Data Model, Type of Data and Dataflow section.</t>
  </si>
  <si>
    <t>The BioProject accession number associated with the sequence.</t>
  </si>
  <si>
    <t>The BioSample accession number associated with the sequence.</t>
  </si>
  <si>
    <t>The date when the virus sample was collected.</t>
  </si>
  <si>
    <t>The country of specimen collection.</t>
  </si>
  <si>
    <t>split Geo_Location and compare to collection_country , ingest to collection_region and collection_city</t>
  </si>
  <si>
    <t>Family name, as identified by NCBI Taxonomy.</t>
  </si>
  <si>
    <t>The title of the GenBank record associated with the sequence.</t>
  </si>
  <si>
    <t>GenBank/RefSeq</t>
  </si>
  <si>
    <t>Specifies if the sequence is from GenBank or RefSeq database.</t>
  </si>
  <si>
    <t>convert GenBank/RefSeq input to boolean</t>
  </si>
  <si>
    <t>genotype/subtype of a viral sequence. For more information, see Clossary: Genotype.</t>
  </si>
  <si>
    <t>Genus name, as identified by NCBI Taxonomy.</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</si>
  <si>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</si>
  <si>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</si>
  <si>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The host organism from which the virus was isolated. This is the submitter-provided host organism, not the full host range known for the virus. For more information, see Glossary: Host.</t>
  </si>
  <si>
    <t>Identity</t>
  </si>
  <si>
    <t>The percentage of identical matches between the query and target sequences in the GenBank.</t>
  </si>
  <si>
    <t>do not add</t>
  </si>
  <si>
    <t>Isolate or strain name from the "/isolate" field of GenBank record. For more information, see Glossary: Isolate.</t>
  </si>
  <si>
    <t>Sequence length, the number of nucleotides or amino acids in the sequence.</t>
  </si>
  <si>
    <t>Genome molecule type, type of viral nucleic acid, as provided by ICTV. For more information, see Glossary: Genome Molecule Type.</t>
  </si>
  <si>
    <t>Nuc Completeness</t>
  </si>
  <si>
    <t>Indicates if the nucleotide sequence is complete or partial. Nucleotide sequences are considered complete, if they were submitted as such to GenBank or other INSDC databases. For more information, see Glossary: Nucleotide Completeness.</t>
  </si>
  <si>
    <t>Organization or institution the sequence submitters affiliated with, as well as country or location of the organization.</t>
  </si>
  <si>
    <t>may need to split Organization to submitter_region</t>
  </si>
  <si>
    <t>Number of publications linking to the associated with the sequence publications in PubMed.</t>
  </si>
  <si>
    <t>for v0.3 do not add; later calculate length of BVBRC publications entry and compare to this</t>
  </si>
  <si>
    <t>Release Date</t>
  </si>
  <si>
    <t>The date when the sequence was released in the GenBank.</t>
  </si>
  <si>
    <t>Score</t>
  </si>
  <si>
    <t>Blast score, the total alignment score (total score) from all alignment segments.</t>
  </si>
  <si>
    <t>Segment name or number representing a genome segment. For more information, see Clossary: Segment.</t>
  </si>
  <si>
    <t>Species name, as defined by NCBI Taxonomy.</t>
  </si>
  <si>
    <t>SRA accession</t>
  </si>
  <si>
    <t>NCBI Sequence Read Archive (SRA) accession number.</t>
  </si>
  <si>
    <t>Authors who submitted the sequences.</t>
  </si>
  <si>
    <t>Tissue/Specimen Source</t>
  </si>
  <si>
    <t>Isolation source, part of the host organism, where the sample was obtained. For more information, see Glossary: Tissue/Specimen/Source.</t>
  </si>
  <si>
    <t>split Tissue_Specimen_Source to collection_source_environment and collection_source_host_tissue</t>
  </si>
  <si>
    <t>The name of US state, if sample was collected in USA.</t>
  </si>
  <si>
    <t>concatenate to collection_region</t>
  </si>
  <si>
    <t>B Category</t>
  </si>
  <si>
    <t>B Schema Category</t>
  </si>
  <si>
    <t>B Field ID</t>
  </si>
  <si>
    <t>B Field Type</t>
  </si>
  <si>
    <t>B Type</t>
  </si>
  <si>
    <t>B Curation Notes</t>
  </si>
  <si>
    <t>DB Cross Reference</t>
  </si>
  <si>
    <t>genbank_accessions</t>
  </si>
  <si>
    <t>string_ci</t>
  </si>
  <si>
    <t>string</t>
  </si>
  <si>
    <t>without version</t>
  </si>
  <si>
    <t>bioproject_accession</t>
  </si>
  <si>
    <t>Isolation Metadata</t>
  </si>
  <si>
    <t>isolation_country</t>
  </si>
  <si>
    <t>family</t>
  </si>
  <si>
    <t>Type Info</t>
  </si>
  <si>
    <t>reference_genome</t>
  </si>
  <si>
    <t>if reference sequence, value = "Reference"</t>
  </si>
  <si>
    <t>genus</t>
  </si>
  <si>
    <t>geographic_location</t>
  </si>
  <si>
    <t>Host Info</t>
  </si>
  <si>
    <t>host_common_name</t>
  </si>
  <si>
    <t>Genome Statistics</t>
  </si>
  <si>
    <t>genome_length</t>
  </si>
  <si>
    <t>int</t>
  </si>
  <si>
    <t>species</t>
  </si>
  <si>
    <t>assembly_method</t>
  </si>
  <si>
    <t>not in the bvbrc api</t>
  </si>
  <si>
    <t>General Info</t>
  </si>
  <si>
    <t>genome_id</t>
  </si>
  <si>
    <t>new</t>
  </si>
  <si>
    <t>host_name</t>
  </si>
  <si>
    <t>they are not all scientific names</t>
  </si>
  <si>
    <t>lineage</t>
  </si>
  <si>
    <t>sequencing_depth</t>
  </si>
  <si>
    <t>average</t>
  </si>
  <si>
    <t>gc_content</t>
  </si>
  <si>
    <t>genome_name</t>
  </si>
  <si>
    <t>change name; keep private; compare to Organism Name from NCBI Virus</t>
  </si>
  <si>
    <t>publication</t>
  </si>
  <si>
    <t>multiple; to curate (compare with the number of pubs with ncbi virus)</t>
  </si>
  <si>
    <t>Additional Info</t>
  </si>
  <si>
    <t>date_modified</t>
  </si>
  <si>
    <t>pdate</t>
  </si>
  <si>
    <t>sequencing_centers</t>
  </si>
  <si>
    <t>add; we will add NCBI Tax Names from the NCBI Taxonomy DB later</t>
  </si>
  <si>
    <t>_version_</t>
  </si>
  <si>
    <t>long</t>
  </si>
  <si>
    <t>additional_metadata</t>
  </si>
  <si>
    <t>altitude</t>
  </si>
  <si>
    <t>antimicrobial_resistance</t>
  </si>
  <si>
    <t>antimicrobial_resistance_evidence</t>
  </si>
  <si>
    <t>authors</t>
  </si>
  <si>
    <t>biovar</t>
  </si>
  <si>
    <t>body_sample_site</t>
  </si>
  <si>
    <t>body_sample_subsite</t>
  </si>
  <si>
    <t>Annotation Statistics</t>
  </si>
  <si>
    <t>cds</t>
  </si>
  <si>
    <t>cds_ratio</t>
  </si>
  <si>
    <t>cell_shape</t>
  </si>
  <si>
    <t>Genome Quality Statistics</t>
  </si>
  <si>
    <t>checkm_completeness</t>
  </si>
  <si>
    <t>checkm_contamination</t>
  </si>
  <si>
    <t>chromosomes</t>
  </si>
  <si>
    <t>clade</t>
  </si>
  <si>
    <t>class</t>
  </si>
  <si>
    <t>coarse_consistency</t>
  </si>
  <si>
    <t>collection_year</t>
  </si>
  <si>
    <t>comments</t>
  </si>
  <si>
    <t>common_name</t>
  </si>
  <si>
    <t>completion_date</t>
  </si>
  <si>
    <t>contig_l50</t>
  </si>
  <si>
    <t>contig_n50</t>
  </si>
  <si>
    <t>contigs</t>
  </si>
  <si>
    <t>core_families</t>
  </si>
  <si>
    <t>core_family_ratio</t>
  </si>
  <si>
    <t>culture_collection</t>
  </si>
  <si>
    <t>date_inserted</t>
  </si>
  <si>
    <t>depth</t>
  </si>
  <si>
    <t>fine_consistency</t>
  </si>
  <si>
    <t>genome_quality</t>
  </si>
  <si>
    <t>genome_quality_flags</t>
  </si>
  <si>
    <t>genome_status</t>
  </si>
  <si>
    <t>geographic_group</t>
  </si>
  <si>
    <t>gram_stain</t>
  </si>
  <si>
    <t>h_type</t>
  </si>
  <si>
    <t>h1_clade_global</t>
  </si>
  <si>
    <t>h1_clade_us</t>
  </si>
  <si>
    <t>h3_clade</t>
  </si>
  <si>
    <t>h5_clade</t>
  </si>
  <si>
    <t>habitat</t>
  </si>
  <si>
    <t>host_health</t>
  </si>
  <si>
    <t>host_scientific_name</t>
  </si>
  <si>
    <t>hypothetical_cds</t>
  </si>
  <si>
    <t>hypothetical_cds_ratio</t>
  </si>
  <si>
    <t>isolation_comments</t>
  </si>
  <si>
    <t>isolation_site</t>
  </si>
  <si>
    <t>isolation_source</t>
  </si>
  <si>
    <t>kingdom</t>
  </si>
  <si>
    <t>latitude</t>
  </si>
  <si>
    <t>longitude</t>
  </si>
  <si>
    <t>mat_peptide</t>
  </si>
  <si>
    <t>missing_core_family_ids</t>
  </si>
  <si>
    <t>mlst</t>
  </si>
  <si>
    <t>motility</t>
  </si>
  <si>
    <t>n_type</t>
  </si>
  <si>
    <t>ncbi_project_id</t>
  </si>
  <si>
    <t>nearest_genomes</t>
  </si>
  <si>
    <t>optimal_temperature</t>
  </si>
  <si>
    <t>order</t>
  </si>
  <si>
    <t>other_clinical</t>
  </si>
  <si>
    <t>other_environmental</t>
  </si>
  <si>
    <t>other_names</t>
  </si>
  <si>
    <t>other_typing</t>
  </si>
  <si>
    <t>outgroup_genomes</t>
  </si>
  <si>
    <t>Priviledge Control</t>
  </si>
  <si>
    <t>owner</t>
  </si>
  <si>
    <t>oxygen_requirement</t>
  </si>
  <si>
    <t>p2_genome_id</t>
  </si>
  <si>
    <t>partial_cds</t>
  </si>
  <si>
    <t>partial_cds_ratio</t>
  </si>
  <si>
    <t>passage</t>
  </si>
  <si>
    <t>pathovar</t>
  </si>
  <si>
    <t>patric_cds</t>
  </si>
  <si>
    <t>ph1n1_like</t>
  </si>
  <si>
    <t>phenotype</t>
  </si>
  <si>
    <t>phylum</t>
  </si>
  <si>
    <t>plasmids</t>
  </si>
  <si>
    <t>plfam_cds</t>
  </si>
  <si>
    <t>plfam_cds_ratio</t>
  </si>
  <si>
    <t>refseq_accessions</t>
  </si>
  <si>
    <t>refseq_cds</t>
  </si>
  <si>
    <t>refseq_project_id</t>
  </si>
  <si>
    <t>rrna</t>
  </si>
  <si>
    <t>salinity</t>
  </si>
  <si>
    <t>season</t>
  </si>
  <si>
    <t>segment</t>
  </si>
  <si>
    <t>segments</t>
  </si>
  <si>
    <t>sequencing_status</t>
  </si>
  <si>
    <t>serovar</t>
  </si>
  <si>
    <t>sporulation</t>
  </si>
  <si>
    <t>state_province</t>
  </si>
  <si>
    <t>subclade</t>
  </si>
  <si>
    <t>subtype</t>
  </si>
  <si>
    <t>superkingdom</t>
  </si>
  <si>
    <t>taxon_lineage_names</t>
  </si>
  <si>
    <t>temperature_range</t>
  </si>
  <si>
    <t>text</t>
  </si>
  <si>
    <t>text_custom</t>
  </si>
  <si>
    <t>trna</t>
  </si>
  <si>
    <t>type_strain</t>
  </si>
  <si>
    <t>user_read</t>
  </si>
  <si>
    <t>user_write</t>
  </si>
  <si>
    <t>Field Description</t>
  </si>
  <si>
    <t>Controlled vocabulary</t>
  </si>
  <si>
    <t>Field Type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</si>
  <si>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</si>
  <si>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(Mandatory) The geographical origin of where the sample was collected from, with the intention of sequencing, as defined by the country or sea name. country or sea names should be chosen from the insdc country list (http://insdc.org/country.html).</t>
  </si>
  <si>
    <t>(Recommended) The geographical origin of the sample as defined by the specific region name followed by the locality name.</t>
  </si>
  <si>
    <t>(Mandatory) Common name of the host, e.g. human</t>
  </si>
  <si>
    <t>(Recommended) Name of host tissue or organ sampled for analysis. example: tracheal tissue</t>
  </si>
  <si>
    <t>(Mandatory) Name of the institution to which the person collecting the specimen belongs. format: institute name, institute address</t>
  </si>
  <si>
    <t>(Mandatory) Health status of the host at the time of sample collection.</t>
  </si>
  <si>
    <t>(Recommended) The geographical origin of the sample as defined by latitude. the values should be reported in decimal degrees and in wgs84 system (Units: DD)</t>
  </si>
  <si>
    <t>(Recommended) The geographical origin of the sample as defined by longitude. the values should be reported in decimal degrees and in wgs84 system (Units: DD)</t>
  </si>
  <si>
    <t>(Recommended) Describes the physical, environmental and/or local geographical source of the biological sample from which the sample was derived. example: soil</t>
  </si>
  <si>
    <t>(Mandatory) Name of the person who collected the specimen. example: john smith</t>
  </si>
  <si>
    <t>(Recommended) The cut off value used by an investigatior in determining that a sample was seropositive.</t>
  </si>
  <si>
    <t>(Recommended) Age of host at the time of sampling; relevant scale depends on species and study, e.g. could be seconds for amoebae or centuries for trees (Units: years)</t>
  </si>
  <si>
    <t>(Recommended) Natural behaviour of the host.</t>
  </si>
  <si>
    <t>(Recommended) Disease outcome in the host.</t>
  </si>
  <si>
    <t>(Recommended) Natural habitat of the avian or mammalian host.</t>
  </si>
  <si>
    <t>(Mandatory) Scientific name of the natural (as opposed to laboratory) host to the organism from which sample was obtained.</t>
  </si>
  <si>
    <t>(Mandatory) Gender or sex of the host.</t>
  </si>
  <si>
    <t>(Mandatory) A unique identifier by which each subject can be referred to, de-identified, e.g. #131</t>
  </si>
  <si>
    <t>(Mandatory) Method by which the current assessment of a sample as flu positive/negative is made. if multiple test were performed, please state them separated by semicolon. example: rt-pcr; antigen elisa</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</si>
  <si>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</si>
  <si>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(Recommended) One of the three influenza virus classification types.</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</si>
  <si>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</si>
  <si>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</si>
  <si>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</si>
  <si>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(Mandatory) Ncbi taxonomy identifier. this is appropriate for individual organisms and some environmental samples.</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</si>
  <si>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</si>
  <si>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(Optional) Insert size for paired reads</t>
  </si>
  <si>
    <t>(Mandatory) Model of the sequencing instrument.</t>
  </si>
  <si>
    <t>(Optional) Free form text describing the protocol by which the sequencing library was constructed.</t>
  </si>
  <si>
    <t>(Mandatory) Goal and setup of the individual library including library was constructed.</t>
  </si>
  <si>
    <t>(Mandatory) Library_layout specifies whether to expect single, paired, or other configuration of reads. in the case of paired reads, information about the relative distance and orientation is specified.</t>
  </si>
  <si>
    <t>(Optional) The submitter's name for this library.</t>
  </si>
  <si>
    <t>(Mandatory) Method used to enrich the target in the sequence library preparation</t>
  </si>
  <si>
    <t>(Mandatory) The library_source specifies the type of source material that is being sequenced.</t>
  </si>
  <si>
    <t>(Mandatory) Sequencing technique intended for this library.</t>
  </si>
  <si>
    <t>(Mandatory) The platform record selects which sequencing platform and platform-specific runtime parameters. this will be determined by the center. optional if 'instrument_model' is provided.</t>
  </si>
  <si>
    <t>(Recommended) Unique laboratory identifier assigned to the virus by the investigator. strain name is not sufficient since it might not be unique due to various passsages of the same virus. format: up to 50 alphanumeric characters</t>
  </si>
  <si>
    <t>(Mandatory) Unique identificator for a study. this is used to link experiments to the study.</t>
  </si>
  <si>
    <t>(Mandatory) Unique identificator for each experiment. this is used to link runs to experiments.</t>
  </si>
  <si>
    <t>(Mandatory) Unique identificator for each run.</t>
  </si>
  <si>
    <t>(Mandatory) Unique identificator for each sample.</t>
  </si>
  <si>
    <t>(Optional) Briefly describes the goals, purpose, and scope of the study. this need not be listed if it can be inherited from a referenced publication.</t>
  </si>
  <si>
    <t>TEXT_FIELD</t>
  </si>
  <si>
    <t>(Mandatory) The location the sample was collected from with the intention of sequencing, as defined by the country or sea. country or sea names should be chosen from the insdc country list (http://insdc.org/country.html).</t>
  </si>
  <si>
    <t>TEXT_CHOICE_FIELD</t>
  </si>
  <si>
    <t>(Mandatory) Individual isolate from which the sample was obtained</t>
  </si>
  <si>
    <t>TEXT_AREA_FIELD</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</si>
  <si>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</si>
  <si>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</si>
  <si>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Age of host at the time of sampling; relevant scale depends on species and study, e.g. could be seconds for amoebae or centuries for trees Units: 
</t>
  </si>
  <si>
    <t>(Optional) Scientific name of the laboratory host used to propagate the source organism from which the sample was obtained</t>
  </si>
  <si>
    <t>(Optional) Goal and setup of the individual library including library was constructed.</t>
  </si>
  <si>
    <t>(Optional) Optional if 'study_type' is not 'other'to propose a new term, select other and enter a new study type.</t>
  </si>
  <si>
    <t>(Optional) Conditions at which sample was stored, usually storage temperature, duration and location</t>
  </si>
  <si>
    <t>(Optional) Duration of the exposure of the subject to an infected human or animal. if multiple exposures are applicable, please state their duration in the same order in which you reported the exposure in the field 'subject exposure'. example: 1 day; 0.33 days</t>
  </si>
  <si>
    <t>(Optional) Short text that can be used to call out experiment records in searches or in displays. this element is technically optional but should be used for all new records.</t>
  </si>
  <si>
    <t>changes</t>
  </si>
  <si>
    <t>NCBI Virus|BVBRC</t>
  </si>
  <si>
    <t>sample_organism_name</t>
  </si>
  <si>
    <t>update definition (genbank, bvbrc)</t>
  </si>
  <si>
    <t>collection_source_host_associated</t>
  </si>
  <si>
    <t>keep internally</t>
  </si>
  <si>
    <t>BVBRC</t>
  </si>
  <si>
    <t>Change id and name to BVBRC_genome_id</t>
  </si>
  <si>
    <t>no source</t>
  </si>
  <si>
    <t>remove</t>
  </si>
  <si>
    <t>collection_source_non-host_associated</t>
  </si>
  <si>
    <t>calculated by VJDB</t>
  </si>
  <si>
    <t>add is_bvbrc</t>
  </si>
  <si>
    <t>ICTV</t>
  </si>
  <si>
    <t>tbd</t>
  </si>
  <si>
    <t>remove; change the name and id: sequence_perc_N</t>
  </si>
  <si>
    <t>change to BVBRC_genome_name</t>
  </si>
  <si>
    <t>update definition: last update date of the record in bvbrc)</t>
  </si>
  <si>
    <t>change id and name to source_metadata_db, update definition</t>
  </si>
  <si>
    <t>split organization to submitter_region</t>
  </si>
  <si>
    <t>add|we will add NCBI Tax Names from the NCBI Taxonomy DB later</t>
  </si>
  <si>
    <t>to add</t>
  </si>
  <si>
    <t>previous changes</t>
  </si>
  <si>
    <t>Is public in VJDB, needs restructuring due to byCovid</t>
  </si>
  <si>
    <t>Not in VJDB, Completly new due to byCovid</t>
  </si>
  <si>
    <t>Not public in VJDB, but is already in database</t>
  </si>
  <si>
    <t>Input Source</t>
  </si>
  <si>
    <t>mandatory</t>
  </si>
  <si>
    <t>recommended</t>
  </si>
  <si>
    <t>base_count</t>
  </si>
  <si>
    <t>optional</t>
  </si>
  <si>
    <t>center_name</t>
  </si>
  <si>
    <t>? last updated(?)</t>
  </si>
  <si>
    <t>provide</t>
  </si>
  <si>
    <t>region</t>
  </si>
  <si>
    <t>provided</t>
  </si>
  <si>
    <t>host_tax_id</t>
  </si>
  <si>
    <t>mandatory (IVRSC)</t>
  </si>
  <si>
    <t>recommended (IVRSC)</t>
  </si>
  <si>
    <t>partially mandatory</t>
  </si>
  <si>
    <t>submission requiredness</t>
  </si>
  <si>
    <t>Study</t>
  </si>
  <si>
    <t>Experiment</t>
  </si>
  <si>
    <t>Run</t>
  </si>
  <si>
    <t>ENA Submission Object</t>
  </si>
  <si>
    <t>Object Name</t>
  </si>
  <si>
    <t>ENA Analysis</t>
  </si>
  <si>
    <t>ENA Study</t>
  </si>
  <si>
    <t>ENA Sample</t>
  </si>
  <si>
    <t>ENA Experiment</t>
  </si>
  <si>
    <t>publice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</si>
</sst>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s>
  <fills count="7">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8">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9" fillId="0" borderId="2" xfId="0" applyFont="1" applyBorder="1" applyAlignment="1">
      <alignment wrapText="1"/>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8" fillId="0" borderId="0" xfId="0" applyFont="1" applyAlignment="1">
      <alignment wrapText="1"/>
    </xf>
    <xf numFmtId="0" fontId="9" fillId="0" borderId="0" xfId="0" applyFont="1" applyAlignment="1">
      <alignment wrapText="1"/>
    </xf>
    <xf numFmtId="0" fontId="8" fillId="0" borderId="0" xfId="0" applyFont="1" applyAlignment="1">
      <alignment vertical="center" wrapText="1"/>
    </xf>
  </cellXfs>
  <cellStyles count="2">
    <cellStyle name="Link" xfId="1" builtinId="8"/>
    <cellStyle name="Standard"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O109"/>
  <sheetViews>
    <sheetView tabSelected="1" zoomScale="85" zoomScaleNormal="85" workbookViewId="0">
      <selection activeCell="E5" sqref="E5"/>
    </sheetView>
  </sheetViews>
  <sheetFormatPr baseColWidth="10" defaultColWidth="23.5703125" defaultRowHeight="23.25" customHeight="1" x14ac:dyDescent="0.25"/>
  <cols>
    <col min="21" max="21" width="100.42578125" customWidth="1"/>
  </cols>
  <sheetData>
    <row r="1" spans="1:41" s="21" customFormat="1" ht="23.25" customHeight="1" x14ac:dyDescent="0.25">
      <c r="A1" s="19" t="s">
        <v>666</v>
      </c>
      <c r="B1" s="19" t="s">
        <v>666</v>
      </c>
      <c r="C1" s="19" t="s">
        <v>666</v>
      </c>
      <c r="D1" s="19" t="s">
        <v>666</v>
      </c>
      <c r="E1" s="19" t="s">
        <v>666</v>
      </c>
      <c r="F1" s="20" t="s">
        <v>0</v>
      </c>
      <c r="G1" s="20" t="s">
        <v>665</v>
      </c>
      <c r="H1" s="20" t="s">
        <v>1</v>
      </c>
      <c r="I1" s="21" t="s">
        <v>2</v>
      </c>
      <c r="J1" s="21" t="s">
        <v>3</v>
      </c>
      <c r="K1" s="21" t="s">
        <v>4</v>
      </c>
      <c r="L1" s="21" t="s">
        <v>5</v>
      </c>
      <c r="M1" s="22" t="s">
        <v>6</v>
      </c>
      <c r="N1" s="22" t="s">
        <v>7</v>
      </c>
      <c r="O1" s="20" t="s">
        <v>8</v>
      </c>
      <c r="P1" s="20" t="s">
        <v>9</v>
      </c>
      <c r="Q1" s="33" t="s">
        <v>982</v>
      </c>
      <c r="R1" s="22" t="s">
        <v>666</v>
      </c>
      <c r="S1" s="22" t="s">
        <v>666</v>
      </c>
      <c r="T1" s="22" t="s">
        <v>666</v>
      </c>
      <c r="U1" s="22" t="s">
        <v>666</v>
      </c>
      <c r="V1" s="22" t="s">
        <v>666</v>
      </c>
      <c r="W1" s="22" t="s">
        <v>666</v>
      </c>
      <c r="X1" s="20" t="s">
        <v>0</v>
      </c>
      <c r="Y1" s="22" t="s">
        <v>6</v>
      </c>
      <c r="Z1" s="22" t="s">
        <v>6</v>
      </c>
      <c r="AA1" s="22" t="s">
        <v>6</v>
      </c>
      <c r="AB1" s="22" t="s">
        <v>6</v>
      </c>
      <c r="AC1" s="22" t="s">
        <v>7</v>
      </c>
      <c r="AD1" s="22" t="s">
        <v>7</v>
      </c>
      <c r="AE1" s="22" t="s">
        <v>7</v>
      </c>
      <c r="AF1" s="22" t="s">
        <v>7</v>
      </c>
      <c r="AG1" s="22" t="s">
        <v>7</v>
      </c>
      <c r="AH1" s="22" t="s">
        <v>7</v>
      </c>
      <c r="AI1" s="20" t="s">
        <v>8</v>
      </c>
      <c r="AJ1" s="20" t="s">
        <v>8</v>
      </c>
      <c r="AK1" s="20" t="s">
        <v>8</v>
      </c>
      <c r="AL1" s="20" t="s">
        <v>9</v>
      </c>
      <c r="AM1" s="20" t="s">
        <v>9</v>
      </c>
      <c r="AN1" s="20" t="s">
        <v>9</v>
      </c>
      <c r="AO1" s="21" t="s">
        <v>1</v>
      </c>
    </row>
    <row r="2" spans="1:41" s="21" customFormat="1" ht="23.25" customHeight="1" x14ac:dyDescent="0.25">
      <c r="A2" s="19" t="s">
        <v>11</v>
      </c>
      <c r="B2" s="19" t="s">
        <v>12</v>
      </c>
      <c r="C2" s="19" t="s">
        <v>13</v>
      </c>
      <c r="D2" s="19" t="s">
        <v>14</v>
      </c>
      <c r="E2" s="21" t="s">
        <v>670</v>
      </c>
      <c r="F2" s="19" t="s">
        <v>15</v>
      </c>
      <c r="G2" s="20" t="s">
        <v>11</v>
      </c>
      <c r="H2" s="20" t="s">
        <v>11</v>
      </c>
      <c r="I2" s="20" t="s">
        <v>11</v>
      </c>
      <c r="J2" s="20" t="s">
        <v>11</v>
      </c>
      <c r="K2" s="20" t="s">
        <v>11</v>
      </c>
      <c r="L2" s="20" t="s">
        <v>11</v>
      </c>
      <c r="M2" s="20" t="s">
        <v>16</v>
      </c>
      <c r="N2" s="19" t="s">
        <v>17</v>
      </c>
      <c r="O2" s="19" t="s">
        <v>18</v>
      </c>
      <c r="P2" s="20" t="s">
        <v>18</v>
      </c>
      <c r="Q2" s="34" t="s">
        <v>983</v>
      </c>
      <c r="R2" s="22" t="s">
        <v>667</v>
      </c>
      <c r="S2" s="22" t="s">
        <v>668</v>
      </c>
      <c r="T2" s="22" t="s">
        <v>669</v>
      </c>
      <c r="U2" s="22" t="s">
        <v>10</v>
      </c>
      <c r="V2" s="21" t="s">
        <v>964</v>
      </c>
      <c r="W2" s="21" t="s">
        <v>938</v>
      </c>
      <c r="X2" s="21" t="s">
        <v>960</v>
      </c>
      <c r="Y2" s="21" t="s">
        <v>678</v>
      </c>
      <c r="Z2" s="21" t="s">
        <v>679</v>
      </c>
      <c r="AA2" s="21" t="s">
        <v>680</v>
      </c>
      <c r="AB2" s="21" t="s">
        <v>681</v>
      </c>
      <c r="AC2" s="21" t="s">
        <v>725</v>
      </c>
      <c r="AD2" s="21" t="s">
        <v>726</v>
      </c>
      <c r="AE2" s="21" t="s">
        <v>727</v>
      </c>
      <c r="AF2" s="21" t="s">
        <v>728</v>
      </c>
      <c r="AG2" s="21" t="s">
        <v>729</v>
      </c>
      <c r="AH2" s="21" t="s">
        <v>730</v>
      </c>
      <c r="AI2" s="21" t="s">
        <v>878</v>
      </c>
      <c r="AJ2" s="21" t="s">
        <v>879</v>
      </c>
      <c r="AK2" s="25" t="s">
        <v>880</v>
      </c>
      <c r="AL2" s="21" t="s">
        <v>878</v>
      </c>
      <c r="AM2" s="21" t="s">
        <v>879</v>
      </c>
      <c r="AN2" s="25" t="s">
        <v>880</v>
      </c>
      <c r="AO2" s="21" t="s">
        <v>978</v>
      </c>
    </row>
    <row r="3" spans="1:41" s="21" customFormat="1" ht="23.25" customHeight="1" x14ac:dyDescent="0.25">
      <c r="A3" s="19" t="str">
        <f t="shared" ref="A3:AO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 t="shared" si="0"/>
        <v>ena submission object object name</v>
      </c>
      <c r="R3" s="19" t="str">
        <f t="shared" si="0"/>
        <v>vjdbv0.3 group1</v>
      </c>
      <c r="S3" s="19" t="str">
        <f t="shared" si="0"/>
        <v>vjdbv0.3 group2</v>
      </c>
      <c r="T3" s="19" t="str">
        <f t="shared" si="0"/>
        <v>vjdbv0.3 group3</v>
      </c>
      <c r="U3" s="19" t="str">
        <f t="shared" si="0"/>
        <v>vjdbv0.3 tags</v>
      </c>
      <c r="V3" s="19" t="str">
        <f t="shared" si="0"/>
        <v>vjdbv0.3 input source</v>
      </c>
      <c r="W3" s="19" t="str">
        <f t="shared" si="0"/>
        <v>vjdbv0.3 changes</v>
      </c>
      <c r="X3" s="19" t="str">
        <f t="shared" si="0"/>
        <v>vjdbv0.2 previous changes</v>
      </c>
      <c r="Y3" s="19" t="str">
        <f t="shared" si="0"/>
        <v>ncbi virus n field name</v>
      </c>
      <c r="Z3" s="19" t="str">
        <f t="shared" si="0"/>
        <v>ncbi virus n field description</v>
      </c>
      <c r="AA3" s="19" t="str">
        <f t="shared" si="0"/>
        <v>ncbi virus n type</v>
      </c>
      <c r="AB3" s="19" t="str">
        <f t="shared" si="0"/>
        <v>ncbi virus n curation notes</v>
      </c>
      <c r="AC3" s="19" t="str">
        <f t="shared" si="0"/>
        <v>bv-brc b category</v>
      </c>
      <c r="AD3" s="19" t="str">
        <f t="shared" si="0"/>
        <v>bv-brc b schema category</v>
      </c>
      <c r="AE3" s="19" t="str">
        <f t="shared" si="0"/>
        <v>bv-brc b field id</v>
      </c>
      <c r="AF3" s="19" t="str">
        <f t="shared" si="0"/>
        <v>bv-brc b field type</v>
      </c>
      <c r="AG3" s="19" t="str">
        <f t="shared" si="0"/>
        <v>bv-brc b type</v>
      </c>
      <c r="AH3" s="19" t="str">
        <f t="shared" si="0"/>
        <v>bv-brc b curation notes</v>
      </c>
      <c r="AI3" s="19" t="str">
        <f t="shared" si="0"/>
        <v>ena erc32 field description</v>
      </c>
      <c r="AJ3" s="19" t="str">
        <f t="shared" si="0"/>
        <v>ena erc32 controlled vocabulary</v>
      </c>
      <c r="AK3" s="19" t="str">
        <f t="shared" si="0"/>
        <v>ena erc32 field type</v>
      </c>
      <c r="AL3" s="19" t="str">
        <f t="shared" si="0"/>
        <v>ena erc33 field description</v>
      </c>
      <c r="AM3" s="19" t="str">
        <f t="shared" si="0"/>
        <v>ena erc33 controlled vocabulary</v>
      </c>
      <c r="AN3" s="19" t="str">
        <f t="shared" si="0"/>
        <v>ena erc33 field type</v>
      </c>
      <c r="AO3" s="19" t="str">
        <f t="shared" si="0"/>
        <v>ena submission requiredness</v>
      </c>
    </row>
    <row r="4" spans="1:41" s="21" customFormat="1" ht="23.25" customHeight="1" x14ac:dyDescent="0.25">
      <c r="A4" s="19" t="str">
        <f t="shared" ref="A4:AO4" si="1">SUBSTITUTE(A3, " ", "_")</f>
        <v>vjdbv0.3_field_id</v>
      </c>
      <c r="B4" s="19" t="str">
        <f t="shared" si="1"/>
        <v>vjdbv0.3_name</v>
      </c>
      <c r="C4" s="19" t="str">
        <f t="shared" si="1"/>
        <v>vjdbv0.3_description</v>
      </c>
      <c r="D4" s="19" t="str">
        <f t="shared" si="1"/>
        <v>vjdbv0.3_fields_type</v>
      </c>
      <c r="E4" s="19" t="str">
        <f t="shared" si="1"/>
        <v>vjdbv0.3_privacy</v>
      </c>
      <c r="F4" s="19" t="str">
        <f t="shared" si="1"/>
        <v>vjdbv0.2__field_id</v>
      </c>
      <c r="G4" s="19" t="str">
        <f t="shared" si="1"/>
        <v>vjdbv0.1_field_id</v>
      </c>
      <c r="H4" s="19" t="str">
        <f t="shared" si="1"/>
        <v>ena_field_id</v>
      </c>
      <c r="I4" s="19" t="str">
        <f t="shared" si="1"/>
        <v>rki_field_id</v>
      </c>
      <c r="J4" s="19" t="str">
        <f t="shared" si="1"/>
        <v>migs-vi_field_id</v>
      </c>
      <c r="K4" s="19" t="str">
        <f t="shared" si="1"/>
        <v>migs-uvig_field_id</v>
      </c>
      <c r="L4" s="19" t="str">
        <f t="shared" si="1"/>
        <v>env-o_field_id</v>
      </c>
      <c r="M4" s="19" t="str">
        <f t="shared" si="1"/>
        <v>ncbi_virus_n_nucleotide_field_id</v>
      </c>
      <c r="N4" s="19" t="str">
        <f t="shared" si="1"/>
        <v>bv-brc_b_field_name</v>
      </c>
      <c r="O4" s="19" t="str">
        <f t="shared" si="1"/>
        <v>ena_erc32_field_name</v>
      </c>
      <c r="P4" s="19" t="str">
        <f t="shared" si="1"/>
        <v>ena_erc33_field_name</v>
      </c>
      <c r="Q4" s="24" t="str">
        <f t="shared" si="1"/>
        <v>ena_submission_object_object_name</v>
      </c>
      <c r="R4" s="19" t="str">
        <f t="shared" si="1"/>
        <v>vjdbv0.3_group1</v>
      </c>
      <c r="S4" s="19" t="str">
        <f t="shared" si="1"/>
        <v>vjdbv0.3_group2</v>
      </c>
      <c r="T4" s="19" t="str">
        <f t="shared" si="1"/>
        <v>vjdbv0.3_group3</v>
      </c>
      <c r="U4" s="19" t="str">
        <f t="shared" si="1"/>
        <v>vjdbv0.3_tags</v>
      </c>
      <c r="V4" s="19" t="str">
        <f t="shared" si="1"/>
        <v>vjdbv0.3_input_source</v>
      </c>
      <c r="W4" s="19" t="str">
        <f t="shared" si="1"/>
        <v>vjdbv0.3_changes</v>
      </c>
      <c r="X4" s="19" t="str">
        <f t="shared" si="1"/>
        <v>vjdbv0.2_previous_changes</v>
      </c>
      <c r="Y4" s="19" t="str">
        <f t="shared" si="1"/>
        <v>ncbi_virus_n_field_name</v>
      </c>
      <c r="Z4" s="19" t="str">
        <f t="shared" si="1"/>
        <v>ncbi_virus_n_field_description</v>
      </c>
      <c r="AA4" s="19" t="str">
        <f t="shared" si="1"/>
        <v>ncbi_virus_n_type</v>
      </c>
      <c r="AB4" s="19" t="str">
        <f t="shared" si="1"/>
        <v>ncbi_virus_n_curation_notes</v>
      </c>
      <c r="AC4" s="19" t="str">
        <f t="shared" si="1"/>
        <v>bv-brc_b_category</v>
      </c>
      <c r="AD4" s="19" t="str">
        <f t="shared" si="1"/>
        <v>bv-brc_b_schema_category</v>
      </c>
      <c r="AE4" s="19" t="str">
        <f t="shared" si="1"/>
        <v>bv-brc_b_field_id</v>
      </c>
      <c r="AF4" s="19" t="str">
        <f t="shared" si="1"/>
        <v>bv-brc_b_field_type</v>
      </c>
      <c r="AG4" s="19" t="str">
        <f t="shared" si="1"/>
        <v>bv-brc_b_type</v>
      </c>
      <c r="AH4" s="19" t="str">
        <f t="shared" si="1"/>
        <v>bv-brc_b_curation_notes</v>
      </c>
      <c r="AI4" s="19" t="str">
        <f t="shared" si="1"/>
        <v>ena_erc32_field_description</v>
      </c>
      <c r="AJ4" s="19" t="str">
        <f t="shared" si="1"/>
        <v>ena_erc32_controlled_vocabulary</v>
      </c>
      <c r="AK4" s="19" t="str">
        <f t="shared" si="1"/>
        <v>ena_erc32_field_type</v>
      </c>
      <c r="AL4" s="19" t="str">
        <f t="shared" si="1"/>
        <v>ena_erc33_field_description</v>
      </c>
      <c r="AM4" s="19" t="str">
        <f t="shared" si="1"/>
        <v>ena_erc33_controlled_vocabulary</v>
      </c>
      <c r="AN4" s="19" t="str">
        <f t="shared" si="1"/>
        <v>ena_erc33_field_type</v>
      </c>
      <c r="AO4" s="19" t="str">
        <f t="shared" si="1"/>
        <v>ena_submission_requiredness</v>
      </c>
    </row>
    <row r="5" spans="1:41" s="4" customFormat="1" ht="23.25" customHeight="1" x14ac:dyDescent="0.2">
      <c r="A5" s="3" t="s">
        <v>19</v>
      </c>
      <c r="B5" s="3" t="s">
        <v>20</v>
      </c>
      <c r="C5" s="3" t="s">
        <v>21</v>
      </c>
      <c r="D5" s="3" t="s">
        <v>22</v>
      </c>
      <c r="E5" s="3" t="s">
        <v>988</v>
      </c>
      <c r="F5" s="3" t="s">
        <v>19</v>
      </c>
      <c r="G5" s="3" t="s">
        <v>23</v>
      </c>
      <c r="H5" s="3"/>
      <c r="I5" s="3"/>
      <c r="J5" s="3"/>
      <c r="K5" s="3"/>
      <c r="L5" s="3"/>
      <c r="M5" s="3" t="s">
        <v>24</v>
      </c>
      <c r="N5" s="3" t="s">
        <v>25</v>
      </c>
      <c r="O5" s="3"/>
      <c r="P5" s="3"/>
      <c r="Q5" s="35"/>
      <c r="R5" s="3" t="s">
        <v>26</v>
      </c>
      <c r="S5" s="3" t="s">
        <v>27</v>
      </c>
      <c r="T5" s="3"/>
      <c r="U5" s="3" t="str">
        <f>"[" &amp; _xlfn.TEXTJOIN(", ", TRUE,
    IF(H5&lt;&gt;"", """" &amp; H$1 &amp; """", ""),
    IF(I5&lt;&gt;"", """" &amp; I$1 &amp; """", ""),
    IF(J5&lt;&gt;"", """" &amp; J$1 &amp; """", ""),
    IF(K5&lt;&gt;"", """" &amp; K$1 &amp; """", ""),
    IF(L5&lt;&gt;"", """" &amp; L$1 &amp; """", ""),    IF(M5&lt;&gt;"", """" &amp; M$1 &amp; """", ""),    IF(N5&lt;&gt;"", """" &amp; N$1 &amp; """", ""),     IF(O5&lt;&gt;"", """" &amp; O$1 &amp; """", ""),     IF(P5&lt;&gt;"", """" &amp; P$1 &amp; """", ""),
    IF(R5&lt;&gt;"", """" &amp; R5 &amp; """", ""), IF(Q5&lt;&gt;"", """" &amp; Q5 &amp; """", ""),
    IF(S5&lt;&gt;"", """" &amp; S5 &amp; """", ""),
    IF(T5&lt;&gt;"", """" &amp; T5 &amp; """", "")
) &amp; "]"</f>
        <v>["NCBI Virus", "BV-BRC", "Organizational", "Identifiers"]</v>
      </c>
      <c r="V5" s="3" t="s">
        <v>939</v>
      </c>
      <c r="W5" s="3"/>
      <c r="X5" s="3"/>
      <c r="Y5" s="3" t="s">
        <v>24</v>
      </c>
      <c r="Z5" s="3" t="s">
        <v>682</v>
      </c>
      <c r="AA5" s="3"/>
      <c r="AB5" s="3"/>
      <c r="AC5" s="3" t="s">
        <v>731</v>
      </c>
      <c r="AD5" s="3"/>
      <c r="AE5" s="3" t="s">
        <v>732</v>
      </c>
      <c r="AF5" s="3" t="s">
        <v>733</v>
      </c>
      <c r="AG5" s="3"/>
      <c r="AH5" s="3"/>
      <c r="AI5" s="3"/>
      <c r="AJ5" s="3"/>
      <c r="AK5" s="3"/>
      <c r="AL5" s="3"/>
      <c r="AM5" s="3"/>
      <c r="AN5" s="3"/>
      <c r="AO5" s="3"/>
    </row>
    <row r="6" spans="1:41" s="4" customFormat="1" ht="23.25" customHeight="1" x14ac:dyDescent="0.3">
      <c r="A6" s="3" t="s">
        <v>28</v>
      </c>
      <c r="B6" s="3" t="s">
        <v>29</v>
      </c>
      <c r="C6" s="3" t="s">
        <v>30</v>
      </c>
      <c r="D6" s="3" t="s">
        <v>22</v>
      </c>
      <c r="E6" s="3" t="s">
        <v>671</v>
      </c>
      <c r="F6" s="3" t="s">
        <v>28</v>
      </c>
      <c r="G6" s="3" t="s">
        <v>31</v>
      </c>
      <c r="H6" s="3"/>
      <c r="I6" s="3"/>
      <c r="J6" s="3"/>
      <c r="K6" s="3"/>
      <c r="L6" s="3"/>
      <c r="M6" s="3" t="s">
        <v>32</v>
      </c>
      <c r="N6" s="3" t="s">
        <v>33</v>
      </c>
      <c r="O6" s="3"/>
      <c r="P6" s="3"/>
      <c r="Q6" s="36" t="s">
        <v>984</v>
      </c>
      <c r="R6" s="3" t="s">
        <v>26</v>
      </c>
      <c r="S6" s="3" t="s">
        <v>27</v>
      </c>
      <c r="T6" s="3"/>
      <c r="U6" s="3" t="str">
        <f t="shared" ref="U6:U69" si="2">"[" &amp; _xlfn.TEXTJOIN(", ", TRUE,
    IF(H6&lt;&gt;"", """" &amp; H$1 &amp; """", ""),
    IF(I6&lt;&gt;"", """" &amp; I$1 &amp; """", ""),
    IF(J6&lt;&gt;"", """" &amp; J$1 &amp; """", ""),
    IF(K6&lt;&gt;"", """" &amp; K$1 &amp; """", ""),
    IF(L6&lt;&gt;"", """" &amp; L$1 &amp; """", ""),    IF(M6&lt;&gt;"", """" &amp; M$1 &amp; """", ""),    IF(N6&lt;&gt;"", """" &amp; N$1 &amp; """", ""),     IF(O6&lt;&gt;"", """" &amp; O$1 &amp; """", ""),     IF(P6&lt;&gt;"", """" &amp; P$1 &amp; """", ""),
    IF(R6&lt;&gt;"", """" &amp; R6 &amp; """", ""), IF(Q6&lt;&gt;"", """" &amp; Q6 &amp; """", ""),
    IF(S6&lt;&gt;"", """" &amp; S6 &amp; """", ""),
    IF(T6&lt;&gt;"", """" &amp; T6 &amp; """", "")
) &amp; "]"</f>
        <v>["NCBI Virus", "BV-BRC", "Organizational", "ENA Analysis", "Identifiers"]</v>
      </c>
      <c r="V6" s="3" t="s">
        <v>939</v>
      </c>
      <c r="W6" s="3"/>
      <c r="X6" s="3"/>
      <c r="Y6" s="3" t="s">
        <v>32</v>
      </c>
      <c r="Z6" s="3" t="s">
        <v>683</v>
      </c>
      <c r="AA6" s="3"/>
      <c r="AB6" s="3"/>
      <c r="AC6" s="3" t="s">
        <v>731</v>
      </c>
      <c r="AD6" s="3"/>
      <c r="AE6" s="3" t="s">
        <v>31</v>
      </c>
      <c r="AF6" s="3" t="s">
        <v>734</v>
      </c>
      <c r="AG6" s="3"/>
      <c r="AH6" s="3" t="s">
        <v>735</v>
      </c>
      <c r="AI6" s="3"/>
      <c r="AJ6" s="3"/>
      <c r="AK6" s="3"/>
      <c r="AL6" s="3"/>
      <c r="AM6" s="3"/>
      <c r="AN6" s="3"/>
      <c r="AO6" s="3"/>
    </row>
    <row r="7" spans="1:41" s="4" customFormat="1" ht="23.25" customHeight="1" x14ac:dyDescent="0.3">
      <c r="A7" s="3" t="s">
        <v>34</v>
      </c>
      <c r="B7" s="3" t="s">
        <v>35</v>
      </c>
      <c r="C7" s="3" t="s">
        <v>36</v>
      </c>
      <c r="D7" s="3" t="s">
        <v>22</v>
      </c>
      <c r="E7" s="3" t="s">
        <v>671</v>
      </c>
      <c r="F7" s="3" t="s">
        <v>34</v>
      </c>
      <c r="G7" s="3" t="s">
        <v>37</v>
      </c>
      <c r="H7" s="3" t="s">
        <v>38</v>
      </c>
      <c r="I7" s="3"/>
      <c r="J7" s="3"/>
      <c r="K7" s="3"/>
      <c r="L7" s="3"/>
      <c r="M7" s="3" t="s">
        <v>39</v>
      </c>
      <c r="N7" s="3" t="s">
        <v>40</v>
      </c>
      <c r="O7" s="3"/>
      <c r="P7" s="3"/>
      <c r="Q7" s="36" t="s">
        <v>985</v>
      </c>
      <c r="R7" s="3" t="s">
        <v>26</v>
      </c>
      <c r="S7" s="3" t="s">
        <v>27</v>
      </c>
      <c r="T7" s="3"/>
      <c r="U7" s="3" t="str">
        <f t="shared" si="2"/>
        <v>["ENA", "NCBI Virus", "BV-BRC", "Organizational", "ENA Study", "Identifiers"]</v>
      </c>
      <c r="V7" s="3" t="s">
        <v>939</v>
      </c>
      <c r="W7" s="3"/>
      <c r="X7" s="3"/>
      <c r="Y7" s="3" t="s">
        <v>39</v>
      </c>
      <c r="Z7" s="3" t="s">
        <v>684</v>
      </c>
      <c r="AA7" s="3"/>
      <c r="AB7" s="3"/>
      <c r="AC7" s="3" t="s">
        <v>731</v>
      </c>
      <c r="AD7" s="3"/>
      <c r="AE7" s="3" t="s">
        <v>736</v>
      </c>
      <c r="AF7" s="3" t="s">
        <v>734</v>
      </c>
      <c r="AG7" s="3"/>
      <c r="AH7" s="3"/>
      <c r="AI7" s="3"/>
      <c r="AJ7" s="3"/>
      <c r="AK7" s="3"/>
      <c r="AL7" s="3"/>
      <c r="AM7" s="3"/>
      <c r="AN7" s="3"/>
      <c r="AO7" s="3" t="s">
        <v>965</v>
      </c>
    </row>
    <row r="8" spans="1:41" s="4" customFormat="1" ht="23.25" customHeight="1" x14ac:dyDescent="0.3">
      <c r="A8" s="3" t="s">
        <v>41</v>
      </c>
      <c r="B8" s="3" t="s">
        <v>42</v>
      </c>
      <c r="C8" s="3" t="s">
        <v>43</v>
      </c>
      <c r="D8" s="3" t="s">
        <v>22</v>
      </c>
      <c r="E8" s="3" t="s">
        <v>671</v>
      </c>
      <c r="F8" s="3" t="s">
        <v>41</v>
      </c>
      <c r="G8" s="3" t="s">
        <v>44</v>
      </c>
      <c r="H8" s="3" t="s">
        <v>45</v>
      </c>
      <c r="I8" s="3"/>
      <c r="J8" s="3" t="s">
        <v>46</v>
      </c>
      <c r="K8" s="3"/>
      <c r="L8" s="3"/>
      <c r="M8" s="3" t="s">
        <v>47</v>
      </c>
      <c r="N8" s="3" t="s">
        <v>48</v>
      </c>
      <c r="O8" s="3"/>
      <c r="P8" s="3"/>
      <c r="Q8" s="36" t="s">
        <v>986</v>
      </c>
      <c r="R8" s="3" t="s">
        <v>26</v>
      </c>
      <c r="S8" s="3" t="s">
        <v>27</v>
      </c>
      <c r="T8" s="3"/>
      <c r="U8" s="3" t="str">
        <f t="shared" si="2"/>
        <v>["ENA", "MIGS-VI", "NCBI Virus", "BV-BRC", "Organizational", "ENA Sample", "Identifiers"]</v>
      </c>
      <c r="V8" s="3" t="s">
        <v>939</v>
      </c>
      <c r="W8" s="3"/>
      <c r="X8" s="3"/>
      <c r="Y8" s="3" t="s">
        <v>47</v>
      </c>
      <c r="Z8" s="3" t="s">
        <v>685</v>
      </c>
      <c r="AA8" s="3"/>
      <c r="AB8" s="3"/>
      <c r="AC8" s="3" t="s">
        <v>731</v>
      </c>
      <c r="AD8" s="3"/>
      <c r="AE8" s="3" t="s">
        <v>44</v>
      </c>
      <c r="AF8" s="3" t="s">
        <v>734</v>
      </c>
      <c r="AG8" s="3"/>
      <c r="AH8" s="3"/>
      <c r="AI8" s="3"/>
      <c r="AJ8" s="3"/>
      <c r="AK8" s="3"/>
      <c r="AL8" s="3"/>
      <c r="AM8" s="3"/>
      <c r="AN8" s="3"/>
      <c r="AO8" s="3" t="s">
        <v>965</v>
      </c>
    </row>
    <row r="9" spans="1:41" s="4" customFormat="1" ht="23.25" customHeight="1" x14ac:dyDescent="0.3">
      <c r="A9" s="3" t="s">
        <v>50</v>
      </c>
      <c r="B9" s="3" t="s">
        <v>51</v>
      </c>
      <c r="C9" s="3" t="s">
        <v>52</v>
      </c>
      <c r="D9" s="3" t="s">
        <v>53</v>
      </c>
      <c r="E9" s="3" t="s">
        <v>671</v>
      </c>
      <c r="F9" s="3" t="s">
        <v>50</v>
      </c>
      <c r="G9" s="3" t="s">
        <v>53</v>
      </c>
      <c r="H9" s="3" t="s">
        <v>54</v>
      </c>
      <c r="I9" s="3" t="s">
        <v>55</v>
      </c>
      <c r="J9" s="3" t="s">
        <v>56</v>
      </c>
      <c r="K9" s="3"/>
      <c r="L9" s="3"/>
      <c r="M9" s="3" t="s">
        <v>57</v>
      </c>
      <c r="N9" s="3" t="s">
        <v>51</v>
      </c>
      <c r="O9" s="3" t="s">
        <v>54</v>
      </c>
      <c r="P9" s="3" t="s">
        <v>54</v>
      </c>
      <c r="Q9" s="36" t="s">
        <v>986</v>
      </c>
      <c r="R9" s="3" t="s">
        <v>49</v>
      </c>
      <c r="S9" s="3" t="s">
        <v>58</v>
      </c>
      <c r="T9" s="3"/>
      <c r="U9" s="3" t="str">
        <f t="shared" si="2"/>
        <v>["ENA", "RKI", "MIGS-VI", "NCBI Virus", "BV-BRC", "ENA ERC32", "ENA ERC33", "Sample", "ENA Sample", "Collection"]</v>
      </c>
      <c r="V9" s="3" t="s">
        <v>939</v>
      </c>
      <c r="W9" s="3"/>
      <c r="X9" s="3" t="s">
        <v>961</v>
      </c>
      <c r="Y9" s="3" t="s">
        <v>51</v>
      </c>
      <c r="Z9" s="3" t="s">
        <v>686</v>
      </c>
      <c r="AA9" s="3"/>
      <c r="AB9" s="3"/>
      <c r="AC9" s="3" t="s">
        <v>674</v>
      </c>
      <c r="AD9" s="3" t="s">
        <v>737</v>
      </c>
      <c r="AE9" s="3" t="s">
        <v>50</v>
      </c>
      <c r="AF9" s="3" t="s">
        <v>734</v>
      </c>
      <c r="AG9" s="3"/>
      <c r="AH9" s="3"/>
      <c r="AI9" s="3" t="s">
        <v>881</v>
      </c>
      <c r="AJ9" s="3"/>
      <c r="AK9" s="3"/>
      <c r="AL9" s="3" t="s">
        <v>881</v>
      </c>
      <c r="AM9" s="3"/>
      <c r="AN9" s="3" t="s">
        <v>924</v>
      </c>
      <c r="AO9" s="3" t="s">
        <v>965</v>
      </c>
    </row>
    <row r="10" spans="1:41" s="4" customFormat="1" ht="23.25" customHeight="1" x14ac:dyDescent="0.3">
      <c r="A10" s="3" t="s">
        <v>59</v>
      </c>
      <c r="B10" s="3" t="s">
        <v>60</v>
      </c>
      <c r="C10" s="3" t="s">
        <v>61</v>
      </c>
      <c r="D10" s="3" t="s">
        <v>22</v>
      </c>
      <c r="E10" s="3" t="s">
        <v>671</v>
      </c>
      <c r="F10" s="3" t="s">
        <v>59</v>
      </c>
      <c r="G10" s="3" t="s">
        <v>62</v>
      </c>
      <c r="H10" s="3" t="s">
        <v>63</v>
      </c>
      <c r="I10" s="3"/>
      <c r="J10" s="3" t="s">
        <v>64</v>
      </c>
      <c r="K10" s="3"/>
      <c r="L10" s="3"/>
      <c r="M10" s="3" t="s">
        <v>65</v>
      </c>
      <c r="N10" s="3" t="s">
        <v>66</v>
      </c>
      <c r="O10" s="3" t="s">
        <v>63</v>
      </c>
      <c r="P10" s="3" t="s">
        <v>63</v>
      </c>
      <c r="Q10" s="36" t="s">
        <v>986</v>
      </c>
      <c r="R10" s="3" t="s">
        <v>49</v>
      </c>
      <c r="S10" s="3"/>
      <c r="T10" s="3"/>
      <c r="U10" s="3" t="str">
        <f t="shared" si="2"/>
        <v>["ENA", "MIGS-VI", "NCBI Virus", "BV-BRC", "ENA ERC32", "ENA ERC33", "Sample", "ENA Sample"]</v>
      </c>
      <c r="V10" s="3" t="s">
        <v>939</v>
      </c>
      <c r="W10" s="3"/>
      <c r="X10" s="3" t="s">
        <v>961</v>
      </c>
      <c r="Y10" s="3" t="s">
        <v>65</v>
      </c>
      <c r="Z10" s="3" t="s">
        <v>687</v>
      </c>
      <c r="AA10" s="3"/>
      <c r="AB10" s="3" t="s">
        <v>688</v>
      </c>
      <c r="AC10" s="3" t="s">
        <v>674</v>
      </c>
      <c r="AD10" s="3" t="s">
        <v>737</v>
      </c>
      <c r="AE10" s="3" t="s">
        <v>738</v>
      </c>
      <c r="AF10" s="3" t="s">
        <v>733</v>
      </c>
      <c r="AG10" s="3"/>
      <c r="AH10" s="3"/>
      <c r="AI10" s="3" t="s">
        <v>882</v>
      </c>
      <c r="AJ10" s="3"/>
      <c r="AK10" s="3"/>
      <c r="AL10" s="3" t="s">
        <v>925</v>
      </c>
      <c r="AM10" s="3"/>
      <c r="AN10" s="3" t="s">
        <v>926</v>
      </c>
      <c r="AO10" s="3" t="s">
        <v>965</v>
      </c>
    </row>
    <row r="11" spans="1:41" s="4" customFormat="1" ht="23.25" customHeight="1" x14ac:dyDescent="0.2">
      <c r="A11" s="3" t="s">
        <v>67</v>
      </c>
      <c r="B11" s="3" t="s">
        <v>68</v>
      </c>
      <c r="C11" s="3" t="s">
        <v>69</v>
      </c>
      <c r="D11" s="3" t="s">
        <v>22</v>
      </c>
      <c r="E11" s="3" t="s">
        <v>671</v>
      </c>
      <c r="F11" s="3" t="s">
        <v>67</v>
      </c>
      <c r="G11" s="3"/>
      <c r="H11" s="3"/>
      <c r="I11" s="3"/>
      <c r="J11" s="3"/>
      <c r="K11" s="3"/>
      <c r="L11" s="3"/>
      <c r="M11" s="3" t="s">
        <v>70</v>
      </c>
      <c r="N11" s="3" t="s">
        <v>70</v>
      </c>
      <c r="O11" s="3"/>
      <c r="P11" s="3"/>
      <c r="Q11" s="35"/>
      <c r="R11" s="3" t="s">
        <v>49</v>
      </c>
      <c r="S11" s="3" t="s">
        <v>71</v>
      </c>
      <c r="T11" s="3" t="s">
        <v>72</v>
      </c>
      <c r="U11" s="3" t="str">
        <f t="shared" si="2"/>
        <v>["NCBI Virus", "BV-BRC", "Sample", "Virus", "NCBI Taxonomy"]</v>
      </c>
      <c r="V11" s="3" t="s">
        <v>939</v>
      </c>
      <c r="W11" s="3"/>
      <c r="X11" s="3"/>
      <c r="Y11" s="3" t="s">
        <v>70</v>
      </c>
      <c r="Z11" s="3" t="s">
        <v>689</v>
      </c>
      <c r="AA11" s="3"/>
      <c r="AB11" s="3"/>
      <c r="AC11" s="3" t="s">
        <v>677</v>
      </c>
      <c r="AD11" s="3" t="s">
        <v>278</v>
      </c>
      <c r="AE11" s="3" t="s">
        <v>739</v>
      </c>
      <c r="AF11" s="3" t="s">
        <v>733</v>
      </c>
      <c r="AG11" s="3"/>
      <c r="AH11" s="3"/>
      <c r="AI11" s="3"/>
      <c r="AJ11" s="3"/>
      <c r="AK11" s="3"/>
      <c r="AL11" s="3"/>
      <c r="AM11" s="3"/>
      <c r="AN11" s="3"/>
      <c r="AO11" s="3"/>
    </row>
    <row r="12" spans="1:41" s="4" customFormat="1" ht="23.25" customHeight="1" x14ac:dyDescent="0.2">
      <c r="A12" s="3" t="s">
        <v>73</v>
      </c>
      <c r="B12" s="3" t="s">
        <v>74</v>
      </c>
      <c r="C12" s="3" t="s">
        <v>75</v>
      </c>
      <c r="D12" s="3" t="s">
        <v>22</v>
      </c>
      <c r="E12" s="3" t="s">
        <v>672</v>
      </c>
      <c r="F12" s="3" t="s">
        <v>73</v>
      </c>
      <c r="G12" s="3"/>
      <c r="H12" s="3"/>
      <c r="I12" s="3"/>
      <c r="J12" s="3"/>
      <c r="K12" s="3"/>
      <c r="L12" s="3"/>
      <c r="M12" s="3" t="s">
        <v>76</v>
      </c>
      <c r="N12" s="3"/>
      <c r="O12" s="3"/>
      <c r="P12" s="3"/>
      <c r="Q12" s="35"/>
      <c r="R12" s="3" t="s">
        <v>49</v>
      </c>
      <c r="S12" s="3" t="s">
        <v>77</v>
      </c>
      <c r="T12" s="3"/>
      <c r="U12" s="3" t="str">
        <f t="shared" si="2"/>
        <v>["NCBI Virus", "Sample", "Sequence"]</v>
      </c>
      <c r="V12" s="3" t="s">
        <v>6</v>
      </c>
      <c r="W12" s="3"/>
      <c r="X12" s="3"/>
      <c r="Y12" s="3" t="s">
        <v>74</v>
      </c>
      <c r="Z12" s="3" t="s">
        <v>690</v>
      </c>
      <c r="AA12" s="3"/>
      <c r="AB12" s="3"/>
      <c r="AC12" s="3"/>
      <c r="AD12" s="3"/>
      <c r="AE12" s="3"/>
      <c r="AF12" s="3"/>
      <c r="AG12" s="3"/>
      <c r="AH12" s="3"/>
      <c r="AI12" s="3"/>
      <c r="AJ12" s="3"/>
      <c r="AK12" s="3"/>
      <c r="AL12" s="3"/>
      <c r="AM12" s="3"/>
      <c r="AN12" s="3"/>
      <c r="AO12" s="3"/>
    </row>
    <row r="13" spans="1:41" s="4" customFormat="1" ht="23.25" customHeight="1" x14ac:dyDescent="0.2">
      <c r="A13" s="3" t="s">
        <v>78</v>
      </c>
      <c r="B13" s="3" t="s">
        <v>79</v>
      </c>
      <c r="C13" s="3" t="s">
        <v>80</v>
      </c>
      <c r="D13" s="3" t="s">
        <v>81</v>
      </c>
      <c r="E13" s="3" t="s">
        <v>671</v>
      </c>
      <c r="F13" s="3" t="s">
        <v>78</v>
      </c>
      <c r="G13" s="3"/>
      <c r="H13" s="3"/>
      <c r="I13" s="3"/>
      <c r="J13" s="3"/>
      <c r="K13" s="3"/>
      <c r="L13" s="3"/>
      <c r="M13" s="3" t="s">
        <v>82</v>
      </c>
      <c r="N13" s="3"/>
      <c r="O13" s="3"/>
      <c r="P13" s="3"/>
      <c r="Q13" s="35"/>
      <c r="R13" s="3" t="s">
        <v>49</v>
      </c>
      <c r="S13" s="3" t="s">
        <v>77</v>
      </c>
      <c r="T13" s="3"/>
      <c r="U13" s="3" t="str">
        <f t="shared" si="2"/>
        <v>["NCBI Virus", "Sample", "Sequence"]</v>
      </c>
      <c r="V13" s="3" t="s">
        <v>6</v>
      </c>
      <c r="W13" s="3"/>
      <c r="X13" s="3"/>
      <c r="Y13" s="3" t="s">
        <v>691</v>
      </c>
      <c r="Z13" s="3" t="s">
        <v>692</v>
      </c>
      <c r="AA13" s="3"/>
      <c r="AB13" s="3" t="s">
        <v>693</v>
      </c>
      <c r="AC13" s="3"/>
      <c r="AD13" s="3"/>
      <c r="AE13" s="3"/>
      <c r="AF13" s="3"/>
      <c r="AG13" s="3"/>
      <c r="AH13" s="3"/>
      <c r="AI13" s="3"/>
      <c r="AJ13" s="3"/>
      <c r="AK13" s="3"/>
      <c r="AL13" s="3"/>
      <c r="AM13" s="3"/>
      <c r="AN13" s="3"/>
      <c r="AO13" s="3"/>
    </row>
    <row r="14" spans="1:41" s="4" customFormat="1" ht="23.25" customHeight="1" x14ac:dyDescent="0.2">
      <c r="A14" s="3" t="s">
        <v>83</v>
      </c>
      <c r="B14" s="3" t="s">
        <v>84</v>
      </c>
      <c r="C14" s="3" t="s">
        <v>85</v>
      </c>
      <c r="D14" s="3" t="s">
        <v>81</v>
      </c>
      <c r="E14" s="3" t="s">
        <v>671</v>
      </c>
      <c r="F14" s="3" t="s">
        <v>83</v>
      </c>
      <c r="G14" s="3" t="s">
        <v>86</v>
      </c>
      <c r="H14" s="3"/>
      <c r="I14" s="3"/>
      <c r="J14" s="3"/>
      <c r="K14" s="3"/>
      <c r="L14" s="3"/>
      <c r="M14" s="3" t="s">
        <v>82</v>
      </c>
      <c r="N14" s="3" t="s">
        <v>87</v>
      </c>
      <c r="O14" s="3"/>
      <c r="P14" s="3"/>
      <c r="Q14" s="35"/>
      <c r="R14" s="3" t="s">
        <v>49</v>
      </c>
      <c r="S14" s="3" t="s">
        <v>77</v>
      </c>
      <c r="T14" s="3"/>
      <c r="U14" s="3" t="str">
        <f t="shared" si="2"/>
        <v>["NCBI Virus", "BV-BRC", "Sample", "Sequence"]</v>
      </c>
      <c r="V14" s="3" t="s">
        <v>939</v>
      </c>
      <c r="W14" s="3"/>
      <c r="X14" s="3"/>
      <c r="Y14" s="3" t="s">
        <v>691</v>
      </c>
      <c r="Z14" s="3" t="s">
        <v>692</v>
      </c>
      <c r="AA14" s="3"/>
      <c r="AB14" s="3" t="s">
        <v>693</v>
      </c>
      <c r="AC14" s="3" t="s">
        <v>740</v>
      </c>
      <c r="AD14" s="3"/>
      <c r="AE14" s="3" t="s">
        <v>741</v>
      </c>
      <c r="AF14" s="3" t="s">
        <v>734</v>
      </c>
      <c r="AG14" s="3"/>
      <c r="AH14" s="3" t="s">
        <v>742</v>
      </c>
      <c r="AI14" s="3"/>
      <c r="AJ14" s="3"/>
      <c r="AK14" s="3"/>
      <c r="AL14" s="3"/>
      <c r="AM14" s="3"/>
      <c r="AN14" s="3"/>
      <c r="AO14" s="3"/>
    </row>
    <row r="15" spans="1:41" s="4" customFormat="1" ht="23.25" customHeight="1" x14ac:dyDescent="0.2">
      <c r="A15" s="3" t="s">
        <v>88</v>
      </c>
      <c r="B15" s="3" t="s">
        <v>89</v>
      </c>
      <c r="C15" s="3" t="s">
        <v>90</v>
      </c>
      <c r="D15" s="3" t="s">
        <v>22</v>
      </c>
      <c r="E15" s="3" t="s">
        <v>671</v>
      </c>
      <c r="F15" s="3" t="s">
        <v>88</v>
      </c>
      <c r="G15" s="3" t="s">
        <v>91</v>
      </c>
      <c r="H15" s="3"/>
      <c r="I15" s="3"/>
      <c r="J15" s="3" t="s">
        <v>92</v>
      </c>
      <c r="K15" s="3"/>
      <c r="L15" s="3"/>
      <c r="M15" s="3" t="s">
        <v>93</v>
      </c>
      <c r="N15" s="3"/>
      <c r="O15" s="3"/>
      <c r="P15" s="3"/>
      <c r="Q15" s="35"/>
      <c r="R15" s="3" t="s">
        <v>49</v>
      </c>
      <c r="S15" s="3" t="s">
        <v>77</v>
      </c>
      <c r="T15" s="3"/>
      <c r="U15" s="3" t="str">
        <f t="shared" si="2"/>
        <v>["MIGS-VI", "NCBI Virus", "Sample", "Sequence"]</v>
      </c>
      <c r="V15" s="3" t="s">
        <v>6</v>
      </c>
      <c r="W15" s="3"/>
      <c r="X15" s="3"/>
      <c r="Y15" s="3" t="s">
        <v>93</v>
      </c>
      <c r="Z15" s="3" t="s">
        <v>694</v>
      </c>
      <c r="AA15" s="3"/>
      <c r="AB15" s="3"/>
      <c r="AC15" s="3"/>
      <c r="AD15" s="3"/>
      <c r="AE15" s="3"/>
      <c r="AF15" s="3"/>
      <c r="AG15" s="3"/>
      <c r="AH15" s="3"/>
      <c r="AI15" s="3"/>
      <c r="AJ15" s="3"/>
      <c r="AK15" s="3"/>
      <c r="AL15" s="3"/>
      <c r="AM15" s="3"/>
      <c r="AN15" s="3"/>
      <c r="AO15" s="3"/>
    </row>
    <row r="16" spans="1:41" s="4" customFormat="1" ht="23.25" customHeight="1" x14ac:dyDescent="0.2">
      <c r="A16" s="3" t="s">
        <v>94</v>
      </c>
      <c r="B16" s="3" t="s">
        <v>95</v>
      </c>
      <c r="C16" s="3" t="s">
        <v>96</v>
      </c>
      <c r="D16" s="3" t="s">
        <v>22</v>
      </c>
      <c r="E16" s="3" t="s">
        <v>671</v>
      </c>
      <c r="F16" s="3" t="s">
        <v>94</v>
      </c>
      <c r="G16" s="3"/>
      <c r="H16" s="3"/>
      <c r="I16" s="3"/>
      <c r="J16" s="3"/>
      <c r="K16" s="3"/>
      <c r="L16" s="3"/>
      <c r="M16" s="3" t="s">
        <v>97</v>
      </c>
      <c r="N16" s="3" t="s">
        <v>97</v>
      </c>
      <c r="O16" s="3"/>
      <c r="P16" s="3"/>
      <c r="Q16" s="35"/>
      <c r="R16" s="3" t="s">
        <v>49</v>
      </c>
      <c r="S16" s="3" t="s">
        <v>71</v>
      </c>
      <c r="T16" s="3" t="s">
        <v>72</v>
      </c>
      <c r="U16" s="3" t="str">
        <f t="shared" si="2"/>
        <v>["NCBI Virus", "BV-BRC", "Sample", "Virus", "NCBI Taxonomy"]</v>
      </c>
      <c r="V16" s="3" t="s">
        <v>939</v>
      </c>
      <c r="W16" s="3"/>
      <c r="X16" s="3"/>
      <c r="Y16" s="3" t="s">
        <v>97</v>
      </c>
      <c r="Z16" s="3" t="s">
        <v>695</v>
      </c>
      <c r="AA16" s="3"/>
      <c r="AB16" s="3"/>
      <c r="AC16" s="3" t="s">
        <v>677</v>
      </c>
      <c r="AD16" s="3" t="s">
        <v>278</v>
      </c>
      <c r="AE16" s="3" t="s">
        <v>743</v>
      </c>
      <c r="AF16" s="3" t="s">
        <v>733</v>
      </c>
      <c r="AG16" s="3"/>
      <c r="AH16" s="3"/>
      <c r="AI16" s="3"/>
      <c r="AJ16" s="3"/>
      <c r="AK16" s="3"/>
      <c r="AL16" s="3"/>
      <c r="AM16" s="3"/>
      <c r="AN16" s="3"/>
      <c r="AO16" s="3"/>
    </row>
    <row r="17" spans="1:41" s="4" customFormat="1" ht="23.25" customHeight="1" x14ac:dyDescent="0.2">
      <c r="A17" s="3" t="s">
        <v>98</v>
      </c>
      <c r="B17" s="3" t="s">
        <v>99</v>
      </c>
      <c r="C17" s="3" t="s">
        <v>100</v>
      </c>
      <c r="D17" s="3" t="s">
        <v>22</v>
      </c>
      <c r="E17" s="3" t="s">
        <v>671</v>
      </c>
      <c r="F17" s="3" t="s">
        <v>98</v>
      </c>
      <c r="G17" s="3"/>
      <c r="H17" s="3" t="s">
        <v>101</v>
      </c>
      <c r="I17" s="3"/>
      <c r="J17" s="3"/>
      <c r="K17" s="3"/>
      <c r="L17" s="3"/>
      <c r="M17" s="3" t="s">
        <v>102</v>
      </c>
      <c r="N17" s="3"/>
      <c r="O17" s="3"/>
      <c r="P17" s="3"/>
      <c r="Q17" s="35"/>
      <c r="R17" s="3" t="s">
        <v>49</v>
      </c>
      <c r="S17" s="3"/>
      <c r="T17" s="3"/>
      <c r="U17" s="3" t="str">
        <f t="shared" si="2"/>
        <v>["ENA", "NCBI Virus", "Sample"]</v>
      </c>
      <c r="V17" s="3" t="s">
        <v>6</v>
      </c>
      <c r="W17" s="3"/>
      <c r="X17" s="3" t="s">
        <v>962</v>
      </c>
      <c r="Y17" s="3" t="s">
        <v>696</v>
      </c>
      <c r="Z17" s="3" t="s">
        <v>697</v>
      </c>
      <c r="AA17" s="3"/>
      <c r="AB17" s="3" t="s">
        <v>688</v>
      </c>
      <c r="AC17" s="3"/>
      <c r="AD17" s="3"/>
      <c r="AE17" s="3"/>
      <c r="AF17" s="3"/>
      <c r="AG17" s="3"/>
      <c r="AH17" s="3"/>
      <c r="AI17" s="3"/>
      <c r="AJ17" s="3"/>
      <c r="AK17" s="3"/>
      <c r="AL17" s="3"/>
      <c r="AM17" s="3"/>
      <c r="AN17" s="3"/>
      <c r="AO17" s="3" t="s">
        <v>966</v>
      </c>
    </row>
    <row r="18" spans="1:41" s="4" customFormat="1" ht="23.25" customHeight="1" x14ac:dyDescent="0.3">
      <c r="A18" s="3" t="s">
        <v>103</v>
      </c>
      <c r="B18" s="3" t="s">
        <v>104</v>
      </c>
      <c r="C18" s="3" t="s">
        <v>105</v>
      </c>
      <c r="D18" s="3" t="s">
        <v>22</v>
      </c>
      <c r="E18" s="3" t="s">
        <v>671</v>
      </c>
      <c r="F18" s="3" t="s">
        <v>103</v>
      </c>
      <c r="G18" s="3"/>
      <c r="H18" s="3"/>
      <c r="I18" s="3"/>
      <c r="J18" s="3"/>
      <c r="K18" s="3"/>
      <c r="L18" s="3"/>
      <c r="M18" s="3" t="s">
        <v>102</v>
      </c>
      <c r="N18" s="3" t="s">
        <v>106</v>
      </c>
      <c r="O18" s="3" t="s">
        <v>101</v>
      </c>
      <c r="P18" s="3" t="s">
        <v>101</v>
      </c>
      <c r="Q18" s="36" t="s">
        <v>986</v>
      </c>
      <c r="R18" s="3" t="s">
        <v>49</v>
      </c>
      <c r="S18" s="3"/>
      <c r="T18" s="3"/>
      <c r="U18" s="3" t="str">
        <f t="shared" si="2"/>
        <v>["NCBI Virus", "BV-BRC", "ENA ERC32", "ENA ERC33", "Sample", "ENA Sample"]</v>
      </c>
      <c r="V18" s="3" t="s">
        <v>939</v>
      </c>
      <c r="W18" s="3"/>
      <c r="X18" s="3"/>
      <c r="Y18" s="3" t="s">
        <v>696</v>
      </c>
      <c r="Z18" s="3" t="s">
        <v>697</v>
      </c>
      <c r="AA18" s="3"/>
      <c r="AB18" s="3" t="s">
        <v>688</v>
      </c>
      <c r="AC18" s="3" t="s">
        <v>674</v>
      </c>
      <c r="AD18" s="3" t="s">
        <v>737</v>
      </c>
      <c r="AE18" s="3" t="s">
        <v>744</v>
      </c>
      <c r="AF18" s="3" t="s">
        <v>733</v>
      </c>
      <c r="AG18" s="3"/>
      <c r="AH18" s="3"/>
      <c r="AI18" s="3" t="s">
        <v>883</v>
      </c>
      <c r="AJ18" s="3"/>
      <c r="AK18" s="3"/>
      <c r="AL18" s="3" t="s">
        <v>883</v>
      </c>
      <c r="AM18" s="3"/>
      <c r="AN18" s="3" t="s">
        <v>924</v>
      </c>
      <c r="AO18" s="3"/>
    </row>
    <row r="19" spans="1:41" s="4" customFormat="1" ht="23.25" customHeight="1" x14ac:dyDescent="0.3">
      <c r="A19" s="3" t="s">
        <v>107</v>
      </c>
      <c r="B19" s="3" t="s">
        <v>108</v>
      </c>
      <c r="C19" s="3" t="s">
        <v>109</v>
      </c>
      <c r="D19" s="3" t="s">
        <v>22</v>
      </c>
      <c r="E19" s="3" t="s">
        <v>671</v>
      </c>
      <c r="F19" s="3" t="s">
        <v>107</v>
      </c>
      <c r="G19" s="3"/>
      <c r="H19" s="3" t="s">
        <v>110</v>
      </c>
      <c r="I19" s="3"/>
      <c r="J19" s="3"/>
      <c r="K19" s="3"/>
      <c r="L19" s="3"/>
      <c r="M19" s="3" t="s">
        <v>111</v>
      </c>
      <c r="N19" s="3" t="s">
        <v>112</v>
      </c>
      <c r="O19" s="3" t="s">
        <v>110</v>
      </c>
      <c r="P19" s="3" t="s">
        <v>110</v>
      </c>
      <c r="Q19" s="36" t="s">
        <v>986</v>
      </c>
      <c r="R19" s="3" t="s">
        <v>49</v>
      </c>
      <c r="S19" s="3" t="s">
        <v>111</v>
      </c>
      <c r="T19" s="3"/>
      <c r="U19" s="3" t="str">
        <f t="shared" si="2"/>
        <v>["ENA", "NCBI Virus", "BV-BRC", "ENA ERC32", "ENA ERC33", "Sample", "ENA Sample", "Host"]</v>
      </c>
      <c r="V19" s="3" t="s">
        <v>939</v>
      </c>
      <c r="W19" s="3"/>
      <c r="X19" s="3" t="s">
        <v>962</v>
      </c>
      <c r="Y19" s="3" t="s">
        <v>111</v>
      </c>
      <c r="Z19" s="3" t="s">
        <v>698</v>
      </c>
      <c r="AA19" s="3"/>
      <c r="AB19" s="3"/>
      <c r="AC19" s="3" t="s">
        <v>745</v>
      </c>
      <c r="AD19" s="3"/>
      <c r="AE19" s="3" t="s">
        <v>746</v>
      </c>
      <c r="AF19" s="3" t="s">
        <v>733</v>
      </c>
      <c r="AG19" s="3"/>
      <c r="AH19" s="3"/>
      <c r="AI19" s="3" t="s">
        <v>884</v>
      </c>
      <c r="AJ19" s="3"/>
      <c r="AK19" s="3"/>
      <c r="AL19" s="3" t="s">
        <v>884</v>
      </c>
      <c r="AM19" s="3"/>
      <c r="AN19" s="3" t="s">
        <v>924</v>
      </c>
      <c r="AO19" s="3" t="s">
        <v>965</v>
      </c>
    </row>
    <row r="20" spans="1:41" s="4" customFormat="1" ht="23.25" customHeight="1" x14ac:dyDescent="0.25">
      <c r="A20" s="3"/>
      <c r="B20" s="3"/>
      <c r="C20" s="3"/>
      <c r="D20" s="3"/>
      <c r="E20" s="3" t="s">
        <v>673</v>
      </c>
      <c r="F20" s="3"/>
      <c r="G20" s="3"/>
      <c r="H20" s="3"/>
      <c r="I20" s="3"/>
      <c r="J20" s="3"/>
      <c r="K20" s="3"/>
      <c r="L20" s="3"/>
      <c r="M20" s="3"/>
      <c r="N20" s="3"/>
      <c r="O20" s="3"/>
      <c r="P20" s="3"/>
      <c r="Q20" s="37"/>
      <c r="R20" s="3"/>
      <c r="S20" s="3"/>
      <c r="T20" s="3"/>
      <c r="U20" s="3" t="str">
        <f t="shared" si="2"/>
        <v>[]</v>
      </c>
      <c r="V20" s="3" t="s">
        <v>6</v>
      </c>
      <c r="W20" s="3"/>
      <c r="X20" s="3"/>
      <c r="Y20" s="5" t="s">
        <v>699</v>
      </c>
      <c r="Z20" s="5" t="s">
        <v>700</v>
      </c>
      <c r="AA20" s="3"/>
      <c r="AB20" s="3" t="s">
        <v>701</v>
      </c>
      <c r="AC20" s="3"/>
      <c r="AD20" s="3"/>
      <c r="AE20" s="3"/>
      <c r="AF20" s="3"/>
      <c r="AG20" s="3"/>
      <c r="AH20" s="3"/>
      <c r="AI20" s="3"/>
      <c r="AJ20" s="3"/>
      <c r="AK20" s="3"/>
      <c r="AL20" s="3"/>
      <c r="AM20" s="3"/>
      <c r="AN20" s="3"/>
      <c r="AO20" s="3"/>
    </row>
    <row r="21" spans="1:41" s="4" customFormat="1" ht="23.25" customHeight="1" x14ac:dyDescent="0.3">
      <c r="A21" s="3" t="s">
        <v>113</v>
      </c>
      <c r="B21" s="3" t="s">
        <v>114</v>
      </c>
      <c r="C21" s="3" t="s">
        <v>115</v>
      </c>
      <c r="D21" s="3" t="s">
        <v>22</v>
      </c>
      <c r="E21" s="3" t="s">
        <v>671</v>
      </c>
      <c r="F21" s="3" t="s">
        <v>113</v>
      </c>
      <c r="G21" s="3"/>
      <c r="H21" s="3" t="s">
        <v>116</v>
      </c>
      <c r="I21" s="3"/>
      <c r="J21" s="3"/>
      <c r="K21" s="3"/>
      <c r="L21" s="3"/>
      <c r="M21" s="3" t="s">
        <v>117</v>
      </c>
      <c r="N21" s="3"/>
      <c r="O21" s="3"/>
      <c r="P21" s="3" t="s">
        <v>116</v>
      </c>
      <c r="Q21" s="36" t="s">
        <v>986</v>
      </c>
      <c r="R21" s="3" t="s">
        <v>49</v>
      </c>
      <c r="S21" s="3" t="s">
        <v>71</v>
      </c>
      <c r="T21" s="3"/>
      <c r="U21" s="3" t="str">
        <f t="shared" si="2"/>
        <v>["ENA", "NCBI Virus", "ENA ERC33", "Sample", "ENA Sample", "Virus"]</v>
      </c>
      <c r="V21" s="3" t="s">
        <v>6</v>
      </c>
      <c r="W21" s="3"/>
      <c r="X21" s="3" t="s">
        <v>962</v>
      </c>
      <c r="Y21" s="3" t="s">
        <v>117</v>
      </c>
      <c r="Z21" s="3" t="s">
        <v>702</v>
      </c>
      <c r="AA21" s="3"/>
      <c r="AB21" s="3"/>
      <c r="AC21" s="3"/>
      <c r="AD21" s="3"/>
      <c r="AE21" s="3"/>
      <c r="AF21" s="3"/>
      <c r="AG21" s="3"/>
      <c r="AH21" s="3"/>
      <c r="AI21" s="3"/>
      <c r="AJ21" s="3"/>
      <c r="AK21" s="3"/>
      <c r="AL21" s="3" t="s">
        <v>927</v>
      </c>
      <c r="AM21" s="3"/>
      <c r="AN21" s="3" t="s">
        <v>924</v>
      </c>
      <c r="AO21" s="3" t="s">
        <v>965</v>
      </c>
    </row>
    <row r="22" spans="1:41" s="4" customFormat="1" ht="23.25" customHeight="1" x14ac:dyDescent="0.2">
      <c r="A22" s="3" t="s">
        <v>118</v>
      </c>
      <c r="B22" s="3" t="s">
        <v>119</v>
      </c>
      <c r="C22" s="3" t="s">
        <v>120</v>
      </c>
      <c r="D22" s="3" t="s">
        <v>22</v>
      </c>
      <c r="E22" s="3" t="s">
        <v>671</v>
      </c>
      <c r="F22" s="3" t="s">
        <v>118</v>
      </c>
      <c r="G22" s="3" t="s">
        <v>118</v>
      </c>
      <c r="H22" s="3"/>
      <c r="I22" s="3"/>
      <c r="J22" s="3"/>
      <c r="K22" s="3"/>
      <c r="L22" s="3"/>
      <c r="M22" s="3" t="s">
        <v>121</v>
      </c>
      <c r="N22" s="3" t="s">
        <v>122</v>
      </c>
      <c r="O22" s="3"/>
      <c r="P22" s="3"/>
      <c r="Q22" s="35"/>
      <c r="R22" s="3" t="s">
        <v>49</v>
      </c>
      <c r="S22" s="3" t="s">
        <v>77</v>
      </c>
      <c r="T22" s="3"/>
      <c r="U22" s="3" t="str">
        <f t="shared" si="2"/>
        <v>["NCBI Virus", "BV-BRC", "Sample", "Sequence"]</v>
      </c>
      <c r="V22" s="3" t="s">
        <v>939</v>
      </c>
      <c r="W22" s="3"/>
      <c r="X22" s="3"/>
      <c r="Y22" s="3" t="s">
        <v>121</v>
      </c>
      <c r="Z22" s="3" t="s">
        <v>703</v>
      </c>
      <c r="AA22" s="3"/>
      <c r="AB22" s="3"/>
      <c r="AC22" s="3" t="s">
        <v>747</v>
      </c>
      <c r="AD22" s="3" t="s">
        <v>747</v>
      </c>
      <c r="AE22" s="3" t="s">
        <v>748</v>
      </c>
      <c r="AF22" s="3" t="s">
        <v>749</v>
      </c>
      <c r="AG22" s="3"/>
      <c r="AH22" s="3"/>
      <c r="AI22" s="3"/>
      <c r="AJ22" s="3"/>
      <c r="AK22" s="3"/>
      <c r="AL22" s="3"/>
      <c r="AM22" s="3"/>
      <c r="AN22" s="3"/>
      <c r="AO22" s="3" t="s">
        <v>967</v>
      </c>
    </row>
    <row r="23" spans="1:41" s="4" customFormat="1" ht="23.25" customHeight="1" x14ac:dyDescent="0.2">
      <c r="A23" s="3" t="s">
        <v>123</v>
      </c>
      <c r="B23" s="3" t="s">
        <v>124</v>
      </c>
      <c r="C23" s="3" t="s">
        <v>125</v>
      </c>
      <c r="D23" s="3" t="s">
        <v>22</v>
      </c>
      <c r="E23" s="3" t="s">
        <v>671</v>
      </c>
      <c r="F23" s="3" t="s">
        <v>123</v>
      </c>
      <c r="G23" s="3" t="s">
        <v>123</v>
      </c>
      <c r="H23" s="3" t="s">
        <v>126</v>
      </c>
      <c r="I23" s="3"/>
      <c r="J23" s="3"/>
      <c r="K23" s="3"/>
      <c r="L23" s="3"/>
      <c r="M23" s="3" t="s">
        <v>127</v>
      </c>
      <c r="N23" s="3"/>
      <c r="O23" s="3"/>
      <c r="P23" s="3"/>
      <c r="Q23" s="35"/>
      <c r="R23" s="3" t="s">
        <v>49</v>
      </c>
      <c r="S23" s="3" t="s">
        <v>71</v>
      </c>
      <c r="T23" s="3"/>
      <c r="U23" s="3" t="str">
        <f t="shared" si="2"/>
        <v>["ENA", "NCBI Virus", "Sample", "Virus"]</v>
      </c>
      <c r="V23" s="3" t="s">
        <v>6</v>
      </c>
      <c r="W23" s="3"/>
      <c r="X23" s="3"/>
      <c r="Y23" s="3" t="s">
        <v>124</v>
      </c>
      <c r="Z23" s="3" t="s">
        <v>704</v>
      </c>
      <c r="AA23" s="3"/>
      <c r="AB23" s="3"/>
      <c r="AC23" s="3"/>
      <c r="AD23" s="3"/>
      <c r="AE23" s="3"/>
      <c r="AF23" s="3"/>
      <c r="AG23" s="3"/>
      <c r="AH23" s="3"/>
      <c r="AI23" s="3"/>
      <c r="AJ23" s="3"/>
      <c r="AK23" s="3"/>
      <c r="AL23" s="3"/>
      <c r="AM23" s="3"/>
      <c r="AN23" s="3"/>
      <c r="AO23" s="3" t="s">
        <v>968</v>
      </c>
    </row>
    <row r="24" spans="1:41" s="4" customFormat="1" ht="23.25" customHeight="1" x14ac:dyDescent="0.2">
      <c r="A24" s="3" t="s">
        <v>128</v>
      </c>
      <c r="B24" s="3" t="s">
        <v>129</v>
      </c>
      <c r="C24" s="3" t="s">
        <v>130</v>
      </c>
      <c r="D24" s="3" t="s">
        <v>22</v>
      </c>
      <c r="E24" s="3" t="s">
        <v>671</v>
      </c>
      <c r="F24" s="3" t="s">
        <v>128</v>
      </c>
      <c r="G24" s="3" t="s">
        <v>131</v>
      </c>
      <c r="H24" s="3"/>
      <c r="I24" s="3"/>
      <c r="J24" s="3"/>
      <c r="K24" s="3"/>
      <c r="L24" s="3"/>
      <c r="M24" s="3" t="s">
        <v>132</v>
      </c>
      <c r="N24" s="3"/>
      <c r="O24" s="3"/>
      <c r="P24" s="3"/>
      <c r="Q24" s="35"/>
      <c r="R24" s="3" t="s">
        <v>49</v>
      </c>
      <c r="S24" s="3" t="s">
        <v>77</v>
      </c>
      <c r="T24" s="3"/>
      <c r="U24" s="3" t="str">
        <f t="shared" si="2"/>
        <v>["NCBI Virus", "Sample", "Sequence"]</v>
      </c>
      <c r="V24" s="3" t="s">
        <v>6</v>
      </c>
      <c r="W24" s="3"/>
      <c r="X24" s="3"/>
      <c r="Y24" s="3" t="s">
        <v>705</v>
      </c>
      <c r="Z24" s="3" t="s">
        <v>706</v>
      </c>
      <c r="AA24" s="3"/>
      <c r="AB24" s="3"/>
      <c r="AC24" s="3"/>
      <c r="AD24" s="3"/>
      <c r="AE24" s="3"/>
      <c r="AF24" s="3"/>
      <c r="AG24" s="3"/>
      <c r="AH24" s="3"/>
      <c r="AI24" s="3"/>
      <c r="AJ24" s="3"/>
      <c r="AK24" s="3"/>
      <c r="AL24" s="3"/>
      <c r="AM24" s="3"/>
      <c r="AN24" s="3"/>
      <c r="AO24" s="3"/>
    </row>
    <row r="25" spans="1:41" s="4" customFormat="1" ht="23.25" customHeight="1" x14ac:dyDescent="0.2">
      <c r="A25" s="3" t="s">
        <v>133</v>
      </c>
      <c r="B25" s="3" t="s">
        <v>134</v>
      </c>
      <c r="C25" s="3" t="s">
        <v>135</v>
      </c>
      <c r="D25" s="3" t="s">
        <v>22</v>
      </c>
      <c r="E25" s="3" t="s">
        <v>671</v>
      </c>
      <c r="F25" s="3"/>
      <c r="G25" s="3"/>
      <c r="H25" s="3"/>
      <c r="I25" s="3"/>
      <c r="J25" s="3"/>
      <c r="K25" s="3"/>
      <c r="L25" s="3"/>
      <c r="M25" s="3" t="s">
        <v>136</v>
      </c>
      <c r="N25" s="3"/>
      <c r="O25" s="3"/>
      <c r="P25" s="3"/>
      <c r="Q25" s="35"/>
      <c r="R25" s="3" t="s">
        <v>49</v>
      </c>
      <c r="S25" s="3" t="s">
        <v>71</v>
      </c>
      <c r="T25" s="3"/>
      <c r="U25" s="3" t="str">
        <f t="shared" si="2"/>
        <v>["NCBI Virus", "Sample", "Virus"]</v>
      </c>
      <c r="V25" s="3" t="s">
        <v>6</v>
      </c>
      <c r="W25" s="3" t="s">
        <v>940</v>
      </c>
      <c r="X25" s="3"/>
      <c r="Y25" s="3" t="s">
        <v>134</v>
      </c>
      <c r="Z25" s="3" t="s">
        <v>135</v>
      </c>
      <c r="AA25" s="3"/>
      <c r="AB25" s="3"/>
      <c r="AC25" s="3"/>
      <c r="AD25" s="3"/>
      <c r="AE25" s="3"/>
      <c r="AF25" s="3"/>
      <c r="AG25" s="3"/>
      <c r="AH25" s="3"/>
      <c r="AI25" s="3"/>
      <c r="AJ25" s="3"/>
      <c r="AK25" s="3"/>
      <c r="AL25" s="3"/>
      <c r="AM25" s="3"/>
      <c r="AN25" s="3"/>
      <c r="AO25" s="3"/>
    </row>
    <row r="26" spans="1:41" s="4" customFormat="1" ht="23.25" customHeight="1" x14ac:dyDescent="0.2">
      <c r="A26" s="3" t="s">
        <v>137</v>
      </c>
      <c r="B26" s="3" t="s">
        <v>138</v>
      </c>
      <c r="C26" s="3" t="s">
        <v>139</v>
      </c>
      <c r="D26" s="3" t="s">
        <v>22</v>
      </c>
      <c r="E26" s="3" t="s">
        <v>671</v>
      </c>
      <c r="F26" s="3" t="s">
        <v>137</v>
      </c>
      <c r="G26" s="3" t="s">
        <v>140</v>
      </c>
      <c r="H26" s="3"/>
      <c r="I26" s="3"/>
      <c r="J26" s="3"/>
      <c r="K26" s="3"/>
      <c r="L26" s="3"/>
      <c r="M26" s="3" t="s">
        <v>141</v>
      </c>
      <c r="N26" s="3"/>
      <c r="O26" s="3"/>
      <c r="P26" s="3"/>
      <c r="Q26" s="35"/>
      <c r="R26" s="3" t="s">
        <v>26</v>
      </c>
      <c r="S26" s="3" t="s">
        <v>142</v>
      </c>
      <c r="T26" s="3"/>
      <c r="U26" s="3" t="str">
        <f t="shared" si="2"/>
        <v>["NCBI Virus", "Organizational", "Submission"]</v>
      </c>
      <c r="V26" s="3" t="s">
        <v>6</v>
      </c>
      <c r="W26" s="3"/>
      <c r="X26" s="3"/>
      <c r="Y26" s="3" t="s">
        <v>141</v>
      </c>
      <c r="Z26" s="3" t="s">
        <v>707</v>
      </c>
      <c r="AA26" s="3"/>
      <c r="AB26" s="3" t="s">
        <v>708</v>
      </c>
      <c r="AC26" s="3"/>
      <c r="AD26" s="3"/>
      <c r="AE26" s="3"/>
      <c r="AF26" s="3"/>
      <c r="AG26" s="3"/>
      <c r="AH26" s="3"/>
      <c r="AI26" s="3"/>
      <c r="AJ26" s="3"/>
      <c r="AK26" s="3"/>
      <c r="AL26" s="3"/>
      <c r="AM26" s="3"/>
      <c r="AN26" s="3"/>
      <c r="AO26" s="3" t="s">
        <v>969</v>
      </c>
    </row>
    <row r="27" spans="1:41" s="4" customFormat="1" ht="23.25" customHeight="1" x14ac:dyDescent="0.25">
      <c r="A27" s="3"/>
      <c r="B27" s="3"/>
      <c r="C27" s="3"/>
      <c r="D27" s="3"/>
      <c r="E27" s="3" t="s">
        <v>673</v>
      </c>
      <c r="F27" s="3"/>
      <c r="G27" s="3"/>
      <c r="H27" s="3"/>
      <c r="I27" s="3"/>
      <c r="J27" s="3"/>
      <c r="K27" s="3"/>
      <c r="L27" s="3"/>
      <c r="M27" s="5" t="s">
        <v>143</v>
      </c>
      <c r="N27" s="3"/>
      <c r="O27" s="3"/>
      <c r="P27" s="3"/>
      <c r="Q27" s="37"/>
      <c r="R27" s="3" t="s">
        <v>26</v>
      </c>
      <c r="S27" s="3"/>
      <c r="T27" s="3"/>
      <c r="U27" s="3" t="str">
        <f t="shared" si="2"/>
        <v>["NCBI Virus", "Organizational"]</v>
      </c>
      <c r="V27" s="3" t="s">
        <v>6</v>
      </c>
      <c r="W27" s="3"/>
      <c r="X27" s="3"/>
      <c r="Y27" s="5" t="s">
        <v>143</v>
      </c>
      <c r="Z27" s="5" t="s">
        <v>709</v>
      </c>
      <c r="AA27" s="3"/>
      <c r="AB27" s="3" t="s">
        <v>710</v>
      </c>
      <c r="AC27" s="3"/>
      <c r="AD27" s="3"/>
      <c r="AE27" s="3"/>
      <c r="AF27" s="3"/>
      <c r="AG27" s="3"/>
      <c r="AH27" s="3"/>
      <c r="AI27" s="3"/>
      <c r="AJ27" s="3"/>
      <c r="AK27" s="3"/>
      <c r="AL27" s="3"/>
      <c r="AM27" s="3"/>
      <c r="AN27" s="3"/>
      <c r="AO27" s="3"/>
    </row>
    <row r="28" spans="1:41" s="4" customFormat="1" ht="23.25" customHeight="1" x14ac:dyDescent="0.2">
      <c r="A28" s="3" t="s">
        <v>144</v>
      </c>
      <c r="B28" s="3" t="s">
        <v>145</v>
      </c>
      <c r="C28" s="3" t="s">
        <v>146</v>
      </c>
      <c r="D28" s="3" t="s">
        <v>53</v>
      </c>
      <c r="E28" s="3" t="s">
        <v>671</v>
      </c>
      <c r="F28" s="3" t="s">
        <v>144</v>
      </c>
      <c r="G28" s="3" t="s">
        <v>147</v>
      </c>
      <c r="H28" s="3"/>
      <c r="I28" s="3" t="s">
        <v>148</v>
      </c>
      <c r="J28" s="3"/>
      <c r="K28" s="3"/>
      <c r="L28" s="3"/>
      <c r="M28" s="3" t="s">
        <v>149</v>
      </c>
      <c r="N28" s="3"/>
      <c r="O28" s="3"/>
      <c r="P28" s="3"/>
      <c r="Q28" s="35"/>
      <c r="R28" s="3" t="s">
        <v>26</v>
      </c>
      <c r="S28" s="3"/>
      <c r="T28" s="3"/>
      <c r="U28" s="3" t="str">
        <f t="shared" si="2"/>
        <v>["RKI", "NCBI Virus", "Organizational"]</v>
      </c>
      <c r="V28" s="3" t="s">
        <v>6</v>
      </c>
      <c r="W28" s="3" t="s">
        <v>941</v>
      </c>
      <c r="X28" s="3"/>
      <c r="Y28" s="3" t="s">
        <v>711</v>
      </c>
      <c r="Z28" s="3" t="s">
        <v>712</v>
      </c>
      <c r="AA28" s="3"/>
      <c r="AB28" s="3"/>
      <c r="AC28" s="3"/>
      <c r="AD28" s="3"/>
      <c r="AE28" s="3"/>
      <c r="AF28" s="3"/>
      <c r="AG28" s="3"/>
      <c r="AH28" s="3"/>
      <c r="AI28" s="3"/>
      <c r="AJ28" s="3"/>
      <c r="AK28" s="3"/>
      <c r="AL28" s="3"/>
      <c r="AM28" s="3"/>
      <c r="AN28" s="3"/>
      <c r="AO28" s="3" t="s">
        <v>970</v>
      </c>
    </row>
    <row r="29" spans="1:41" s="4" customFormat="1" ht="23.25" customHeight="1" x14ac:dyDescent="0.25">
      <c r="A29" s="3"/>
      <c r="B29" s="3"/>
      <c r="C29" s="3"/>
      <c r="D29" s="3"/>
      <c r="E29" s="3" t="s">
        <v>673</v>
      </c>
      <c r="F29" s="3"/>
      <c r="G29" s="3"/>
      <c r="H29" s="3"/>
      <c r="I29" s="3"/>
      <c r="J29" s="3"/>
      <c r="K29" s="3"/>
      <c r="L29" s="3"/>
      <c r="M29" s="3"/>
      <c r="N29" s="3"/>
      <c r="O29" s="3"/>
      <c r="P29" s="3"/>
      <c r="Q29" s="37"/>
      <c r="R29" s="3" t="s">
        <v>150</v>
      </c>
      <c r="S29" s="3"/>
      <c r="T29" s="3"/>
      <c r="U29" s="3" t="str">
        <f t="shared" si="2"/>
        <v>["Analysis"]</v>
      </c>
      <c r="V29" s="3" t="s">
        <v>6</v>
      </c>
      <c r="W29" s="3"/>
      <c r="X29" s="3"/>
      <c r="Y29" s="5" t="s">
        <v>713</v>
      </c>
      <c r="Z29" s="5" t="s">
        <v>714</v>
      </c>
      <c r="AA29" s="3"/>
      <c r="AB29" s="3" t="s">
        <v>701</v>
      </c>
      <c r="AC29" s="3"/>
      <c r="AD29" s="3"/>
      <c r="AE29" s="3"/>
      <c r="AF29" s="3"/>
      <c r="AG29" s="3"/>
      <c r="AH29" s="3"/>
      <c r="AI29" s="3"/>
      <c r="AJ29" s="3"/>
      <c r="AK29" s="3"/>
      <c r="AL29" s="3"/>
      <c r="AM29" s="3"/>
      <c r="AN29" s="3"/>
      <c r="AO29" s="3"/>
    </row>
    <row r="30" spans="1:41" s="4" customFormat="1" ht="23.25" customHeight="1" x14ac:dyDescent="0.2">
      <c r="A30" s="3" t="s">
        <v>151</v>
      </c>
      <c r="B30" s="3" t="s">
        <v>152</v>
      </c>
      <c r="C30" s="3" t="s">
        <v>153</v>
      </c>
      <c r="D30" s="3" t="s">
        <v>22</v>
      </c>
      <c r="E30" s="3" t="s">
        <v>671</v>
      </c>
      <c r="F30" s="3" t="s">
        <v>151</v>
      </c>
      <c r="G30" s="3" t="s">
        <v>154</v>
      </c>
      <c r="H30" s="3"/>
      <c r="I30" s="3"/>
      <c r="J30" s="3"/>
      <c r="K30" s="3"/>
      <c r="L30" s="3"/>
      <c r="M30" s="3" t="s">
        <v>155</v>
      </c>
      <c r="N30" s="3"/>
      <c r="O30" s="3"/>
      <c r="P30" s="3"/>
      <c r="Q30" s="35"/>
      <c r="R30" s="3" t="s">
        <v>49</v>
      </c>
      <c r="S30" s="3" t="s">
        <v>71</v>
      </c>
      <c r="T30" s="3" t="s">
        <v>77</v>
      </c>
      <c r="U30" s="3" t="str">
        <f t="shared" si="2"/>
        <v>["NCBI Virus", "Sample", "Virus", "Sequence"]</v>
      </c>
      <c r="V30" s="3" t="s">
        <v>6</v>
      </c>
      <c r="W30" s="3"/>
      <c r="X30" s="3"/>
      <c r="Y30" s="3" t="s">
        <v>155</v>
      </c>
      <c r="Z30" s="3" t="s">
        <v>715</v>
      </c>
      <c r="AA30" s="3"/>
      <c r="AB30" s="3"/>
      <c r="AC30" s="3"/>
      <c r="AD30" s="3"/>
      <c r="AE30" s="3"/>
      <c r="AF30" s="3"/>
      <c r="AG30" s="3"/>
      <c r="AH30" s="3"/>
      <c r="AI30" s="3"/>
      <c r="AJ30" s="3"/>
      <c r="AK30" s="3"/>
      <c r="AL30" s="3"/>
      <c r="AM30" s="3"/>
      <c r="AN30" s="3"/>
      <c r="AO30" s="3"/>
    </row>
    <row r="31" spans="1:41" s="4" customFormat="1" ht="23.25" customHeight="1" x14ac:dyDescent="0.2">
      <c r="A31" s="3" t="s">
        <v>156</v>
      </c>
      <c r="B31" s="3" t="s">
        <v>157</v>
      </c>
      <c r="C31" s="3" t="s">
        <v>158</v>
      </c>
      <c r="D31" s="3" t="s">
        <v>22</v>
      </c>
      <c r="E31" s="3" t="s">
        <v>671</v>
      </c>
      <c r="F31" s="3" t="s">
        <v>156</v>
      </c>
      <c r="G31" s="3" t="s">
        <v>159</v>
      </c>
      <c r="H31" s="3" t="s">
        <v>160</v>
      </c>
      <c r="I31" s="3"/>
      <c r="J31" s="3"/>
      <c r="K31" s="3"/>
      <c r="L31" s="3"/>
      <c r="M31" s="3" t="s">
        <v>161</v>
      </c>
      <c r="N31" s="3" t="s">
        <v>161</v>
      </c>
      <c r="O31" s="3"/>
      <c r="P31" s="3"/>
      <c r="Q31" s="35"/>
      <c r="R31" s="3" t="s">
        <v>49</v>
      </c>
      <c r="S31" s="3" t="s">
        <v>71</v>
      </c>
      <c r="T31" s="3" t="s">
        <v>72</v>
      </c>
      <c r="U31" s="3" t="str">
        <f t="shared" si="2"/>
        <v>["ENA", "NCBI Virus", "BV-BRC", "Sample", "Virus", "NCBI Taxonomy"]</v>
      </c>
      <c r="V31" s="3" t="s">
        <v>939</v>
      </c>
      <c r="W31" s="3"/>
      <c r="X31" s="3" t="s">
        <v>962</v>
      </c>
      <c r="Y31" s="3" t="s">
        <v>161</v>
      </c>
      <c r="Z31" s="3" t="s">
        <v>716</v>
      </c>
      <c r="AA31" s="3"/>
      <c r="AB31" s="3"/>
      <c r="AC31" s="3" t="s">
        <v>677</v>
      </c>
      <c r="AD31" s="3" t="s">
        <v>278</v>
      </c>
      <c r="AE31" s="3" t="s">
        <v>750</v>
      </c>
      <c r="AF31" s="3" t="s">
        <v>733</v>
      </c>
      <c r="AG31" s="3"/>
      <c r="AH31" s="3"/>
      <c r="AI31" s="3"/>
      <c r="AJ31" s="3"/>
      <c r="AK31" s="3"/>
      <c r="AL31" s="3"/>
      <c r="AM31" s="3"/>
      <c r="AN31" s="3"/>
      <c r="AO31" s="3" t="s">
        <v>965</v>
      </c>
    </row>
    <row r="32" spans="1:41" s="4" customFormat="1" ht="23.25" customHeight="1" x14ac:dyDescent="0.2">
      <c r="A32" s="3" t="s">
        <v>162</v>
      </c>
      <c r="B32" s="3" t="s">
        <v>163</v>
      </c>
      <c r="C32" s="3" t="s">
        <v>164</v>
      </c>
      <c r="D32" s="3" t="s">
        <v>22</v>
      </c>
      <c r="E32" s="3" t="s">
        <v>671</v>
      </c>
      <c r="F32" s="3" t="s">
        <v>162</v>
      </c>
      <c r="G32" s="3" t="s">
        <v>165</v>
      </c>
      <c r="H32" s="3"/>
      <c r="I32" s="3"/>
      <c r="J32" s="3"/>
      <c r="K32" s="3"/>
      <c r="L32" s="3"/>
      <c r="M32" s="3" t="s">
        <v>166</v>
      </c>
      <c r="N32" s="3" t="s">
        <v>167</v>
      </c>
      <c r="O32" s="3"/>
      <c r="P32" s="3"/>
      <c r="Q32" s="35"/>
      <c r="R32" s="3" t="s">
        <v>26</v>
      </c>
      <c r="S32" s="3" t="s">
        <v>27</v>
      </c>
      <c r="T32" s="3"/>
      <c r="U32" s="3" t="str">
        <f t="shared" si="2"/>
        <v>["NCBI Virus", "BV-BRC", "Organizational", "Identifiers"]</v>
      </c>
      <c r="V32" s="3" t="s">
        <v>939</v>
      </c>
      <c r="W32" s="3"/>
      <c r="X32" s="3"/>
      <c r="Y32" s="3" t="s">
        <v>717</v>
      </c>
      <c r="Z32" s="3" t="s">
        <v>718</v>
      </c>
      <c r="AA32" s="3"/>
      <c r="AB32" s="3"/>
      <c r="AC32" s="3" t="s">
        <v>731</v>
      </c>
      <c r="AD32" s="3"/>
      <c r="AE32" s="3" t="s">
        <v>165</v>
      </c>
      <c r="AF32" s="3" t="s">
        <v>734</v>
      </c>
      <c r="AG32" s="3"/>
      <c r="AH32" s="3"/>
      <c r="AI32" s="3"/>
      <c r="AJ32" s="3"/>
      <c r="AK32" s="3"/>
      <c r="AL32" s="3"/>
      <c r="AM32" s="3"/>
      <c r="AN32" s="3"/>
      <c r="AO32" s="3"/>
    </row>
    <row r="33" spans="1:41" s="4" customFormat="1" ht="23.25" customHeight="1" x14ac:dyDescent="0.2">
      <c r="A33" s="3" t="s">
        <v>168</v>
      </c>
      <c r="B33" s="3" t="s">
        <v>169</v>
      </c>
      <c r="C33" s="3" t="s">
        <v>170</v>
      </c>
      <c r="D33" s="3" t="s">
        <v>22</v>
      </c>
      <c r="E33" s="3" t="s">
        <v>671</v>
      </c>
      <c r="F33" s="3" t="s">
        <v>168</v>
      </c>
      <c r="G33" s="3" t="s">
        <v>168</v>
      </c>
      <c r="H33" s="3"/>
      <c r="I33" s="3"/>
      <c r="J33" s="3"/>
      <c r="K33" s="3"/>
      <c r="L33" s="3"/>
      <c r="M33" s="3" t="s">
        <v>171</v>
      </c>
      <c r="N33" s="3"/>
      <c r="O33" s="3"/>
      <c r="P33" s="3"/>
      <c r="Q33" s="35"/>
      <c r="R33" s="3" t="s">
        <v>26</v>
      </c>
      <c r="S33" s="3" t="s">
        <v>142</v>
      </c>
      <c r="T33" s="3"/>
      <c r="U33" s="3" t="str">
        <f t="shared" si="2"/>
        <v>["NCBI Virus", "Organizational", "Submission"]</v>
      </c>
      <c r="V33" s="3" t="s">
        <v>6</v>
      </c>
      <c r="W33" s="3"/>
      <c r="X33" s="3"/>
      <c r="Y33" s="3" t="s">
        <v>171</v>
      </c>
      <c r="Z33" s="3" t="s">
        <v>719</v>
      </c>
      <c r="AA33" s="3"/>
      <c r="AB33" s="3"/>
      <c r="AC33" s="3"/>
      <c r="AD33" s="3"/>
      <c r="AE33" s="3"/>
      <c r="AF33" s="3"/>
      <c r="AG33" s="3"/>
      <c r="AH33" s="3"/>
      <c r="AI33" s="3"/>
      <c r="AJ33" s="3"/>
      <c r="AK33" s="3"/>
      <c r="AL33" s="3"/>
      <c r="AM33" s="3"/>
      <c r="AN33" s="3"/>
      <c r="AO33" s="3"/>
    </row>
    <row r="34" spans="1:41" s="4" customFormat="1" ht="23.25" customHeight="1" x14ac:dyDescent="0.3">
      <c r="A34" s="3" t="s">
        <v>172</v>
      </c>
      <c r="B34" s="3" t="s">
        <v>173</v>
      </c>
      <c r="C34" s="3" t="s">
        <v>174</v>
      </c>
      <c r="D34" s="3" t="s">
        <v>22</v>
      </c>
      <c r="E34" s="3" t="s">
        <v>671</v>
      </c>
      <c r="F34" s="3" t="s">
        <v>172</v>
      </c>
      <c r="G34" s="3" t="s">
        <v>175</v>
      </c>
      <c r="H34" s="3" t="s">
        <v>176</v>
      </c>
      <c r="I34" s="3" t="s">
        <v>177</v>
      </c>
      <c r="J34" s="3" t="s">
        <v>178</v>
      </c>
      <c r="K34" s="3"/>
      <c r="L34" s="3"/>
      <c r="M34" s="3" t="s">
        <v>179</v>
      </c>
      <c r="N34" s="3"/>
      <c r="O34" s="3" t="s">
        <v>176</v>
      </c>
      <c r="P34" s="3" t="s">
        <v>176</v>
      </c>
      <c r="Q34" s="36" t="s">
        <v>986</v>
      </c>
      <c r="R34" s="3" t="s">
        <v>49</v>
      </c>
      <c r="S34" s="3" t="s">
        <v>58</v>
      </c>
      <c r="T34" s="3"/>
      <c r="U34" s="3" t="str">
        <f t="shared" si="2"/>
        <v>["ENA", "RKI", "MIGS-VI", "NCBI Virus", "ENA ERC32", "ENA ERC33", "Sample", "ENA Sample", "Collection"]</v>
      </c>
      <c r="V34" s="3" t="s">
        <v>6</v>
      </c>
      <c r="W34" s="3" t="s">
        <v>942</v>
      </c>
      <c r="X34" s="3"/>
      <c r="Y34" s="3" t="s">
        <v>720</v>
      </c>
      <c r="Z34" s="3" t="s">
        <v>721</v>
      </c>
      <c r="AA34" s="3"/>
      <c r="AB34" s="3" t="s">
        <v>722</v>
      </c>
      <c r="AC34" s="3"/>
      <c r="AD34" s="3"/>
      <c r="AE34" s="3"/>
      <c r="AF34" s="3"/>
      <c r="AG34" s="3"/>
      <c r="AH34" s="3"/>
      <c r="AI34" s="3" t="s">
        <v>885</v>
      </c>
      <c r="AJ34" s="3"/>
      <c r="AK34" s="3"/>
      <c r="AL34" s="3" t="s">
        <v>885</v>
      </c>
      <c r="AM34" s="3"/>
      <c r="AN34" s="3" t="s">
        <v>924</v>
      </c>
      <c r="AO34" s="3" t="s">
        <v>966</v>
      </c>
    </row>
    <row r="35" spans="1:41" s="4" customFormat="1" ht="23.25" customHeight="1" x14ac:dyDescent="0.2">
      <c r="A35" s="3" t="s">
        <v>180</v>
      </c>
      <c r="B35" s="3" t="s">
        <v>181</v>
      </c>
      <c r="C35" s="3" t="s">
        <v>182</v>
      </c>
      <c r="D35" s="3" t="s">
        <v>22</v>
      </c>
      <c r="E35" s="3" t="s">
        <v>671</v>
      </c>
      <c r="F35" s="3"/>
      <c r="G35" s="3"/>
      <c r="H35" s="3"/>
      <c r="I35" s="3"/>
      <c r="J35" s="3"/>
      <c r="K35" s="3"/>
      <c r="L35" s="3"/>
      <c r="M35" s="3" t="s">
        <v>183</v>
      </c>
      <c r="N35" s="3"/>
      <c r="O35" s="3"/>
      <c r="P35" s="3"/>
      <c r="Q35" s="35"/>
      <c r="R35" s="3" t="s">
        <v>49</v>
      </c>
      <c r="S35" s="3" t="s">
        <v>58</v>
      </c>
      <c r="T35" s="3"/>
      <c r="U35" s="3" t="str">
        <f t="shared" si="2"/>
        <v>["NCBI Virus", "Sample", "Collection"]</v>
      </c>
      <c r="V35" s="3" t="s">
        <v>6</v>
      </c>
      <c r="W35" s="3" t="s">
        <v>180</v>
      </c>
      <c r="X35" s="3"/>
      <c r="Y35" s="3" t="s">
        <v>183</v>
      </c>
      <c r="Z35" s="3" t="s">
        <v>723</v>
      </c>
      <c r="AA35" s="3"/>
      <c r="AB35" s="3" t="s">
        <v>724</v>
      </c>
      <c r="AC35" s="3"/>
      <c r="AD35" s="3"/>
      <c r="AE35" s="3"/>
      <c r="AF35" s="3"/>
      <c r="AG35" s="3"/>
      <c r="AH35" s="3"/>
      <c r="AI35" s="3"/>
      <c r="AJ35" s="3"/>
      <c r="AK35" s="3"/>
      <c r="AL35" s="3"/>
      <c r="AM35" s="3"/>
      <c r="AN35" s="3"/>
      <c r="AO35" s="3"/>
    </row>
    <row r="36" spans="1:41" s="4" customFormat="1" ht="23.25" customHeight="1" x14ac:dyDescent="0.3">
      <c r="A36" s="3" t="s">
        <v>184</v>
      </c>
      <c r="B36" s="3" t="s">
        <v>185</v>
      </c>
      <c r="C36" s="3" t="s">
        <v>186</v>
      </c>
      <c r="D36" s="3" t="s">
        <v>22</v>
      </c>
      <c r="E36" s="3" t="s">
        <v>672</v>
      </c>
      <c r="F36" s="3" t="s">
        <v>184</v>
      </c>
      <c r="G36" s="3"/>
      <c r="H36" s="3" t="s">
        <v>187</v>
      </c>
      <c r="I36" s="3"/>
      <c r="J36" s="3"/>
      <c r="K36" s="3"/>
      <c r="L36" s="3"/>
      <c r="M36" s="3"/>
      <c r="N36" s="3"/>
      <c r="O36" s="3"/>
      <c r="P36" s="3"/>
      <c r="Q36" s="36" t="s">
        <v>984</v>
      </c>
      <c r="R36" s="3" t="s">
        <v>26</v>
      </c>
      <c r="S36" s="3" t="s">
        <v>27</v>
      </c>
      <c r="T36" s="3"/>
      <c r="U36" s="3" t="str">
        <f t="shared" si="2"/>
        <v>["ENA", "Organizational", "ENA Analysis", "Identifiers"]</v>
      </c>
      <c r="V36" s="3"/>
      <c r="W36" s="3" t="s">
        <v>943</v>
      </c>
      <c r="X36" s="3" t="s">
        <v>962</v>
      </c>
      <c r="Y36" s="3"/>
      <c r="Z36" s="3"/>
      <c r="AA36" s="3"/>
      <c r="AB36" s="3"/>
      <c r="AC36" s="3"/>
      <c r="AD36" s="3"/>
      <c r="AE36" s="3"/>
      <c r="AF36" s="3"/>
      <c r="AG36" s="3"/>
      <c r="AH36" s="3"/>
      <c r="AI36" s="3"/>
      <c r="AJ36" s="3"/>
      <c r="AK36" s="3"/>
      <c r="AL36" s="3"/>
      <c r="AM36" s="3"/>
      <c r="AN36" s="3"/>
      <c r="AO36" s="3" t="s">
        <v>971</v>
      </c>
    </row>
    <row r="37" spans="1:41" s="4" customFormat="1" ht="23.25" customHeight="1" x14ac:dyDescent="0.3">
      <c r="A37" s="3" t="s">
        <v>188</v>
      </c>
      <c r="B37" s="3" t="s">
        <v>189</v>
      </c>
      <c r="C37" s="3" t="s">
        <v>190</v>
      </c>
      <c r="D37" s="3" t="s">
        <v>22</v>
      </c>
      <c r="E37" s="3" t="s">
        <v>672</v>
      </c>
      <c r="F37" s="3" t="s">
        <v>188</v>
      </c>
      <c r="G37" s="3"/>
      <c r="H37" s="3" t="s">
        <v>191</v>
      </c>
      <c r="I37" s="3"/>
      <c r="J37" s="3"/>
      <c r="K37" s="3"/>
      <c r="L37" s="3"/>
      <c r="M37" s="3"/>
      <c r="N37" s="3"/>
      <c r="O37" s="3"/>
      <c r="P37" s="3"/>
      <c r="Q37" s="36" t="s">
        <v>984</v>
      </c>
      <c r="R37" s="3" t="s">
        <v>150</v>
      </c>
      <c r="S37" s="3" t="s">
        <v>77</v>
      </c>
      <c r="T37" s="3"/>
      <c r="U37" s="3" t="str">
        <f t="shared" si="2"/>
        <v>["ENA", "Analysis", "ENA Analysis", "Sequence"]</v>
      </c>
      <c r="V37" s="3"/>
      <c r="W37" s="3" t="s">
        <v>943</v>
      </c>
      <c r="X37" s="3" t="s">
        <v>962</v>
      </c>
      <c r="Y37" s="3"/>
      <c r="Z37" s="3"/>
      <c r="AA37" s="3"/>
      <c r="AB37" s="3"/>
      <c r="AC37" s="3"/>
      <c r="AD37" s="3"/>
      <c r="AE37" s="3"/>
      <c r="AF37" s="3"/>
      <c r="AG37" s="3"/>
      <c r="AH37" s="3"/>
      <c r="AI37" s="3"/>
      <c r="AJ37" s="3"/>
      <c r="AK37" s="3"/>
      <c r="AL37" s="3"/>
      <c r="AM37" s="3"/>
      <c r="AN37" s="3"/>
      <c r="AO37" s="3" t="s">
        <v>968</v>
      </c>
    </row>
    <row r="38" spans="1:41" s="4" customFormat="1" ht="23.25" customHeight="1" x14ac:dyDescent="0.3">
      <c r="A38" s="3" t="s">
        <v>192</v>
      </c>
      <c r="B38" s="3" t="s">
        <v>193</v>
      </c>
      <c r="C38" s="3" t="s">
        <v>194</v>
      </c>
      <c r="D38" s="3" t="s">
        <v>22</v>
      </c>
      <c r="E38" s="3" t="s">
        <v>672</v>
      </c>
      <c r="F38" s="3" t="s">
        <v>192</v>
      </c>
      <c r="G38" s="3" t="s">
        <v>192</v>
      </c>
      <c r="H38" s="3" t="s">
        <v>195</v>
      </c>
      <c r="I38" s="3"/>
      <c r="J38" s="3"/>
      <c r="K38" s="3"/>
      <c r="L38" s="3"/>
      <c r="M38" s="3"/>
      <c r="N38" s="3"/>
      <c r="O38" s="3"/>
      <c r="P38" s="3"/>
      <c r="Q38" s="36" t="s">
        <v>984</v>
      </c>
      <c r="R38" s="3" t="s">
        <v>150</v>
      </c>
      <c r="S38" s="3" t="s">
        <v>77</v>
      </c>
      <c r="T38" s="3"/>
      <c r="U38" s="3" t="str">
        <f t="shared" si="2"/>
        <v>["ENA", "Analysis", "ENA Analysis", "Sequence"]</v>
      </c>
      <c r="V38" s="3"/>
      <c r="W38" s="3" t="s">
        <v>943</v>
      </c>
      <c r="X38" s="3" t="s">
        <v>963</v>
      </c>
      <c r="Y38" s="3"/>
      <c r="Z38" s="3"/>
      <c r="AA38" s="3"/>
      <c r="AB38" s="3"/>
      <c r="AC38" s="3"/>
      <c r="AD38" s="3"/>
      <c r="AE38" s="3"/>
      <c r="AF38" s="3"/>
      <c r="AG38" s="3"/>
      <c r="AH38" s="3"/>
      <c r="AI38" s="3"/>
      <c r="AJ38" s="3"/>
      <c r="AK38" s="3"/>
      <c r="AL38" s="3"/>
      <c r="AM38" s="3"/>
      <c r="AN38" s="3"/>
      <c r="AO38" s="3" t="s">
        <v>965</v>
      </c>
    </row>
    <row r="39" spans="1:41" s="4" customFormat="1" ht="23.25" customHeight="1" x14ac:dyDescent="0.3">
      <c r="A39" s="3" t="s">
        <v>196</v>
      </c>
      <c r="B39" s="3" t="s">
        <v>197</v>
      </c>
      <c r="C39" s="3" t="s">
        <v>198</v>
      </c>
      <c r="D39" s="3" t="s">
        <v>199</v>
      </c>
      <c r="E39" s="3" t="s">
        <v>672</v>
      </c>
      <c r="F39" s="3" t="s">
        <v>196</v>
      </c>
      <c r="G39" s="3"/>
      <c r="H39" s="3" t="s">
        <v>191</v>
      </c>
      <c r="I39" s="3"/>
      <c r="J39" s="3"/>
      <c r="K39" s="3"/>
      <c r="L39" s="3"/>
      <c r="M39" s="3"/>
      <c r="N39" s="3"/>
      <c r="O39" s="3"/>
      <c r="P39" s="3"/>
      <c r="Q39" s="36" t="s">
        <v>984</v>
      </c>
      <c r="R39" s="3" t="s">
        <v>150</v>
      </c>
      <c r="S39" s="3" t="s">
        <v>77</v>
      </c>
      <c r="T39" s="3"/>
      <c r="U39" s="3" t="str">
        <f t="shared" si="2"/>
        <v>["ENA", "Analysis", "ENA Analysis", "Sequence"]</v>
      </c>
      <c r="V39" s="3"/>
      <c r="W39" s="3" t="s">
        <v>943</v>
      </c>
      <c r="X39" s="3" t="s">
        <v>962</v>
      </c>
      <c r="Y39" s="3"/>
      <c r="Z39" s="3"/>
      <c r="AA39" s="3"/>
      <c r="AB39" s="3"/>
      <c r="AC39" s="3"/>
      <c r="AD39" s="3"/>
      <c r="AE39" s="3"/>
      <c r="AF39" s="3"/>
      <c r="AG39" s="3"/>
      <c r="AH39" s="3"/>
      <c r="AI39" s="3"/>
      <c r="AJ39" s="3"/>
      <c r="AK39" s="3"/>
      <c r="AL39" s="3"/>
      <c r="AM39" s="3"/>
      <c r="AN39" s="3"/>
      <c r="AO39" s="3" t="s">
        <v>968</v>
      </c>
    </row>
    <row r="40" spans="1:41" s="4" customFormat="1" ht="23.25" customHeight="1" x14ac:dyDescent="0.3">
      <c r="A40" s="3" t="s">
        <v>200</v>
      </c>
      <c r="B40" s="3" t="s">
        <v>201</v>
      </c>
      <c r="C40" s="3" t="s">
        <v>202</v>
      </c>
      <c r="D40" s="3" t="s">
        <v>22</v>
      </c>
      <c r="E40" s="3" t="s">
        <v>672</v>
      </c>
      <c r="F40" s="3" t="s">
        <v>200</v>
      </c>
      <c r="G40" s="3" t="s">
        <v>203</v>
      </c>
      <c r="H40" s="3" t="s">
        <v>204</v>
      </c>
      <c r="I40" s="3"/>
      <c r="J40" s="3" t="s">
        <v>205</v>
      </c>
      <c r="K40" s="3"/>
      <c r="L40" s="3"/>
      <c r="M40" s="3"/>
      <c r="N40" s="3" t="s">
        <v>206</v>
      </c>
      <c r="O40" s="3"/>
      <c r="P40" s="3"/>
      <c r="Q40" s="36" t="s">
        <v>984</v>
      </c>
      <c r="R40" s="3" t="s">
        <v>150</v>
      </c>
      <c r="S40" s="3" t="s">
        <v>77</v>
      </c>
      <c r="T40" s="3"/>
      <c r="U40" s="3" t="str">
        <f t="shared" si="2"/>
        <v>["ENA", "MIGS-VI", "BV-BRC", "Analysis", "ENA Analysis", "Sequence"]</v>
      </c>
      <c r="V40" s="3" t="s">
        <v>944</v>
      </c>
      <c r="W40" s="3" t="s">
        <v>943</v>
      </c>
      <c r="X40" s="3" t="s">
        <v>962</v>
      </c>
      <c r="Y40" s="3"/>
      <c r="Z40" s="3"/>
      <c r="AA40" s="3"/>
      <c r="AB40" s="3"/>
      <c r="AC40" s="3" t="s">
        <v>675</v>
      </c>
      <c r="AD40" s="3"/>
      <c r="AE40" s="3" t="s">
        <v>751</v>
      </c>
      <c r="AF40" s="3" t="s">
        <v>733</v>
      </c>
      <c r="AG40" s="3"/>
      <c r="AH40" s="3" t="s">
        <v>752</v>
      </c>
      <c r="AI40" s="3"/>
      <c r="AJ40" s="3"/>
      <c r="AK40" s="3"/>
      <c r="AL40" s="3"/>
      <c r="AM40" s="3"/>
      <c r="AN40" s="3"/>
      <c r="AO40" s="3" t="s">
        <v>965</v>
      </c>
    </row>
    <row r="41" spans="1:41" s="4" customFormat="1" ht="23.25" customHeight="1" x14ac:dyDescent="0.3">
      <c r="A41" s="3" t="s">
        <v>207</v>
      </c>
      <c r="B41" s="3" t="s">
        <v>208</v>
      </c>
      <c r="C41" s="3" t="s">
        <v>209</v>
      </c>
      <c r="D41" s="3" t="s">
        <v>22</v>
      </c>
      <c r="E41" s="3" t="s">
        <v>672</v>
      </c>
      <c r="F41" s="3" t="s">
        <v>207</v>
      </c>
      <c r="G41" s="3"/>
      <c r="H41" s="3" t="s">
        <v>207</v>
      </c>
      <c r="I41" s="3"/>
      <c r="J41" s="3"/>
      <c r="K41" s="3"/>
      <c r="L41" s="3"/>
      <c r="M41" s="3"/>
      <c r="N41" s="3"/>
      <c r="O41" s="3"/>
      <c r="P41" s="3"/>
      <c r="Q41" s="36" t="s">
        <v>984</v>
      </c>
      <c r="R41" s="3" t="s">
        <v>150</v>
      </c>
      <c r="S41" s="3" t="s">
        <v>77</v>
      </c>
      <c r="T41" s="3"/>
      <c r="U41" s="3" t="str">
        <f t="shared" si="2"/>
        <v>["ENA", "Analysis", "ENA Analysis", "Sequence"]</v>
      </c>
      <c r="V41" s="3"/>
      <c r="W41" s="3" t="s">
        <v>943</v>
      </c>
      <c r="X41" s="3" t="s">
        <v>962</v>
      </c>
      <c r="Y41" s="3"/>
      <c r="Z41" s="3"/>
      <c r="AA41" s="3"/>
      <c r="AB41" s="3"/>
      <c r="AC41" s="3"/>
      <c r="AD41" s="3"/>
      <c r="AE41" s="3"/>
      <c r="AF41" s="3"/>
      <c r="AG41" s="3"/>
      <c r="AH41" s="3"/>
      <c r="AI41" s="3"/>
      <c r="AJ41" s="3"/>
      <c r="AK41" s="3"/>
      <c r="AL41" s="3"/>
      <c r="AM41" s="3"/>
      <c r="AN41" s="3"/>
      <c r="AO41" s="3" t="s">
        <v>965</v>
      </c>
    </row>
    <row r="42" spans="1:41" s="4" customFormat="1" ht="23.25" customHeight="1" x14ac:dyDescent="0.2">
      <c r="A42" s="3" t="s">
        <v>210</v>
      </c>
      <c r="B42" s="3" t="s">
        <v>211</v>
      </c>
      <c r="C42" s="3" t="s">
        <v>212</v>
      </c>
      <c r="D42" s="3" t="s">
        <v>22</v>
      </c>
      <c r="E42" s="3" t="s">
        <v>671</v>
      </c>
      <c r="F42" s="3" t="s">
        <v>210</v>
      </c>
      <c r="G42" s="3" t="s">
        <v>213</v>
      </c>
      <c r="H42" s="3"/>
      <c r="I42" s="3"/>
      <c r="J42" s="3"/>
      <c r="K42" s="3"/>
      <c r="L42" s="3"/>
      <c r="M42" s="3"/>
      <c r="N42" s="3" t="s">
        <v>214</v>
      </c>
      <c r="O42" s="3"/>
      <c r="P42" s="3"/>
      <c r="Q42" s="35"/>
      <c r="R42" s="3" t="s">
        <v>26</v>
      </c>
      <c r="S42" s="3" t="s">
        <v>27</v>
      </c>
      <c r="T42" s="3" t="s">
        <v>77</v>
      </c>
      <c r="U42" s="3" t="str">
        <f t="shared" si="2"/>
        <v>["BV-BRC", "Organizational", "Identifiers", "Sequence"]</v>
      </c>
      <c r="V42" s="3" t="s">
        <v>944</v>
      </c>
      <c r="W42" s="3" t="s">
        <v>945</v>
      </c>
      <c r="X42" s="3"/>
      <c r="Y42" s="3"/>
      <c r="Z42" s="3"/>
      <c r="AA42" s="3"/>
      <c r="AB42" s="3"/>
      <c r="AC42" s="3" t="s">
        <v>753</v>
      </c>
      <c r="AD42" s="3"/>
      <c r="AE42" s="3" t="s">
        <v>754</v>
      </c>
      <c r="AF42" s="3" t="s">
        <v>734</v>
      </c>
      <c r="AG42" s="3"/>
      <c r="AH42" s="3"/>
      <c r="AI42" s="3"/>
      <c r="AJ42" s="3"/>
      <c r="AK42" s="3"/>
      <c r="AL42" s="3"/>
      <c r="AM42" s="3"/>
      <c r="AN42" s="3"/>
      <c r="AO42" s="3"/>
    </row>
    <row r="43" spans="1:41" s="4" customFormat="1" ht="23.25" customHeight="1" x14ac:dyDescent="0.3">
      <c r="A43" s="3" t="s">
        <v>215</v>
      </c>
      <c r="B43" s="3" t="s">
        <v>216</v>
      </c>
      <c r="C43" s="3" t="s">
        <v>217</v>
      </c>
      <c r="D43" s="3" t="s">
        <v>22</v>
      </c>
      <c r="E43" s="3" t="s">
        <v>672</v>
      </c>
      <c r="F43" s="3" t="s">
        <v>215</v>
      </c>
      <c r="G43" s="3"/>
      <c r="H43" s="3" t="s">
        <v>218</v>
      </c>
      <c r="I43" s="3"/>
      <c r="J43" s="3"/>
      <c r="K43" s="3"/>
      <c r="L43" s="3"/>
      <c r="M43" s="3"/>
      <c r="N43" s="3"/>
      <c r="O43" s="3" t="s">
        <v>218</v>
      </c>
      <c r="P43" s="3" t="s">
        <v>218</v>
      </c>
      <c r="Q43" s="36" t="s">
        <v>986</v>
      </c>
      <c r="R43" s="3" t="s">
        <v>49</v>
      </c>
      <c r="S43" s="3" t="s">
        <v>58</v>
      </c>
      <c r="T43" s="3"/>
      <c r="U43" s="3" t="str">
        <f t="shared" si="2"/>
        <v>["ENA", "ENA ERC32", "ENA ERC33", "Sample", "ENA Sample", "Collection"]</v>
      </c>
      <c r="V43" s="3"/>
      <c r="W43" s="3" t="s">
        <v>943</v>
      </c>
      <c r="X43" s="3" t="s">
        <v>962</v>
      </c>
      <c r="Y43" s="3"/>
      <c r="Z43" s="3"/>
      <c r="AA43" s="3"/>
      <c r="AB43" s="3"/>
      <c r="AC43" s="3"/>
      <c r="AD43" s="3"/>
      <c r="AE43" s="3"/>
      <c r="AF43" s="3"/>
      <c r="AG43" s="3"/>
      <c r="AH43" s="3"/>
      <c r="AI43" s="3" t="s">
        <v>886</v>
      </c>
      <c r="AJ43" s="3"/>
      <c r="AK43" s="3"/>
      <c r="AL43" s="3" t="s">
        <v>886</v>
      </c>
      <c r="AM43" s="3"/>
      <c r="AN43" s="3" t="s">
        <v>928</v>
      </c>
      <c r="AO43" s="3" t="s">
        <v>965</v>
      </c>
    </row>
    <row r="44" spans="1:41" s="4" customFormat="1" ht="23.25" customHeight="1" x14ac:dyDescent="0.3">
      <c r="A44" s="3" t="s">
        <v>219</v>
      </c>
      <c r="B44" s="3" t="s">
        <v>220</v>
      </c>
      <c r="C44" s="3" t="s">
        <v>221</v>
      </c>
      <c r="D44" s="3" t="s">
        <v>22</v>
      </c>
      <c r="E44" s="3" t="s">
        <v>672</v>
      </c>
      <c r="F44" s="3" t="s">
        <v>219</v>
      </c>
      <c r="G44" s="3"/>
      <c r="H44" s="3" t="s">
        <v>222</v>
      </c>
      <c r="I44" s="3"/>
      <c r="J44" s="3"/>
      <c r="K44" s="3"/>
      <c r="L44" s="3"/>
      <c r="M44" s="3"/>
      <c r="N44" s="3"/>
      <c r="O44" s="3" t="s">
        <v>222</v>
      </c>
      <c r="P44" s="3" t="s">
        <v>222</v>
      </c>
      <c r="Q44" s="36" t="s">
        <v>986</v>
      </c>
      <c r="R44" s="3" t="s">
        <v>49</v>
      </c>
      <c r="S44" s="3" t="s">
        <v>58</v>
      </c>
      <c r="T44" s="3" t="s">
        <v>111</v>
      </c>
      <c r="U44" s="3" t="str">
        <f t="shared" si="2"/>
        <v>["ENA", "ENA ERC32", "ENA ERC33", "Sample", "ENA Sample", "Collection", "Host"]</v>
      </c>
      <c r="V44" s="3"/>
      <c r="W44" s="3" t="s">
        <v>943</v>
      </c>
      <c r="X44" s="3" t="s">
        <v>962</v>
      </c>
      <c r="Y44" s="3"/>
      <c r="Z44" s="3"/>
      <c r="AA44" s="3"/>
      <c r="AB44" s="3"/>
      <c r="AC44" s="3"/>
      <c r="AD44" s="3"/>
      <c r="AE44" s="3"/>
      <c r="AF44" s="3"/>
      <c r="AG44" s="3"/>
      <c r="AH44" s="3"/>
      <c r="AI44" s="3" t="s">
        <v>887</v>
      </c>
      <c r="AJ44" s="3"/>
      <c r="AK44" s="3"/>
      <c r="AL44" s="3" t="s">
        <v>887</v>
      </c>
      <c r="AM44" s="3"/>
      <c r="AN44" s="3" t="s">
        <v>926</v>
      </c>
      <c r="AO44" s="3" t="s">
        <v>965</v>
      </c>
    </row>
    <row r="45" spans="1:41" s="4" customFormat="1" ht="23.25" customHeight="1" x14ac:dyDescent="0.3">
      <c r="A45" s="3" t="s">
        <v>223</v>
      </c>
      <c r="B45" s="3" t="s">
        <v>224</v>
      </c>
      <c r="C45" s="3" t="s">
        <v>225</v>
      </c>
      <c r="D45" s="3" t="s">
        <v>226</v>
      </c>
      <c r="E45" s="3" t="s">
        <v>672</v>
      </c>
      <c r="F45" s="3" t="s">
        <v>223</v>
      </c>
      <c r="G45" s="3"/>
      <c r="H45" s="3" t="s">
        <v>227</v>
      </c>
      <c r="I45" s="3"/>
      <c r="J45" s="3" t="s">
        <v>228</v>
      </c>
      <c r="K45" s="3"/>
      <c r="L45" s="3"/>
      <c r="M45" s="3"/>
      <c r="N45" s="3"/>
      <c r="O45" s="3" t="s">
        <v>227</v>
      </c>
      <c r="P45" s="3" t="s">
        <v>227</v>
      </c>
      <c r="Q45" s="36" t="s">
        <v>986</v>
      </c>
      <c r="R45" s="3" t="s">
        <v>49</v>
      </c>
      <c r="S45" s="3" t="s">
        <v>58</v>
      </c>
      <c r="T45" s="3"/>
      <c r="U45" s="3" t="str">
        <f t="shared" si="2"/>
        <v>["ENA", "MIGS-VI", "ENA ERC32", "ENA ERC33", "Sample", "ENA Sample", "Collection"]</v>
      </c>
      <c r="V45" s="3"/>
      <c r="W45" s="3" t="s">
        <v>943</v>
      </c>
      <c r="X45" s="3" t="s">
        <v>962</v>
      </c>
      <c r="Y45" s="3"/>
      <c r="Z45" s="3"/>
      <c r="AA45" s="3"/>
      <c r="AB45" s="3"/>
      <c r="AC45" s="3"/>
      <c r="AD45" s="3"/>
      <c r="AE45" s="3"/>
      <c r="AF45" s="3"/>
      <c r="AG45" s="3"/>
      <c r="AH45" s="3"/>
      <c r="AI45" s="3" t="s">
        <v>888</v>
      </c>
      <c r="AJ45" s="3"/>
      <c r="AK45" s="3"/>
      <c r="AL45" s="3" t="s">
        <v>929</v>
      </c>
      <c r="AM45" s="3"/>
      <c r="AN45" s="3" t="s">
        <v>924</v>
      </c>
      <c r="AO45" s="3" t="s">
        <v>966</v>
      </c>
    </row>
    <row r="46" spans="1:41" s="4" customFormat="1" ht="23.25" customHeight="1" x14ac:dyDescent="0.3">
      <c r="A46" s="3" t="s">
        <v>229</v>
      </c>
      <c r="B46" s="3" t="s">
        <v>230</v>
      </c>
      <c r="C46" s="3" t="s">
        <v>231</v>
      </c>
      <c r="D46" s="3" t="s">
        <v>226</v>
      </c>
      <c r="E46" s="3" t="s">
        <v>672</v>
      </c>
      <c r="F46" s="3" t="s">
        <v>229</v>
      </c>
      <c r="G46" s="3"/>
      <c r="H46" s="3" t="s">
        <v>232</v>
      </c>
      <c r="I46" s="3"/>
      <c r="J46" s="3" t="s">
        <v>228</v>
      </c>
      <c r="K46" s="3"/>
      <c r="L46" s="3"/>
      <c r="M46" s="3"/>
      <c r="N46" s="3"/>
      <c r="O46" s="3" t="s">
        <v>232</v>
      </c>
      <c r="P46" s="3" t="s">
        <v>232</v>
      </c>
      <c r="Q46" s="36" t="s">
        <v>986</v>
      </c>
      <c r="R46" s="3" t="s">
        <v>49</v>
      </c>
      <c r="S46" s="3" t="s">
        <v>58</v>
      </c>
      <c r="T46" s="3"/>
      <c r="U46" s="3" t="str">
        <f t="shared" si="2"/>
        <v>["ENA", "MIGS-VI", "ENA ERC32", "ENA ERC33", "Sample", "ENA Sample", "Collection"]</v>
      </c>
      <c r="V46" s="3"/>
      <c r="W46" s="3" t="s">
        <v>943</v>
      </c>
      <c r="X46" s="3" t="s">
        <v>962</v>
      </c>
      <c r="Y46" s="3"/>
      <c r="Z46" s="3"/>
      <c r="AA46" s="3"/>
      <c r="AB46" s="3"/>
      <c r="AC46" s="3"/>
      <c r="AD46" s="3"/>
      <c r="AE46" s="3"/>
      <c r="AF46" s="3"/>
      <c r="AG46" s="3"/>
      <c r="AH46" s="3"/>
      <c r="AI46" s="3" t="s">
        <v>889</v>
      </c>
      <c r="AJ46" s="3"/>
      <c r="AK46" s="3"/>
      <c r="AL46" s="3" t="s">
        <v>930</v>
      </c>
      <c r="AM46" s="3"/>
      <c r="AN46" s="3" t="s">
        <v>924</v>
      </c>
      <c r="AO46" s="3" t="s">
        <v>966</v>
      </c>
    </row>
    <row r="47" spans="1:41" s="4" customFormat="1" ht="23.25" customHeight="1" x14ac:dyDescent="0.2">
      <c r="A47" s="3" t="s">
        <v>180</v>
      </c>
      <c r="B47" s="3" t="s">
        <v>181</v>
      </c>
      <c r="C47" s="3" t="s">
        <v>233</v>
      </c>
      <c r="D47" s="3" t="s">
        <v>22</v>
      </c>
      <c r="E47" s="3" t="s">
        <v>673</v>
      </c>
      <c r="F47" s="3" t="s">
        <v>180</v>
      </c>
      <c r="G47" s="3"/>
      <c r="H47" s="3"/>
      <c r="I47" s="3"/>
      <c r="J47" s="3"/>
      <c r="K47" s="3"/>
      <c r="L47" s="3"/>
      <c r="M47" s="3"/>
      <c r="N47" s="3"/>
      <c r="O47" s="3"/>
      <c r="P47" s="3"/>
      <c r="Q47" s="35"/>
      <c r="R47" s="3" t="s">
        <v>49</v>
      </c>
      <c r="S47" s="3" t="s">
        <v>58</v>
      </c>
      <c r="T47" s="3"/>
      <c r="U47" s="3" t="str">
        <f t="shared" si="2"/>
        <v>["Sample", "Collection"]</v>
      </c>
      <c r="V47" s="3" t="s">
        <v>946</v>
      </c>
      <c r="W47" s="3" t="s">
        <v>947</v>
      </c>
      <c r="X47" s="3"/>
      <c r="Y47" s="3"/>
      <c r="Z47" s="3"/>
      <c r="AA47" s="3"/>
      <c r="AB47" s="3"/>
      <c r="AC47" s="3"/>
      <c r="AD47" s="3"/>
      <c r="AE47" s="3"/>
      <c r="AF47" s="3"/>
      <c r="AG47" s="3"/>
      <c r="AH47" s="3"/>
      <c r="AI47" s="3"/>
      <c r="AJ47" s="3"/>
      <c r="AK47" s="3"/>
      <c r="AL47" s="3"/>
      <c r="AM47" s="3"/>
      <c r="AN47" s="3"/>
      <c r="AO47" s="3" t="s">
        <v>972</v>
      </c>
    </row>
    <row r="48" spans="1:41" s="4" customFormat="1" ht="23.25" customHeight="1" x14ac:dyDescent="0.3">
      <c r="A48" s="3" t="s">
        <v>234</v>
      </c>
      <c r="B48" s="3" t="s">
        <v>235</v>
      </c>
      <c r="C48" s="3" t="s">
        <v>236</v>
      </c>
      <c r="D48" s="3" t="s">
        <v>22</v>
      </c>
      <c r="E48" s="3" t="s">
        <v>672</v>
      </c>
      <c r="F48" s="3" t="s">
        <v>234</v>
      </c>
      <c r="G48" s="3" t="s">
        <v>175</v>
      </c>
      <c r="H48" s="3" t="s">
        <v>237</v>
      </c>
      <c r="I48" s="3"/>
      <c r="J48" s="3" t="s">
        <v>178</v>
      </c>
      <c r="K48" s="3"/>
      <c r="L48" s="3"/>
      <c r="M48" s="3"/>
      <c r="N48" s="3"/>
      <c r="O48" s="3" t="s">
        <v>237</v>
      </c>
      <c r="P48" s="3" t="s">
        <v>237</v>
      </c>
      <c r="Q48" s="36" t="s">
        <v>986</v>
      </c>
      <c r="R48" s="3" t="s">
        <v>49</v>
      </c>
      <c r="S48" s="3" t="s">
        <v>58</v>
      </c>
      <c r="T48" s="3"/>
      <c r="U48" s="3" t="str">
        <f t="shared" si="2"/>
        <v>["ENA", "MIGS-VI", "ENA ERC32", "ENA ERC33", "Sample", "ENA Sample", "Collection"]</v>
      </c>
      <c r="V48" s="3"/>
      <c r="W48" s="3" t="s">
        <v>948</v>
      </c>
      <c r="X48" s="3"/>
      <c r="Y48" s="3"/>
      <c r="Z48" s="3"/>
      <c r="AA48" s="3"/>
      <c r="AB48" s="3" t="s">
        <v>722</v>
      </c>
      <c r="AC48" s="3"/>
      <c r="AD48" s="3"/>
      <c r="AE48" s="3"/>
      <c r="AF48" s="3"/>
      <c r="AG48" s="3"/>
      <c r="AH48" s="3"/>
      <c r="AI48" s="3" t="s">
        <v>890</v>
      </c>
      <c r="AJ48" s="3"/>
      <c r="AK48" s="3"/>
      <c r="AL48" s="3" t="s">
        <v>890</v>
      </c>
      <c r="AM48" s="3"/>
      <c r="AN48" s="3" t="s">
        <v>924</v>
      </c>
      <c r="AO48" s="3" t="s">
        <v>966</v>
      </c>
    </row>
    <row r="49" spans="1:41" s="4" customFormat="1" ht="23.25" customHeight="1" x14ac:dyDescent="0.3">
      <c r="A49" s="3" t="s">
        <v>238</v>
      </c>
      <c r="B49" s="3" t="s">
        <v>239</v>
      </c>
      <c r="C49" s="3" t="s">
        <v>240</v>
      </c>
      <c r="D49" s="3" t="s">
        <v>22</v>
      </c>
      <c r="E49" s="3" t="s">
        <v>672</v>
      </c>
      <c r="F49" s="3" t="s">
        <v>238</v>
      </c>
      <c r="G49" s="3"/>
      <c r="H49" s="3" t="s">
        <v>241</v>
      </c>
      <c r="I49" s="3"/>
      <c r="J49" s="3"/>
      <c r="K49" s="3"/>
      <c r="L49" s="3"/>
      <c r="M49" s="3"/>
      <c r="N49" s="3"/>
      <c r="O49" s="3" t="s">
        <v>241</v>
      </c>
      <c r="P49" s="3" t="s">
        <v>241</v>
      </c>
      <c r="Q49" s="36" t="s">
        <v>986</v>
      </c>
      <c r="R49" s="3" t="s">
        <v>49</v>
      </c>
      <c r="S49" s="3" t="s">
        <v>58</v>
      </c>
      <c r="T49" s="3"/>
      <c r="U49" s="3" t="str">
        <f t="shared" si="2"/>
        <v>["ENA", "ENA ERC32", "ENA ERC33", "Sample", "ENA Sample", "Collection"]</v>
      </c>
      <c r="V49" s="3"/>
      <c r="W49" s="3" t="s">
        <v>943</v>
      </c>
      <c r="X49" s="3" t="s">
        <v>962</v>
      </c>
      <c r="Y49" s="3"/>
      <c r="Z49" s="3"/>
      <c r="AA49" s="3"/>
      <c r="AB49" s="3"/>
      <c r="AC49" s="3"/>
      <c r="AD49" s="3"/>
      <c r="AE49" s="3"/>
      <c r="AF49" s="3"/>
      <c r="AG49" s="3"/>
      <c r="AH49" s="3"/>
      <c r="AI49" s="3" t="s">
        <v>891</v>
      </c>
      <c r="AJ49" s="3"/>
      <c r="AK49" s="3"/>
      <c r="AL49" s="3" t="s">
        <v>891</v>
      </c>
      <c r="AM49" s="3"/>
      <c r="AN49" s="3" t="s">
        <v>928</v>
      </c>
      <c r="AO49" s="3" t="s">
        <v>965</v>
      </c>
    </row>
    <row r="50" spans="1:41" s="4" customFormat="1" ht="23.25" customHeight="1" x14ac:dyDescent="0.3">
      <c r="A50" s="3" t="s">
        <v>242</v>
      </c>
      <c r="B50" s="3" t="s">
        <v>243</v>
      </c>
      <c r="C50" s="3" t="s">
        <v>244</v>
      </c>
      <c r="D50" s="3" t="s">
        <v>245</v>
      </c>
      <c r="E50" s="3" t="s">
        <v>672</v>
      </c>
      <c r="F50" s="3" t="s">
        <v>242</v>
      </c>
      <c r="G50" s="3"/>
      <c r="H50" s="3" t="s">
        <v>246</v>
      </c>
      <c r="I50" s="3"/>
      <c r="J50" s="3"/>
      <c r="K50" s="3"/>
      <c r="L50" s="3"/>
      <c r="M50" s="3"/>
      <c r="N50" s="3"/>
      <c r="O50" s="3" t="s">
        <v>246</v>
      </c>
      <c r="P50" s="3" t="s">
        <v>246</v>
      </c>
      <c r="Q50" s="36" t="s">
        <v>986</v>
      </c>
      <c r="R50" s="3" t="s">
        <v>49</v>
      </c>
      <c r="S50" s="3" t="s">
        <v>247</v>
      </c>
      <c r="T50" s="3"/>
      <c r="U50" s="3" t="str">
        <f t="shared" si="2"/>
        <v>["ENA", "ENA ERC32", "ENA ERC33", "Sample", "ENA Sample", "Clinical"]</v>
      </c>
      <c r="V50" s="3"/>
      <c r="W50" s="3" t="s">
        <v>943</v>
      </c>
      <c r="X50" s="3" t="s">
        <v>962</v>
      </c>
      <c r="Y50" s="3"/>
      <c r="Z50" s="3"/>
      <c r="AA50" s="3"/>
      <c r="AB50" s="3"/>
      <c r="AC50" s="3"/>
      <c r="AD50" s="3"/>
      <c r="AE50" s="3"/>
      <c r="AF50" s="3"/>
      <c r="AG50" s="3"/>
      <c r="AH50" s="3"/>
      <c r="AI50" s="3" t="s">
        <v>892</v>
      </c>
      <c r="AJ50" s="3"/>
      <c r="AK50" s="3"/>
      <c r="AL50" s="3" t="s">
        <v>892</v>
      </c>
      <c r="AM50" s="3"/>
      <c r="AN50" s="3" t="s">
        <v>924</v>
      </c>
      <c r="AO50" s="3" t="s">
        <v>966</v>
      </c>
    </row>
    <row r="51" spans="1:41" s="4" customFormat="1" ht="23.25" customHeight="1" x14ac:dyDescent="0.2">
      <c r="A51" s="3" t="s">
        <v>248</v>
      </c>
      <c r="B51" s="3" t="s">
        <v>249</v>
      </c>
      <c r="C51" s="3" t="s">
        <v>250</v>
      </c>
      <c r="D51" s="3" t="s">
        <v>22</v>
      </c>
      <c r="E51" s="3" t="s">
        <v>672</v>
      </c>
      <c r="F51" s="3" t="s">
        <v>248</v>
      </c>
      <c r="G51" s="3"/>
      <c r="H51" s="3" t="s">
        <v>251</v>
      </c>
      <c r="I51" s="3"/>
      <c r="J51" s="3"/>
      <c r="K51" s="3"/>
      <c r="L51" s="3"/>
      <c r="M51" s="3"/>
      <c r="N51" s="3"/>
      <c r="O51" s="3"/>
      <c r="P51" s="3"/>
      <c r="Q51" s="35"/>
      <c r="R51" s="3" t="s">
        <v>26</v>
      </c>
      <c r="S51" s="3" t="s">
        <v>27</v>
      </c>
      <c r="T51" s="3"/>
      <c r="U51" s="3" t="str">
        <f t="shared" si="2"/>
        <v>["ENA", "Organizational", "Identifiers"]</v>
      </c>
      <c r="V51" s="3"/>
      <c r="W51" s="3" t="s">
        <v>943</v>
      </c>
      <c r="X51" s="3" t="s">
        <v>962</v>
      </c>
      <c r="Y51" s="3"/>
      <c r="Z51" s="3"/>
      <c r="AA51" s="3"/>
      <c r="AB51" s="3"/>
      <c r="AC51" s="3"/>
      <c r="AD51" s="3"/>
      <c r="AE51" s="3"/>
      <c r="AF51" s="3"/>
      <c r="AG51" s="3"/>
      <c r="AH51" s="3"/>
      <c r="AI51" s="3"/>
      <c r="AJ51" s="3"/>
      <c r="AK51" s="3"/>
      <c r="AL51" s="3"/>
      <c r="AM51" s="3"/>
      <c r="AN51" s="3"/>
      <c r="AO51" s="3" t="s">
        <v>973</v>
      </c>
    </row>
    <row r="52" spans="1:41" s="4" customFormat="1" ht="23.25" customHeight="1" x14ac:dyDescent="0.3">
      <c r="A52" s="3" t="s">
        <v>252</v>
      </c>
      <c r="B52" s="3" t="s">
        <v>253</v>
      </c>
      <c r="C52" s="3" t="s">
        <v>254</v>
      </c>
      <c r="D52" s="3" t="s">
        <v>245</v>
      </c>
      <c r="E52" s="3" t="s">
        <v>671</v>
      </c>
      <c r="F52" s="3" t="s">
        <v>252</v>
      </c>
      <c r="G52" s="3" t="s">
        <v>252</v>
      </c>
      <c r="H52" s="3" t="s">
        <v>255</v>
      </c>
      <c r="I52" s="3"/>
      <c r="J52" s="3"/>
      <c r="K52" s="3"/>
      <c r="L52" s="3"/>
      <c r="M52" s="3"/>
      <c r="N52" s="3" t="s">
        <v>253</v>
      </c>
      <c r="O52" s="3" t="s">
        <v>255</v>
      </c>
      <c r="P52" s="3" t="s">
        <v>255</v>
      </c>
      <c r="Q52" s="36" t="s">
        <v>986</v>
      </c>
      <c r="R52" s="3" t="s">
        <v>49</v>
      </c>
      <c r="S52" s="3" t="s">
        <v>247</v>
      </c>
      <c r="T52" s="3" t="s">
        <v>111</v>
      </c>
      <c r="U52" s="3" t="str">
        <f t="shared" si="2"/>
        <v>["ENA", "BV-BRC", "ENA ERC32", "ENA ERC33", "Sample", "ENA Sample", "Clinical", "Host"]</v>
      </c>
      <c r="V52" s="3" t="s">
        <v>944</v>
      </c>
      <c r="W52" s="3"/>
      <c r="X52" s="3"/>
      <c r="Y52" s="3"/>
      <c r="Z52" s="3"/>
      <c r="AA52" s="3"/>
      <c r="AB52" s="3"/>
      <c r="AC52" s="3" t="s">
        <v>745</v>
      </c>
      <c r="AD52" s="3"/>
      <c r="AE52" s="3" t="s">
        <v>252</v>
      </c>
      <c r="AF52" s="3" t="s">
        <v>733</v>
      </c>
      <c r="AG52" s="3"/>
      <c r="AH52" s="3"/>
      <c r="AI52" s="3" t="s">
        <v>893</v>
      </c>
      <c r="AJ52" s="3"/>
      <c r="AK52" s="3"/>
      <c r="AL52" s="3" t="s">
        <v>931</v>
      </c>
      <c r="AM52" s="3"/>
      <c r="AN52" s="3" t="s">
        <v>924</v>
      </c>
      <c r="AO52" s="3" t="s">
        <v>966</v>
      </c>
    </row>
    <row r="53" spans="1:41" s="4" customFormat="1" ht="23.25" customHeight="1" x14ac:dyDescent="0.2">
      <c r="A53" s="3" t="s">
        <v>256</v>
      </c>
      <c r="B53" s="3" t="s">
        <v>257</v>
      </c>
      <c r="C53" s="3" t="s">
        <v>258</v>
      </c>
      <c r="D53" s="3" t="s">
        <v>22</v>
      </c>
      <c r="E53" s="3" t="s">
        <v>673</v>
      </c>
      <c r="F53" s="3" t="s">
        <v>256</v>
      </c>
      <c r="G53" s="3" t="s">
        <v>256</v>
      </c>
      <c r="H53" s="3"/>
      <c r="I53" s="3"/>
      <c r="J53" s="3"/>
      <c r="K53" s="3"/>
      <c r="L53" s="3"/>
      <c r="M53" s="3"/>
      <c r="N53" s="3"/>
      <c r="O53" s="3"/>
      <c r="P53" s="3"/>
      <c r="Q53" s="35"/>
      <c r="R53" s="3" t="s">
        <v>49</v>
      </c>
      <c r="S53" s="3" t="s">
        <v>247</v>
      </c>
      <c r="T53" s="3" t="s">
        <v>111</v>
      </c>
      <c r="U53" s="3" t="str">
        <f t="shared" si="2"/>
        <v>["Sample", "Clinical", "Host"]</v>
      </c>
      <c r="V53" s="3" t="s">
        <v>946</v>
      </c>
      <c r="W53" s="3" t="s">
        <v>947</v>
      </c>
      <c r="X53" s="3"/>
      <c r="Y53" s="3"/>
      <c r="Z53" s="3"/>
      <c r="AA53" s="3"/>
      <c r="AB53" s="3"/>
      <c r="AC53" s="3"/>
      <c r="AD53" s="3"/>
      <c r="AE53" s="3"/>
      <c r="AF53" s="3"/>
      <c r="AG53" s="3"/>
      <c r="AH53" s="3"/>
      <c r="AI53" s="3"/>
      <c r="AJ53" s="3"/>
      <c r="AK53" s="3"/>
      <c r="AL53" s="3"/>
      <c r="AM53" s="3"/>
      <c r="AN53" s="3"/>
      <c r="AO53" s="3"/>
    </row>
    <row r="54" spans="1:41" s="4" customFormat="1" ht="23.25" customHeight="1" x14ac:dyDescent="0.3">
      <c r="A54" s="3" t="s">
        <v>259</v>
      </c>
      <c r="B54" s="3" t="s">
        <v>260</v>
      </c>
      <c r="C54" s="3" t="s">
        <v>261</v>
      </c>
      <c r="D54" s="3" t="s">
        <v>22</v>
      </c>
      <c r="E54" s="3" t="s">
        <v>672</v>
      </c>
      <c r="F54" s="3" t="s">
        <v>259</v>
      </c>
      <c r="G54" s="3"/>
      <c r="H54" s="3" t="s">
        <v>262</v>
      </c>
      <c r="I54" s="3"/>
      <c r="J54" s="3"/>
      <c r="K54" s="3"/>
      <c r="L54" s="3"/>
      <c r="M54" s="3"/>
      <c r="N54" s="3"/>
      <c r="O54" s="3" t="s">
        <v>262</v>
      </c>
      <c r="P54" s="3" t="s">
        <v>262</v>
      </c>
      <c r="Q54" s="36" t="s">
        <v>986</v>
      </c>
      <c r="R54" s="3" t="s">
        <v>49</v>
      </c>
      <c r="S54" s="3" t="s">
        <v>247</v>
      </c>
      <c r="T54" s="3" t="s">
        <v>111</v>
      </c>
      <c r="U54" s="3" t="str">
        <f t="shared" si="2"/>
        <v>["ENA", "ENA ERC32", "ENA ERC33", "Sample", "ENA Sample", "Clinical", "Host"]</v>
      </c>
      <c r="V54" s="3"/>
      <c r="W54" s="3" t="s">
        <v>943</v>
      </c>
      <c r="X54" s="3" t="s">
        <v>962</v>
      </c>
      <c r="Y54" s="3"/>
      <c r="Z54" s="3"/>
      <c r="AA54" s="3"/>
      <c r="AB54" s="3"/>
      <c r="AC54" s="3"/>
      <c r="AD54" s="3"/>
      <c r="AE54" s="3"/>
      <c r="AF54" s="3"/>
      <c r="AG54" s="3"/>
      <c r="AH54" s="3"/>
      <c r="AI54" s="3" t="s">
        <v>894</v>
      </c>
      <c r="AJ54" s="3"/>
      <c r="AK54" s="3"/>
      <c r="AL54" s="3" t="s">
        <v>894</v>
      </c>
      <c r="AM54" s="3"/>
      <c r="AN54" s="3" t="s">
        <v>926</v>
      </c>
      <c r="AO54" s="3" t="s">
        <v>966</v>
      </c>
    </row>
    <row r="55" spans="1:41" s="4" customFormat="1" ht="23.25" customHeight="1" x14ac:dyDescent="0.2">
      <c r="A55" s="3" t="s">
        <v>263</v>
      </c>
      <c r="B55" s="3" t="s">
        <v>264</v>
      </c>
      <c r="C55" s="3" t="s">
        <v>265</v>
      </c>
      <c r="D55" s="3" t="s">
        <v>22</v>
      </c>
      <c r="E55" s="3" t="s">
        <v>672</v>
      </c>
      <c r="F55" s="3" t="s">
        <v>263</v>
      </c>
      <c r="G55" s="3" t="s">
        <v>266</v>
      </c>
      <c r="H55" s="3"/>
      <c r="I55" s="3"/>
      <c r="J55" s="3"/>
      <c r="K55" s="3"/>
      <c r="L55" s="3"/>
      <c r="M55" s="3"/>
      <c r="N55" s="3"/>
      <c r="O55" s="3"/>
      <c r="P55" s="3"/>
      <c r="Q55" s="35"/>
      <c r="R55" s="3" t="s">
        <v>49</v>
      </c>
      <c r="S55" s="3" t="s">
        <v>247</v>
      </c>
      <c r="T55" s="3" t="s">
        <v>111</v>
      </c>
      <c r="U55" s="3" t="str">
        <f t="shared" si="2"/>
        <v>["Sample", "Clinical", "Host"]</v>
      </c>
      <c r="V55" s="3"/>
      <c r="W55" s="3" t="s">
        <v>943</v>
      </c>
      <c r="X55" s="3" t="s">
        <v>962</v>
      </c>
      <c r="Y55" s="3"/>
      <c r="Z55" s="3"/>
      <c r="AA55" s="3"/>
      <c r="AB55" s="3"/>
      <c r="AC55" s="3"/>
      <c r="AD55" s="3"/>
      <c r="AE55" s="3"/>
      <c r="AF55" s="3"/>
      <c r="AG55" s="3"/>
      <c r="AH55" s="3"/>
      <c r="AI55" s="3"/>
      <c r="AJ55" s="3"/>
      <c r="AK55" s="3"/>
      <c r="AL55" s="3"/>
      <c r="AM55" s="3"/>
      <c r="AN55" s="3"/>
      <c r="AO55" s="3"/>
    </row>
    <row r="56" spans="1:41" s="4" customFormat="1" ht="23.25" customHeight="1" x14ac:dyDescent="0.3">
      <c r="A56" s="3" t="s">
        <v>267</v>
      </c>
      <c r="B56" s="3" t="s">
        <v>268</v>
      </c>
      <c r="C56" s="3" t="s">
        <v>269</v>
      </c>
      <c r="D56" s="3" t="s">
        <v>22</v>
      </c>
      <c r="E56" s="3" t="s">
        <v>672</v>
      </c>
      <c r="F56" s="3" t="s">
        <v>267</v>
      </c>
      <c r="G56" s="3"/>
      <c r="H56" s="3" t="s">
        <v>270</v>
      </c>
      <c r="I56" s="3"/>
      <c r="J56" s="3"/>
      <c r="K56" s="3"/>
      <c r="L56" s="3"/>
      <c r="M56" s="3"/>
      <c r="N56" s="3"/>
      <c r="O56" s="3" t="s">
        <v>270</v>
      </c>
      <c r="P56" s="3" t="s">
        <v>270</v>
      </c>
      <c r="Q56" s="36" t="s">
        <v>986</v>
      </c>
      <c r="R56" s="3" t="s">
        <v>49</v>
      </c>
      <c r="S56" s="3" t="s">
        <v>247</v>
      </c>
      <c r="T56" s="3" t="s">
        <v>111</v>
      </c>
      <c r="U56" s="3" t="str">
        <f t="shared" si="2"/>
        <v>["ENA", "ENA ERC32", "ENA ERC33", "Sample", "ENA Sample", "Clinical", "Host"]</v>
      </c>
      <c r="V56" s="3"/>
      <c r="W56" s="3" t="s">
        <v>943</v>
      </c>
      <c r="X56" s="3" t="s">
        <v>962</v>
      </c>
      <c r="Y56" s="3"/>
      <c r="Z56" s="3"/>
      <c r="AA56" s="3"/>
      <c r="AB56" s="3"/>
      <c r="AC56" s="3"/>
      <c r="AD56" s="3"/>
      <c r="AE56" s="3"/>
      <c r="AF56" s="3"/>
      <c r="AG56" s="3"/>
      <c r="AH56" s="3"/>
      <c r="AI56" s="3" t="s">
        <v>895</v>
      </c>
      <c r="AJ56" s="3"/>
      <c r="AK56" s="3"/>
      <c r="AL56" s="3" t="s">
        <v>895</v>
      </c>
      <c r="AM56" s="3"/>
      <c r="AN56" s="3" t="s">
        <v>926</v>
      </c>
      <c r="AO56" s="3" t="s">
        <v>966</v>
      </c>
    </row>
    <row r="57" spans="1:41" s="4" customFormat="1" ht="23.25" customHeight="1" x14ac:dyDescent="0.2">
      <c r="A57" s="3" t="s">
        <v>271</v>
      </c>
      <c r="B57" s="3" t="s">
        <v>272</v>
      </c>
      <c r="C57" s="3" t="s">
        <v>273</v>
      </c>
      <c r="D57" s="3" t="s">
        <v>22</v>
      </c>
      <c r="E57" s="3" t="s">
        <v>672</v>
      </c>
      <c r="F57" s="3" t="s">
        <v>271</v>
      </c>
      <c r="G57" s="3"/>
      <c r="H57" s="3" t="s">
        <v>274</v>
      </c>
      <c r="I57" s="3"/>
      <c r="J57" s="3"/>
      <c r="K57" s="3"/>
      <c r="L57" s="3"/>
      <c r="M57" s="3"/>
      <c r="N57" s="3"/>
      <c r="O57" s="3"/>
      <c r="P57" s="3"/>
      <c r="Q57" s="35"/>
      <c r="R57" s="3" t="s">
        <v>49</v>
      </c>
      <c r="S57" s="3" t="s">
        <v>247</v>
      </c>
      <c r="T57" s="3" t="s">
        <v>111</v>
      </c>
      <c r="U57" s="3" t="str">
        <f t="shared" si="2"/>
        <v>["ENA", "Sample", "Clinical", "Host"]</v>
      </c>
      <c r="V57" s="3"/>
      <c r="W57" s="3" t="s">
        <v>943</v>
      </c>
      <c r="X57" s="3" t="s">
        <v>962</v>
      </c>
      <c r="Y57" s="3"/>
      <c r="Z57" s="3"/>
      <c r="AA57" s="3"/>
      <c r="AB57" s="3"/>
      <c r="AC57" s="3"/>
      <c r="AD57" s="3"/>
      <c r="AE57" s="3"/>
      <c r="AF57" s="3"/>
      <c r="AG57" s="3"/>
      <c r="AH57" s="3"/>
      <c r="AI57" s="3"/>
      <c r="AJ57" s="3"/>
      <c r="AK57" s="3"/>
      <c r="AL57" s="3"/>
      <c r="AM57" s="3"/>
      <c r="AN57" s="3"/>
      <c r="AO57" s="3" t="s">
        <v>968</v>
      </c>
    </row>
    <row r="58" spans="1:41" s="4" customFormat="1" ht="23.25" customHeight="1" x14ac:dyDescent="0.2">
      <c r="A58" s="3" t="s">
        <v>275</v>
      </c>
      <c r="B58" s="3" t="s">
        <v>276</v>
      </c>
      <c r="C58" s="3" t="s">
        <v>277</v>
      </c>
      <c r="D58" s="3" t="s">
        <v>22</v>
      </c>
      <c r="E58" s="3" t="s">
        <v>671</v>
      </c>
      <c r="F58" s="3" t="s">
        <v>275</v>
      </c>
      <c r="G58" s="3" t="s">
        <v>275</v>
      </c>
      <c r="H58" s="3"/>
      <c r="I58" s="3"/>
      <c r="J58" s="3"/>
      <c r="K58" s="3"/>
      <c r="L58" s="3"/>
      <c r="M58" s="3"/>
      <c r="N58" s="3" t="s">
        <v>276</v>
      </c>
      <c r="O58" s="3"/>
      <c r="P58" s="3"/>
      <c r="Q58" s="35"/>
      <c r="R58" s="3" t="s">
        <v>49</v>
      </c>
      <c r="S58" s="3" t="s">
        <v>111</v>
      </c>
      <c r="T58" s="3"/>
      <c r="U58" s="3" t="str">
        <f t="shared" si="2"/>
        <v>["BV-BRC", "Sample", "Host"]</v>
      </c>
      <c r="V58" s="3" t="s">
        <v>944</v>
      </c>
      <c r="W58" s="3"/>
      <c r="X58" s="3"/>
      <c r="Y58" s="3"/>
      <c r="Z58" s="3"/>
      <c r="AA58" s="3"/>
      <c r="AB58" s="3"/>
      <c r="AC58" s="3" t="s">
        <v>745</v>
      </c>
      <c r="AD58" s="3"/>
      <c r="AE58" s="3" t="s">
        <v>275</v>
      </c>
      <c r="AF58" s="3" t="s">
        <v>733</v>
      </c>
      <c r="AG58" s="3"/>
      <c r="AH58" s="3"/>
      <c r="AI58" s="3"/>
      <c r="AJ58" s="3"/>
      <c r="AK58" s="3"/>
      <c r="AL58" s="3"/>
      <c r="AM58" s="3"/>
      <c r="AN58" s="3"/>
      <c r="AO58" s="3"/>
    </row>
    <row r="59" spans="1:41" s="4" customFormat="1" ht="23.25" customHeight="1" x14ac:dyDescent="0.3">
      <c r="A59" s="3" t="s">
        <v>279</v>
      </c>
      <c r="B59" s="3" t="s">
        <v>280</v>
      </c>
      <c r="C59" s="3" t="s">
        <v>281</v>
      </c>
      <c r="D59" s="3" t="s">
        <v>22</v>
      </c>
      <c r="E59" s="3" t="s">
        <v>672</v>
      </c>
      <c r="F59" s="3" t="s">
        <v>279</v>
      </c>
      <c r="G59" s="3"/>
      <c r="H59" s="3" t="s">
        <v>282</v>
      </c>
      <c r="I59" s="3"/>
      <c r="J59" s="3"/>
      <c r="K59" s="3"/>
      <c r="L59" s="3"/>
      <c r="M59" s="3"/>
      <c r="N59" s="3"/>
      <c r="O59" s="3" t="s">
        <v>282</v>
      </c>
      <c r="P59" s="3" t="s">
        <v>282</v>
      </c>
      <c r="Q59" s="36" t="s">
        <v>986</v>
      </c>
      <c r="R59" s="3" t="s">
        <v>49</v>
      </c>
      <c r="S59" s="3" t="s">
        <v>111</v>
      </c>
      <c r="T59" s="3"/>
      <c r="U59" s="3" t="str">
        <f t="shared" si="2"/>
        <v>["ENA", "ENA ERC32", "ENA ERC33", "Sample", "ENA Sample", "Host"]</v>
      </c>
      <c r="V59" s="3"/>
      <c r="W59" s="3" t="s">
        <v>943</v>
      </c>
      <c r="X59" s="3" t="s">
        <v>962</v>
      </c>
      <c r="Y59" s="3"/>
      <c r="Z59" s="3"/>
      <c r="AA59" s="3"/>
      <c r="AB59" s="3"/>
      <c r="AC59" s="3"/>
      <c r="AD59" s="3"/>
      <c r="AE59" s="3"/>
      <c r="AF59" s="3"/>
      <c r="AG59" s="3"/>
      <c r="AH59" s="3"/>
      <c r="AI59" s="3" t="s">
        <v>896</v>
      </c>
      <c r="AJ59" s="3"/>
      <c r="AK59" s="3"/>
      <c r="AL59" s="3" t="s">
        <v>896</v>
      </c>
      <c r="AM59" s="3"/>
      <c r="AN59" s="3" t="s">
        <v>926</v>
      </c>
      <c r="AO59" s="3" t="s">
        <v>966</v>
      </c>
    </row>
    <row r="60" spans="1:41" s="4" customFormat="1" ht="23.25" customHeight="1" x14ac:dyDescent="0.2">
      <c r="A60" s="3" t="s">
        <v>283</v>
      </c>
      <c r="B60" s="3" t="s">
        <v>284</v>
      </c>
      <c r="C60" s="3" t="s">
        <v>285</v>
      </c>
      <c r="D60" s="3" t="s">
        <v>22</v>
      </c>
      <c r="E60" s="3" t="s">
        <v>671</v>
      </c>
      <c r="F60" s="3"/>
      <c r="G60" s="3"/>
      <c r="H60" s="3"/>
      <c r="I60" s="3"/>
      <c r="J60" s="3"/>
      <c r="K60" s="3"/>
      <c r="L60" s="3"/>
      <c r="M60" s="3"/>
      <c r="N60" s="3" t="s">
        <v>286</v>
      </c>
      <c r="O60" s="3"/>
      <c r="P60" s="3"/>
      <c r="Q60" s="35"/>
      <c r="R60" s="3" t="s">
        <v>49</v>
      </c>
      <c r="S60" s="3" t="s">
        <v>111</v>
      </c>
      <c r="T60" s="3"/>
      <c r="U60" s="3" t="str">
        <f t="shared" si="2"/>
        <v>["BV-BRC", "Sample", "Host"]</v>
      </c>
      <c r="V60" s="3" t="s">
        <v>944</v>
      </c>
      <c r="W60" s="3" t="s">
        <v>283</v>
      </c>
      <c r="X60" s="3"/>
      <c r="Y60" s="3"/>
      <c r="Z60" s="3"/>
      <c r="AA60" s="3"/>
      <c r="AB60" s="3"/>
      <c r="AC60" s="3" t="s">
        <v>745</v>
      </c>
      <c r="AD60" s="3"/>
      <c r="AE60" s="3" t="s">
        <v>294</v>
      </c>
      <c r="AF60" s="3" t="s">
        <v>733</v>
      </c>
      <c r="AG60" s="3"/>
      <c r="AH60" s="3" t="s">
        <v>755</v>
      </c>
      <c r="AI60" s="3"/>
      <c r="AJ60" s="3"/>
      <c r="AK60" s="3"/>
      <c r="AL60" s="3"/>
      <c r="AM60" s="3"/>
      <c r="AN60" s="3"/>
      <c r="AO60" s="3"/>
    </row>
    <row r="61" spans="1:41" s="4" customFormat="1" ht="23.25" customHeight="1" x14ac:dyDescent="0.2">
      <c r="A61" s="3" t="s">
        <v>287</v>
      </c>
      <c r="B61" s="3" t="s">
        <v>288</v>
      </c>
      <c r="C61" s="3" t="s">
        <v>289</v>
      </c>
      <c r="D61" s="3" t="s">
        <v>22</v>
      </c>
      <c r="E61" s="3" t="s">
        <v>672</v>
      </c>
      <c r="F61" s="3" t="s">
        <v>287</v>
      </c>
      <c r="G61" s="3"/>
      <c r="H61" s="3"/>
      <c r="I61" s="3"/>
      <c r="J61" s="3" t="s">
        <v>290</v>
      </c>
      <c r="K61" s="3"/>
      <c r="L61" s="3"/>
      <c r="M61" s="3"/>
      <c r="N61" s="3"/>
      <c r="O61" s="3"/>
      <c r="P61" s="3"/>
      <c r="Q61" s="35"/>
      <c r="R61" s="3" t="s">
        <v>49</v>
      </c>
      <c r="S61" s="3" t="s">
        <v>111</v>
      </c>
      <c r="T61" s="3"/>
      <c r="U61" s="3" t="str">
        <f t="shared" si="2"/>
        <v>["MIGS-VI", "Sample", "Host"]</v>
      </c>
      <c r="V61" s="3"/>
      <c r="W61" s="3" t="s">
        <v>943</v>
      </c>
      <c r="X61" s="3" t="s">
        <v>962</v>
      </c>
      <c r="Y61" s="3"/>
      <c r="Z61" s="3"/>
      <c r="AA61" s="3"/>
      <c r="AB61" s="3"/>
      <c r="AC61" s="3"/>
      <c r="AD61" s="3"/>
      <c r="AE61" s="3"/>
      <c r="AF61" s="3"/>
      <c r="AG61" s="3"/>
      <c r="AH61" s="3"/>
      <c r="AI61" s="3"/>
      <c r="AJ61" s="3"/>
      <c r="AK61" s="3"/>
      <c r="AL61" s="3"/>
      <c r="AM61" s="3"/>
      <c r="AN61" s="3"/>
      <c r="AO61" s="3"/>
    </row>
    <row r="62" spans="1:41" s="4" customFormat="1" ht="23.25" customHeight="1" x14ac:dyDescent="0.2">
      <c r="A62" s="3" t="s">
        <v>291</v>
      </c>
      <c r="B62" s="3" t="s">
        <v>292</v>
      </c>
      <c r="C62" s="3" t="s">
        <v>293</v>
      </c>
      <c r="D62" s="3" t="s">
        <v>22</v>
      </c>
      <c r="E62" s="3" t="s">
        <v>672</v>
      </c>
      <c r="F62" s="3" t="s">
        <v>291</v>
      </c>
      <c r="G62" s="3"/>
      <c r="H62" s="3" t="s">
        <v>294</v>
      </c>
      <c r="I62" s="3"/>
      <c r="J62" s="3" t="s">
        <v>290</v>
      </c>
      <c r="K62" s="3"/>
      <c r="L62" s="3"/>
      <c r="M62" s="3"/>
      <c r="N62" s="3"/>
      <c r="O62" s="3"/>
      <c r="P62" s="3"/>
      <c r="Q62" s="35"/>
      <c r="R62" s="3" t="s">
        <v>49</v>
      </c>
      <c r="S62" s="3" t="s">
        <v>111</v>
      </c>
      <c r="T62" s="3"/>
      <c r="U62" s="3" t="str">
        <f t="shared" si="2"/>
        <v>["ENA", "MIGS-VI", "Sample", "Host"]</v>
      </c>
      <c r="V62" s="3"/>
      <c r="W62" s="3" t="s">
        <v>943</v>
      </c>
      <c r="X62" s="3" t="s">
        <v>962</v>
      </c>
      <c r="Y62" s="3"/>
      <c r="Z62" s="3"/>
      <c r="AA62" s="3"/>
      <c r="AB62" s="3"/>
      <c r="AC62" s="3"/>
      <c r="AD62" s="3"/>
      <c r="AE62" s="3"/>
      <c r="AF62" s="3"/>
      <c r="AG62" s="3"/>
      <c r="AH62" s="3"/>
      <c r="AI62" s="3"/>
      <c r="AJ62" s="3"/>
      <c r="AK62" s="3"/>
      <c r="AL62" s="3"/>
      <c r="AM62" s="3"/>
      <c r="AN62" s="3"/>
      <c r="AO62" s="3" t="s">
        <v>968</v>
      </c>
    </row>
    <row r="63" spans="1:41" s="4" customFormat="1" ht="23.25" customHeight="1" x14ac:dyDescent="0.3">
      <c r="A63" s="3" t="s">
        <v>295</v>
      </c>
      <c r="B63" s="3" t="s">
        <v>296</v>
      </c>
      <c r="C63" s="3" t="s">
        <v>297</v>
      </c>
      <c r="D63" s="3" t="s">
        <v>22</v>
      </c>
      <c r="E63" s="3" t="s">
        <v>671</v>
      </c>
      <c r="F63" s="3" t="s">
        <v>295</v>
      </c>
      <c r="G63" s="3" t="s">
        <v>298</v>
      </c>
      <c r="H63" s="3" t="s">
        <v>299</v>
      </c>
      <c r="I63" s="3"/>
      <c r="J63" s="3" t="s">
        <v>290</v>
      </c>
      <c r="K63" s="3"/>
      <c r="L63" s="3"/>
      <c r="M63" s="3"/>
      <c r="N63" s="3" t="s">
        <v>300</v>
      </c>
      <c r="O63" s="3" t="s">
        <v>299</v>
      </c>
      <c r="P63" s="3" t="s">
        <v>299</v>
      </c>
      <c r="Q63" s="36" t="s">
        <v>986</v>
      </c>
      <c r="R63" s="3" t="s">
        <v>49</v>
      </c>
      <c r="S63" s="3" t="s">
        <v>111</v>
      </c>
      <c r="T63" s="3"/>
      <c r="U63" s="3" t="str">
        <f t="shared" si="2"/>
        <v>["ENA", "MIGS-VI", "BV-BRC", "ENA ERC32", "ENA ERC33", "Sample", "ENA Sample", "Host"]</v>
      </c>
      <c r="V63" s="3" t="s">
        <v>944</v>
      </c>
      <c r="W63" s="3"/>
      <c r="X63" s="3"/>
      <c r="Y63" s="3"/>
      <c r="Z63" s="3"/>
      <c r="AA63" s="3"/>
      <c r="AB63" s="3"/>
      <c r="AC63" s="3" t="s">
        <v>745</v>
      </c>
      <c r="AD63" s="3"/>
      <c r="AE63" s="3" t="s">
        <v>756</v>
      </c>
      <c r="AF63" s="3" t="s">
        <v>733</v>
      </c>
      <c r="AG63" s="3"/>
      <c r="AH63" s="3" t="s">
        <v>757</v>
      </c>
      <c r="AI63" s="3" t="s">
        <v>897</v>
      </c>
      <c r="AJ63" s="3"/>
      <c r="AK63" s="3"/>
      <c r="AL63" s="3" t="s">
        <v>897</v>
      </c>
      <c r="AM63" s="3"/>
      <c r="AN63" s="3" t="s">
        <v>924</v>
      </c>
      <c r="AO63" s="3" t="s">
        <v>965</v>
      </c>
    </row>
    <row r="64" spans="1:41" s="4" customFormat="1" ht="23.25" customHeight="1" x14ac:dyDescent="0.3">
      <c r="A64" s="3" t="s">
        <v>301</v>
      </c>
      <c r="B64" s="3" t="s">
        <v>302</v>
      </c>
      <c r="C64" s="3" t="s">
        <v>303</v>
      </c>
      <c r="D64" s="3" t="s">
        <v>22</v>
      </c>
      <c r="E64" s="3" t="s">
        <v>672</v>
      </c>
      <c r="F64" s="3" t="s">
        <v>301</v>
      </c>
      <c r="G64" s="3" t="s">
        <v>301</v>
      </c>
      <c r="H64" s="3"/>
      <c r="I64" s="3"/>
      <c r="J64" s="3" t="s">
        <v>290</v>
      </c>
      <c r="K64" s="3"/>
      <c r="L64" s="3"/>
      <c r="M64" s="3"/>
      <c r="N64" s="3"/>
      <c r="O64" s="3"/>
      <c r="P64" s="3" t="s">
        <v>294</v>
      </c>
      <c r="Q64" s="36" t="s">
        <v>986</v>
      </c>
      <c r="R64" s="3" t="s">
        <v>49</v>
      </c>
      <c r="S64" s="3" t="s">
        <v>111</v>
      </c>
      <c r="T64" s="3" t="s">
        <v>72</v>
      </c>
      <c r="U64" s="3" t="str">
        <f t="shared" si="2"/>
        <v>["MIGS-VI", "ENA ERC33", "Sample", "ENA Sample", "Host", "NCBI Taxonomy"]</v>
      </c>
      <c r="V64" s="3"/>
      <c r="W64" s="3" t="s">
        <v>943</v>
      </c>
      <c r="X64" s="3"/>
      <c r="Y64" s="3"/>
      <c r="Z64" s="3"/>
      <c r="AA64" s="3"/>
      <c r="AB64" s="3"/>
      <c r="AC64" s="3"/>
      <c r="AD64" s="3"/>
      <c r="AE64" s="3"/>
      <c r="AF64" s="3"/>
      <c r="AG64" s="3"/>
      <c r="AH64" s="3"/>
      <c r="AI64" s="3"/>
      <c r="AJ64" s="3"/>
      <c r="AK64" s="3"/>
      <c r="AL64" s="3" t="s">
        <v>932</v>
      </c>
      <c r="AM64" s="3"/>
      <c r="AN64" s="3" t="s">
        <v>924</v>
      </c>
      <c r="AO64" s="3" t="s">
        <v>974</v>
      </c>
    </row>
    <row r="65" spans="1:41" s="4" customFormat="1" ht="23.25" customHeight="1" x14ac:dyDescent="0.3">
      <c r="A65" s="3" t="s">
        <v>304</v>
      </c>
      <c r="B65" s="3" t="s">
        <v>305</v>
      </c>
      <c r="C65" s="3" t="s">
        <v>306</v>
      </c>
      <c r="D65" s="3" t="s">
        <v>22</v>
      </c>
      <c r="E65" s="3" t="s">
        <v>671</v>
      </c>
      <c r="F65" s="3" t="s">
        <v>304</v>
      </c>
      <c r="G65" s="3" t="s">
        <v>307</v>
      </c>
      <c r="H65" s="3" t="s">
        <v>308</v>
      </c>
      <c r="I65" s="3"/>
      <c r="J65" s="3"/>
      <c r="K65" s="3"/>
      <c r="L65" s="3"/>
      <c r="M65" s="3"/>
      <c r="N65" s="3" t="s">
        <v>309</v>
      </c>
      <c r="O65" s="3" t="s">
        <v>308</v>
      </c>
      <c r="P65" s="3" t="s">
        <v>308</v>
      </c>
      <c r="Q65" s="36" t="s">
        <v>986</v>
      </c>
      <c r="R65" s="3" t="s">
        <v>49</v>
      </c>
      <c r="S65" s="3" t="s">
        <v>247</v>
      </c>
      <c r="T65" s="3" t="s">
        <v>111</v>
      </c>
      <c r="U65" s="3" t="str">
        <f t="shared" si="2"/>
        <v>["ENA", "BV-BRC", "ENA ERC32", "ENA ERC33", "Sample", "ENA Sample", "Clinical", "Host"]</v>
      </c>
      <c r="V65" s="3" t="s">
        <v>944</v>
      </c>
      <c r="W65" s="3"/>
      <c r="X65" s="3"/>
      <c r="Y65" s="3"/>
      <c r="Z65" s="3"/>
      <c r="AA65" s="3"/>
      <c r="AB65" s="3"/>
      <c r="AC65" s="3" t="s">
        <v>745</v>
      </c>
      <c r="AD65" s="3"/>
      <c r="AE65" s="3" t="s">
        <v>307</v>
      </c>
      <c r="AF65" s="3" t="s">
        <v>733</v>
      </c>
      <c r="AG65" s="3"/>
      <c r="AH65" s="3"/>
      <c r="AI65" s="3" t="s">
        <v>898</v>
      </c>
      <c r="AJ65" s="3"/>
      <c r="AK65" s="3"/>
      <c r="AL65" s="3" t="s">
        <v>898</v>
      </c>
      <c r="AM65" s="3"/>
      <c r="AN65" s="3" t="s">
        <v>926</v>
      </c>
      <c r="AO65" s="3" t="s">
        <v>965</v>
      </c>
    </row>
    <row r="66" spans="1:41" s="4" customFormat="1" ht="23.25" customHeight="1" x14ac:dyDescent="0.3">
      <c r="A66" s="3" t="s">
        <v>310</v>
      </c>
      <c r="B66" s="3" t="s">
        <v>311</v>
      </c>
      <c r="C66" s="3" t="s">
        <v>312</v>
      </c>
      <c r="D66" s="3" t="s">
        <v>22</v>
      </c>
      <c r="E66" s="3" t="s">
        <v>672</v>
      </c>
      <c r="F66" s="3" t="s">
        <v>310</v>
      </c>
      <c r="G66" s="3"/>
      <c r="H66" s="3" t="s">
        <v>313</v>
      </c>
      <c r="I66" s="3"/>
      <c r="J66" s="3"/>
      <c r="K66" s="3"/>
      <c r="L66" s="3"/>
      <c r="M66" s="3"/>
      <c r="N66" s="3"/>
      <c r="O66" s="3" t="s">
        <v>313</v>
      </c>
      <c r="P66" s="3" t="s">
        <v>313</v>
      </c>
      <c r="Q66" s="36" t="s">
        <v>986</v>
      </c>
      <c r="R66" s="3" t="s">
        <v>49</v>
      </c>
      <c r="S66" s="3" t="s">
        <v>314</v>
      </c>
      <c r="T66" s="3" t="s">
        <v>111</v>
      </c>
      <c r="U66" s="3" t="str">
        <f t="shared" si="2"/>
        <v>["ENA", "ENA ERC32", "ENA ERC33", "Sample", "ENA Sample", "Clinical ", "Host"]</v>
      </c>
      <c r="V66" s="3"/>
      <c r="W66" s="3" t="s">
        <v>943</v>
      </c>
      <c r="X66" s="3" t="s">
        <v>962</v>
      </c>
      <c r="Y66" s="3"/>
      <c r="Z66" s="3"/>
      <c r="AA66" s="3"/>
      <c r="AB66" s="3"/>
      <c r="AC66" s="3"/>
      <c r="AD66" s="3"/>
      <c r="AE66" s="3"/>
      <c r="AF66" s="3"/>
      <c r="AG66" s="3"/>
      <c r="AH66" s="3"/>
      <c r="AI66" s="3" t="s">
        <v>899</v>
      </c>
      <c r="AJ66" s="3"/>
      <c r="AK66" s="3"/>
      <c r="AL66" s="3" t="s">
        <v>899</v>
      </c>
      <c r="AM66" s="3"/>
      <c r="AN66" s="3" t="s">
        <v>924</v>
      </c>
      <c r="AO66" s="3" t="s">
        <v>965</v>
      </c>
    </row>
    <row r="67" spans="1:41" s="4" customFormat="1" ht="23.25" customHeight="1" x14ac:dyDescent="0.3">
      <c r="A67" s="3" t="s">
        <v>315</v>
      </c>
      <c r="B67" s="3" t="s">
        <v>316</v>
      </c>
      <c r="C67" s="3" t="s">
        <v>317</v>
      </c>
      <c r="D67" s="3" t="s">
        <v>22</v>
      </c>
      <c r="E67" s="3" t="s">
        <v>672</v>
      </c>
      <c r="F67" s="3" t="s">
        <v>315</v>
      </c>
      <c r="G67" s="3"/>
      <c r="H67" s="3" t="s">
        <v>318</v>
      </c>
      <c r="I67" s="3"/>
      <c r="J67" s="3"/>
      <c r="K67" s="3"/>
      <c r="L67" s="3"/>
      <c r="M67" s="3"/>
      <c r="N67" s="3"/>
      <c r="O67" s="3" t="s">
        <v>318</v>
      </c>
      <c r="P67" s="3"/>
      <c r="Q67" s="36" t="s">
        <v>986</v>
      </c>
      <c r="R67" s="3" t="s">
        <v>49</v>
      </c>
      <c r="S67" s="3" t="s">
        <v>314</v>
      </c>
      <c r="T67" s="3" t="s">
        <v>111</v>
      </c>
      <c r="U67" s="3" t="str">
        <f t="shared" si="2"/>
        <v>["ENA", "ENA ERC32", "Sample", "ENA Sample", "Clinical ", "Host"]</v>
      </c>
      <c r="V67" s="3"/>
      <c r="W67" s="3" t="s">
        <v>943</v>
      </c>
      <c r="X67" s="3" t="s">
        <v>962</v>
      </c>
      <c r="Y67" s="3"/>
      <c r="Z67" s="3"/>
      <c r="AA67" s="3"/>
      <c r="AB67" s="3"/>
      <c r="AC67" s="3"/>
      <c r="AD67" s="3"/>
      <c r="AE67" s="3"/>
      <c r="AF67" s="3"/>
      <c r="AG67" s="3"/>
      <c r="AH67" s="3"/>
      <c r="AI67" s="3" t="s">
        <v>900</v>
      </c>
      <c r="AJ67" s="3"/>
      <c r="AK67" s="3"/>
      <c r="AL67" s="3"/>
      <c r="AM67" s="3"/>
      <c r="AN67" s="3"/>
      <c r="AO67" s="3" t="s">
        <v>975</v>
      </c>
    </row>
    <row r="68" spans="1:41" s="4" customFormat="1" ht="23.25" customHeight="1" x14ac:dyDescent="0.3">
      <c r="A68" s="3" t="s">
        <v>319</v>
      </c>
      <c r="B68" s="3" t="s">
        <v>320</v>
      </c>
      <c r="C68" s="3" t="s">
        <v>321</v>
      </c>
      <c r="D68" s="3" t="s">
        <v>22</v>
      </c>
      <c r="E68" s="3" t="s">
        <v>672</v>
      </c>
      <c r="F68" s="3" t="s">
        <v>319</v>
      </c>
      <c r="G68" s="3"/>
      <c r="H68" s="3" t="s">
        <v>322</v>
      </c>
      <c r="I68" s="3"/>
      <c r="J68" s="3"/>
      <c r="K68" s="3"/>
      <c r="L68" s="3"/>
      <c r="M68" s="3"/>
      <c r="N68" s="3"/>
      <c r="O68" s="3" t="s">
        <v>322</v>
      </c>
      <c r="P68" s="3"/>
      <c r="Q68" s="36" t="s">
        <v>986</v>
      </c>
      <c r="R68" s="3" t="s">
        <v>49</v>
      </c>
      <c r="S68" s="3" t="s">
        <v>314</v>
      </c>
      <c r="T68" s="3" t="s">
        <v>111</v>
      </c>
      <c r="U68" s="3" t="str">
        <f t="shared" si="2"/>
        <v>["ENA", "ENA ERC32", "Sample", "ENA Sample", "Clinical ", "Host"]</v>
      </c>
      <c r="V68" s="3"/>
      <c r="W68" s="3" t="s">
        <v>943</v>
      </c>
      <c r="X68" s="3" t="s">
        <v>962</v>
      </c>
      <c r="Y68" s="3"/>
      <c r="Z68" s="3"/>
      <c r="AA68" s="3"/>
      <c r="AB68" s="3"/>
      <c r="AC68" s="3"/>
      <c r="AD68" s="3"/>
      <c r="AE68" s="3"/>
      <c r="AF68" s="3"/>
      <c r="AG68" s="3"/>
      <c r="AH68" s="3"/>
      <c r="AI68" s="3" t="s">
        <v>901</v>
      </c>
      <c r="AJ68" s="3"/>
      <c r="AK68" s="3"/>
      <c r="AL68" s="3"/>
      <c r="AM68" s="3"/>
      <c r="AN68" s="3"/>
      <c r="AO68" s="3" t="s">
        <v>975</v>
      </c>
    </row>
    <row r="69" spans="1:41" s="4" customFormat="1" ht="23.25" customHeight="1" x14ac:dyDescent="0.3">
      <c r="A69" s="3" t="s">
        <v>323</v>
      </c>
      <c r="B69" s="3" t="s">
        <v>324</v>
      </c>
      <c r="C69" s="3" t="s">
        <v>325</v>
      </c>
      <c r="D69" s="3" t="s">
        <v>22</v>
      </c>
      <c r="E69" s="3" t="s">
        <v>672</v>
      </c>
      <c r="F69" s="3" t="s">
        <v>323</v>
      </c>
      <c r="G69" s="3" t="s">
        <v>91</v>
      </c>
      <c r="H69" s="3" t="s">
        <v>326</v>
      </c>
      <c r="I69" s="3"/>
      <c r="J69" s="3"/>
      <c r="K69" s="3"/>
      <c r="L69" s="3"/>
      <c r="M69" s="3"/>
      <c r="N69" s="3"/>
      <c r="O69" s="3" t="s">
        <v>326</v>
      </c>
      <c r="P69" s="3"/>
      <c r="Q69" s="36" t="s">
        <v>986</v>
      </c>
      <c r="R69" s="3" t="s">
        <v>49</v>
      </c>
      <c r="S69" s="3" t="s">
        <v>314</v>
      </c>
      <c r="T69" s="3" t="s">
        <v>111</v>
      </c>
      <c r="U69" s="3" t="str">
        <f t="shared" si="2"/>
        <v>["ENA", "ENA ERC32", "Sample", "ENA Sample", "Clinical ", "Host"]</v>
      </c>
      <c r="V69" s="3"/>
      <c r="W69" s="3" t="s">
        <v>943</v>
      </c>
      <c r="X69" s="3" t="s">
        <v>962</v>
      </c>
      <c r="Y69" s="3"/>
      <c r="Z69" s="3"/>
      <c r="AA69" s="3"/>
      <c r="AB69" s="3"/>
      <c r="AC69" s="3"/>
      <c r="AD69" s="3"/>
      <c r="AE69" s="3"/>
      <c r="AF69" s="3"/>
      <c r="AG69" s="3"/>
      <c r="AH69" s="3"/>
      <c r="AI69" s="3" t="s">
        <v>902</v>
      </c>
      <c r="AJ69" s="3"/>
      <c r="AK69" s="3"/>
      <c r="AL69" s="3"/>
      <c r="AM69" s="3"/>
      <c r="AN69" s="3"/>
      <c r="AO69" s="3" t="s">
        <v>976</v>
      </c>
    </row>
    <row r="70" spans="1:41" s="4" customFormat="1" ht="23.25" customHeight="1" x14ac:dyDescent="0.2">
      <c r="A70" s="3" t="s">
        <v>327</v>
      </c>
      <c r="B70" s="3" t="s">
        <v>328</v>
      </c>
      <c r="C70" s="3" t="s">
        <v>329</v>
      </c>
      <c r="D70" s="3" t="s">
        <v>81</v>
      </c>
      <c r="E70" s="3" t="s">
        <v>671</v>
      </c>
      <c r="F70" s="3"/>
      <c r="G70" s="3"/>
      <c r="H70" s="3"/>
      <c r="I70" s="3"/>
      <c r="J70" s="3"/>
      <c r="K70" s="3"/>
      <c r="L70" s="3"/>
      <c r="M70" s="3"/>
      <c r="N70" s="3"/>
      <c r="O70" s="3"/>
      <c r="P70" s="3"/>
      <c r="Q70" s="35"/>
      <c r="R70" s="3" t="s">
        <v>26</v>
      </c>
      <c r="S70" s="3" t="s">
        <v>77</v>
      </c>
      <c r="T70" s="3"/>
      <c r="U70" s="3" t="str">
        <f t="shared" ref="U70:U109" si="3">"[" &amp; _xlfn.TEXTJOIN(", ", TRUE,
    IF(H70&lt;&gt;"", """" &amp; H$1 &amp; """", ""),
    IF(I70&lt;&gt;"", """" &amp; I$1 &amp; """", ""),
    IF(J70&lt;&gt;"", """" &amp; J$1 &amp; """", ""),
    IF(K70&lt;&gt;"", """" &amp; K$1 &amp; """", ""),
    IF(L70&lt;&gt;"", """" &amp; L$1 &amp; """", ""),    IF(M70&lt;&gt;"", """" &amp; M$1 &amp; """", ""),    IF(N70&lt;&gt;"", """" &amp; N$1 &amp; """", ""),     IF(O70&lt;&gt;"", """" &amp; O$1 &amp; """", ""),     IF(P70&lt;&gt;"", """" &amp; P$1 &amp; """", ""),
    IF(R70&lt;&gt;"", """" &amp; R70 &amp; """", ""), IF(Q70&lt;&gt;"", """" &amp; Q70 &amp; """", ""),
    IF(S70&lt;&gt;"", """" &amp; S70 &amp; """", ""),
    IF(T70&lt;&gt;"", """" &amp; T70 &amp; """", "")
) &amp; "]"</f>
        <v>["Organizational", "Sequence"]</v>
      </c>
      <c r="V70" s="3" t="s">
        <v>949</v>
      </c>
      <c r="W70" s="3" t="s">
        <v>950</v>
      </c>
      <c r="X70" s="3"/>
      <c r="Y70" s="3"/>
      <c r="Z70" s="3"/>
      <c r="AA70" s="3"/>
      <c r="AB70" s="3"/>
      <c r="AC70" s="3"/>
      <c r="AD70" s="3"/>
      <c r="AE70" s="3"/>
      <c r="AF70" s="3"/>
      <c r="AG70" s="3"/>
      <c r="AH70" s="3"/>
      <c r="AI70" s="3"/>
      <c r="AJ70" s="3"/>
      <c r="AK70" s="3"/>
      <c r="AL70" s="3"/>
      <c r="AM70" s="3"/>
      <c r="AN70" s="3"/>
      <c r="AO70" s="3"/>
    </row>
    <row r="71" spans="1:41" s="4" customFormat="1" ht="23.25" customHeight="1" x14ac:dyDescent="0.3">
      <c r="A71" s="3" t="s">
        <v>330</v>
      </c>
      <c r="B71" s="3" t="s">
        <v>331</v>
      </c>
      <c r="C71" s="3" t="s">
        <v>332</v>
      </c>
      <c r="D71" s="3" t="s">
        <v>22</v>
      </c>
      <c r="E71" s="3" t="s">
        <v>672</v>
      </c>
      <c r="F71" s="3" t="s">
        <v>330</v>
      </c>
      <c r="G71" s="3"/>
      <c r="H71" s="3" t="s">
        <v>333</v>
      </c>
      <c r="I71" s="3"/>
      <c r="J71" s="3"/>
      <c r="K71" s="3"/>
      <c r="L71" s="3"/>
      <c r="M71" s="3"/>
      <c r="N71" s="3"/>
      <c r="O71" s="3" t="s">
        <v>333</v>
      </c>
      <c r="P71" s="3"/>
      <c r="Q71" s="36" t="s">
        <v>986</v>
      </c>
      <c r="R71" s="3" t="s">
        <v>49</v>
      </c>
      <c r="S71" s="3" t="s">
        <v>314</v>
      </c>
      <c r="T71" s="3" t="s">
        <v>111</v>
      </c>
      <c r="U71" s="3" t="str">
        <f t="shared" si="3"/>
        <v>["ENA", "ENA ERC32", "Sample", "ENA Sample", "Clinical ", "Host"]</v>
      </c>
      <c r="V71" s="3"/>
      <c r="W71" s="3" t="s">
        <v>943</v>
      </c>
      <c r="X71" s="3" t="s">
        <v>962</v>
      </c>
      <c r="Y71" s="3"/>
      <c r="Z71" s="3"/>
      <c r="AA71" s="3"/>
      <c r="AB71" s="3"/>
      <c r="AC71" s="3"/>
      <c r="AD71" s="3"/>
      <c r="AE71" s="3"/>
      <c r="AF71" s="3"/>
      <c r="AG71" s="3"/>
      <c r="AH71" s="3"/>
      <c r="AI71" s="3" t="s">
        <v>903</v>
      </c>
      <c r="AJ71" s="3"/>
      <c r="AK71" s="3"/>
      <c r="AL71" s="3"/>
      <c r="AM71" s="3"/>
      <c r="AN71" s="3"/>
      <c r="AO71" s="3" t="s">
        <v>975</v>
      </c>
    </row>
    <row r="72" spans="1:41" s="4" customFormat="1" ht="23.25" customHeight="1" x14ac:dyDescent="0.3">
      <c r="A72" s="3" t="s">
        <v>334</v>
      </c>
      <c r="B72" s="3" t="s">
        <v>335</v>
      </c>
      <c r="C72" s="3" t="s">
        <v>336</v>
      </c>
      <c r="D72" s="3" t="s">
        <v>22</v>
      </c>
      <c r="E72" s="3" t="s">
        <v>672</v>
      </c>
      <c r="F72" s="3" t="s">
        <v>334</v>
      </c>
      <c r="G72" s="3"/>
      <c r="H72" s="3" t="s">
        <v>337</v>
      </c>
      <c r="I72" s="3"/>
      <c r="J72" s="3"/>
      <c r="K72" s="3"/>
      <c r="L72" s="3"/>
      <c r="M72" s="3"/>
      <c r="N72" s="3"/>
      <c r="O72" s="3" t="s">
        <v>337</v>
      </c>
      <c r="P72" s="3"/>
      <c r="Q72" s="36" t="s">
        <v>986</v>
      </c>
      <c r="R72" s="3" t="s">
        <v>49</v>
      </c>
      <c r="S72" s="3" t="s">
        <v>314</v>
      </c>
      <c r="T72" s="3" t="s">
        <v>111</v>
      </c>
      <c r="U72" s="3" t="str">
        <f t="shared" si="3"/>
        <v>["ENA", "ENA ERC32", "Sample", "ENA Sample", "Clinical ", "Host"]</v>
      </c>
      <c r="V72" s="3"/>
      <c r="W72" s="3" t="s">
        <v>943</v>
      </c>
      <c r="X72" s="3" t="s">
        <v>962</v>
      </c>
      <c r="Y72" s="3"/>
      <c r="Z72" s="3"/>
      <c r="AA72" s="3"/>
      <c r="AB72" s="3"/>
      <c r="AC72" s="3"/>
      <c r="AD72" s="3"/>
      <c r="AE72" s="3"/>
      <c r="AF72" s="3"/>
      <c r="AG72" s="3"/>
      <c r="AH72" s="3"/>
      <c r="AI72" s="3" t="s">
        <v>904</v>
      </c>
      <c r="AJ72" s="3"/>
      <c r="AK72" s="3"/>
      <c r="AL72" s="3"/>
      <c r="AM72" s="3"/>
      <c r="AN72" s="3"/>
      <c r="AO72" s="3" t="s">
        <v>975</v>
      </c>
    </row>
    <row r="73" spans="1:41" s="4" customFormat="1" ht="23.25" customHeight="1" x14ac:dyDescent="0.2">
      <c r="A73" s="3" t="s">
        <v>338</v>
      </c>
      <c r="B73" s="3" t="s">
        <v>339</v>
      </c>
      <c r="C73" s="3" t="s">
        <v>340</v>
      </c>
      <c r="D73" s="3" t="s">
        <v>22</v>
      </c>
      <c r="E73" s="3" t="s">
        <v>671</v>
      </c>
      <c r="F73" s="3" t="s">
        <v>338</v>
      </c>
      <c r="G73" s="3"/>
      <c r="H73" s="3"/>
      <c r="I73" s="3" t="s">
        <v>341</v>
      </c>
      <c r="J73" s="3"/>
      <c r="K73" s="3"/>
      <c r="L73" s="3"/>
      <c r="M73" s="3"/>
      <c r="N73" s="3" t="s">
        <v>342</v>
      </c>
      <c r="O73" s="3"/>
      <c r="P73" s="3"/>
      <c r="Q73" s="35"/>
      <c r="R73" s="3" t="s">
        <v>150</v>
      </c>
      <c r="S73" s="3" t="s">
        <v>77</v>
      </c>
      <c r="T73" s="3"/>
      <c r="U73" s="3" t="str">
        <f t="shared" si="3"/>
        <v>["RKI", "BV-BRC", "Analysis", "Sequence"]</v>
      </c>
      <c r="V73" s="3" t="s">
        <v>939</v>
      </c>
      <c r="W73" s="3"/>
      <c r="X73" s="3" t="s">
        <v>962</v>
      </c>
      <c r="Y73" s="3"/>
      <c r="Z73" s="3"/>
      <c r="AA73" s="3"/>
      <c r="AB73" s="3"/>
      <c r="AC73" s="3" t="s">
        <v>740</v>
      </c>
      <c r="AD73" s="3"/>
      <c r="AE73" s="3" t="s">
        <v>758</v>
      </c>
      <c r="AF73" s="3" t="s">
        <v>734</v>
      </c>
      <c r="AG73" s="3"/>
      <c r="AH73" s="3"/>
      <c r="AI73" s="3"/>
      <c r="AJ73" s="3"/>
      <c r="AK73" s="3"/>
      <c r="AL73" s="3"/>
      <c r="AM73" s="3"/>
      <c r="AN73" s="3"/>
      <c r="AO73" s="3"/>
    </row>
    <row r="74" spans="1:41" s="4" customFormat="1" ht="23.25" customHeight="1" x14ac:dyDescent="0.2">
      <c r="A74" s="3" t="s">
        <v>343</v>
      </c>
      <c r="B74" s="3" t="s">
        <v>344</v>
      </c>
      <c r="C74" s="3" t="s">
        <v>345</v>
      </c>
      <c r="D74" s="3" t="s">
        <v>245</v>
      </c>
      <c r="E74" s="3" t="s">
        <v>672</v>
      </c>
      <c r="F74" s="3" t="s">
        <v>343</v>
      </c>
      <c r="G74" s="3"/>
      <c r="H74" s="3"/>
      <c r="I74" s="3" t="s">
        <v>346</v>
      </c>
      <c r="J74" s="3"/>
      <c r="K74" s="3"/>
      <c r="L74" s="3"/>
      <c r="M74" s="3"/>
      <c r="N74" s="3"/>
      <c r="O74" s="3"/>
      <c r="P74" s="3"/>
      <c r="Q74" s="35"/>
      <c r="R74" s="3" t="s">
        <v>150</v>
      </c>
      <c r="S74" s="3" t="s">
        <v>77</v>
      </c>
      <c r="T74" s="3"/>
      <c r="U74" s="3" t="str">
        <f t="shared" si="3"/>
        <v>["RKI", "Analysis", "Sequence"]</v>
      </c>
      <c r="V74" s="3"/>
      <c r="W74" s="3" t="s">
        <v>943</v>
      </c>
      <c r="X74" s="3" t="s">
        <v>962</v>
      </c>
      <c r="Y74" s="3"/>
      <c r="Z74" s="3"/>
      <c r="AA74" s="3"/>
      <c r="AB74" s="3"/>
      <c r="AC74" s="3"/>
      <c r="AD74" s="3"/>
      <c r="AE74" s="3"/>
      <c r="AF74" s="3"/>
      <c r="AG74" s="3"/>
      <c r="AH74" s="3"/>
      <c r="AI74" s="3"/>
      <c r="AJ74" s="3"/>
      <c r="AK74" s="3"/>
      <c r="AL74" s="3"/>
      <c r="AM74" s="3"/>
      <c r="AN74" s="3"/>
      <c r="AO74" s="3"/>
    </row>
    <row r="75" spans="1:41" s="4" customFormat="1" ht="23.25" customHeight="1" x14ac:dyDescent="0.3">
      <c r="A75" s="3" t="s">
        <v>347</v>
      </c>
      <c r="B75" s="3" t="s">
        <v>348</v>
      </c>
      <c r="C75" s="3" t="s">
        <v>349</v>
      </c>
      <c r="D75" s="3" t="s">
        <v>53</v>
      </c>
      <c r="E75" s="3" t="s">
        <v>672</v>
      </c>
      <c r="F75" s="3" t="s">
        <v>347</v>
      </c>
      <c r="G75" s="3"/>
      <c r="H75" s="3" t="s">
        <v>350</v>
      </c>
      <c r="I75" s="3"/>
      <c r="J75" s="3"/>
      <c r="K75" s="3"/>
      <c r="L75" s="3"/>
      <c r="M75" s="3"/>
      <c r="N75" s="3"/>
      <c r="O75" s="3" t="s">
        <v>350</v>
      </c>
      <c r="P75" s="3" t="s">
        <v>350</v>
      </c>
      <c r="Q75" s="36" t="s">
        <v>986</v>
      </c>
      <c r="R75" s="3" t="s">
        <v>49</v>
      </c>
      <c r="S75" s="3"/>
      <c r="T75" s="3"/>
      <c r="U75" s="3" t="str">
        <f t="shared" si="3"/>
        <v>["ENA", "ENA ERC32", "ENA ERC33", "Sample", "ENA Sample"]</v>
      </c>
      <c r="V75" s="3"/>
      <c r="W75" s="3" t="s">
        <v>943</v>
      </c>
      <c r="X75" s="3" t="s">
        <v>962</v>
      </c>
      <c r="Y75" s="3"/>
      <c r="Z75" s="3"/>
      <c r="AA75" s="3"/>
      <c r="AB75" s="3"/>
      <c r="AC75" s="3"/>
      <c r="AD75" s="3"/>
      <c r="AE75" s="3"/>
      <c r="AF75" s="3"/>
      <c r="AG75" s="3"/>
      <c r="AH75" s="3"/>
      <c r="AI75" s="3" t="s">
        <v>905</v>
      </c>
      <c r="AJ75" s="3"/>
      <c r="AK75" s="3"/>
      <c r="AL75" s="3" t="s">
        <v>905</v>
      </c>
      <c r="AM75" s="3"/>
      <c r="AN75" s="3" t="s">
        <v>924</v>
      </c>
      <c r="AO75" s="3" t="s">
        <v>966</v>
      </c>
    </row>
    <row r="76" spans="1:41" s="4" customFormat="1" ht="23.25" customHeight="1" x14ac:dyDescent="0.2">
      <c r="A76" s="3" t="s">
        <v>351</v>
      </c>
      <c r="B76" s="3" t="s">
        <v>352</v>
      </c>
      <c r="C76" s="3" t="s">
        <v>353</v>
      </c>
      <c r="D76" s="3" t="s">
        <v>22</v>
      </c>
      <c r="E76" s="3" t="s">
        <v>672</v>
      </c>
      <c r="F76" s="3" t="s">
        <v>351</v>
      </c>
      <c r="G76" s="3"/>
      <c r="H76" s="3"/>
      <c r="I76" s="3" t="s">
        <v>354</v>
      </c>
      <c r="J76" s="3"/>
      <c r="K76" s="3"/>
      <c r="L76" s="3"/>
      <c r="M76" s="3"/>
      <c r="N76" s="3"/>
      <c r="O76" s="3"/>
      <c r="P76" s="3"/>
      <c r="Q76" s="35"/>
      <c r="R76" s="3" t="s">
        <v>26</v>
      </c>
      <c r="S76" s="3" t="s">
        <v>27</v>
      </c>
      <c r="T76" s="3"/>
      <c r="U76" s="3" t="str">
        <f t="shared" si="3"/>
        <v>["RKI", "Organizational", "Identifiers"]</v>
      </c>
      <c r="V76" s="3"/>
      <c r="W76" s="3" t="s">
        <v>947</v>
      </c>
      <c r="X76" s="3" t="s">
        <v>962</v>
      </c>
      <c r="Y76" s="3"/>
      <c r="Z76" s="3"/>
      <c r="AA76" s="3"/>
      <c r="AB76" s="3"/>
      <c r="AC76" s="3"/>
      <c r="AD76" s="3"/>
      <c r="AE76" s="3"/>
      <c r="AF76" s="3"/>
      <c r="AG76" s="3"/>
      <c r="AH76" s="3"/>
      <c r="AI76" s="3"/>
      <c r="AJ76" s="3"/>
      <c r="AK76" s="3"/>
      <c r="AL76" s="3"/>
      <c r="AM76" s="3"/>
      <c r="AN76" s="3"/>
      <c r="AO76" s="3"/>
    </row>
    <row r="77" spans="1:41" s="4" customFormat="1" ht="23.25" customHeight="1" x14ac:dyDescent="0.2">
      <c r="A77" s="3" t="s">
        <v>355</v>
      </c>
      <c r="B77" s="3" t="s">
        <v>356</v>
      </c>
      <c r="C77" s="3" t="s">
        <v>357</v>
      </c>
      <c r="D77" s="3" t="s">
        <v>22</v>
      </c>
      <c r="E77" s="3" t="s">
        <v>672</v>
      </c>
      <c r="F77" s="3" t="s">
        <v>355</v>
      </c>
      <c r="G77" s="3"/>
      <c r="H77" s="3" t="s">
        <v>358</v>
      </c>
      <c r="I77" s="3"/>
      <c r="J77" s="3"/>
      <c r="K77" s="3"/>
      <c r="L77" s="3"/>
      <c r="M77" s="3"/>
      <c r="N77" s="3"/>
      <c r="O77" s="3"/>
      <c r="P77" s="3"/>
      <c r="Q77" s="35"/>
      <c r="R77" s="3" t="s">
        <v>26</v>
      </c>
      <c r="S77" s="3" t="s">
        <v>27</v>
      </c>
      <c r="T77" s="3"/>
      <c r="U77" s="3" t="str">
        <f t="shared" si="3"/>
        <v>["ENA", "Organizational", "Identifiers"]</v>
      </c>
      <c r="V77" s="3"/>
      <c r="W77" s="3" t="s">
        <v>943</v>
      </c>
      <c r="X77" s="3" t="s">
        <v>962</v>
      </c>
      <c r="Y77" s="3"/>
      <c r="Z77" s="3"/>
      <c r="AA77" s="3"/>
      <c r="AB77" s="3"/>
      <c r="AC77" s="3"/>
      <c r="AD77" s="3"/>
      <c r="AE77" s="3"/>
      <c r="AF77" s="3"/>
      <c r="AG77" s="3"/>
      <c r="AH77" s="3"/>
      <c r="AI77" s="3"/>
      <c r="AJ77" s="3"/>
      <c r="AK77" s="3"/>
      <c r="AL77" s="3"/>
      <c r="AM77" s="3"/>
      <c r="AN77" s="3"/>
      <c r="AO77" s="3" t="s">
        <v>966</v>
      </c>
    </row>
    <row r="78" spans="1:41" s="4" customFormat="1" ht="23.25" customHeight="1" x14ac:dyDescent="0.2">
      <c r="A78" s="3" t="s">
        <v>359</v>
      </c>
      <c r="B78" s="3" t="s">
        <v>360</v>
      </c>
      <c r="C78" s="3" t="s">
        <v>90</v>
      </c>
      <c r="D78" s="3" t="s">
        <v>22</v>
      </c>
      <c r="E78" s="3" t="s">
        <v>673</v>
      </c>
      <c r="F78" s="3" t="s">
        <v>359</v>
      </c>
      <c r="G78" s="3" t="s">
        <v>361</v>
      </c>
      <c r="H78" s="3"/>
      <c r="I78" s="3"/>
      <c r="J78" s="3"/>
      <c r="K78" s="3"/>
      <c r="L78" s="3"/>
      <c r="M78" s="3"/>
      <c r="N78" s="3"/>
      <c r="O78" s="3"/>
      <c r="P78" s="3"/>
      <c r="Q78" s="35"/>
      <c r="R78" s="3" t="s">
        <v>49</v>
      </c>
      <c r="S78" s="3" t="s">
        <v>71</v>
      </c>
      <c r="T78" s="3" t="s">
        <v>362</v>
      </c>
      <c r="U78" s="3" t="str">
        <f t="shared" si="3"/>
        <v>["Sample", "Virus", "ICTV Taxonomy"]</v>
      </c>
      <c r="V78" s="3" t="s">
        <v>951</v>
      </c>
      <c r="W78" s="3" t="s">
        <v>952</v>
      </c>
      <c r="X78" s="3"/>
      <c r="Y78" s="3"/>
      <c r="Z78" s="3"/>
      <c r="AA78" s="3"/>
      <c r="AB78" s="3"/>
      <c r="AC78" s="3"/>
      <c r="AD78" s="3"/>
      <c r="AE78" s="3"/>
      <c r="AF78" s="3"/>
      <c r="AG78" s="3"/>
      <c r="AH78" s="3"/>
      <c r="AI78" s="3"/>
      <c r="AJ78" s="3"/>
      <c r="AK78" s="3"/>
      <c r="AL78" s="3"/>
      <c r="AM78" s="3"/>
      <c r="AN78" s="3"/>
      <c r="AO78" s="3"/>
    </row>
    <row r="79" spans="1:41" s="4" customFormat="1" ht="23.25" customHeight="1" x14ac:dyDescent="0.3">
      <c r="A79" s="3" t="s">
        <v>363</v>
      </c>
      <c r="B79" s="3" t="s">
        <v>364</v>
      </c>
      <c r="C79" s="3" t="s">
        <v>365</v>
      </c>
      <c r="D79" s="3" t="s">
        <v>22</v>
      </c>
      <c r="E79" s="3" t="s">
        <v>671</v>
      </c>
      <c r="F79" s="3" t="s">
        <v>363</v>
      </c>
      <c r="G79" s="3" t="s">
        <v>366</v>
      </c>
      <c r="H79" s="3" t="s">
        <v>367</v>
      </c>
      <c r="I79" s="3"/>
      <c r="J79" s="3" t="s">
        <v>368</v>
      </c>
      <c r="K79" s="3"/>
      <c r="L79" s="3"/>
      <c r="M79" s="3"/>
      <c r="N79" s="3" t="s">
        <v>369</v>
      </c>
      <c r="O79" s="3" t="s">
        <v>370</v>
      </c>
      <c r="P79" s="3" t="s">
        <v>370</v>
      </c>
      <c r="Q79" s="36" t="s">
        <v>986</v>
      </c>
      <c r="R79" s="3" t="s">
        <v>49</v>
      </c>
      <c r="S79" s="3" t="s">
        <v>371</v>
      </c>
      <c r="T79" s="3" t="s">
        <v>72</v>
      </c>
      <c r="U79" s="3" t="str">
        <f t="shared" si="3"/>
        <v>["ENA", "MIGS-VI", "BV-BRC", "ENA ERC32", "ENA ERC33", "Sample", "ENA Sample", "Virus ", "NCBI Taxonomy"]</v>
      </c>
      <c r="V79" s="3" t="s">
        <v>944</v>
      </c>
      <c r="W79" s="3"/>
      <c r="X79" s="3"/>
      <c r="Y79" s="3"/>
      <c r="Z79" s="3"/>
      <c r="AA79" s="3"/>
      <c r="AB79" s="3"/>
      <c r="AC79" s="3" t="s">
        <v>677</v>
      </c>
      <c r="AD79" s="3" t="s">
        <v>278</v>
      </c>
      <c r="AE79" s="3" t="s">
        <v>370</v>
      </c>
      <c r="AF79" s="3" t="s">
        <v>749</v>
      </c>
      <c r="AG79" s="3"/>
      <c r="AH79" s="3"/>
      <c r="AI79" s="3" t="s">
        <v>906</v>
      </c>
      <c r="AJ79" s="3"/>
      <c r="AK79" s="3"/>
      <c r="AL79" s="3" t="s">
        <v>906</v>
      </c>
      <c r="AM79" s="3"/>
      <c r="AN79" s="3" t="s">
        <v>924</v>
      </c>
      <c r="AO79" s="3" t="s">
        <v>965</v>
      </c>
    </row>
    <row r="80" spans="1:41" s="4" customFormat="1" ht="23.25" customHeight="1" x14ac:dyDescent="0.3">
      <c r="A80" s="3" t="s">
        <v>372</v>
      </c>
      <c r="B80" s="3" t="s">
        <v>373</v>
      </c>
      <c r="C80" s="3" t="s">
        <v>374</v>
      </c>
      <c r="D80" s="3" t="s">
        <v>22</v>
      </c>
      <c r="E80" s="3" t="s">
        <v>672</v>
      </c>
      <c r="F80" s="3" t="s">
        <v>372</v>
      </c>
      <c r="G80" s="3" t="s">
        <v>91</v>
      </c>
      <c r="H80" s="3" t="s">
        <v>375</v>
      </c>
      <c r="I80" s="3"/>
      <c r="J80" s="3" t="s">
        <v>92</v>
      </c>
      <c r="K80" s="3"/>
      <c r="L80" s="3"/>
      <c r="M80" s="3"/>
      <c r="N80" s="3"/>
      <c r="O80" s="3" t="s">
        <v>376</v>
      </c>
      <c r="P80" s="3" t="s">
        <v>376</v>
      </c>
      <c r="Q80" s="36" t="s">
        <v>986</v>
      </c>
      <c r="R80" s="3" t="s">
        <v>49</v>
      </c>
      <c r="S80" s="3" t="s">
        <v>247</v>
      </c>
      <c r="T80" s="3"/>
      <c r="U80" s="3" t="str">
        <f t="shared" si="3"/>
        <v>["ENA", "MIGS-VI", "ENA ERC32", "ENA ERC33", "Sample", "ENA Sample", "Clinical"]</v>
      </c>
      <c r="V80" s="3"/>
      <c r="W80" s="3" t="s">
        <v>943</v>
      </c>
      <c r="X80" s="3" t="s">
        <v>962</v>
      </c>
      <c r="Y80" s="3"/>
      <c r="Z80" s="3"/>
      <c r="AA80" s="3"/>
      <c r="AB80" s="3"/>
      <c r="AC80" s="3"/>
      <c r="AD80" s="3"/>
      <c r="AE80" s="3"/>
      <c r="AF80" s="3"/>
      <c r="AG80" s="3"/>
      <c r="AH80" s="3"/>
      <c r="AI80" s="3" t="s">
        <v>907</v>
      </c>
      <c r="AJ80" s="3"/>
      <c r="AK80" s="3"/>
      <c r="AL80" s="3" t="s">
        <v>907</v>
      </c>
      <c r="AM80" s="3"/>
      <c r="AN80" s="3" t="s">
        <v>924</v>
      </c>
      <c r="AO80" s="3" t="s">
        <v>966</v>
      </c>
    </row>
    <row r="81" spans="1:41" s="4" customFormat="1" ht="23.25" customHeight="1" x14ac:dyDescent="0.2">
      <c r="A81" s="3" t="s">
        <v>377</v>
      </c>
      <c r="B81" s="3" t="s">
        <v>378</v>
      </c>
      <c r="C81" s="3" t="s">
        <v>379</v>
      </c>
      <c r="D81" s="3" t="s">
        <v>22</v>
      </c>
      <c r="E81" s="3" t="s">
        <v>673</v>
      </c>
      <c r="F81" s="3" t="s">
        <v>377</v>
      </c>
      <c r="G81" s="3" t="s">
        <v>380</v>
      </c>
      <c r="H81" s="3"/>
      <c r="I81" s="3"/>
      <c r="J81" s="3"/>
      <c r="K81" s="3"/>
      <c r="L81" s="3"/>
      <c r="M81" s="3"/>
      <c r="N81" s="3"/>
      <c r="O81" s="3"/>
      <c r="P81" s="3"/>
      <c r="Q81" s="35"/>
      <c r="R81" s="3" t="s">
        <v>49</v>
      </c>
      <c r="S81" s="3" t="s">
        <v>71</v>
      </c>
      <c r="T81" s="3"/>
      <c r="U81" s="3" t="str">
        <f t="shared" si="3"/>
        <v>["Sample", "Virus"]</v>
      </c>
      <c r="V81" s="3" t="s">
        <v>72</v>
      </c>
      <c r="W81" s="3" t="s">
        <v>952</v>
      </c>
      <c r="X81" s="3"/>
      <c r="Y81" s="3"/>
      <c r="Z81" s="3"/>
      <c r="AA81" s="3"/>
      <c r="AB81" s="3"/>
      <c r="AC81" s="3"/>
      <c r="AD81" s="3"/>
      <c r="AE81" s="3"/>
      <c r="AF81" s="3"/>
      <c r="AG81" s="3"/>
      <c r="AH81" s="3"/>
      <c r="AI81" s="3"/>
      <c r="AJ81" s="3"/>
      <c r="AK81" s="3"/>
      <c r="AL81" s="3"/>
      <c r="AM81" s="3"/>
      <c r="AN81" s="3"/>
      <c r="AO81" s="3"/>
    </row>
    <row r="82" spans="1:41" s="4" customFormat="1" ht="23.25" customHeight="1" x14ac:dyDescent="0.2">
      <c r="A82" s="3" t="s">
        <v>381</v>
      </c>
      <c r="B82" s="3" t="s">
        <v>382</v>
      </c>
      <c r="C82" s="3" t="s">
        <v>383</v>
      </c>
      <c r="D82" s="3" t="s">
        <v>22</v>
      </c>
      <c r="E82" s="3" t="s">
        <v>673</v>
      </c>
      <c r="F82" s="3" t="s">
        <v>381</v>
      </c>
      <c r="G82" s="3" t="s">
        <v>384</v>
      </c>
      <c r="H82" s="3"/>
      <c r="I82" s="3"/>
      <c r="J82" s="3"/>
      <c r="K82" s="3"/>
      <c r="L82" s="3"/>
      <c r="M82" s="3"/>
      <c r="N82" s="3"/>
      <c r="O82" s="3"/>
      <c r="P82" s="3"/>
      <c r="Q82" s="35"/>
      <c r="R82" s="3" t="s">
        <v>49</v>
      </c>
      <c r="S82" s="3" t="s">
        <v>71</v>
      </c>
      <c r="T82" s="3" t="s">
        <v>72</v>
      </c>
      <c r="U82" s="3" t="str">
        <f t="shared" si="3"/>
        <v>["Sample", "Virus", "NCBI Taxonomy"]</v>
      </c>
      <c r="V82" s="3" t="s">
        <v>72</v>
      </c>
      <c r="W82" s="3" t="s">
        <v>952</v>
      </c>
      <c r="X82" s="3"/>
      <c r="Y82" s="3"/>
      <c r="Z82" s="3"/>
      <c r="AA82" s="3"/>
      <c r="AB82" s="3"/>
      <c r="AC82" s="3"/>
      <c r="AD82" s="3"/>
      <c r="AE82" s="3"/>
      <c r="AF82" s="3"/>
      <c r="AG82" s="3"/>
      <c r="AH82" s="3"/>
      <c r="AI82" s="3"/>
      <c r="AJ82" s="3"/>
      <c r="AK82" s="3"/>
      <c r="AL82" s="3"/>
      <c r="AM82" s="3"/>
      <c r="AN82" s="3"/>
      <c r="AO82" s="3"/>
    </row>
    <row r="83" spans="1:41" s="4" customFormat="1" ht="23.25" customHeight="1" x14ac:dyDescent="0.2">
      <c r="A83" s="3" t="s">
        <v>385</v>
      </c>
      <c r="B83" s="3" t="s">
        <v>386</v>
      </c>
      <c r="C83" s="3" t="s">
        <v>387</v>
      </c>
      <c r="D83" s="3" t="s">
        <v>245</v>
      </c>
      <c r="E83" s="3" t="s">
        <v>671</v>
      </c>
      <c r="F83" s="3" t="s">
        <v>385</v>
      </c>
      <c r="G83" s="3"/>
      <c r="H83" s="3" t="s">
        <v>388</v>
      </c>
      <c r="I83" s="3"/>
      <c r="J83" s="3"/>
      <c r="K83" s="3"/>
      <c r="L83" s="3"/>
      <c r="M83" s="3"/>
      <c r="N83" s="3" t="s">
        <v>389</v>
      </c>
      <c r="O83" s="3"/>
      <c r="P83" s="3"/>
      <c r="Q83" s="35"/>
      <c r="R83" s="3" t="s">
        <v>150</v>
      </c>
      <c r="S83" s="3" t="s">
        <v>77</v>
      </c>
      <c r="T83" s="3"/>
      <c r="U83" s="3" t="str">
        <f t="shared" si="3"/>
        <v>["ENA", "BV-BRC", "Analysis", "Sequence"]</v>
      </c>
      <c r="V83" s="3" t="s">
        <v>944</v>
      </c>
      <c r="W83" s="3"/>
      <c r="X83" s="3" t="s">
        <v>962</v>
      </c>
      <c r="Y83" s="3"/>
      <c r="Z83" s="3"/>
      <c r="AA83" s="3"/>
      <c r="AB83" s="3"/>
      <c r="AC83" s="3" t="s">
        <v>675</v>
      </c>
      <c r="AD83" s="3"/>
      <c r="AE83" s="3" t="s">
        <v>759</v>
      </c>
      <c r="AF83" s="3" t="s">
        <v>733</v>
      </c>
      <c r="AG83" s="3"/>
      <c r="AH83" s="3" t="s">
        <v>760</v>
      </c>
      <c r="AI83" s="3"/>
      <c r="AJ83" s="3"/>
      <c r="AK83" s="3"/>
      <c r="AL83" s="3"/>
      <c r="AM83" s="3"/>
      <c r="AN83" s="3"/>
      <c r="AO83" s="3" t="s">
        <v>965</v>
      </c>
    </row>
    <row r="84" spans="1:41" s="4" customFormat="1" ht="23.25" customHeight="1" x14ac:dyDescent="0.2">
      <c r="A84" s="3" t="s">
        <v>390</v>
      </c>
      <c r="B84" s="3" t="s">
        <v>391</v>
      </c>
      <c r="C84" s="3" t="s">
        <v>392</v>
      </c>
      <c r="D84" s="3" t="s">
        <v>245</v>
      </c>
      <c r="E84" s="3" t="s">
        <v>671</v>
      </c>
      <c r="F84" s="3" t="s">
        <v>390</v>
      </c>
      <c r="G84" s="3" t="s">
        <v>390</v>
      </c>
      <c r="H84" s="3"/>
      <c r="I84" s="3"/>
      <c r="J84" s="3"/>
      <c r="K84" s="3"/>
      <c r="L84" s="3"/>
      <c r="M84" s="3"/>
      <c r="N84" s="3" t="s">
        <v>393</v>
      </c>
      <c r="O84" s="3"/>
      <c r="P84" s="3"/>
      <c r="Q84" s="35"/>
      <c r="R84" s="3" t="s">
        <v>150</v>
      </c>
      <c r="S84" s="3" t="s">
        <v>77</v>
      </c>
      <c r="T84" s="3"/>
      <c r="U84" s="3" t="str">
        <f t="shared" si="3"/>
        <v>["BV-BRC", "Analysis", "Sequence"]</v>
      </c>
      <c r="V84" s="3" t="s">
        <v>944</v>
      </c>
      <c r="W84" s="3"/>
      <c r="X84" s="3"/>
      <c r="Y84" s="3"/>
      <c r="Z84" s="3"/>
      <c r="AA84" s="3"/>
      <c r="AB84" s="3"/>
      <c r="AC84" s="3" t="s">
        <v>747</v>
      </c>
      <c r="AD84" s="3" t="s">
        <v>747</v>
      </c>
      <c r="AE84" s="3" t="s">
        <v>761</v>
      </c>
      <c r="AF84" s="3" t="s">
        <v>245</v>
      </c>
      <c r="AG84" s="3"/>
      <c r="AH84" s="3"/>
      <c r="AI84" s="3"/>
      <c r="AJ84" s="3"/>
      <c r="AK84" s="3"/>
      <c r="AL84" s="3"/>
      <c r="AM84" s="3"/>
      <c r="AN84" s="3"/>
      <c r="AO84" s="3"/>
    </row>
    <row r="85" spans="1:41" s="4" customFormat="1" ht="23.25" customHeight="1" x14ac:dyDescent="0.2">
      <c r="A85" s="3" t="s">
        <v>394</v>
      </c>
      <c r="B85" s="3" t="s">
        <v>395</v>
      </c>
      <c r="C85" s="3" t="s">
        <v>396</v>
      </c>
      <c r="D85" s="3" t="s">
        <v>245</v>
      </c>
      <c r="E85" s="3" t="s">
        <v>673</v>
      </c>
      <c r="F85" s="3" t="s">
        <v>394</v>
      </c>
      <c r="G85" s="3"/>
      <c r="H85" s="3"/>
      <c r="I85" s="3"/>
      <c r="J85" s="3" t="s">
        <v>397</v>
      </c>
      <c r="K85" s="3"/>
      <c r="L85" s="3"/>
      <c r="M85" s="3"/>
      <c r="N85" s="3"/>
      <c r="O85" s="3"/>
      <c r="P85" s="3"/>
      <c r="Q85" s="35"/>
      <c r="R85" s="3" t="s">
        <v>150</v>
      </c>
      <c r="S85" s="3" t="s">
        <v>77</v>
      </c>
      <c r="T85" s="3"/>
      <c r="U85" s="3" t="str">
        <f t="shared" si="3"/>
        <v>["MIGS-VI", "Analysis", "Sequence"]</v>
      </c>
      <c r="V85" s="3" t="s">
        <v>946</v>
      </c>
      <c r="W85" s="3" t="s">
        <v>953</v>
      </c>
      <c r="X85" s="3"/>
      <c r="Y85" s="3"/>
      <c r="Z85" s="3"/>
      <c r="AA85" s="3"/>
      <c r="AB85" s="3"/>
      <c r="AC85" s="3"/>
      <c r="AD85" s="3"/>
      <c r="AE85" s="3"/>
      <c r="AF85" s="3"/>
      <c r="AG85" s="3"/>
      <c r="AH85" s="3"/>
      <c r="AI85" s="3"/>
      <c r="AJ85" s="3"/>
      <c r="AK85" s="3"/>
      <c r="AL85" s="3"/>
      <c r="AM85" s="3"/>
      <c r="AN85" s="3"/>
      <c r="AO85" s="3"/>
    </row>
    <row r="86" spans="1:41" s="4" customFormat="1" ht="23.25" customHeight="1" x14ac:dyDescent="0.2">
      <c r="A86" s="3" t="s">
        <v>398</v>
      </c>
      <c r="B86" s="3" t="s">
        <v>399</v>
      </c>
      <c r="C86" s="3" t="s">
        <v>400</v>
      </c>
      <c r="D86" s="3" t="s">
        <v>22</v>
      </c>
      <c r="E86" s="3" t="s">
        <v>672</v>
      </c>
      <c r="F86" s="3" t="s">
        <v>398</v>
      </c>
      <c r="G86" s="3" t="s">
        <v>401</v>
      </c>
      <c r="H86" s="3"/>
      <c r="I86" s="3"/>
      <c r="J86" s="3" t="s">
        <v>402</v>
      </c>
      <c r="K86" s="3"/>
      <c r="L86" s="3"/>
      <c r="M86" s="3"/>
      <c r="N86" s="3" t="s">
        <v>403</v>
      </c>
      <c r="O86" s="3"/>
      <c r="P86" s="3"/>
      <c r="Q86" s="35"/>
      <c r="R86" s="3" t="s">
        <v>150</v>
      </c>
      <c r="S86" s="3" t="s">
        <v>77</v>
      </c>
      <c r="T86" s="3"/>
      <c r="U86" s="3" t="str">
        <f t="shared" si="3"/>
        <v>["MIGS-VI", "BV-BRC", "Analysis", "Sequence"]</v>
      </c>
      <c r="V86" s="3" t="s">
        <v>944</v>
      </c>
      <c r="W86" s="3" t="s">
        <v>954</v>
      </c>
      <c r="X86" s="3"/>
      <c r="Y86" s="3"/>
      <c r="Z86" s="3"/>
      <c r="AA86" s="3"/>
      <c r="AB86" s="3"/>
      <c r="AC86" s="3" t="s">
        <v>753</v>
      </c>
      <c r="AD86" s="3"/>
      <c r="AE86" s="3" t="s">
        <v>762</v>
      </c>
      <c r="AF86" s="3" t="s">
        <v>733</v>
      </c>
      <c r="AG86" s="3"/>
      <c r="AH86" s="3" t="s">
        <v>763</v>
      </c>
      <c r="AI86" s="3"/>
      <c r="AJ86" s="3"/>
      <c r="AK86" s="3"/>
      <c r="AL86" s="3"/>
      <c r="AM86" s="3"/>
      <c r="AN86" s="3"/>
      <c r="AO86" s="3"/>
    </row>
    <row r="87" spans="1:41" s="4" customFormat="1" ht="23.25" customHeight="1" x14ac:dyDescent="0.2">
      <c r="A87" s="3" t="s">
        <v>404</v>
      </c>
      <c r="B87" s="3" t="s">
        <v>405</v>
      </c>
      <c r="C87" s="3" t="s">
        <v>406</v>
      </c>
      <c r="D87" s="3" t="s">
        <v>199</v>
      </c>
      <c r="E87" s="3" t="s">
        <v>673</v>
      </c>
      <c r="F87" s="3" t="s">
        <v>404</v>
      </c>
      <c r="G87" s="3" t="s">
        <v>407</v>
      </c>
      <c r="H87" s="3"/>
      <c r="I87" s="3"/>
      <c r="J87" s="3" t="s">
        <v>408</v>
      </c>
      <c r="K87" s="3"/>
      <c r="L87" s="3"/>
      <c r="M87" s="3"/>
      <c r="N87" s="3"/>
      <c r="O87" s="3"/>
      <c r="P87" s="3"/>
      <c r="Q87" s="35"/>
      <c r="R87" s="3" t="s">
        <v>150</v>
      </c>
      <c r="S87" s="3" t="s">
        <v>77</v>
      </c>
      <c r="T87" s="3"/>
      <c r="U87" s="3" t="str">
        <f t="shared" si="3"/>
        <v>["MIGS-VI", "Analysis", "Sequence"]</v>
      </c>
      <c r="V87" s="3" t="s">
        <v>946</v>
      </c>
      <c r="W87" s="3" t="s">
        <v>947</v>
      </c>
      <c r="X87" s="3"/>
      <c r="Y87" s="3"/>
      <c r="Z87" s="3"/>
      <c r="AA87" s="3"/>
      <c r="AB87" s="3"/>
      <c r="AC87" s="3"/>
      <c r="AD87" s="3"/>
      <c r="AE87" s="3"/>
      <c r="AF87" s="3"/>
      <c r="AG87" s="3"/>
      <c r="AH87" s="3"/>
      <c r="AI87" s="3"/>
      <c r="AJ87" s="3"/>
      <c r="AK87" s="3"/>
      <c r="AL87" s="3"/>
      <c r="AM87" s="3"/>
      <c r="AN87" s="3"/>
      <c r="AO87" s="3"/>
    </row>
    <row r="88" spans="1:41" s="4" customFormat="1" ht="23.25" customHeight="1" x14ac:dyDescent="0.2">
      <c r="A88" s="3" t="s">
        <v>409</v>
      </c>
      <c r="B88" s="3" t="s">
        <v>410</v>
      </c>
      <c r="C88" s="3" t="s">
        <v>411</v>
      </c>
      <c r="D88" s="3" t="s">
        <v>22</v>
      </c>
      <c r="E88" s="3" t="s">
        <v>673</v>
      </c>
      <c r="F88" s="3" t="s">
        <v>409</v>
      </c>
      <c r="G88" s="3" t="s">
        <v>412</v>
      </c>
      <c r="H88" s="3"/>
      <c r="I88" s="3"/>
      <c r="J88" s="3" t="s">
        <v>413</v>
      </c>
      <c r="K88" s="3"/>
      <c r="L88" s="3"/>
      <c r="M88" s="3"/>
      <c r="N88" s="3"/>
      <c r="O88" s="3"/>
      <c r="P88" s="3"/>
      <c r="Q88" s="35"/>
      <c r="R88" s="3" t="s">
        <v>26</v>
      </c>
      <c r="S88" s="3"/>
      <c r="T88" s="3"/>
      <c r="U88" s="3" t="str">
        <f t="shared" si="3"/>
        <v>["MIGS-VI", "Organizational"]</v>
      </c>
      <c r="V88" s="3" t="s">
        <v>946</v>
      </c>
      <c r="W88" s="3" t="s">
        <v>947</v>
      </c>
      <c r="X88" s="3" t="s">
        <v>963</v>
      </c>
      <c r="Y88" s="3"/>
      <c r="Z88" s="3"/>
      <c r="AA88" s="3"/>
      <c r="AB88" s="3"/>
      <c r="AC88" s="3"/>
      <c r="AD88" s="3"/>
      <c r="AE88" s="3"/>
      <c r="AF88" s="3"/>
      <c r="AG88" s="3"/>
      <c r="AH88" s="3"/>
      <c r="AI88" s="3"/>
      <c r="AJ88" s="3"/>
      <c r="AK88" s="3"/>
      <c r="AL88" s="3"/>
      <c r="AM88" s="3"/>
      <c r="AN88" s="3"/>
      <c r="AO88" s="3"/>
    </row>
    <row r="89" spans="1:41" s="4" customFormat="1" ht="23.25" customHeight="1" x14ac:dyDescent="0.2">
      <c r="A89" s="3" t="s">
        <v>414</v>
      </c>
      <c r="B89" s="3" t="s">
        <v>415</v>
      </c>
      <c r="C89" s="3" t="s">
        <v>416</v>
      </c>
      <c r="D89" s="3" t="s">
        <v>22</v>
      </c>
      <c r="E89" s="3" t="s">
        <v>671</v>
      </c>
      <c r="F89" s="3" t="s">
        <v>414</v>
      </c>
      <c r="G89" s="3" t="s">
        <v>417</v>
      </c>
      <c r="H89" s="3"/>
      <c r="I89" s="3"/>
      <c r="J89" s="3" t="s">
        <v>413</v>
      </c>
      <c r="K89" s="3"/>
      <c r="L89" s="3"/>
      <c r="M89" s="3"/>
      <c r="N89" s="3" t="s">
        <v>418</v>
      </c>
      <c r="O89" s="3"/>
      <c r="P89" s="3"/>
      <c r="Q89" s="35"/>
      <c r="R89" s="3" t="s">
        <v>26</v>
      </c>
      <c r="S89" s="3" t="s">
        <v>27</v>
      </c>
      <c r="T89" s="3"/>
      <c r="U89" s="3" t="str">
        <f t="shared" si="3"/>
        <v>["MIGS-VI", "BV-BRC", "Organizational", "Identifiers"]</v>
      </c>
      <c r="V89" s="3" t="s">
        <v>944</v>
      </c>
      <c r="W89" s="3"/>
      <c r="X89" s="3"/>
      <c r="Y89" s="3"/>
      <c r="Z89" s="3"/>
      <c r="AA89" s="3"/>
      <c r="AB89" s="3"/>
      <c r="AC89" s="3" t="s">
        <v>731</v>
      </c>
      <c r="AD89" s="3"/>
      <c r="AE89" s="3" t="s">
        <v>764</v>
      </c>
      <c r="AF89" s="3" t="s">
        <v>734</v>
      </c>
      <c r="AG89" s="3"/>
      <c r="AH89" s="3" t="s">
        <v>765</v>
      </c>
      <c r="AI89" s="3"/>
      <c r="AJ89" s="3"/>
      <c r="AK89" s="3"/>
      <c r="AL89" s="3"/>
      <c r="AM89" s="3"/>
      <c r="AN89" s="3"/>
      <c r="AO89" s="3"/>
    </row>
    <row r="90" spans="1:41" s="4" customFormat="1" ht="23.25" customHeight="1" x14ac:dyDescent="0.2">
      <c r="A90" s="3" t="s">
        <v>419</v>
      </c>
      <c r="B90" s="3" t="s">
        <v>420</v>
      </c>
      <c r="C90" s="3" t="s">
        <v>421</v>
      </c>
      <c r="D90" s="3"/>
      <c r="E90" s="3" t="s">
        <v>671</v>
      </c>
      <c r="F90" s="3" t="s">
        <v>419</v>
      </c>
      <c r="G90" s="3" t="s">
        <v>422</v>
      </c>
      <c r="H90" s="3"/>
      <c r="I90" s="3"/>
      <c r="J90" s="3"/>
      <c r="K90" s="3"/>
      <c r="L90" s="3"/>
      <c r="M90" s="3"/>
      <c r="N90" s="3" t="s">
        <v>423</v>
      </c>
      <c r="O90" s="3"/>
      <c r="P90" s="3"/>
      <c r="Q90" s="35"/>
      <c r="R90" s="3" t="s">
        <v>26</v>
      </c>
      <c r="S90" s="3" t="s">
        <v>77</v>
      </c>
      <c r="T90" s="3"/>
      <c r="U90" s="3" t="str">
        <f t="shared" si="3"/>
        <v>["BV-BRC", "Organizational", "Sequence"]</v>
      </c>
      <c r="V90" s="3" t="s">
        <v>944</v>
      </c>
      <c r="W90" s="3" t="s">
        <v>955</v>
      </c>
      <c r="X90" s="3" t="s">
        <v>963</v>
      </c>
      <c r="Y90" s="3"/>
      <c r="Z90" s="3"/>
      <c r="AA90" s="3"/>
      <c r="AB90" s="3"/>
      <c r="AC90" s="3" t="s">
        <v>766</v>
      </c>
      <c r="AD90" s="3"/>
      <c r="AE90" s="3" t="s">
        <v>767</v>
      </c>
      <c r="AF90" s="3" t="s">
        <v>768</v>
      </c>
      <c r="AG90" s="3"/>
      <c r="AH90" s="3"/>
      <c r="AI90" s="3"/>
      <c r="AJ90" s="3"/>
      <c r="AK90" s="3"/>
      <c r="AL90" s="3"/>
      <c r="AM90" s="3"/>
      <c r="AN90" s="3"/>
      <c r="AO90" s="3"/>
    </row>
    <row r="91" spans="1:41" s="4" customFormat="1" ht="23.25" customHeight="1" x14ac:dyDescent="0.2">
      <c r="A91" s="3" t="s">
        <v>424</v>
      </c>
      <c r="B91" s="3" t="s">
        <v>425</v>
      </c>
      <c r="C91" s="3" t="s">
        <v>426</v>
      </c>
      <c r="D91" s="3"/>
      <c r="E91" s="3" t="s">
        <v>673</v>
      </c>
      <c r="F91" s="3" t="s">
        <v>424</v>
      </c>
      <c r="G91" s="3" t="s">
        <v>427</v>
      </c>
      <c r="H91" s="3"/>
      <c r="I91" s="3" t="s">
        <v>428</v>
      </c>
      <c r="J91" s="3"/>
      <c r="K91" s="3"/>
      <c r="L91" s="3"/>
      <c r="M91" s="3"/>
      <c r="N91" s="3"/>
      <c r="O91" s="3"/>
      <c r="P91" s="3"/>
      <c r="Q91" s="35"/>
      <c r="R91" s="3" t="s">
        <v>26</v>
      </c>
      <c r="S91" s="3" t="s">
        <v>77</v>
      </c>
      <c r="T91" s="3"/>
      <c r="U91" s="3" t="str">
        <f t="shared" si="3"/>
        <v>["RKI", "Organizational", "Sequence"]</v>
      </c>
      <c r="V91" s="3" t="s">
        <v>946</v>
      </c>
      <c r="W91" s="3" t="s">
        <v>947</v>
      </c>
      <c r="X91" s="3" t="s">
        <v>963</v>
      </c>
      <c r="Y91" s="3"/>
      <c r="Z91" s="3"/>
      <c r="AA91" s="3"/>
      <c r="AB91" s="3"/>
      <c r="AC91" s="3"/>
      <c r="AD91" s="3"/>
      <c r="AE91" s="3"/>
      <c r="AF91" s="3"/>
      <c r="AG91" s="3"/>
      <c r="AH91" s="3"/>
      <c r="AI91" s="3"/>
      <c r="AJ91" s="3"/>
      <c r="AK91" s="3"/>
      <c r="AL91" s="3"/>
      <c r="AM91" s="3"/>
      <c r="AN91" s="3"/>
      <c r="AO91" s="3"/>
    </row>
    <row r="92" spans="1:41" s="4" customFormat="1" ht="23.25" customHeight="1" x14ac:dyDescent="0.2">
      <c r="A92" s="3" t="s">
        <v>429</v>
      </c>
      <c r="B92" s="3" t="s">
        <v>430</v>
      </c>
      <c r="C92" s="3" t="s">
        <v>431</v>
      </c>
      <c r="D92" s="3"/>
      <c r="E92" s="3" t="s">
        <v>671</v>
      </c>
      <c r="F92" s="3" t="s">
        <v>429</v>
      </c>
      <c r="G92" s="3" t="s">
        <v>429</v>
      </c>
      <c r="H92" s="3"/>
      <c r="I92" s="3"/>
      <c r="J92" s="3"/>
      <c r="K92" s="3"/>
      <c r="L92" s="3"/>
      <c r="M92" s="3"/>
      <c r="N92" s="3" t="s">
        <v>430</v>
      </c>
      <c r="O92" s="3"/>
      <c r="P92" s="3"/>
      <c r="Q92" s="35"/>
      <c r="R92" s="3" t="s">
        <v>26</v>
      </c>
      <c r="S92" s="3" t="s">
        <v>77</v>
      </c>
      <c r="T92" s="3"/>
      <c r="U92" s="3" t="str">
        <f t="shared" si="3"/>
        <v>["BV-BRC", "Organizational", "Sequence"]</v>
      </c>
      <c r="V92" s="3" t="s">
        <v>944</v>
      </c>
      <c r="W92" s="3"/>
      <c r="X92" s="3"/>
      <c r="Y92" s="3"/>
      <c r="Z92" s="3"/>
      <c r="AA92" s="3"/>
      <c r="AB92" s="3"/>
      <c r="AC92" s="3" t="s">
        <v>675</v>
      </c>
      <c r="AD92" s="3"/>
      <c r="AE92" s="3" t="s">
        <v>769</v>
      </c>
      <c r="AF92" s="3" t="s">
        <v>733</v>
      </c>
      <c r="AG92" s="3"/>
      <c r="AH92" s="3"/>
      <c r="AI92" s="3"/>
      <c r="AJ92" s="3"/>
      <c r="AK92" s="3"/>
      <c r="AL92" s="3"/>
      <c r="AM92" s="3"/>
      <c r="AN92" s="3"/>
      <c r="AO92" s="3"/>
    </row>
    <row r="93" spans="1:41" s="4" customFormat="1" ht="23.25" customHeight="1" x14ac:dyDescent="0.3">
      <c r="A93" s="3" t="s">
        <v>432</v>
      </c>
      <c r="B93" s="3" t="s">
        <v>433</v>
      </c>
      <c r="C93" s="3" t="s">
        <v>434</v>
      </c>
      <c r="D93" s="3"/>
      <c r="E93" s="3" t="s">
        <v>672</v>
      </c>
      <c r="F93" s="3" t="s">
        <v>432</v>
      </c>
      <c r="G93" s="3"/>
      <c r="H93" s="3" t="s">
        <v>435</v>
      </c>
      <c r="I93" s="3"/>
      <c r="J93" s="3"/>
      <c r="K93" s="3"/>
      <c r="L93" s="3"/>
      <c r="M93" s="3"/>
      <c r="N93" s="3"/>
      <c r="O93" s="3" t="s">
        <v>436</v>
      </c>
      <c r="P93" s="3" t="s">
        <v>436</v>
      </c>
      <c r="Q93" s="36" t="s">
        <v>987</v>
      </c>
      <c r="R93" s="3" t="s">
        <v>150</v>
      </c>
      <c r="S93" s="3" t="s">
        <v>437</v>
      </c>
      <c r="T93" s="3"/>
      <c r="U93" s="3" t="str">
        <f t="shared" si="3"/>
        <v>["ENA", "ENA ERC32", "ENA ERC33", "Analysis", "ENA Experiment", "Sequencing"]</v>
      </c>
      <c r="V93" s="3"/>
      <c r="W93" s="3" t="s">
        <v>943</v>
      </c>
      <c r="X93" s="3" t="s">
        <v>962</v>
      </c>
      <c r="Y93" s="3"/>
      <c r="Z93" s="3"/>
      <c r="AA93" s="3"/>
      <c r="AB93" s="3"/>
      <c r="AC93" s="3"/>
      <c r="AD93" s="3"/>
      <c r="AE93" s="3"/>
      <c r="AF93" s="3"/>
      <c r="AG93" s="3"/>
      <c r="AH93" s="3"/>
      <c r="AI93" s="3" t="s">
        <v>908</v>
      </c>
      <c r="AJ93" s="3"/>
      <c r="AK93" s="3"/>
      <c r="AL93" s="3" t="s">
        <v>908</v>
      </c>
      <c r="AM93" s="3"/>
      <c r="AN93" s="3" t="s">
        <v>924</v>
      </c>
      <c r="AO93" s="3" t="s">
        <v>968</v>
      </c>
    </row>
    <row r="94" spans="1:41" s="4" customFormat="1" ht="23.25" customHeight="1" x14ac:dyDescent="0.3">
      <c r="A94" s="3" t="s">
        <v>438</v>
      </c>
      <c r="B94" s="3" t="s">
        <v>439</v>
      </c>
      <c r="C94" s="3" t="s">
        <v>440</v>
      </c>
      <c r="D94" s="3"/>
      <c r="E94" s="3" t="s">
        <v>672</v>
      </c>
      <c r="F94" s="3" t="s">
        <v>438</v>
      </c>
      <c r="G94" s="3"/>
      <c r="H94" s="3" t="s">
        <v>441</v>
      </c>
      <c r="I94" s="3"/>
      <c r="J94" s="3" t="s">
        <v>442</v>
      </c>
      <c r="K94" s="3"/>
      <c r="L94" s="3"/>
      <c r="M94" s="3"/>
      <c r="N94" s="3"/>
      <c r="O94" s="3" t="s">
        <v>443</v>
      </c>
      <c r="P94" s="3" t="s">
        <v>443</v>
      </c>
      <c r="Q94" s="36" t="s">
        <v>987</v>
      </c>
      <c r="R94" s="3" t="s">
        <v>150</v>
      </c>
      <c r="S94" s="3" t="s">
        <v>437</v>
      </c>
      <c r="T94" s="3"/>
      <c r="U94" s="3" t="str">
        <f t="shared" si="3"/>
        <v>["ENA", "MIGS-VI", "ENA ERC32", "ENA ERC33", "Analysis", "ENA Experiment", "Sequencing"]</v>
      </c>
      <c r="V94" s="3"/>
      <c r="W94" s="3" t="s">
        <v>943</v>
      </c>
      <c r="X94" s="3" t="s">
        <v>962</v>
      </c>
      <c r="Y94" s="3"/>
      <c r="Z94" s="3"/>
      <c r="AA94" s="3"/>
      <c r="AB94" s="3"/>
      <c r="AC94" s="3"/>
      <c r="AD94" s="3"/>
      <c r="AE94" s="3"/>
      <c r="AF94" s="3"/>
      <c r="AG94" s="3"/>
      <c r="AH94" s="3"/>
      <c r="AI94" s="3" t="s">
        <v>909</v>
      </c>
      <c r="AJ94" s="3"/>
      <c r="AK94" s="3"/>
      <c r="AL94" s="3" t="s">
        <v>909</v>
      </c>
      <c r="AM94" s="3"/>
      <c r="AN94" s="3" t="s">
        <v>926</v>
      </c>
      <c r="AO94" s="3" t="s">
        <v>965</v>
      </c>
    </row>
    <row r="95" spans="1:41" s="4" customFormat="1" ht="23.25" customHeight="1" x14ac:dyDescent="0.3">
      <c r="A95" s="3" t="s">
        <v>444</v>
      </c>
      <c r="B95" s="3" t="s">
        <v>445</v>
      </c>
      <c r="C95" s="3" t="s">
        <v>446</v>
      </c>
      <c r="D95" s="3"/>
      <c r="E95" s="3" t="s">
        <v>672</v>
      </c>
      <c r="F95" s="3" t="s">
        <v>444</v>
      </c>
      <c r="G95" s="3"/>
      <c r="H95" s="3" t="s">
        <v>447</v>
      </c>
      <c r="I95" s="3"/>
      <c r="J95" s="3"/>
      <c r="K95" s="3"/>
      <c r="L95" s="3"/>
      <c r="M95" s="3"/>
      <c r="N95" s="3"/>
      <c r="O95" s="3" t="s">
        <v>448</v>
      </c>
      <c r="P95" s="3" t="s">
        <v>448</v>
      </c>
      <c r="Q95" s="36" t="s">
        <v>987</v>
      </c>
      <c r="R95" s="3" t="s">
        <v>150</v>
      </c>
      <c r="S95" s="3" t="s">
        <v>437</v>
      </c>
      <c r="T95" s="3"/>
      <c r="U95" s="3" t="str">
        <f t="shared" si="3"/>
        <v>["ENA", "ENA ERC32", "ENA ERC33", "Analysis", "ENA Experiment", "Sequencing"]</v>
      </c>
      <c r="V95" s="3"/>
      <c r="W95" s="3" t="s">
        <v>943</v>
      </c>
      <c r="X95" s="3" t="s">
        <v>962</v>
      </c>
      <c r="Y95" s="3"/>
      <c r="Z95" s="3"/>
      <c r="AA95" s="3"/>
      <c r="AB95" s="3"/>
      <c r="AC95" s="3"/>
      <c r="AD95" s="3"/>
      <c r="AE95" s="3"/>
      <c r="AF95" s="3"/>
      <c r="AG95" s="3"/>
      <c r="AH95" s="3"/>
      <c r="AI95" s="3" t="s">
        <v>910</v>
      </c>
      <c r="AJ95" s="3"/>
      <c r="AK95" s="3"/>
      <c r="AL95" s="3" t="s">
        <v>910</v>
      </c>
      <c r="AM95" s="3"/>
      <c r="AN95" s="3" t="s">
        <v>924</v>
      </c>
      <c r="AO95" s="3" t="s">
        <v>968</v>
      </c>
    </row>
    <row r="96" spans="1:41" s="4" customFormat="1" ht="23.25" customHeight="1" x14ac:dyDescent="0.3">
      <c r="A96" s="3" t="s">
        <v>449</v>
      </c>
      <c r="B96" s="3" t="s">
        <v>450</v>
      </c>
      <c r="C96" s="3" t="s">
        <v>451</v>
      </c>
      <c r="D96" s="3"/>
      <c r="E96" s="3" t="s">
        <v>672</v>
      </c>
      <c r="F96" s="3" t="s">
        <v>449</v>
      </c>
      <c r="G96" s="3"/>
      <c r="H96" s="3" t="s">
        <v>452</v>
      </c>
      <c r="I96" s="3"/>
      <c r="J96" s="3"/>
      <c r="K96" s="3"/>
      <c r="L96" s="3"/>
      <c r="M96" s="3"/>
      <c r="N96" s="3"/>
      <c r="O96" s="3" t="s">
        <v>452</v>
      </c>
      <c r="P96" s="3" t="s">
        <v>452</v>
      </c>
      <c r="Q96" s="36" t="s">
        <v>987</v>
      </c>
      <c r="R96" s="3" t="s">
        <v>150</v>
      </c>
      <c r="S96" s="3" t="s">
        <v>437</v>
      </c>
      <c r="T96" s="3"/>
      <c r="U96" s="3" t="str">
        <f t="shared" si="3"/>
        <v>["ENA", "ENA ERC32", "ENA ERC33", "Analysis", "ENA Experiment", "Sequencing"]</v>
      </c>
      <c r="V96" s="3"/>
      <c r="W96" s="3" t="s">
        <v>943</v>
      </c>
      <c r="X96" s="3" t="s">
        <v>962</v>
      </c>
      <c r="Y96" s="3"/>
      <c r="Z96" s="3"/>
      <c r="AA96" s="3"/>
      <c r="AB96" s="3"/>
      <c r="AC96" s="3"/>
      <c r="AD96" s="3"/>
      <c r="AE96" s="3"/>
      <c r="AF96" s="3"/>
      <c r="AG96" s="3"/>
      <c r="AH96" s="3"/>
      <c r="AI96" s="3" t="s">
        <v>911</v>
      </c>
      <c r="AJ96" s="3"/>
      <c r="AK96" s="3"/>
      <c r="AL96" s="3" t="s">
        <v>933</v>
      </c>
      <c r="AM96" s="3"/>
      <c r="AN96" s="3" t="s">
        <v>928</v>
      </c>
      <c r="AO96" s="3" t="s">
        <v>968</v>
      </c>
    </row>
    <row r="97" spans="1:41" s="4" customFormat="1" ht="23.25" customHeight="1" x14ac:dyDescent="0.3">
      <c r="A97" s="3" t="s">
        <v>453</v>
      </c>
      <c r="B97" s="3" t="s">
        <v>454</v>
      </c>
      <c r="C97" s="3" t="s">
        <v>455</v>
      </c>
      <c r="D97" s="3"/>
      <c r="E97" s="3" t="s">
        <v>672</v>
      </c>
      <c r="F97" s="3" t="s">
        <v>453</v>
      </c>
      <c r="G97" s="3"/>
      <c r="H97" s="3" t="s">
        <v>456</v>
      </c>
      <c r="I97" s="3"/>
      <c r="J97" s="3" t="s">
        <v>457</v>
      </c>
      <c r="K97" s="3"/>
      <c r="L97" s="3"/>
      <c r="M97" s="3"/>
      <c r="N97" s="3"/>
      <c r="O97" s="3" t="s">
        <v>456</v>
      </c>
      <c r="P97" s="3" t="s">
        <v>456</v>
      </c>
      <c r="Q97" s="36" t="s">
        <v>987</v>
      </c>
      <c r="R97" s="3" t="s">
        <v>150</v>
      </c>
      <c r="S97" s="3" t="s">
        <v>437</v>
      </c>
      <c r="T97" s="3"/>
      <c r="U97" s="3" t="str">
        <f t="shared" si="3"/>
        <v>["ENA", "MIGS-VI", "ENA ERC32", "ENA ERC33", "Analysis", "ENA Experiment", "Sequencing"]</v>
      </c>
      <c r="V97" s="3"/>
      <c r="W97" s="3" t="s">
        <v>943</v>
      </c>
      <c r="X97" s="3" t="s">
        <v>962</v>
      </c>
      <c r="Y97" s="3"/>
      <c r="Z97" s="3"/>
      <c r="AA97" s="3"/>
      <c r="AB97" s="3"/>
      <c r="AC97" s="3"/>
      <c r="AD97" s="3"/>
      <c r="AE97" s="3"/>
      <c r="AF97" s="3"/>
      <c r="AG97" s="3"/>
      <c r="AH97" s="3"/>
      <c r="AI97" s="3" t="s">
        <v>912</v>
      </c>
      <c r="AJ97" s="3"/>
      <c r="AK97" s="3"/>
      <c r="AL97" s="3" t="s">
        <v>912</v>
      </c>
      <c r="AM97" s="3"/>
      <c r="AN97" s="3" t="s">
        <v>924</v>
      </c>
      <c r="AO97" s="3" t="s">
        <v>977</v>
      </c>
    </row>
    <row r="98" spans="1:41" s="4" customFormat="1" ht="23.25" customHeight="1" x14ac:dyDescent="0.3">
      <c r="A98" s="3" t="s">
        <v>458</v>
      </c>
      <c r="B98" s="3" t="s">
        <v>459</v>
      </c>
      <c r="C98" s="3" t="s">
        <v>460</v>
      </c>
      <c r="D98" s="3"/>
      <c r="E98" s="3" t="s">
        <v>672</v>
      </c>
      <c r="F98" s="3" t="s">
        <v>458</v>
      </c>
      <c r="G98" s="3"/>
      <c r="H98" s="3" t="s">
        <v>461</v>
      </c>
      <c r="I98" s="3"/>
      <c r="J98" s="3"/>
      <c r="K98" s="3"/>
      <c r="L98" s="3"/>
      <c r="M98" s="3"/>
      <c r="N98" s="3"/>
      <c r="O98" s="3" t="s">
        <v>462</v>
      </c>
      <c r="P98" s="3" t="s">
        <v>462</v>
      </c>
      <c r="Q98" s="36" t="s">
        <v>987</v>
      </c>
      <c r="R98" s="3" t="s">
        <v>150</v>
      </c>
      <c r="S98" s="3" t="s">
        <v>437</v>
      </c>
      <c r="T98" s="3"/>
      <c r="U98" s="3" t="str">
        <f t="shared" si="3"/>
        <v>["ENA", "ENA ERC32", "ENA ERC33", "Analysis", "ENA Experiment", "Sequencing"]</v>
      </c>
      <c r="V98" s="3"/>
      <c r="W98" s="3" t="s">
        <v>943</v>
      </c>
      <c r="X98" s="3" t="s">
        <v>962</v>
      </c>
      <c r="Y98" s="3"/>
      <c r="Z98" s="3"/>
      <c r="AA98" s="3"/>
      <c r="AB98" s="3"/>
      <c r="AC98" s="3"/>
      <c r="AD98" s="3"/>
      <c r="AE98" s="3"/>
      <c r="AF98" s="3"/>
      <c r="AG98" s="3"/>
      <c r="AH98" s="3"/>
      <c r="AI98" s="3" t="s">
        <v>913</v>
      </c>
      <c r="AJ98" s="3"/>
      <c r="AK98" s="3"/>
      <c r="AL98" s="3" t="s">
        <v>913</v>
      </c>
      <c r="AM98" s="3"/>
      <c r="AN98" s="3" t="s">
        <v>924</v>
      </c>
      <c r="AO98" s="3" t="s">
        <v>965</v>
      </c>
    </row>
    <row r="99" spans="1:41" s="4" customFormat="1" ht="23.25" customHeight="1" x14ac:dyDescent="0.3">
      <c r="A99" s="3" t="s">
        <v>463</v>
      </c>
      <c r="B99" s="3" t="s">
        <v>464</v>
      </c>
      <c r="C99" s="3" t="s">
        <v>465</v>
      </c>
      <c r="D99" s="3"/>
      <c r="E99" s="3" t="s">
        <v>672</v>
      </c>
      <c r="F99" s="3" t="s">
        <v>463</v>
      </c>
      <c r="G99" s="3"/>
      <c r="H99" s="3" t="s">
        <v>466</v>
      </c>
      <c r="I99" s="3"/>
      <c r="J99" s="3" t="s">
        <v>467</v>
      </c>
      <c r="K99" s="3"/>
      <c r="L99" s="3"/>
      <c r="M99" s="3"/>
      <c r="N99" s="3"/>
      <c r="O99" s="3" t="s">
        <v>468</v>
      </c>
      <c r="P99" s="3" t="s">
        <v>468</v>
      </c>
      <c r="Q99" s="36" t="s">
        <v>987</v>
      </c>
      <c r="R99" s="3" t="s">
        <v>150</v>
      </c>
      <c r="S99" s="3" t="s">
        <v>437</v>
      </c>
      <c r="T99" s="3"/>
      <c r="U99" s="3" t="str">
        <f t="shared" si="3"/>
        <v>["ENA", "MIGS-VI", "ENA ERC32", "ENA ERC33", "Analysis", "ENA Experiment", "Sequencing"]</v>
      </c>
      <c r="V99" s="3"/>
      <c r="W99" s="3" t="s">
        <v>943</v>
      </c>
      <c r="X99" s="3" t="s">
        <v>962</v>
      </c>
      <c r="Y99" s="3"/>
      <c r="Z99" s="3"/>
      <c r="AA99" s="3"/>
      <c r="AB99" s="3"/>
      <c r="AC99" s="3"/>
      <c r="AD99" s="3"/>
      <c r="AE99" s="3"/>
      <c r="AF99" s="3"/>
      <c r="AG99" s="3"/>
      <c r="AH99" s="3"/>
      <c r="AI99" s="3" t="s">
        <v>914</v>
      </c>
      <c r="AJ99" s="3"/>
      <c r="AK99" s="3"/>
      <c r="AL99" s="3" t="s">
        <v>914</v>
      </c>
      <c r="AM99" s="3"/>
      <c r="AN99" s="3" t="s">
        <v>926</v>
      </c>
      <c r="AO99" s="3" t="s">
        <v>965</v>
      </c>
    </row>
    <row r="100" spans="1:41" s="4" customFormat="1" ht="23.25" customHeight="1" x14ac:dyDescent="0.3">
      <c r="A100" s="3" t="s">
        <v>469</v>
      </c>
      <c r="B100" s="3" t="s">
        <v>470</v>
      </c>
      <c r="C100" s="3" t="s">
        <v>471</v>
      </c>
      <c r="D100" s="3"/>
      <c r="E100" s="3" t="s">
        <v>672</v>
      </c>
      <c r="F100" s="3" t="s">
        <v>469</v>
      </c>
      <c r="G100" s="3"/>
      <c r="H100" s="3" t="s">
        <v>472</v>
      </c>
      <c r="I100" s="3"/>
      <c r="J100" s="3"/>
      <c r="K100" s="3"/>
      <c r="L100" s="3"/>
      <c r="M100" s="3"/>
      <c r="N100" s="3"/>
      <c r="O100" s="3" t="s">
        <v>473</v>
      </c>
      <c r="P100" s="3" t="s">
        <v>473</v>
      </c>
      <c r="Q100" s="36" t="s">
        <v>987</v>
      </c>
      <c r="R100" s="3" t="s">
        <v>150</v>
      </c>
      <c r="S100" s="3" t="s">
        <v>437</v>
      </c>
      <c r="T100" s="3"/>
      <c r="U100" s="3" t="str">
        <f t="shared" si="3"/>
        <v>["ENA", "ENA ERC32", "ENA ERC33", "Analysis", "ENA Experiment", "Sequencing"]</v>
      </c>
      <c r="V100" s="3"/>
      <c r="W100" s="3" t="s">
        <v>943</v>
      </c>
      <c r="X100" s="3" t="s">
        <v>962</v>
      </c>
      <c r="Y100" s="3"/>
      <c r="Z100" s="3"/>
      <c r="AA100" s="3"/>
      <c r="AB100" s="3"/>
      <c r="AC100" s="3"/>
      <c r="AD100" s="3"/>
      <c r="AE100" s="3"/>
      <c r="AF100" s="3"/>
      <c r="AG100" s="3"/>
      <c r="AH100" s="3"/>
      <c r="AI100" s="3" t="s">
        <v>915</v>
      </c>
      <c r="AJ100" s="3"/>
      <c r="AK100" s="3"/>
      <c r="AL100" s="3" t="s">
        <v>915</v>
      </c>
      <c r="AM100" s="3"/>
      <c r="AN100" s="3" t="s">
        <v>926</v>
      </c>
      <c r="AO100" s="3" t="s">
        <v>965</v>
      </c>
    </row>
    <row r="101" spans="1:41" s="4" customFormat="1" ht="23.25" customHeight="1" x14ac:dyDescent="0.3">
      <c r="A101" s="3" t="s">
        <v>474</v>
      </c>
      <c r="B101" s="3" t="s">
        <v>475</v>
      </c>
      <c r="C101" s="3" t="s">
        <v>476</v>
      </c>
      <c r="D101" s="3"/>
      <c r="E101" s="3" t="s">
        <v>672</v>
      </c>
      <c r="F101" s="3" t="s">
        <v>474</v>
      </c>
      <c r="G101" s="3" t="s">
        <v>477</v>
      </c>
      <c r="H101" s="3" t="s">
        <v>478</v>
      </c>
      <c r="I101" s="3"/>
      <c r="J101" s="3"/>
      <c r="K101" s="3"/>
      <c r="L101" s="3"/>
      <c r="M101" s="3"/>
      <c r="N101" s="3"/>
      <c r="O101" s="3" t="s">
        <v>479</v>
      </c>
      <c r="P101" s="3" t="s">
        <v>479</v>
      </c>
      <c r="Q101" s="36" t="s">
        <v>987</v>
      </c>
      <c r="R101" s="3" t="s">
        <v>150</v>
      </c>
      <c r="S101" s="3" t="s">
        <v>437</v>
      </c>
      <c r="T101" s="3"/>
      <c r="U101" s="3" t="str">
        <f t="shared" si="3"/>
        <v>["ENA", "ENA ERC32", "ENA ERC33", "Analysis", "ENA Experiment", "Sequencing"]</v>
      </c>
      <c r="V101" s="3"/>
      <c r="W101" s="3" t="s">
        <v>943</v>
      </c>
      <c r="X101" s="3" t="s">
        <v>962</v>
      </c>
      <c r="Y101" s="3"/>
      <c r="Z101" s="3"/>
      <c r="AA101" s="3"/>
      <c r="AB101" s="3"/>
      <c r="AC101" s="3"/>
      <c r="AD101" s="3"/>
      <c r="AE101" s="3"/>
      <c r="AF101" s="3"/>
      <c r="AG101" s="3"/>
      <c r="AH101" s="3"/>
      <c r="AI101" s="3" t="s">
        <v>916</v>
      </c>
      <c r="AJ101" s="3"/>
      <c r="AK101" s="3"/>
      <c r="AL101" s="3" t="s">
        <v>916</v>
      </c>
      <c r="AM101" s="3"/>
      <c r="AN101" s="3" t="s">
        <v>926</v>
      </c>
      <c r="AO101" s="3" t="s">
        <v>965</v>
      </c>
    </row>
    <row r="102" spans="1:41" s="4" customFormat="1" ht="23.25" customHeight="1" x14ac:dyDescent="0.3">
      <c r="A102" s="3" t="s">
        <v>480</v>
      </c>
      <c r="B102" s="3" t="s">
        <v>481</v>
      </c>
      <c r="C102" s="3" t="s">
        <v>482</v>
      </c>
      <c r="D102" s="3"/>
      <c r="E102" s="3" t="s">
        <v>671</v>
      </c>
      <c r="F102" s="3" t="s">
        <v>480</v>
      </c>
      <c r="G102" s="3"/>
      <c r="H102" s="3" t="s">
        <v>483</v>
      </c>
      <c r="I102" s="3" t="s">
        <v>484</v>
      </c>
      <c r="J102" s="3"/>
      <c r="K102" s="3"/>
      <c r="L102" s="3"/>
      <c r="M102" s="3"/>
      <c r="N102" s="3" t="s">
        <v>481</v>
      </c>
      <c r="O102" s="3" t="s">
        <v>485</v>
      </c>
      <c r="P102" s="3" t="s">
        <v>485</v>
      </c>
      <c r="Q102" s="36" t="s">
        <v>987</v>
      </c>
      <c r="R102" s="3" t="s">
        <v>150</v>
      </c>
      <c r="S102" s="3" t="s">
        <v>437</v>
      </c>
      <c r="T102" s="3"/>
      <c r="U102" s="3" t="str">
        <f t="shared" si="3"/>
        <v>["ENA", "RKI", "BV-BRC", "ENA ERC32", "ENA ERC33", "Analysis", "ENA Experiment", "Sequencing"]</v>
      </c>
      <c r="V102" s="3" t="s">
        <v>944</v>
      </c>
      <c r="W102" s="3"/>
      <c r="X102" s="3" t="s">
        <v>962</v>
      </c>
      <c r="Y102" s="3"/>
      <c r="Z102" s="3"/>
      <c r="AA102" s="3"/>
      <c r="AB102" s="3"/>
      <c r="AC102" s="3" t="s">
        <v>675</v>
      </c>
      <c r="AD102" s="3"/>
      <c r="AE102" s="3" t="s">
        <v>480</v>
      </c>
      <c r="AF102" s="3" t="s">
        <v>733</v>
      </c>
      <c r="AG102" s="3"/>
      <c r="AH102" s="3"/>
      <c r="AI102" s="3" t="s">
        <v>917</v>
      </c>
      <c r="AJ102" s="3"/>
      <c r="AK102" s="3"/>
      <c r="AL102" s="3" t="s">
        <v>917</v>
      </c>
      <c r="AM102" s="3"/>
      <c r="AN102" s="3" t="s">
        <v>926</v>
      </c>
      <c r="AO102" s="3" t="s">
        <v>965</v>
      </c>
    </row>
    <row r="103" spans="1:41" s="4" customFormat="1" ht="23.25" customHeight="1" x14ac:dyDescent="0.2">
      <c r="A103" s="3" t="s">
        <v>486</v>
      </c>
      <c r="B103" s="3" t="s">
        <v>487</v>
      </c>
      <c r="C103" s="3" t="s">
        <v>488</v>
      </c>
      <c r="D103" s="3"/>
      <c r="E103" s="3" t="s">
        <v>673</v>
      </c>
      <c r="F103" s="3" t="s">
        <v>486</v>
      </c>
      <c r="G103" s="3"/>
      <c r="H103" s="3" t="s">
        <v>489</v>
      </c>
      <c r="I103" s="3" t="s">
        <v>490</v>
      </c>
      <c r="J103" s="3"/>
      <c r="K103" s="3"/>
      <c r="L103" s="3"/>
      <c r="M103" s="3"/>
      <c r="N103" s="3"/>
      <c r="O103" s="3"/>
      <c r="P103" s="3"/>
      <c r="Q103" s="35"/>
      <c r="R103" s="3" t="s">
        <v>150</v>
      </c>
      <c r="S103" s="3" t="s">
        <v>437</v>
      </c>
      <c r="T103" s="3"/>
      <c r="U103" s="3" t="str">
        <f t="shared" si="3"/>
        <v>["ENA", "RKI", "Analysis", "Sequencing"]</v>
      </c>
      <c r="V103" s="3" t="s">
        <v>946</v>
      </c>
      <c r="W103" s="3" t="s">
        <v>947</v>
      </c>
      <c r="X103" s="3" t="s">
        <v>962</v>
      </c>
      <c r="Y103" s="3"/>
      <c r="Z103" s="3"/>
      <c r="AA103" s="3"/>
      <c r="AB103" s="3"/>
      <c r="AC103" s="3"/>
      <c r="AD103" s="3"/>
      <c r="AE103" s="3"/>
      <c r="AF103" s="3"/>
      <c r="AG103" s="3"/>
      <c r="AH103" s="3"/>
      <c r="AI103" s="3"/>
      <c r="AJ103" s="3"/>
      <c r="AK103" s="3"/>
      <c r="AL103" s="3"/>
      <c r="AM103" s="3"/>
      <c r="AN103" s="3"/>
      <c r="AO103" s="3" t="s">
        <v>966</v>
      </c>
    </row>
    <row r="104" spans="1:41" s="4" customFormat="1" ht="23.25" customHeight="1" x14ac:dyDescent="0.2">
      <c r="A104" s="3" t="s">
        <v>491</v>
      </c>
      <c r="B104" s="3" t="s">
        <v>492</v>
      </c>
      <c r="C104" s="3" t="s">
        <v>493</v>
      </c>
      <c r="D104" s="3"/>
      <c r="E104" s="3" t="s">
        <v>671</v>
      </c>
      <c r="F104" s="3" t="s">
        <v>494</v>
      </c>
      <c r="G104" s="3" t="s">
        <v>495</v>
      </c>
      <c r="H104" s="3"/>
      <c r="I104" s="3"/>
      <c r="J104" s="3"/>
      <c r="K104" s="3"/>
      <c r="L104" s="3"/>
      <c r="M104" s="3"/>
      <c r="N104" s="3"/>
      <c r="O104" s="3"/>
      <c r="P104" s="3"/>
      <c r="Q104" s="35"/>
      <c r="R104" s="3" t="s">
        <v>26</v>
      </c>
      <c r="S104" s="3" t="s">
        <v>496</v>
      </c>
      <c r="T104" s="3"/>
      <c r="U104" s="3" t="str">
        <f t="shared" si="3"/>
        <v>["Organizational", "Source"]</v>
      </c>
      <c r="V104" s="3" t="s">
        <v>949</v>
      </c>
      <c r="W104" s="3" t="s">
        <v>956</v>
      </c>
      <c r="X104" s="3"/>
      <c r="Y104" s="3"/>
      <c r="Z104" s="3"/>
      <c r="AA104" s="3"/>
      <c r="AB104" s="3"/>
      <c r="AC104" s="3"/>
      <c r="AD104" s="3"/>
      <c r="AE104" s="3"/>
      <c r="AF104" s="3"/>
      <c r="AG104" s="3"/>
      <c r="AH104" s="3"/>
      <c r="AI104" s="3"/>
      <c r="AJ104" s="3"/>
      <c r="AK104" s="3"/>
      <c r="AL104" s="3"/>
      <c r="AM104" s="3"/>
      <c r="AN104" s="3"/>
      <c r="AO104" s="3"/>
    </row>
    <row r="105" spans="1:41" s="4" customFormat="1" ht="23.25" customHeight="1" x14ac:dyDescent="0.2">
      <c r="A105" s="3" t="s">
        <v>497</v>
      </c>
      <c r="B105" s="3" t="s">
        <v>498</v>
      </c>
      <c r="C105" s="3" t="s">
        <v>499</v>
      </c>
      <c r="D105" s="3"/>
      <c r="E105" s="3" t="s">
        <v>671</v>
      </c>
      <c r="F105" s="3" t="s">
        <v>497</v>
      </c>
      <c r="G105" s="3"/>
      <c r="H105" s="3"/>
      <c r="I105" s="3"/>
      <c r="J105" s="3"/>
      <c r="K105" s="3"/>
      <c r="L105" s="3"/>
      <c r="M105" s="3" t="s">
        <v>500</v>
      </c>
      <c r="N105" s="3"/>
      <c r="O105" s="3"/>
      <c r="P105" s="3"/>
      <c r="Q105" s="35"/>
      <c r="R105" s="3" t="s">
        <v>49</v>
      </c>
      <c r="S105" s="3" t="s">
        <v>142</v>
      </c>
      <c r="T105" s="3"/>
      <c r="U105" s="3" t="str">
        <f t="shared" si="3"/>
        <v>["NCBI Virus", "Sample", "Submission"]</v>
      </c>
      <c r="V105" s="3" t="s">
        <v>6</v>
      </c>
      <c r="W105" s="3"/>
      <c r="X105" s="3"/>
      <c r="Y105" s="3"/>
      <c r="Z105" s="3"/>
      <c r="AA105" s="3"/>
      <c r="AB105" s="3"/>
      <c r="AC105" s="3"/>
      <c r="AD105" s="3"/>
      <c r="AE105" s="3"/>
      <c r="AF105" s="3"/>
      <c r="AG105" s="3"/>
      <c r="AH105" s="3"/>
      <c r="AI105" s="3"/>
      <c r="AJ105" s="3"/>
      <c r="AK105" s="3"/>
      <c r="AL105" s="3"/>
      <c r="AM105" s="3"/>
      <c r="AN105" s="3"/>
      <c r="AO105" s="3"/>
    </row>
    <row r="106" spans="1:41" s="4" customFormat="1" ht="23.25" customHeight="1" x14ac:dyDescent="0.2">
      <c r="A106" s="3" t="s">
        <v>501</v>
      </c>
      <c r="B106" s="3" t="s">
        <v>502</v>
      </c>
      <c r="C106" s="3" t="s">
        <v>503</v>
      </c>
      <c r="D106" s="3"/>
      <c r="E106" s="3" t="s">
        <v>671</v>
      </c>
      <c r="F106" s="3"/>
      <c r="G106" s="3"/>
      <c r="H106" s="3"/>
      <c r="I106" s="3"/>
      <c r="J106" s="3"/>
      <c r="K106" s="3"/>
      <c r="L106" s="3"/>
      <c r="M106" s="3"/>
      <c r="N106" s="3"/>
      <c r="O106" s="3"/>
      <c r="P106" s="3"/>
      <c r="Q106" s="35"/>
      <c r="R106" s="3" t="s">
        <v>49</v>
      </c>
      <c r="S106" s="3" t="s">
        <v>142</v>
      </c>
      <c r="T106" s="3"/>
      <c r="U106" s="3" t="str">
        <f t="shared" si="3"/>
        <v>["Sample", "Submission"]</v>
      </c>
      <c r="V106" s="3" t="s">
        <v>6</v>
      </c>
      <c r="W106" s="3" t="s">
        <v>957</v>
      </c>
      <c r="X106" s="3"/>
      <c r="Y106" s="3"/>
      <c r="Z106" s="3"/>
      <c r="AA106" s="3"/>
      <c r="AB106" s="3" t="s">
        <v>708</v>
      </c>
      <c r="AC106" s="3"/>
      <c r="AD106" s="3"/>
      <c r="AE106" s="3"/>
      <c r="AF106" s="3"/>
      <c r="AG106" s="3"/>
      <c r="AH106" s="3"/>
      <c r="AI106" s="3"/>
      <c r="AJ106" s="3"/>
      <c r="AK106" s="3"/>
      <c r="AL106" s="3"/>
      <c r="AM106" s="3"/>
      <c r="AN106" s="3"/>
      <c r="AO106" s="3"/>
    </row>
    <row r="107" spans="1:41" s="4" customFormat="1" ht="23.25" customHeight="1" x14ac:dyDescent="0.2">
      <c r="A107" s="3" t="s">
        <v>504</v>
      </c>
      <c r="B107" s="3" t="s">
        <v>505</v>
      </c>
      <c r="C107" s="3" t="s">
        <v>506</v>
      </c>
      <c r="D107" s="3"/>
      <c r="E107" s="3" t="s">
        <v>671</v>
      </c>
      <c r="F107" s="3"/>
      <c r="G107" s="3"/>
      <c r="H107" s="3"/>
      <c r="I107" s="3"/>
      <c r="J107" s="3"/>
      <c r="K107" s="3"/>
      <c r="L107" s="3"/>
      <c r="M107" s="3"/>
      <c r="N107" s="3" t="s">
        <v>505</v>
      </c>
      <c r="O107" s="3"/>
      <c r="P107" s="3"/>
      <c r="Q107" s="35"/>
      <c r="R107" s="3" t="s">
        <v>26</v>
      </c>
      <c r="S107" s="3" t="s">
        <v>142</v>
      </c>
      <c r="T107" s="3"/>
      <c r="U107" s="3" t="str">
        <f t="shared" si="3"/>
        <v>["BV-BRC", "Organizational", "Submission"]</v>
      </c>
      <c r="V107" s="3" t="s">
        <v>944</v>
      </c>
      <c r="W107" s="3" t="s">
        <v>958</v>
      </c>
      <c r="X107" s="3"/>
      <c r="Y107" s="3"/>
      <c r="Z107" s="3"/>
      <c r="AA107" s="3"/>
      <c r="AB107" s="3"/>
      <c r="AC107" s="3" t="s">
        <v>677</v>
      </c>
      <c r="AD107" s="3" t="s">
        <v>278</v>
      </c>
      <c r="AE107" s="3" t="s">
        <v>504</v>
      </c>
      <c r="AF107" s="3" t="s">
        <v>734</v>
      </c>
      <c r="AG107" s="3"/>
      <c r="AH107" s="3" t="s">
        <v>770</v>
      </c>
      <c r="AI107" s="3"/>
      <c r="AJ107" s="3"/>
      <c r="AK107" s="3"/>
      <c r="AL107" s="3"/>
      <c r="AM107" s="3"/>
      <c r="AN107" s="3"/>
      <c r="AO107" s="3"/>
    </row>
    <row r="108" spans="1:41" s="4" customFormat="1" ht="23.25" customHeight="1" x14ac:dyDescent="0.2">
      <c r="A108" s="3" t="s">
        <v>507</v>
      </c>
      <c r="B108" s="3" t="s">
        <v>508</v>
      </c>
      <c r="C108" s="3" t="s">
        <v>509</v>
      </c>
      <c r="D108" s="3"/>
      <c r="E108" s="3" t="s">
        <v>671</v>
      </c>
      <c r="F108" s="3" t="s">
        <v>507</v>
      </c>
      <c r="G108" s="3" t="s">
        <v>510</v>
      </c>
      <c r="H108" s="3"/>
      <c r="I108" s="3"/>
      <c r="J108" s="3"/>
      <c r="K108" s="3"/>
      <c r="L108" s="3"/>
      <c r="M108" s="3"/>
      <c r="N108" s="3"/>
      <c r="O108" s="3"/>
      <c r="P108" s="3"/>
      <c r="Q108" s="35"/>
      <c r="R108" s="3" t="s">
        <v>26</v>
      </c>
      <c r="S108" s="3" t="s">
        <v>77</v>
      </c>
      <c r="T108" s="3"/>
      <c r="U108" s="3" t="str">
        <f t="shared" si="3"/>
        <v>["Organizational", "Sequence"]</v>
      </c>
      <c r="V108" s="3" t="s">
        <v>949</v>
      </c>
      <c r="W108" s="3"/>
      <c r="X108" s="3"/>
      <c r="Y108" s="3"/>
      <c r="Z108" s="3"/>
      <c r="AA108" s="3"/>
      <c r="AB108" s="3"/>
      <c r="AC108" s="3"/>
      <c r="AD108" s="3"/>
      <c r="AE108" s="3"/>
      <c r="AF108" s="3"/>
      <c r="AG108" s="3"/>
      <c r="AH108" s="3"/>
      <c r="AI108" s="3"/>
      <c r="AJ108" s="3"/>
      <c r="AK108" s="3"/>
      <c r="AL108" s="3"/>
      <c r="AM108" s="3"/>
      <c r="AN108" s="3"/>
      <c r="AO108" s="3"/>
    </row>
    <row r="109" spans="1:41" s="4" customFormat="1" ht="23.25" customHeight="1" x14ac:dyDescent="0.3">
      <c r="A109" s="3" t="s">
        <v>511</v>
      </c>
      <c r="B109" s="3" t="s">
        <v>512</v>
      </c>
      <c r="C109" s="3" t="s">
        <v>513</v>
      </c>
      <c r="D109" s="3"/>
      <c r="E109" s="3" t="s">
        <v>672</v>
      </c>
      <c r="F109" s="3" t="s">
        <v>511</v>
      </c>
      <c r="G109" s="3" t="s">
        <v>514</v>
      </c>
      <c r="H109" s="3" t="s">
        <v>515</v>
      </c>
      <c r="I109" s="3" t="s">
        <v>516</v>
      </c>
      <c r="J109" s="3"/>
      <c r="K109" s="3"/>
      <c r="L109" s="3"/>
      <c r="M109" s="3"/>
      <c r="N109" s="3"/>
      <c r="O109" s="3" t="s">
        <v>515</v>
      </c>
      <c r="P109" s="3" t="s">
        <v>515</v>
      </c>
      <c r="Q109" s="36" t="s">
        <v>986</v>
      </c>
      <c r="R109" s="3" t="s">
        <v>26</v>
      </c>
      <c r="S109" s="3" t="s">
        <v>71</v>
      </c>
      <c r="T109" s="3"/>
      <c r="U109" s="3" t="str">
        <f t="shared" si="3"/>
        <v>["ENA", "RKI", "ENA ERC32", "ENA ERC33", "Organizational", "ENA Sample", "Virus"]</v>
      </c>
      <c r="V109" s="3"/>
      <c r="W109" s="3" t="s">
        <v>943</v>
      </c>
      <c r="X109" s="3" t="s">
        <v>962</v>
      </c>
      <c r="Y109" s="3"/>
      <c r="Z109" s="3"/>
      <c r="AA109" s="3"/>
      <c r="AB109" s="3"/>
      <c r="AC109" s="3"/>
      <c r="AD109" s="3"/>
      <c r="AE109" s="3"/>
      <c r="AF109" s="3"/>
      <c r="AG109" s="3"/>
      <c r="AH109" s="3"/>
      <c r="AI109" s="3" t="s">
        <v>918</v>
      </c>
      <c r="AJ109" s="3"/>
      <c r="AK109" s="3"/>
      <c r="AL109" s="3" t="s">
        <v>918</v>
      </c>
      <c r="AM109" s="3"/>
      <c r="AN109" s="3" t="s">
        <v>924</v>
      </c>
      <c r="AO109" s="3" t="s">
        <v>966</v>
      </c>
    </row>
  </sheetData>
  <phoneticPr fontId="7" type="noConversion"/>
  <conditionalFormatting sqref="F2 F5:F109">
    <cfRule type="expression" dxfId="1" priority="1">
      <formula>COUNTIF(F:F, F2) &gt; 1</formula>
    </cfRule>
  </conditionalFormatting>
  <hyperlinks>
    <hyperlink ref="AK2" r:id="rId1" display="https://github.com/ELIXIR-Belgium/ENA-metadata-templates/tree/main/templates/ERC000033" xr:uid="{D8DF67F5-F4A7-4CC4-B8CA-082CA17556B6}"/>
    <hyperlink ref="AN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P344"/>
  <sheetViews>
    <sheetView topLeftCell="F1" zoomScale="70" zoomScaleNormal="70" workbookViewId="0">
      <selection activeCell="Q1" sqref="Q1:Q4"/>
    </sheetView>
  </sheetViews>
  <sheetFormatPr baseColWidth="10" defaultRowHeight="15" x14ac:dyDescent="0.25"/>
  <cols>
    <col min="1" max="40" width="27.5703125" customWidth="1"/>
  </cols>
  <sheetData>
    <row r="1" spans="1:172" s="21" customFormat="1" ht="23.25" customHeight="1" x14ac:dyDescent="0.25">
      <c r="A1" s="19" t="s">
        <v>666</v>
      </c>
      <c r="B1" s="19" t="s">
        <v>666</v>
      </c>
      <c r="C1" s="19" t="s">
        <v>666</v>
      </c>
      <c r="D1" s="19" t="s">
        <v>666</v>
      </c>
      <c r="E1" s="19" t="s">
        <v>666</v>
      </c>
      <c r="F1" s="20" t="s">
        <v>0</v>
      </c>
      <c r="G1" s="20" t="s">
        <v>665</v>
      </c>
      <c r="H1" s="20" t="s">
        <v>1</v>
      </c>
      <c r="I1" s="21" t="s">
        <v>2</v>
      </c>
      <c r="J1" s="21" t="s">
        <v>3</v>
      </c>
      <c r="K1" s="21" t="s">
        <v>4</v>
      </c>
      <c r="L1" s="21" t="s">
        <v>5</v>
      </c>
      <c r="M1" s="22" t="s">
        <v>6</v>
      </c>
      <c r="N1" s="22" t="s">
        <v>7</v>
      </c>
      <c r="O1" s="20" t="s">
        <v>8</v>
      </c>
      <c r="P1" s="20" t="s">
        <v>9</v>
      </c>
      <c r="Q1" s="33" t="s">
        <v>982</v>
      </c>
      <c r="R1" s="22" t="s">
        <v>666</v>
      </c>
      <c r="S1" s="22" t="s">
        <v>666</v>
      </c>
      <c r="T1" s="22" t="s">
        <v>666</v>
      </c>
      <c r="U1" s="22" t="s">
        <v>666</v>
      </c>
      <c r="V1" s="22" t="s">
        <v>666</v>
      </c>
      <c r="W1" s="22" t="s">
        <v>666</v>
      </c>
      <c r="X1" s="20" t="s">
        <v>0</v>
      </c>
      <c r="Y1" s="22" t="s">
        <v>6</v>
      </c>
      <c r="Z1" s="22" t="s">
        <v>6</v>
      </c>
      <c r="AA1" s="22" t="s">
        <v>6</v>
      </c>
      <c r="AB1" s="22" t="s">
        <v>6</v>
      </c>
      <c r="AC1" s="22" t="s">
        <v>7</v>
      </c>
      <c r="AD1" s="22" t="s">
        <v>7</v>
      </c>
      <c r="AE1" s="22" t="s">
        <v>7</v>
      </c>
      <c r="AF1" s="22" t="s">
        <v>7</v>
      </c>
      <c r="AG1" s="22" t="s">
        <v>7</v>
      </c>
      <c r="AH1" s="22" t="s">
        <v>7</v>
      </c>
      <c r="AI1" s="20" t="s">
        <v>8</v>
      </c>
      <c r="AJ1" s="20" t="s">
        <v>8</v>
      </c>
      <c r="AK1" s="20" t="s">
        <v>8</v>
      </c>
      <c r="AL1" s="20" t="s">
        <v>9</v>
      </c>
      <c r="AM1" s="20" t="s">
        <v>9</v>
      </c>
      <c r="AN1" s="20" t="s">
        <v>9</v>
      </c>
      <c r="AO1" s="26" t="s">
        <v>1</v>
      </c>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row>
    <row r="2" spans="1:172" s="21" customFormat="1" ht="23.25" customHeight="1" x14ac:dyDescent="0.25">
      <c r="A2" s="19" t="s">
        <v>11</v>
      </c>
      <c r="B2" s="19" t="s">
        <v>12</v>
      </c>
      <c r="C2" s="19" t="s">
        <v>13</v>
      </c>
      <c r="D2" s="19" t="s">
        <v>14</v>
      </c>
      <c r="E2" s="21" t="s">
        <v>670</v>
      </c>
      <c r="F2" s="19" t="s">
        <v>15</v>
      </c>
      <c r="G2" s="20" t="s">
        <v>11</v>
      </c>
      <c r="H2" s="20" t="s">
        <v>11</v>
      </c>
      <c r="I2" s="20" t="s">
        <v>11</v>
      </c>
      <c r="J2" s="20" t="s">
        <v>11</v>
      </c>
      <c r="K2" s="20" t="s">
        <v>11</v>
      </c>
      <c r="L2" s="20" t="s">
        <v>11</v>
      </c>
      <c r="M2" s="20" t="s">
        <v>16</v>
      </c>
      <c r="N2" s="19" t="s">
        <v>17</v>
      </c>
      <c r="O2" s="19" t="s">
        <v>18</v>
      </c>
      <c r="P2" s="20" t="s">
        <v>18</v>
      </c>
      <c r="Q2" s="34" t="s">
        <v>983</v>
      </c>
      <c r="R2" s="22" t="s">
        <v>667</v>
      </c>
      <c r="S2" s="22" t="s">
        <v>668</v>
      </c>
      <c r="T2" s="22" t="s">
        <v>669</v>
      </c>
      <c r="U2" s="22" t="s">
        <v>10</v>
      </c>
      <c r="V2" s="21" t="s">
        <v>964</v>
      </c>
      <c r="W2" s="21" t="s">
        <v>938</v>
      </c>
      <c r="X2" s="21" t="s">
        <v>960</v>
      </c>
      <c r="Y2" s="21" t="s">
        <v>678</v>
      </c>
      <c r="Z2" s="21" t="s">
        <v>679</v>
      </c>
      <c r="AA2" s="21" t="s">
        <v>680</v>
      </c>
      <c r="AB2" s="21" t="s">
        <v>681</v>
      </c>
      <c r="AC2" s="21" t="s">
        <v>725</v>
      </c>
      <c r="AD2" s="21" t="s">
        <v>726</v>
      </c>
      <c r="AE2" s="21" t="s">
        <v>727</v>
      </c>
      <c r="AF2" s="21" t="s">
        <v>728</v>
      </c>
      <c r="AG2" s="21" t="s">
        <v>729</v>
      </c>
      <c r="AH2" s="21" t="s">
        <v>730</v>
      </c>
      <c r="AI2" s="21" t="s">
        <v>878</v>
      </c>
      <c r="AJ2" s="21" t="s">
        <v>879</v>
      </c>
      <c r="AK2" s="25" t="s">
        <v>880</v>
      </c>
      <c r="AL2" s="21" t="s">
        <v>878</v>
      </c>
      <c r="AM2" s="21" t="s">
        <v>879</v>
      </c>
      <c r="AN2" s="25" t="s">
        <v>880</v>
      </c>
      <c r="AO2" s="26" t="s">
        <v>978</v>
      </c>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row>
    <row r="3" spans="1:172" s="21" customFormat="1" ht="23.25" customHeight="1" x14ac:dyDescent="0.25">
      <c r="A3" s="19" t="str">
        <f t="shared" ref="A3:AO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_xlfn.TEXTJOIN(" ", TRUE, LOWER(Q1), LOWER(Q2))</f>
        <v>ena submission object object name</v>
      </c>
      <c r="R3" s="19" t="str">
        <f t="shared" si="0"/>
        <v>vjdbv0.3 group1</v>
      </c>
      <c r="S3" s="19" t="str">
        <f t="shared" si="0"/>
        <v>vjdbv0.3 group2</v>
      </c>
      <c r="T3" s="19" t="str">
        <f t="shared" si="0"/>
        <v>vjdbv0.3 group3</v>
      </c>
      <c r="U3" s="19" t="str">
        <f t="shared" si="0"/>
        <v>vjdbv0.3 tags</v>
      </c>
      <c r="V3" s="19" t="str">
        <f t="shared" si="0"/>
        <v>vjdbv0.3 input source</v>
      </c>
      <c r="W3" s="19" t="str">
        <f t="shared" si="0"/>
        <v>vjdbv0.3 changes</v>
      </c>
      <c r="X3" s="19" t="str">
        <f t="shared" si="0"/>
        <v>vjdbv0.2 previous changes</v>
      </c>
      <c r="Y3" s="19" t="str">
        <f t="shared" si="0"/>
        <v>ncbi virus n field name</v>
      </c>
      <c r="Z3" s="19" t="str">
        <f t="shared" si="0"/>
        <v>ncbi virus n field description</v>
      </c>
      <c r="AA3" s="19" t="str">
        <f t="shared" si="0"/>
        <v>ncbi virus n type</v>
      </c>
      <c r="AB3" s="19" t="str">
        <f t="shared" si="0"/>
        <v>ncbi virus n curation notes</v>
      </c>
      <c r="AC3" s="19" t="str">
        <f t="shared" si="0"/>
        <v>bv-brc b category</v>
      </c>
      <c r="AD3" s="19" t="str">
        <f t="shared" si="0"/>
        <v>bv-brc b schema category</v>
      </c>
      <c r="AE3" s="19" t="str">
        <f t="shared" si="0"/>
        <v>bv-brc b field id</v>
      </c>
      <c r="AF3" s="19" t="str">
        <f t="shared" si="0"/>
        <v>bv-brc b field type</v>
      </c>
      <c r="AG3" s="19" t="str">
        <f t="shared" si="0"/>
        <v>bv-brc b type</v>
      </c>
      <c r="AH3" s="19" t="str">
        <f t="shared" si="0"/>
        <v>bv-brc b curation notes</v>
      </c>
      <c r="AI3" s="19" t="str">
        <f t="shared" si="0"/>
        <v>ena erc32 field description</v>
      </c>
      <c r="AJ3" s="19" t="str">
        <f t="shared" si="0"/>
        <v>ena erc32 controlled vocabulary</v>
      </c>
      <c r="AK3" s="19" t="str">
        <f t="shared" si="0"/>
        <v>ena erc32 field type</v>
      </c>
      <c r="AL3" s="19" t="str">
        <f t="shared" si="0"/>
        <v>ena erc33 field description</v>
      </c>
      <c r="AM3" s="19" t="str">
        <f t="shared" si="0"/>
        <v>ena erc33 controlled vocabulary</v>
      </c>
      <c r="AN3" s="19" t="str">
        <f t="shared" si="0"/>
        <v>ena erc33 field type</v>
      </c>
      <c r="AO3" s="27" t="str">
        <f t="shared" si="0"/>
        <v>ena submission requiredness</v>
      </c>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row>
    <row r="4" spans="1:172" s="24" customFormat="1" ht="23.25" customHeight="1" thickBot="1" x14ac:dyDescent="0.3">
      <c r="A4" s="23" t="str">
        <f t="shared" ref="A4:AO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1" t="str">
        <f>SUBSTITUTE(Q3, " ", "_")</f>
        <v>ena_submission_object_object_name</v>
      </c>
      <c r="R4" s="23" t="str">
        <f t="shared" si="1"/>
        <v>vjdbv0.3_group1</v>
      </c>
      <c r="S4" s="23" t="str">
        <f t="shared" si="1"/>
        <v>vjdbv0.3_group2</v>
      </c>
      <c r="T4" s="23" t="str">
        <f t="shared" si="1"/>
        <v>vjdbv0.3_group3</v>
      </c>
      <c r="U4" s="23" t="str">
        <f t="shared" si="1"/>
        <v>vjdbv0.3_tags</v>
      </c>
      <c r="V4" s="23" t="str">
        <f t="shared" si="1"/>
        <v>vjdbv0.3_input_source</v>
      </c>
      <c r="W4" s="23" t="str">
        <f t="shared" si="1"/>
        <v>vjdbv0.3_changes</v>
      </c>
      <c r="X4" s="23" t="str">
        <f t="shared" si="1"/>
        <v>vjdbv0.2_previous_changes</v>
      </c>
      <c r="Y4" s="23" t="str">
        <f t="shared" si="1"/>
        <v>ncbi_virus_n_field_name</v>
      </c>
      <c r="Z4" s="23" t="str">
        <f t="shared" si="1"/>
        <v>ncbi_virus_n_field_description</v>
      </c>
      <c r="AA4" s="23" t="str">
        <f t="shared" si="1"/>
        <v>ncbi_virus_n_type</v>
      </c>
      <c r="AB4" s="23" t="str">
        <f t="shared" si="1"/>
        <v>ncbi_virus_n_curation_notes</v>
      </c>
      <c r="AC4" s="23" t="str">
        <f t="shared" si="1"/>
        <v>bv-brc_b_category</v>
      </c>
      <c r="AD4" s="23" t="str">
        <f t="shared" si="1"/>
        <v>bv-brc_b_schema_category</v>
      </c>
      <c r="AE4" s="23" t="str">
        <f t="shared" si="1"/>
        <v>bv-brc_b_field_id</v>
      </c>
      <c r="AF4" s="23" t="str">
        <f t="shared" si="1"/>
        <v>bv-brc_b_field_type</v>
      </c>
      <c r="AG4" s="23" t="str">
        <f t="shared" si="1"/>
        <v>bv-brc_b_type</v>
      </c>
      <c r="AH4" s="23" t="str">
        <f t="shared" si="1"/>
        <v>bv-brc_b_curation_notes</v>
      </c>
      <c r="AI4" s="23" t="str">
        <f t="shared" si="1"/>
        <v>ena_erc32_field_description</v>
      </c>
      <c r="AJ4" s="23" t="str">
        <f t="shared" si="1"/>
        <v>ena_erc32_controlled_vocabulary</v>
      </c>
      <c r="AK4" s="23" t="str">
        <f t="shared" si="1"/>
        <v>ena_erc32_field_type</v>
      </c>
      <c r="AL4" s="23" t="str">
        <f t="shared" si="1"/>
        <v>ena_erc33_field_description</v>
      </c>
      <c r="AM4" s="23" t="str">
        <f t="shared" si="1"/>
        <v>ena_erc33_controlled_vocabulary</v>
      </c>
      <c r="AN4" s="23" t="str">
        <f t="shared" si="1"/>
        <v>ena_erc33_field_type</v>
      </c>
      <c r="AO4" s="28" t="str">
        <f t="shared" si="1"/>
        <v>ena_submission_requiredness</v>
      </c>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c r="FP4" s="31"/>
    </row>
    <row r="5" spans="1:172" s="4" customFormat="1" ht="23.25" customHeight="1" thickBot="1" x14ac:dyDescent="0.35">
      <c r="A5" s="3"/>
      <c r="B5" s="3" t="s">
        <v>517</v>
      </c>
      <c r="C5" s="3" t="s">
        <v>518</v>
      </c>
      <c r="D5" s="3"/>
      <c r="E5" s="3" t="s">
        <v>672</v>
      </c>
      <c r="F5" s="3"/>
      <c r="G5" s="3"/>
      <c r="H5" s="3"/>
      <c r="I5" s="3"/>
      <c r="J5" s="3"/>
      <c r="K5" s="3"/>
      <c r="L5" s="3"/>
      <c r="M5" s="3"/>
      <c r="N5" s="3"/>
      <c r="O5" s="3" t="s">
        <v>517</v>
      </c>
      <c r="P5" s="3" t="s">
        <v>517</v>
      </c>
      <c r="Q5" s="32" t="s">
        <v>979</v>
      </c>
      <c r="R5" s="3"/>
      <c r="S5" s="3"/>
      <c r="T5" s="3"/>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IF(R5&lt;&gt;"", """" &amp; R5 &amp; """", ""),
    IF(S5&lt;&gt;"", """" &amp; S5 &amp; """", ""),
    IF(T5&lt;&gt;"", """" &amp; T5 &amp; """", "")
) &amp; "]"</f>
        <v>["ENA ERC32", "ENA ERC32", "ENA ERC33"]</v>
      </c>
      <c r="V5" s="3"/>
      <c r="W5" s="3" t="s">
        <v>959</v>
      </c>
      <c r="X5" s="3"/>
      <c r="Y5" s="3"/>
      <c r="Z5" s="3"/>
      <c r="AA5" s="3"/>
      <c r="AB5" s="3"/>
      <c r="AC5" s="3"/>
      <c r="AD5" s="3"/>
      <c r="AE5" s="3"/>
      <c r="AF5" s="3"/>
      <c r="AG5" s="3"/>
      <c r="AH5" s="3"/>
      <c r="AI5" s="3" t="s">
        <v>919</v>
      </c>
      <c r="AJ5" s="3"/>
      <c r="AK5" s="3"/>
      <c r="AL5" s="3" t="s">
        <v>919</v>
      </c>
      <c r="AM5" s="3"/>
      <c r="AN5" s="3" t="s">
        <v>924</v>
      </c>
      <c r="AO5" s="3"/>
    </row>
    <row r="6" spans="1:172" s="4" customFormat="1" ht="23.25" customHeight="1" thickBot="1" x14ac:dyDescent="0.35">
      <c r="A6" s="3"/>
      <c r="B6" s="3" t="s">
        <v>517</v>
      </c>
      <c r="C6" s="3" t="s">
        <v>519</v>
      </c>
      <c r="D6" s="3"/>
      <c r="E6" s="3" t="s">
        <v>672</v>
      </c>
      <c r="F6" s="3"/>
      <c r="G6" s="3"/>
      <c r="H6" s="3"/>
      <c r="I6" s="3"/>
      <c r="J6" s="3"/>
      <c r="K6" s="3"/>
      <c r="L6" s="3"/>
      <c r="M6" s="3"/>
      <c r="N6" s="3"/>
      <c r="O6" s="3" t="s">
        <v>517</v>
      </c>
      <c r="P6" s="3" t="s">
        <v>517</v>
      </c>
      <c r="Q6" s="32" t="s">
        <v>979</v>
      </c>
      <c r="R6" s="3"/>
      <c r="S6" s="3"/>
      <c r="T6" s="3"/>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IF(R6&lt;&gt;"", """" &amp; R6 &amp; """", ""),
    IF(S6&lt;&gt;"", """" &amp; S6 &amp; """", ""),
    IF(T6&lt;&gt;"", """" &amp; T6 &amp; """", "")
) &amp; "]"</f>
        <v>["ENA ERC32", "ENA ERC32", "ENA ERC33"]</v>
      </c>
      <c r="V6" s="3"/>
      <c r="W6" s="3" t="s">
        <v>959</v>
      </c>
      <c r="X6" s="3"/>
      <c r="Y6" s="3"/>
      <c r="Z6" s="3"/>
      <c r="AA6" s="3"/>
      <c r="AB6" s="3"/>
      <c r="AC6" s="3"/>
      <c r="AD6" s="3"/>
      <c r="AE6" s="3"/>
      <c r="AF6" s="3"/>
      <c r="AG6" s="3"/>
      <c r="AH6" s="3"/>
      <c r="AI6" s="3" t="s">
        <v>920</v>
      </c>
      <c r="AJ6" s="3"/>
      <c r="AK6" s="3"/>
      <c r="AL6" s="3" t="s">
        <v>920</v>
      </c>
      <c r="AM6" s="3"/>
      <c r="AN6" s="3" t="s">
        <v>924</v>
      </c>
      <c r="AO6" s="3"/>
    </row>
    <row r="7" spans="1:172" s="4" customFormat="1" ht="23.25" customHeight="1" thickBot="1" x14ac:dyDescent="0.35">
      <c r="A7" s="3"/>
      <c r="B7" s="3" t="s">
        <v>517</v>
      </c>
      <c r="C7" s="3" t="s">
        <v>520</v>
      </c>
      <c r="D7" s="3"/>
      <c r="E7" s="3" t="s">
        <v>672</v>
      </c>
      <c r="F7" s="3"/>
      <c r="G7" s="3"/>
      <c r="H7" s="3"/>
      <c r="I7" s="3"/>
      <c r="J7" s="3"/>
      <c r="K7" s="3"/>
      <c r="L7" s="3"/>
      <c r="M7" s="3"/>
      <c r="N7" s="3"/>
      <c r="O7" s="3" t="s">
        <v>517</v>
      </c>
      <c r="P7" s="3" t="s">
        <v>517</v>
      </c>
      <c r="Q7" s="32" t="s">
        <v>979</v>
      </c>
      <c r="R7" s="3"/>
      <c r="S7" s="3"/>
      <c r="T7" s="3"/>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IF(R7&lt;&gt;"", """" &amp; R7 &amp; """", ""),
    IF(S7&lt;&gt;"", """" &amp; S7 &amp; """", ""),
    IF(T7&lt;&gt;"", """" &amp; T7 &amp; """", "")
) &amp; "]"</f>
        <v>["ENA ERC32", "ENA ERC32", "ENA ERC33"]</v>
      </c>
      <c r="V7" s="3"/>
      <c r="W7" s="3" t="s">
        <v>959</v>
      </c>
      <c r="X7" s="3"/>
      <c r="Y7" s="3"/>
      <c r="Z7" s="3"/>
      <c r="AA7" s="3"/>
      <c r="AB7" s="3"/>
      <c r="AC7" s="3"/>
      <c r="AD7" s="3"/>
      <c r="AE7" s="3"/>
      <c r="AF7" s="3"/>
      <c r="AG7" s="3"/>
      <c r="AH7" s="3"/>
      <c r="AI7" s="3" t="s">
        <v>921</v>
      </c>
      <c r="AJ7" s="3"/>
      <c r="AK7" s="3"/>
      <c r="AL7" s="3" t="s">
        <v>921</v>
      </c>
      <c r="AM7" s="3"/>
      <c r="AN7" s="3" t="s">
        <v>924</v>
      </c>
      <c r="AO7" s="3"/>
    </row>
    <row r="8" spans="1:172" s="4" customFormat="1" ht="23.25" customHeight="1" thickBot="1" x14ac:dyDescent="0.35">
      <c r="A8" s="3"/>
      <c r="B8" s="3" t="s">
        <v>517</v>
      </c>
      <c r="C8" s="3" t="s">
        <v>521</v>
      </c>
      <c r="D8" s="3"/>
      <c r="E8" s="3" t="s">
        <v>672</v>
      </c>
      <c r="F8" s="3"/>
      <c r="G8" s="3"/>
      <c r="H8" s="3"/>
      <c r="I8" s="3"/>
      <c r="J8" s="3"/>
      <c r="K8" s="3"/>
      <c r="L8" s="3"/>
      <c r="M8" s="3"/>
      <c r="N8" s="3"/>
      <c r="O8" s="3" t="s">
        <v>517</v>
      </c>
      <c r="P8" s="3" t="s">
        <v>517</v>
      </c>
      <c r="Q8" s="32" t="s">
        <v>979</v>
      </c>
      <c r="R8" s="3"/>
      <c r="S8" s="3"/>
      <c r="T8" s="3"/>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IF(R8&lt;&gt;"", """" &amp; R8 &amp; """", ""),
    IF(S8&lt;&gt;"", """" &amp; S8 &amp; """", ""),
    IF(T8&lt;&gt;"", """" &amp; T8 &amp; """", "")
) &amp; "]"</f>
        <v>["ENA ERC32", "ENA ERC32", "ENA ERC33"]</v>
      </c>
      <c r="V8" s="3"/>
      <c r="W8" s="3" t="s">
        <v>959</v>
      </c>
      <c r="X8" s="3"/>
      <c r="Y8" s="3"/>
      <c r="Z8" s="3"/>
      <c r="AA8" s="3"/>
      <c r="AB8" s="3"/>
      <c r="AC8" s="3"/>
      <c r="AD8" s="3"/>
      <c r="AE8" s="3"/>
      <c r="AF8" s="3"/>
      <c r="AG8" s="3"/>
      <c r="AH8" s="3"/>
      <c r="AI8" s="3" t="s">
        <v>922</v>
      </c>
      <c r="AJ8" s="3"/>
      <c r="AK8" s="3"/>
      <c r="AL8" s="3" t="s">
        <v>921</v>
      </c>
      <c r="AM8" s="3"/>
      <c r="AN8" s="3" t="s">
        <v>924</v>
      </c>
      <c r="AO8" s="3"/>
    </row>
    <row r="9" spans="1:172" s="4" customFormat="1" ht="23.25" customHeight="1" thickBot="1" x14ac:dyDescent="0.35">
      <c r="A9" s="3"/>
      <c r="B9" s="3" t="s">
        <v>522</v>
      </c>
      <c r="C9" s="3" t="s">
        <v>523</v>
      </c>
      <c r="D9" s="3"/>
      <c r="E9" s="3" t="s">
        <v>672</v>
      </c>
      <c r="F9" s="3"/>
      <c r="G9" s="3"/>
      <c r="H9" s="3"/>
      <c r="I9" s="3"/>
      <c r="J9" s="3"/>
      <c r="K9" s="3"/>
      <c r="L9" s="3"/>
      <c r="M9" s="3"/>
      <c r="N9" s="3"/>
      <c r="O9" s="3" t="s">
        <v>522</v>
      </c>
      <c r="P9" s="3"/>
      <c r="Q9" s="32" t="s">
        <v>49</v>
      </c>
      <c r="R9" s="3"/>
      <c r="S9" s="3"/>
      <c r="T9" s="3"/>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IF(R9&lt;&gt;"", """" &amp; R9 &amp; """", ""),
    IF(S9&lt;&gt;"", """" &amp; S9 &amp; """", ""),
    IF(T9&lt;&gt;"", """" &amp; T9 &amp; """", "")
) &amp; "]"</f>
        <v>["ENA ERC32", "ENA ERC32"]</v>
      </c>
      <c r="V9" s="3"/>
      <c r="W9" s="3" t="s">
        <v>959</v>
      </c>
      <c r="X9" s="3"/>
      <c r="Y9" s="3"/>
      <c r="Z9" s="3"/>
      <c r="AA9" s="3"/>
      <c r="AB9" s="3"/>
      <c r="AC9" s="3"/>
      <c r="AD9" s="3"/>
      <c r="AE9" s="3"/>
      <c r="AF9" s="3"/>
      <c r="AG9" s="3"/>
      <c r="AH9" s="3"/>
      <c r="AI9" s="3" t="s">
        <v>523</v>
      </c>
      <c r="AJ9" s="3"/>
      <c r="AK9" s="3"/>
      <c r="AL9" s="3"/>
      <c r="AM9" s="3"/>
      <c r="AN9" s="3"/>
      <c r="AO9" s="3"/>
    </row>
    <row r="10" spans="1:172" s="4" customFormat="1" ht="23.25" customHeight="1" thickBot="1" x14ac:dyDescent="0.35">
      <c r="A10" s="3"/>
      <c r="B10" s="3" t="s">
        <v>524</v>
      </c>
      <c r="C10" s="3" t="s">
        <v>525</v>
      </c>
      <c r="D10" s="3"/>
      <c r="E10" s="3" t="s">
        <v>672</v>
      </c>
      <c r="F10" s="3"/>
      <c r="G10" s="3"/>
      <c r="H10" s="3"/>
      <c r="I10" s="3"/>
      <c r="J10" s="3"/>
      <c r="K10" s="3"/>
      <c r="L10" s="3"/>
      <c r="M10" s="3"/>
      <c r="N10" s="3"/>
      <c r="O10" s="3" t="s">
        <v>524</v>
      </c>
      <c r="P10" s="3"/>
      <c r="Q10" s="32" t="s">
        <v>49</v>
      </c>
      <c r="R10" s="3"/>
      <c r="S10" s="3"/>
      <c r="T10" s="3"/>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IF(R10&lt;&gt;"", """" &amp; R10 &amp; """", ""),
    IF(S10&lt;&gt;"", """" &amp; S10 &amp; """", ""),
    IF(T10&lt;&gt;"", """" &amp; T10 &amp; """", "")
) &amp; "]"</f>
        <v>["ENA ERC32", "ENA ERC32"]</v>
      </c>
      <c r="V10" s="3"/>
      <c r="W10" s="3" t="s">
        <v>959</v>
      </c>
      <c r="X10" s="3"/>
      <c r="Y10" s="3"/>
      <c r="Z10" s="3"/>
      <c r="AA10" s="3"/>
      <c r="AB10" s="3"/>
      <c r="AC10" s="3"/>
      <c r="AD10" s="3"/>
      <c r="AE10" s="3"/>
      <c r="AF10" s="3"/>
      <c r="AG10" s="3"/>
      <c r="AH10" s="3"/>
      <c r="AI10" s="3" t="s">
        <v>525</v>
      </c>
      <c r="AJ10" s="3"/>
      <c r="AK10" s="3"/>
      <c r="AL10" s="3"/>
      <c r="AM10" s="3"/>
      <c r="AN10" s="3"/>
      <c r="AO10" s="3"/>
    </row>
    <row r="11" spans="1:172" s="4" customFormat="1" ht="23.25" customHeight="1" thickBot="1" x14ac:dyDescent="0.35">
      <c r="A11" s="3"/>
      <c r="B11" s="3" t="s">
        <v>526</v>
      </c>
      <c r="C11" s="3" t="s">
        <v>527</v>
      </c>
      <c r="D11" s="3"/>
      <c r="E11" s="3" t="s">
        <v>672</v>
      </c>
      <c r="F11" s="3"/>
      <c r="G11" s="3"/>
      <c r="H11" s="3"/>
      <c r="I11" s="3"/>
      <c r="J11" s="3"/>
      <c r="K11" s="3"/>
      <c r="L11" s="3"/>
      <c r="M11" s="3"/>
      <c r="N11" s="3"/>
      <c r="O11" s="3" t="s">
        <v>526</v>
      </c>
      <c r="P11" s="3"/>
      <c r="Q11" s="32" t="s">
        <v>49</v>
      </c>
      <c r="R11" s="3"/>
      <c r="S11" s="3"/>
      <c r="T11" s="3"/>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IF(R11&lt;&gt;"", """" &amp; R11 &amp; """", ""),
    IF(S11&lt;&gt;"", """" &amp; S11 &amp; """", ""),
    IF(T11&lt;&gt;"", """" &amp; T11 &amp; """", "")
) &amp; "]"</f>
        <v>["ENA ERC32", "ENA ERC32"]</v>
      </c>
      <c r="V11" s="3"/>
      <c r="W11" s="3" t="s">
        <v>959</v>
      </c>
      <c r="X11" s="3"/>
      <c r="Y11" s="3"/>
      <c r="Z11" s="3"/>
      <c r="AA11" s="3"/>
      <c r="AB11" s="3"/>
      <c r="AC11" s="3"/>
      <c r="AD11" s="3"/>
      <c r="AE11" s="3"/>
      <c r="AF11" s="3"/>
      <c r="AG11" s="3"/>
      <c r="AH11" s="3"/>
      <c r="AI11" s="3" t="s">
        <v>527</v>
      </c>
      <c r="AJ11" s="3"/>
      <c r="AK11" s="3"/>
      <c r="AL11" s="3"/>
      <c r="AM11" s="3"/>
      <c r="AN11" s="3"/>
      <c r="AO11" s="3"/>
    </row>
    <row r="12" spans="1:172" s="4" customFormat="1" ht="23.25" customHeight="1" thickBot="1" x14ac:dyDescent="0.35">
      <c r="A12" s="3"/>
      <c r="B12" s="3" t="s">
        <v>528</v>
      </c>
      <c r="C12" s="3" t="s">
        <v>529</v>
      </c>
      <c r="D12" s="3"/>
      <c r="E12" s="3" t="s">
        <v>672</v>
      </c>
      <c r="F12" s="3"/>
      <c r="G12" s="3"/>
      <c r="H12" s="3"/>
      <c r="I12" s="3"/>
      <c r="J12" s="3"/>
      <c r="K12" s="3"/>
      <c r="L12" s="3"/>
      <c r="M12" s="3"/>
      <c r="N12" s="3"/>
      <c r="O12" s="3" t="s">
        <v>528</v>
      </c>
      <c r="P12" s="3"/>
      <c r="Q12" s="32" t="s">
        <v>49</v>
      </c>
      <c r="R12" s="3"/>
      <c r="S12" s="3"/>
      <c r="T12" s="3"/>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IF(R12&lt;&gt;"", """" &amp; R12 &amp; """", ""),
    IF(S12&lt;&gt;"", """" &amp; S12 &amp; """", ""),
    IF(T12&lt;&gt;"", """" &amp; T12 &amp; """", "")
) &amp; "]"</f>
        <v>["ENA ERC32", "ENA ERC32"]</v>
      </c>
      <c r="V12" s="3"/>
      <c r="W12" s="3" t="s">
        <v>959</v>
      </c>
      <c r="X12" s="3"/>
      <c r="Y12" s="3"/>
      <c r="Z12" s="3"/>
      <c r="AA12" s="3"/>
      <c r="AB12" s="3"/>
      <c r="AC12" s="3"/>
      <c r="AD12" s="3"/>
      <c r="AE12" s="3"/>
      <c r="AF12" s="3"/>
      <c r="AG12" s="3"/>
      <c r="AH12" s="3"/>
      <c r="AI12" s="3" t="s">
        <v>529</v>
      </c>
      <c r="AJ12" s="3"/>
      <c r="AK12" s="3"/>
      <c r="AL12" s="3"/>
      <c r="AM12" s="3"/>
      <c r="AN12" s="3"/>
      <c r="AO12" s="3"/>
    </row>
    <row r="13" spans="1:172" s="4" customFormat="1" ht="23.25" customHeight="1" thickBot="1" x14ac:dyDescent="0.35">
      <c r="A13" s="3"/>
      <c r="B13" s="3" t="s">
        <v>530</v>
      </c>
      <c r="C13" s="3" t="s">
        <v>531</v>
      </c>
      <c r="D13" s="3"/>
      <c r="E13" s="3" t="s">
        <v>672</v>
      </c>
      <c r="F13" s="3"/>
      <c r="G13" s="3"/>
      <c r="H13" s="3"/>
      <c r="I13" s="3"/>
      <c r="J13" s="3"/>
      <c r="K13" s="3"/>
      <c r="L13" s="3"/>
      <c r="M13" s="3"/>
      <c r="N13" s="3"/>
      <c r="O13" s="3" t="s">
        <v>530</v>
      </c>
      <c r="P13" s="3" t="s">
        <v>530</v>
      </c>
      <c r="Q13" s="32" t="s">
        <v>981</v>
      </c>
      <c r="R13" s="3"/>
      <c r="S13" s="3"/>
      <c r="T13" s="3"/>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IF(R13&lt;&gt;"", """" &amp; R13 &amp; """", ""),
    IF(S13&lt;&gt;"", """" &amp; S13 &amp; """", ""),
    IF(T13&lt;&gt;"", """" &amp; T13 &amp; """", "")
) &amp; "]"</f>
        <v>["ENA ERC32", "ENA ERC32", "ENA ERC33"]</v>
      </c>
      <c r="V13" s="3"/>
      <c r="W13" s="3" t="s">
        <v>943</v>
      </c>
      <c r="X13" s="3"/>
      <c r="Y13" s="3"/>
      <c r="Z13" s="3"/>
      <c r="AA13" s="3"/>
      <c r="AB13" s="3"/>
      <c r="AC13" s="3"/>
      <c r="AD13" s="3"/>
      <c r="AE13" s="3"/>
      <c r="AF13" s="3"/>
      <c r="AG13" s="3"/>
      <c r="AH13" s="3"/>
      <c r="AI13" s="3" t="s">
        <v>531</v>
      </c>
      <c r="AJ13" s="3"/>
      <c r="AK13" s="3"/>
      <c r="AL13" s="3" t="s">
        <v>531</v>
      </c>
      <c r="AM13" s="3"/>
      <c r="AN13" s="3" t="s">
        <v>924</v>
      </c>
      <c r="AO13" s="3"/>
    </row>
    <row r="14" spans="1:172" s="4" customFormat="1" ht="23.25" customHeight="1" thickBot="1" x14ac:dyDescent="0.35">
      <c r="A14" s="3"/>
      <c r="B14" s="3" t="s">
        <v>532</v>
      </c>
      <c r="C14" s="3" t="s">
        <v>533</v>
      </c>
      <c r="D14" s="3"/>
      <c r="E14" s="3" t="s">
        <v>672</v>
      </c>
      <c r="F14" s="3"/>
      <c r="G14" s="3"/>
      <c r="H14" s="3"/>
      <c r="I14" s="3"/>
      <c r="J14" s="3"/>
      <c r="K14" s="3"/>
      <c r="L14" s="3"/>
      <c r="M14" s="3"/>
      <c r="N14" s="3"/>
      <c r="O14" s="3" t="s">
        <v>532</v>
      </c>
      <c r="P14" s="3" t="s">
        <v>532</v>
      </c>
      <c r="Q14" s="32" t="s">
        <v>981</v>
      </c>
      <c r="R14" s="3"/>
      <c r="S14" s="3"/>
      <c r="T14" s="3"/>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IF(R14&lt;&gt;"", """" &amp; R14 &amp; """", ""),
    IF(S14&lt;&gt;"", """" &amp; S14 &amp; """", ""),
    IF(T14&lt;&gt;"", """" &amp; T14 &amp; """", "")
) &amp; "]"</f>
        <v>["ENA ERC32", "ENA ERC32", "ENA ERC33"]</v>
      </c>
      <c r="V14" s="3"/>
      <c r="W14" s="3" t="s">
        <v>943</v>
      </c>
      <c r="X14" s="3"/>
      <c r="Y14" s="3"/>
      <c r="Z14" s="3"/>
      <c r="AA14" s="3"/>
      <c r="AB14" s="3"/>
      <c r="AC14" s="3"/>
      <c r="AD14" s="3"/>
      <c r="AE14" s="3"/>
      <c r="AF14" s="3"/>
      <c r="AG14" s="3"/>
      <c r="AH14" s="3"/>
      <c r="AI14" s="3" t="s">
        <v>533</v>
      </c>
      <c r="AJ14" s="3"/>
      <c r="AK14" s="3"/>
      <c r="AL14" s="3" t="s">
        <v>533</v>
      </c>
      <c r="AM14" s="3"/>
      <c r="AN14" s="3" t="s">
        <v>926</v>
      </c>
      <c r="AO14" s="3"/>
    </row>
    <row r="15" spans="1:172" s="4" customFormat="1" ht="23.25" customHeight="1" thickBot="1" x14ac:dyDescent="0.35">
      <c r="A15" s="3"/>
      <c r="B15" s="3" t="s">
        <v>534</v>
      </c>
      <c r="C15" s="3" t="s">
        <v>535</v>
      </c>
      <c r="D15" s="3"/>
      <c r="E15" s="3" t="s">
        <v>672</v>
      </c>
      <c r="F15" s="3"/>
      <c r="G15" s="3"/>
      <c r="H15" s="3"/>
      <c r="I15" s="3"/>
      <c r="J15" s="3"/>
      <c r="K15" s="3"/>
      <c r="L15" s="3"/>
      <c r="M15" s="3"/>
      <c r="N15" s="3"/>
      <c r="O15" s="3" t="s">
        <v>534</v>
      </c>
      <c r="P15" s="3" t="s">
        <v>534</v>
      </c>
      <c r="Q15" s="32" t="s">
        <v>981</v>
      </c>
      <c r="R15" s="3"/>
      <c r="S15" s="3"/>
      <c r="T15" s="3"/>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IF(R15&lt;&gt;"", """" &amp; R15 &amp; """", ""),
    IF(S15&lt;&gt;"", """" &amp; S15 &amp; """", ""),
    IF(T15&lt;&gt;"", """" &amp; T15 &amp; """", "")
) &amp; "]"</f>
        <v>["ENA ERC32", "ENA ERC32", "ENA ERC33"]</v>
      </c>
      <c r="V15" s="3"/>
      <c r="W15" s="3" t="s">
        <v>943</v>
      </c>
      <c r="X15" s="3"/>
      <c r="Y15" s="3"/>
      <c r="Z15" s="3"/>
      <c r="AA15" s="3"/>
      <c r="AB15" s="3"/>
      <c r="AC15" s="3"/>
      <c r="AD15" s="3"/>
      <c r="AE15" s="3"/>
      <c r="AF15" s="3"/>
      <c r="AG15" s="3"/>
      <c r="AH15" s="3"/>
      <c r="AI15" s="3" t="s">
        <v>535</v>
      </c>
      <c r="AJ15" s="3"/>
      <c r="AK15" s="3"/>
      <c r="AL15" s="3" t="s">
        <v>535</v>
      </c>
      <c r="AM15" s="3"/>
      <c r="AN15" s="3" t="s">
        <v>924</v>
      </c>
      <c r="AO15" s="3"/>
    </row>
    <row r="16" spans="1:172" s="4" customFormat="1" ht="23.25" customHeight="1" thickBot="1" x14ac:dyDescent="0.35">
      <c r="A16" s="3"/>
      <c r="B16" s="3" t="s">
        <v>536</v>
      </c>
      <c r="C16" s="3" t="s">
        <v>537</v>
      </c>
      <c r="D16" s="3"/>
      <c r="E16" s="3" t="s">
        <v>672</v>
      </c>
      <c r="F16" s="3"/>
      <c r="G16" s="3"/>
      <c r="H16" s="3"/>
      <c r="I16" s="3"/>
      <c r="J16" s="3"/>
      <c r="K16" s="3"/>
      <c r="L16" s="3"/>
      <c r="M16" s="3"/>
      <c r="N16" s="3"/>
      <c r="O16" s="3" t="s">
        <v>536</v>
      </c>
      <c r="P16" s="3" t="s">
        <v>536</v>
      </c>
      <c r="Q16" s="32" t="s">
        <v>49</v>
      </c>
      <c r="R16" s="3"/>
      <c r="S16" s="3"/>
      <c r="T16" s="3"/>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IF(R16&lt;&gt;"", """" &amp; R16 &amp; """", ""),
    IF(S16&lt;&gt;"", """" &amp; S16 &amp; """", ""),
    IF(T16&lt;&gt;"", """" &amp; T16 &amp; """", "")
) &amp; "]"</f>
        <v>["ENA ERC32", "ENA ERC32", "ENA ERC33"]</v>
      </c>
      <c r="V16" s="3"/>
      <c r="W16" s="3" t="s">
        <v>943</v>
      </c>
      <c r="X16" s="3"/>
      <c r="Y16" s="3"/>
      <c r="Z16" s="3"/>
      <c r="AA16" s="3"/>
      <c r="AB16" s="3"/>
      <c r="AC16" s="3"/>
      <c r="AD16" s="3"/>
      <c r="AE16" s="3"/>
      <c r="AF16" s="3"/>
      <c r="AG16" s="3"/>
      <c r="AH16" s="3"/>
      <c r="AI16" s="3" t="s">
        <v>537</v>
      </c>
      <c r="AJ16" s="3"/>
      <c r="AK16" s="3"/>
      <c r="AL16" s="3" t="s">
        <v>537</v>
      </c>
      <c r="AM16" s="3"/>
      <c r="AN16" s="3" t="s">
        <v>924</v>
      </c>
      <c r="AO16" s="3"/>
    </row>
    <row r="17" spans="1:41" s="4" customFormat="1" ht="23.25" customHeight="1" thickBot="1" x14ac:dyDescent="0.35">
      <c r="A17" s="3"/>
      <c r="B17" s="3" t="s">
        <v>538</v>
      </c>
      <c r="C17" s="3" t="s">
        <v>539</v>
      </c>
      <c r="D17" s="3"/>
      <c r="E17" s="3" t="s">
        <v>672</v>
      </c>
      <c r="F17" s="3"/>
      <c r="G17" s="3"/>
      <c r="H17" s="3"/>
      <c r="I17" s="3"/>
      <c r="J17" s="3"/>
      <c r="K17" s="3"/>
      <c r="L17" s="3"/>
      <c r="M17" s="3"/>
      <c r="N17" s="3"/>
      <c r="O17" s="3" t="s">
        <v>538</v>
      </c>
      <c r="P17" s="3" t="s">
        <v>538</v>
      </c>
      <c r="Q17" s="32" t="s">
        <v>49</v>
      </c>
      <c r="R17" s="3"/>
      <c r="S17" s="3"/>
      <c r="T17" s="3"/>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IF(R17&lt;&gt;"", """" &amp; R17 &amp; """", ""),
    IF(S17&lt;&gt;"", """" &amp; S17 &amp; """", ""),
    IF(T17&lt;&gt;"", """" &amp; T17 &amp; """", "")
) &amp; "]"</f>
        <v>["ENA ERC32", "ENA ERC32", "ENA ERC33"]</v>
      </c>
      <c r="V17" s="3"/>
      <c r="W17" s="3" t="s">
        <v>943</v>
      </c>
      <c r="X17" s="3"/>
      <c r="Y17" s="3"/>
      <c r="Z17" s="3"/>
      <c r="AA17" s="3"/>
      <c r="AB17" s="3"/>
      <c r="AC17" s="3"/>
      <c r="AD17" s="3"/>
      <c r="AE17" s="3"/>
      <c r="AF17" s="3"/>
      <c r="AG17" s="3"/>
      <c r="AH17" s="3"/>
      <c r="AI17" s="3" t="s">
        <v>539</v>
      </c>
      <c r="AJ17" s="3"/>
      <c r="AK17" s="3"/>
      <c r="AL17" s="3" t="s">
        <v>539</v>
      </c>
      <c r="AM17" s="3"/>
      <c r="AN17" s="3" t="s">
        <v>926</v>
      </c>
      <c r="AO17" s="3"/>
    </row>
    <row r="18" spans="1:41" s="4" customFormat="1" ht="23.25" customHeight="1" thickBot="1" x14ac:dyDescent="0.35">
      <c r="A18" s="3"/>
      <c r="B18" s="3" t="s">
        <v>540</v>
      </c>
      <c r="C18" s="3" t="s">
        <v>541</v>
      </c>
      <c r="D18" s="3"/>
      <c r="E18" s="3" t="s">
        <v>672</v>
      </c>
      <c r="F18" s="3"/>
      <c r="G18" s="3"/>
      <c r="H18" s="3"/>
      <c r="I18" s="3"/>
      <c r="J18" s="3"/>
      <c r="K18" s="3"/>
      <c r="L18" s="3"/>
      <c r="M18" s="3"/>
      <c r="N18" s="3"/>
      <c r="O18" s="3" t="s">
        <v>540</v>
      </c>
      <c r="P18" s="3" t="s">
        <v>540</v>
      </c>
      <c r="Q18" s="32" t="s">
        <v>49</v>
      </c>
      <c r="R18" s="3"/>
      <c r="S18" s="3"/>
      <c r="T18" s="3"/>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IF(R18&lt;&gt;"", """" &amp; R18 &amp; """", ""),
    IF(S18&lt;&gt;"", """" &amp; S18 &amp; """", ""),
    IF(T18&lt;&gt;"", """" &amp; T18 &amp; """", "")
) &amp; "]"</f>
        <v>["ENA ERC32", "ENA ERC32", "ENA ERC33"]</v>
      </c>
      <c r="V18" s="3"/>
      <c r="W18" s="3" t="s">
        <v>943</v>
      </c>
      <c r="X18" s="3"/>
      <c r="Y18" s="3"/>
      <c r="Z18" s="3"/>
      <c r="AA18" s="3"/>
      <c r="AB18" s="3"/>
      <c r="AC18" s="3"/>
      <c r="AD18" s="3"/>
      <c r="AE18" s="3"/>
      <c r="AF18" s="3"/>
      <c r="AG18" s="3"/>
      <c r="AH18" s="3"/>
      <c r="AI18" s="3" t="s">
        <v>541</v>
      </c>
      <c r="AJ18" s="3"/>
      <c r="AK18" s="3"/>
      <c r="AL18" s="3" t="s">
        <v>541</v>
      </c>
      <c r="AM18" s="3"/>
      <c r="AN18" s="3" t="s">
        <v>924</v>
      </c>
      <c r="AO18" s="3"/>
    </row>
    <row r="19" spans="1:41" s="4" customFormat="1" ht="23.25" customHeight="1" thickBot="1" x14ac:dyDescent="0.35">
      <c r="A19" s="3"/>
      <c r="B19" s="3" t="s">
        <v>542</v>
      </c>
      <c r="C19" s="3" t="s">
        <v>543</v>
      </c>
      <c r="D19" s="3"/>
      <c r="E19" s="3" t="s">
        <v>672</v>
      </c>
      <c r="F19" s="3"/>
      <c r="G19" s="3"/>
      <c r="H19" s="3"/>
      <c r="I19" s="3"/>
      <c r="J19" s="3"/>
      <c r="K19" s="3"/>
      <c r="L19" s="3"/>
      <c r="M19" s="3"/>
      <c r="N19" s="3"/>
      <c r="O19" s="3" t="s">
        <v>542</v>
      </c>
      <c r="P19" s="3" t="s">
        <v>542</v>
      </c>
      <c r="Q19" s="32" t="s">
        <v>49</v>
      </c>
      <c r="R19" s="3"/>
      <c r="S19" s="3"/>
      <c r="T19" s="3"/>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IF(R19&lt;&gt;"", """" &amp; R19 &amp; """", ""),
    IF(S19&lt;&gt;"", """" &amp; S19 &amp; """", ""),
    IF(T19&lt;&gt;"", """" &amp; T19 &amp; """", "")
) &amp; "]"</f>
        <v>["ENA ERC32", "ENA ERC32", "ENA ERC33"]</v>
      </c>
      <c r="V19" s="3"/>
      <c r="W19" s="3" t="s">
        <v>943</v>
      </c>
      <c r="X19" s="3"/>
      <c r="Y19" s="3"/>
      <c r="Z19" s="3"/>
      <c r="AA19" s="3"/>
      <c r="AB19" s="3"/>
      <c r="AC19" s="3"/>
      <c r="AD19" s="3"/>
      <c r="AE19" s="3"/>
      <c r="AF19" s="3"/>
      <c r="AG19" s="3"/>
      <c r="AH19" s="3"/>
      <c r="AI19" s="3" t="s">
        <v>543</v>
      </c>
      <c r="AJ19" s="3"/>
      <c r="AK19" s="3"/>
      <c r="AL19" s="3" t="s">
        <v>543</v>
      </c>
      <c r="AM19" s="3"/>
      <c r="AN19" s="3" t="s">
        <v>924</v>
      </c>
      <c r="AO19" s="3"/>
    </row>
    <row r="20" spans="1:41" s="4" customFormat="1" ht="23.25" customHeight="1" thickBot="1" x14ac:dyDescent="0.35">
      <c r="A20" s="3"/>
      <c r="B20" s="3" t="s">
        <v>544</v>
      </c>
      <c r="C20" s="3" t="s">
        <v>545</v>
      </c>
      <c r="D20" s="3"/>
      <c r="E20" s="3" t="s">
        <v>672</v>
      </c>
      <c r="F20" s="3"/>
      <c r="G20" s="3"/>
      <c r="H20" s="3"/>
      <c r="I20" s="3"/>
      <c r="J20" s="3"/>
      <c r="K20" s="3"/>
      <c r="L20" s="3"/>
      <c r="M20" s="3"/>
      <c r="N20" s="3"/>
      <c r="O20" s="3" t="s">
        <v>544</v>
      </c>
      <c r="P20" s="3"/>
      <c r="Q20" s="32" t="s">
        <v>49</v>
      </c>
      <c r="R20" s="3"/>
      <c r="S20" s="3"/>
      <c r="T20" s="3"/>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IF(R20&lt;&gt;"", """" &amp; R20 &amp; """", ""),
    IF(S20&lt;&gt;"", """" &amp; S20 &amp; """", ""),
    IF(T20&lt;&gt;"", """" &amp; T20 &amp; """", "")
) &amp; "]"</f>
        <v>["ENA ERC32", "ENA ERC32"]</v>
      </c>
      <c r="V20" s="3"/>
      <c r="W20" s="3" t="s">
        <v>943</v>
      </c>
      <c r="X20" s="3"/>
      <c r="Y20" s="3"/>
      <c r="Z20" s="3"/>
      <c r="AA20" s="3"/>
      <c r="AB20" s="3"/>
      <c r="AC20" s="3"/>
      <c r="AD20" s="3"/>
      <c r="AE20" s="3"/>
      <c r="AF20" s="3"/>
      <c r="AG20" s="3"/>
      <c r="AH20" s="3"/>
      <c r="AI20" s="3" t="s">
        <v>545</v>
      </c>
      <c r="AJ20" s="3"/>
      <c r="AK20" s="3"/>
      <c r="AL20" s="3"/>
      <c r="AM20" s="3"/>
      <c r="AN20" s="3"/>
      <c r="AO20" s="3"/>
    </row>
    <row r="21" spans="1:41" s="4" customFormat="1" ht="23.25" customHeight="1" thickBot="1" x14ac:dyDescent="0.35">
      <c r="A21" s="3"/>
      <c r="B21" s="3" t="s">
        <v>274</v>
      </c>
      <c r="C21" s="3" t="s">
        <v>546</v>
      </c>
      <c r="D21" s="3"/>
      <c r="E21" s="3" t="s">
        <v>672</v>
      </c>
      <c r="F21" s="3"/>
      <c r="G21" s="3"/>
      <c r="H21" s="3"/>
      <c r="I21" s="3"/>
      <c r="J21" s="3"/>
      <c r="K21" s="3"/>
      <c r="L21" s="3"/>
      <c r="M21" s="3"/>
      <c r="N21" s="3"/>
      <c r="O21" s="3" t="s">
        <v>274</v>
      </c>
      <c r="P21" s="3" t="s">
        <v>274</v>
      </c>
      <c r="Q21" s="32" t="s">
        <v>49</v>
      </c>
      <c r="R21" s="3"/>
      <c r="S21" s="3"/>
      <c r="T21" s="3"/>
      <c r="U21" s="3" t="str">
        <f>"[" &amp; _xlfn.TEXTJOIN(", ", TRUE,
    IF(H21&lt;&gt;"", """" &amp; VJDBCore!H$1 &amp; """", ""),
    IF(I21&lt;&gt;"", """" &amp; VJDBCore!I$1 &amp; """", ""),
    IF(J21&lt;&gt;"", """" &amp; VJDBCore!J$1 &amp; """", ""),
    IF(K21&lt;&gt;"", """" &amp; VJDBCore!K$1 &amp; """", ""),
    IF(L21&lt;&gt;"", """" &amp; VJDBCore!L$1 &amp; """", ""),    IF(M21&lt;&gt;"", """" &amp; VJDBCore!M$1 &amp; """", ""),    IF(N21&lt;&gt;"", """" &amp; VJDBCore!N$1 &amp; """", ""),     IF(O21&lt;&gt;"", """" &amp; VJDBCore!O$1 &amp; """", ""),     IF(O21&lt;&gt;"", """" &amp; VJDBCore!O$1 &amp; """", ""),     IF(P21&lt;&gt;"", """" &amp; VJDBCore!P$1 &amp; """", ""),
    IF(R21&lt;&gt;"", """" &amp; R21 &amp; """", ""),
    IF(S21&lt;&gt;"", """" &amp; S21 &amp; """", ""),
    IF(T21&lt;&gt;"", """" &amp; T21 &amp; """", "")
) &amp; "]"</f>
        <v>["ENA ERC32", "ENA ERC32", "ENA ERC33"]</v>
      </c>
      <c r="V21" s="3"/>
      <c r="W21" s="3" t="s">
        <v>943</v>
      </c>
      <c r="X21" s="3"/>
      <c r="Y21" s="3"/>
      <c r="Z21" s="3"/>
      <c r="AA21" s="3"/>
      <c r="AB21" s="3"/>
      <c r="AC21" s="3"/>
      <c r="AD21" s="3"/>
      <c r="AE21" s="3"/>
      <c r="AF21" s="3"/>
      <c r="AG21" s="3"/>
      <c r="AH21" s="3"/>
      <c r="AI21" s="3" t="s">
        <v>546</v>
      </c>
      <c r="AJ21" s="3"/>
      <c r="AK21" s="3"/>
      <c r="AL21" s="3" t="s">
        <v>546</v>
      </c>
      <c r="AM21" s="3"/>
      <c r="AN21" s="3" t="s">
        <v>928</v>
      </c>
      <c r="AO21" s="3"/>
    </row>
    <row r="22" spans="1:41" s="4" customFormat="1" ht="23.25" customHeight="1" thickBot="1" x14ac:dyDescent="0.35">
      <c r="A22" s="3"/>
      <c r="B22" s="3" t="s">
        <v>547</v>
      </c>
      <c r="C22" s="3" t="s">
        <v>548</v>
      </c>
      <c r="D22" s="3"/>
      <c r="E22" s="3" t="s">
        <v>672</v>
      </c>
      <c r="F22" s="3"/>
      <c r="G22" s="3"/>
      <c r="H22" s="3"/>
      <c r="I22" s="3"/>
      <c r="J22" s="3"/>
      <c r="K22" s="3"/>
      <c r="L22" s="3"/>
      <c r="M22" s="3"/>
      <c r="N22" s="3"/>
      <c r="O22" s="3" t="s">
        <v>547</v>
      </c>
      <c r="P22" s="3"/>
      <c r="Q22" s="32" t="s">
        <v>49</v>
      </c>
      <c r="R22" s="3"/>
      <c r="S22" s="3"/>
      <c r="T22" s="3"/>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IF(R22&lt;&gt;"", """" &amp; R22 &amp; """", ""),
    IF(S22&lt;&gt;"", """" &amp; S22 &amp; """", ""),
    IF(T22&lt;&gt;"", """" &amp; T22 &amp; """", "")
) &amp; "]"</f>
        <v>["ENA ERC32", "ENA ERC32"]</v>
      </c>
      <c r="V22" s="3"/>
      <c r="W22" s="3" t="s">
        <v>943</v>
      </c>
      <c r="X22" s="3"/>
      <c r="Y22" s="3"/>
      <c r="Z22" s="3"/>
      <c r="AA22" s="3"/>
      <c r="AB22" s="3"/>
      <c r="AC22" s="3"/>
      <c r="AD22" s="3"/>
      <c r="AE22" s="3"/>
      <c r="AF22" s="3"/>
      <c r="AG22" s="3"/>
      <c r="AH22" s="3"/>
      <c r="AI22" s="3" t="s">
        <v>548</v>
      </c>
      <c r="AJ22" s="3"/>
      <c r="AK22" s="3"/>
      <c r="AL22" s="3"/>
      <c r="AM22" s="3"/>
      <c r="AN22" s="3"/>
      <c r="AO22" s="3"/>
    </row>
    <row r="23" spans="1:41" s="4" customFormat="1" ht="23.25" customHeight="1" thickBot="1" x14ac:dyDescent="0.35">
      <c r="A23" s="3"/>
      <c r="B23" s="3" t="s">
        <v>549</v>
      </c>
      <c r="C23" s="3" t="s">
        <v>550</v>
      </c>
      <c r="D23" s="3"/>
      <c r="E23" s="3" t="s">
        <v>672</v>
      </c>
      <c r="F23" s="3"/>
      <c r="G23" s="3"/>
      <c r="H23" s="3"/>
      <c r="I23" s="3"/>
      <c r="J23" s="3"/>
      <c r="K23" s="3"/>
      <c r="L23" s="3"/>
      <c r="M23" s="3"/>
      <c r="N23" s="3"/>
      <c r="O23" s="3" t="s">
        <v>549</v>
      </c>
      <c r="P23" s="3"/>
      <c r="Q23" s="32" t="s">
        <v>49</v>
      </c>
      <c r="R23" s="3"/>
      <c r="S23" s="3"/>
      <c r="T23" s="3"/>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IF(R23&lt;&gt;"", """" &amp; R23 &amp; """", ""),
    IF(S23&lt;&gt;"", """" &amp; S23 &amp; """", ""),
    IF(T23&lt;&gt;"", """" &amp; T23 &amp; """", "")
) &amp; "]"</f>
        <v>["ENA ERC32", "ENA ERC32"]</v>
      </c>
      <c r="V23" s="3"/>
      <c r="W23" s="3" t="s">
        <v>959</v>
      </c>
      <c r="X23" s="3"/>
      <c r="Y23" s="3"/>
      <c r="Z23" s="3"/>
      <c r="AA23" s="3"/>
      <c r="AB23" s="3"/>
      <c r="AC23" s="3"/>
      <c r="AD23" s="3"/>
      <c r="AE23" s="3"/>
      <c r="AF23" s="3"/>
      <c r="AG23" s="3"/>
      <c r="AH23" s="3"/>
      <c r="AI23" s="3" t="s">
        <v>550</v>
      </c>
      <c r="AJ23" s="3"/>
      <c r="AK23" s="3"/>
      <c r="AL23" s="3"/>
      <c r="AM23" s="3"/>
      <c r="AN23" s="3"/>
      <c r="AO23" s="3"/>
    </row>
    <row r="24" spans="1:41" s="4" customFormat="1" ht="23.25" customHeight="1" thickBot="1" x14ac:dyDescent="0.35">
      <c r="A24" s="3"/>
      <c r="B24" s="3" t="s">
        <v>551</v>
      </c>
      <c r="C24" s="3" t="s">
        <v>552</v>
      </c>
      <c r="D24" s="3"/>
      <c r="E24" s="3" t="s">
        <v>672</v>
      </c>
      <c r="F24" s="3"/>
      <c r="G24" s="3"/>
      <c r="H24" s="3"/>
      <c r="I24" s="3"/>
      <c r="J24" s="3"/>
      <c r="K24" s="3"/>
      <c r="L24" s="3"/>
      <c r="M24" s="3"/>
      <c r="N24" s="3"/>
      <c r="O24" s="3" t="s">
        <v>551</v>
      </c>
      <c r="P24" s="3"/>
      <c r="Q24" s="32" t="s">
        <v>49</v>
      </c>
      <c r="R24" s="3"/>
      <c r="S24" s="3"/>
      <c r="T24" s="3"/>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IF(R24&lt;&gt;"", """" &amp; R24 &amp; """", ""),
    IF(S24&lt;&gt;"", """" &amp; S24 &amp; """", ""),
    IF(T24&lt;&gt;"", """" &amp; T24 &amp; """", "")
) &amp; "]"</f>
        <v>["ENA ERC32", "ENA ERC32"]</v>
      </c>
      <c r="V24" s="3"/>
      <c r="W24" s="3" t="s">
        <v>959</v>
      </c>
      <c r="X24" s="3"/>
      <c r="Y24" s="3"/>
      <c r="Z24" s="3"/>
      <c r="AA24" s="3"/>
      <c r="AB24" s="3"/>
      <c r="AC24" s="3"/>
      <c r="AD24" s="3"/>
      <c r="AE24" s="3"/>
      <c r="AF24" s="3"/>
      <c r="AG24" s="3"/>
      <c r="AH24" s="3"/>
      <c r="AI24" s="3" t="s">
        <v>552</v>
      </c>
      <c r="AJ24" s="3"/>
      <c r="AK24" s="3"/>
      <c r="AL24" s="3"/>
      <c r="AM24" s="3"/>
      <c r="AN24" s="3"/>
      <c r="AO24" s="3"/>
    </row>
    <row r="25" spans="1:41" s="4" customFormat="1" ht="23.25" customHeight="1" thickBot="1" x14ac:dyDescent="0.35">
      <c r="A25" s="3"/>
      <c r="B25" s="3" t="s">
        <v>553</v>
      </c>
      <c r="C25" s="3" t="s">
        <v>554</v>
      </c>
      <c r="D25" s="3"/>
      <c r="E25" s="3" t="s">
        <v>672</v>
      </c>
      <c r="F25" s="3"/>
      <c r="G25" s="3"/>
      <c r="H25" s="3"/>
      <c r="I25" s="3"/>
      <c r="J25" s="3"/>
      <c r="K25" s="3"/>
      <c r="L25" s="3"/>
      <c r="M25" s="3"/>
      <c r="N25" s="3"/>
      <c r="O25" s="3" t="s">
        <v>553</v>
      </c>
      <c r="P25" s="3"/>
      <c r="Q25" s="32" t="s">
        <v>49</v>
      </c>
      <c r="R25" s="3"/>
      <c r="S25" s="3"/>
      <c r="T25" s="3"/>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IF(R25&lt;&gt;"", """" &amp; R25 &amp; """", ""),
    IF(S25&lt;&gt;"", """" &amp; S25 &amp; """", ""),
    IF(T25&lt;&gt;"", """" &amp; T25 &amp; """", "")
) &amp; "]"</f>
        <v>["ENA ERC32", "ENA ERC32"]</v>
      </c>
      <c r="V25" s="3"/>
      <c r="W25" s="3" t="s">
        <v>959</v>
      </c>
      <c r="X25" s="3"/>
      <c r="Y25" s="3"/>
      <c r="Z25" s="3"/>
      <c r="AA25" s="3"/>
      <c r="AB25" s="3"/>
      <c r="AC25" s="3"/>
      <c r="AD25" s="3"/>
      <c r="AE25" s="3"/>
      <c r="AF25" s="3"/>
      <c r="AG25" s="3"/>
      <c r="AH25" s="3"/>
      <c r="AI25" s="3" t="s">
        <v>554</v>
      </c>
      <c r="AJ25" s="3"/>
      <c r="AK25" s="3"/>
      <c r="AL25" s="3"/>
      <c r="AM25" s="3"/>
      <c r="AN25" s="3"/>
      <c r="AO25" s="3"/>
    </row>
    <row r="26" spans="1:41" s="4" customFormat="1" ht="23.25" customHeight="1" thickBot="1" x14ac:dyDescent="0.35">
      <c r="A26" s="3"/>
      <c r="B26" s="3" t="s">
        <v>555</v>
      </c>
      <c r="C26" s="3" t="s">
        <v>556</v>
      </c>
      <c r="D26" s="3"/>
      <c r="E26" s="3" t="s">
        <v>672</v>
      </c>
      <c r="F26" s="3"/>
      <c r="G26" s="3"/>
      <c r="H26" s="3"/>
      <c r="I26" s="3"/>
      <c r="J26" s="3"/>
      <c r="K26" s="3"/>
      <c r="L26" s="3"/>
      <c r="M26" s="3"/>
      <c r="N26" s="3"/>
      <c r="O26" s="3" t="s">
        <v>555</v>
      </c>
      <c r="P26" s="3"/>
      <c r="Q26" s="32" t="s">
        <v>49</v>
      </c>
      <c r="R26" s="3"/>
      <c r="S26" s="3"/>
      <c r="T26" s="3"/>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IF(R26&lt;&gt;"", """" &amp; R26 &amp; """", ""),
    IF(S26&lt;&gt;"", """" &amp; S26 &amp; """", ""),
    IF(T26&lt;&gt;"", """" &amp; T26 &amp; """", "")
) &amp; "]"</f>
        <v>["ENA ERC32", "ENA ERC32"]</v>
      </c>
      <c r="V26" s="3"/>
      <c r="W26" s="3" t="s">
        <v>959</v>
      </c>
      <c r="X26" s="3"/>
      <c r="Y26" s="3"/>
      <c r="Z26" s="3"/>
      <c r="AA26" s="3"/>
      <c r="AB26" s="3"/>
      <c r="AC26" s="3"/>
      <c r="AD26" s="3"/>
      <c r="AE26" s="3"/>
      <c r="AF26" s="3"/>
      <c r="AG26" s="3"/>
      <c r="AH26" s="3"/>
      <c r="AI26" s="3" t="s">
        <v>556</v>
      </c>
      <c r="AJ26" s="3"/>
      <c r="AK26" s="3"/>
      <c r="AL26" s="3"/>
      <c r="AM26" s="3"/>
      <c r="AN26" s="3"/>
      <c r="AO26" s="3"/>
    </row>
    <row r="27" spans="1:41" s="4" customFormat="1" ht="23.25" customHeight="1" thickBot="1" x14ac:dyDescent="0.35">
      <c r="A27" s="3"/>
      <c r="B27" s="3" t="s">
        <v>557</v>
      </c>
      <c r="C27" s="3" t="s">
        <v>558</v>
      </c>
      <c r="D27" s="3"/>
      <c r="E27" s="3" t="s">
        <v>672</v>
      </c>
      <c r="F27" s="3"/>
      <c r="G27" s="3"/>
      <c r="H27" s="3"/>
      <c r="I27" s="3"/>
      <c r="J27" s="3"/>
      <c r="K27" s="3"/>
      <c r="L27" s="3"/>
      <c r="M27" s="3"/>
      <c r="N27" s="3"/>
      <c r="O27" s="3" t="s">
        <v>557</v>
      </c>
      <c r="P27" s="3"/>
      <c r="Q27" s="32" t="s">
        <v>49</v>
      </c>
      <c r="R27" s="3"/>
      <c r="S27" s="3"/>
      <c r="T27" s="3"/>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IF(R27&lt;&gt;"", """" &amp; R27 &amp; """", ""),
    IF(S27&lt;&gt;"", """" &amp; S27 &amp; """", ""),
    IF(T27&lt;&gt;"", """" &amp; T27 &amp; """", "")
) &amp; "]"</f>
        <v>["ENA ERC32", "ENA ERC32"]</v>
      </c>
      <c r="V27" s="3"/>
      <c r="W27" s="3" t="s">
        <v>959</v>
      </c>
      <c r="X27" s="3"/>
      <c r="Y27" s="3"/>
      <c r="Z27" s="3"/>
      <c r="AA27" s="3"/>
      <c r="AB27" s="3"/>
      <c r="AC27" s="3"/>
      <c r="AD27" s="3"/>
      <c r="AE27" s="3"/>
      <c r="AF27" s="3"/>
      <c r="AG27" s="3"/>
      <c r="AH27" s="3"/>
      <c r="AI27" s="3" t="s">
        <v>558</v>
      </c>
      <c r="AJ27" s="3"/>
      <c r="AK27" s="3"/>
      <c r="AL27" s="3"/>
      <c r="AM27" s="3"/>
      <c r="AN27" s="3"/>
      <c r="AO27" s="3"/>
    </row>
    <row r="28" spans="1:41" s="4" customFormat="1" ht="23.25" customHeight="1" thickBot="1" x14ac:dyDescent="0.35">
      <c r="A28" s="3"/>
      <c r="B28" s="3" t="s">
        <v>559</v>
      </c>
      <c r="C28" s="3" t="s">
        <v>560</v>
      </c>
      <c r="D28" s="3"/>
      <c r="E28" s="3" t="s">
        <v>672</v>
      </c>
      <c r="F28" s="3"/>
      <c r="G28" s="3"/>
      <c r="H28" s="3"/>
      <c r="I28" s="3"/>
      <c r="J28" s="3"/>
      <c r="K28" s="3"/>
      <c r="L28" s="3"/>
      <c r="M28" s="3"/>
      <c r="N28" s="3"/>
      <c r="O28" s="3" t="s">
        <v>559</v>
      </c>
      <c r="P28" s="3"/>
      <c r="Q28" s="32" t="s">
        <v>49</v>
      </c>
      <c r="R28" s="3"/>
      <c r="S28" s="3"/>
      <c r="T28" s="3"/>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IF(R28&lt;&gt;"", """" &amp; R28 &amp; """", ""),
    IF(S28&lt;&gt;"", """" &amp; S28 &amp; """", ""),
    IF(T28&lt;&gt;"", """" &amp; T28 &amp; """", "")
) &amp; "]"</f>
        <v>["ENA ERC32", "ENA ERC32"]</v>
      </c>
      <c r="V28" s="3"/>
      <c r="W28" s="3" t="s">
        <v>959</v>
      </c>
      <c r="X28" s="3"/>
      <c r="Y28" s="3"/>
      <c r="Z28" s="3"/>
      <c r="AA28" s="3"/>
      <c r="AB28" s="3"/>
      <c r="AC28" s="3"/>
      <c r="AD28" s="3"/>
      <c r="AE28" s="3"/>
      <c r="AF28" s="3"/>
      <c r="AG28" s="3"/>
      <c r="AH28" s="3"/>
      <c r="AI28" s="3" t="s">
        <v>560</v>
      </c>
      <c r="AJ28" s="3"/>
      <c r="AK28" s="3"/>
      <c r="AL28" s="3"/>
      <c r="AM28" s="3"/>
      <c r="AN28" s="3"/>
      <c r="AO28" s="3"/>
    </row>
    <row r="29" spans="1:41" s="4" customFormat="1" ht="23.25" customHeight="1" thickBot="1" x14ac:dyDescent="0.35">
      <c r="A29" s="3"/>
      <c r="B29" s="3" t="s">
        <v>561</v>
      </c>
      <c r="C29" s="3" t="s">
        <v>562</v>
      </c>
      <c r="D29" s="3"/>
      <c r="E29" s="3" t="s">
        <v>672</v>
      </c>
      <c r="F29" s="3"/>
      <c r="G29" s="3"/>
      <c r="H29" s="3"/>
      <c r="I29" s="3"/>
      <c r="J29" s="3"/>
      <c r="K29" s="3"/>
      <c r="L29" s="3"/>
      <c r="M29" s="3"/>
      <c r="N29" s="3"/>
      <c r="O29" s="3" t="s">
        <v>561</v>
      </c>
      <c r="P29" s="3"/>
      <c r="Q29" s="32" t="s">
        <v>49</v>
      </c>
      <c r="R29" s="3"/>
      <c r="S29" s="3"/>
      <c r="T29" s="3"/>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IF(R29&lt;&gt;"", """" &amp; R29 &amp; """", ""),
    IF(S29&lt;&gt;"", """" &amp; S29 &amp; """", ""),
    IF(T29&lt;&gt;"", """" &amp; T29 &amp; """", "")
) &amp; "]"</f>
        <v>["ENA ERC32", "ENA ERC32"]</v>
      </c>
      <c r="V29" s="3"/>
      <c r="W29" s="3" t="s">
        <v>959</v>
      </c>
      <c r="X29" s="3"/>
      <c r="Y29" s="3"/>
      <c r="Z29" s="3"/>
      <c r="AA29" s="3"/>
      <c r="AB29" s="3"/>
      <c r="AC29" s="3"/>
      <c r="AD29" s="3"/>
      <c r="AE29" s="3"/>
      <c r="AF29" s="3"/>
      <c r="AG29" s="3"/>
      <c r="AH29" s="3"/>
      <c r="AI29" s="3" t="s">
        <v>562</v>
      </c>
      <c r="AJ29" s="3"/>
      <c r="AK29" s="3"/>
      <c r="AL29" s="3"/>
      <c r="AM29" s="3"/>
      <c r="AN29" s="3"/>
      <c r="AO29" s="3"/>
    </row>
    <row r="30" spans="1:41" s="4" customFormat="1" ht="23.25" customHeight="1" thickBot="1" x14ac:dyDescent="0.35">
      <c r="A30" s="3"/>
      <c r="B30" s="3" t="s">
        <v>563</v>
      </c>
      <c r="C30" s="3" t="s">
        <v>564</v>
      </c>
      <c r="D30" s="3"/>
      <c r="E30" s="3" t="s">
        <v>672</v>
      </c>
      <c r="F30" s="3"/>
      <c r="G30" s="3"/>
      <c r="H30" s="3"/>
      <c r="I30" s="3"/>
      <c r="J30" s="3"/>
      <c r="K30" s="3"/>
      <c r="L30" s="3"/>
      <c r="M30" s="3"/>
      <c r="N30" s="3"/>
      <c r="O30" s="3" t="s">
        <v>563</v>
      </c>
      <c r="P30" s="3"/>
      <c r="Q30" s="32" t="s">
        <v>49</v>
      </c>
      <c r="R30" s="3"/>
      <c r="S30" s="3"/>
      <c r="T30" s="3"/>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IF(R30&lt;&gt;"", """" &amp; R30 &amp; """", ""),
    IF(S30&lt;&gt;"", """" &amp; S30 &amp; """", ""),
    IF(T30&lt;&gt;"", """" &amp; T30 &amp; """", "")
) &amp; "]"</f>
        <v>["ENA ERC32", "ENA ERC32"]</v>
      </c>
      <c r="V30" s="3"/>
      <c r="W30" s="3" t="s">
        <v>959</v>
      </c>
      <c r="X30" s="3"/>
      <c r="Y30" s="3"/>
      <c r="Z30" s="3"/>
      <c r="AA30" s="3"/>
      <c r="AB30" s="3"/>
      <c r="AC30" s="3"/>
      <c r="AD30" s="3"/>
      <c r="AE30" s="3"/>
      <c r="AF30" s="3"/>
      <c r="AG30" s="3"/>
      <c r="AH30" s="3"/>
      <c r="AI30" s="3" t="s">
        <v>564</v>
      </c>
      <c r="AJ30" s="3"/>
      <c r="AK30" s="3"/>
      <c r="AL30" s="3"/>
      <c r="AM30" s="3"/>
      <c r="AN30" s="3"/>
      <c r="AO30" s="3"/>
    </row>
    <row r="31" spans="1:41" s="4" customFormat="1" ht="23.25" customHeight="1" thickBot="1" x14ac:dyDescent="0.35">
      <c r="A31" s="3"/>
      <c r="B31" s="3" t="s">
        <v>565</v>
      </c>
      <c r="C31" s="3" t="s">
        <v>566</v>
      </c>
      <c r="D31" s="3"/>
      <c r="E31" s="3" t="s">
        <v>672</v>
      </c>
      <c r="F31" s="3"/>
      <c r="G31" s="3"/>
      <c r="H31" s="3"/>
      <c r="I31" s="3"/>
      <c r="J31" s="3"/>
      <c r="K31" s="3"/>
      <c r="L31" s="3"/>
      <c r="M31" s="3"/>
      <c r="N31" s="3"/>
      <c r="O31" s="3" t="s">
        <v>565</v>
      </c>
      <c r="P31" s="3" t="s">
        <v>565</v>
      </c>
      <c r="Q31" s="32" t="s">
        <v>979</v>
      </c>
      <c r="R31" s="3"/>
      <c r="S31" s="3"/>
      <c r="T31" s="3"/>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IF(R31&lt;&gt;"", """" &amp; R31 &amp; """", ""),
    IF(S31&lt;&gt;"", """" &amp; S31 &amp; """", ""),
    IF(T31&lt;&gt;"", """" &amp; T31 &amp; """", "")
) &amp; "]"</f>
        <v>["ENA ERC32", "ENA ERC32", "ENA ERC33"]</v>
      </c>
      <c r="V31" s="3"/>
      <c r="W31" s="3" t="s">
        <v>959</v>
      </c>
      <c r="X31" s="3"/>
      <c r="Y31" s="3"/>
      <c r="Z31" s="3"/>
      <c r="AA31" s="3"/>
      <c r="AB31" s="3"/>
      <c r="AC31" s="3"/>
      <c r="AD31" s="3"/>
      <c r="AE31" s="3"/>
      <c r="AF31" s="3"/>
      <c r="AG31" s="3"/>
      <c r="AH31" s="3"/>
      <c r="AI31" s="3" t="s">
        <v>566</v>
      </c>
      <c r="AJ31" s="3"/>
      <c r="AK31" s="3"/>
      <c r="AL31" s="3" t="s">
        <v>934</v>
      </c>
      <c r="AM31" s="3"/>
      <c r="AN31" s="3" t="s">
        <v>924</v>
      </c>
      <c r="AO31" s="3"/>
    </row>
    <row r="32" spans="1:41" s="4" customFormat="1" ht="23.25" customHeight="1" thickBot="1" x14ac:dyDescent="0.35">
      <c r="A32" s="3"/>
      <c r="B32" s="3" t="s">
        <v>567</v>
      </c>
      <c r="C32" s="3" t="s">
        <v>568</v>
      </c>
      <c r="D32" s="3"/>
      <c r="E32" s="3" t="s">
        <v>672</v>
      </c>
      <c r="F32" s="3"/>
      <c r="G32" s="3"/>
      <c r="H32" s="3"/>
      <c r="I32" s="3"/>
      <c r="J32" s="3"/>
      <c r="K32" s="3"/>
      <c r="L32" s="3"/>
      <c r="M32" s="3"/>
      <c r="N32" s="3"/>
      <c r="O32" s="3" t="s">
        <v>567</v>
      </c>
      <c r="P32" s="3"/>
      <c r="Q32" s="32" t="s">
        <v>49</v>
      </c>
      <c r="R32" s="3"/>
      <c r="S32" s="3"/>
      <c r="T32" s="3"/>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IF(R32&lt;&gt;"", """" &amp; R32 &amp; """", ""),
    IF(S32&lt;&gt;"", """" &amp; S32 &amp; """", ""),
    IF(T32&lt;&gt;"", """" &amp; T32 &amp; """", "")
) &amp; "]"</f>
        <v>["ENA ERC32", "ENA ERC32"]</v>
      </c>
      <c r="V32" s="3"/>
      <c r="W32" s="3" t="s">
        <v>959</v>
      </c>
      <c r="X32" s="3"/>
      <c r="Y32" s="3"/>
      <c r="Z32" s="3"/>
      <c r="AA32" s="3"/>
      <c r="AB32" s="3"/>
      <c r="AC32" s="3"/>
      <c r="AD32" s="3"/>
      <c r="AE32" s="3"/>
      <c r="AF32" s="3"/>
      <c r="AG32" s="3"/>
      <c r="AH32" s="3"/>
      <c r="AI32" s="3" t="s">
        <v>568</v>
      </c>
      <c r="AJ32" s="3"/>
      <c r="AK32" s="3"/>
      <c r="AL32" s="3"/>
      <c r="AM32" s="3"/>
      <c r="AN32" s="3"/>
      <c r="AO32" s="3"/>
    </row>
    <row r="33" spans="1:41" s="4" customFormat="1" ht="23.25" customHeight="1" thickBot="1" x14ac:dyDescent="0.35">
      <c r="A33" s="3"/>
      <c r="B33" s="3" t="s">
        <v>569</v>
      </c>
      <c r="C33" s="3" t="s">
        <v>570</v>
      </c>
      <c r="D33" s="3"/>
      <c r="E33" s="3" t="s">
        <v>672</v>
      </c>
      <c r="F33" s="3"/>
      <c r="G33" s="3"/>
      <c r="H33" s="3"/>
      <c r="I33" s="3"/>
      <c r="J33" s="3"/>
      <c r="K33" s="3"/>
      <c r="L33" s="3"/>
      <c r="M33" s="3"/>
      <c r="N33" s="3"/>
      <c r="O33" s="3" t="s">
        <v>569</v>
      </c>
      <c r="P33" s="3" t="s">
        <v>569</v>
      </c>
      <c r="Q33" s="32" t="s">
        <v>49</v>
      </c>
      <c r="R33" s="3"/>
      <c r="S33" s="3"/>
      <c r="T33" s="3"/>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IF(R33&lt;&gt;"", """" &amp; R33 &amp; """", ""),
    IF(S33&lt;&gt;"", """" &amp; S33 &amp; """", ""),
    IF(T33&lt;&gt;"", """" &amp; T33 &amp; """", "")
) &amp; "]"</f>
        <v>["ENA ERC32", "ENA ERC32", "ENA ERC33"]</v>
      </c>
      <c r="V33" s="3"/>
      <c r="W33" s="3" t="s">
        <v>959</v>
      </c>
      <c r="X33" s="3"/>
      <c r="Y33" s="3"/>
      <c r="Z33" s="3"/>
      <c r="AA33" s="3"/>
      <c r="AB33" s="3"/>
      <c r="AC33" s="3"/>
      <c r="AD33" s="3"/>
      <c r="AE33" s="3"/>
      <c r="AF33" s="3"/>
      <c r="AG33" s="3"/>
      <c r="AH33" s="3"/>
      <c r="AI33" s="3" t="s">
        <v>570</v>
      </c>
      <c r="AJ33" s="3"/>
      <c r="AK33" s="3"/>
      <c r="AL33" s="3" t="s">
        <v>570</v>
      </c>
      <c r="AM33" s="3"/>
      <c r="AN33" s="3" t="s">
        <v>924</v>
      </c>
      <c r="AO33" s="3"/>
    </row>
    <row r="34" spans="1:41" s="4" customFormat="1" ht="23.25" customHeight="1" thickBot="1" x14ac:dyDescent="0.35">
      <c r="A34" s="3"/>
      <c r="B34" s="3" t="s">
        <v>489</v>
      </c>
      <c r="C34" s="3" t="s">
        <v>571</v>
      </c>
      <c r="D34" s="3"/>
      <c r="E34" s="3" t="s">
        <v>672</v>
      </c>
      <c r="F34" s="3"/>
      <c r="G34" s="3"/>
      <c r="H34" s="3"/>
      <c r="I34" s="3"/>
      <c r="J34" s="3"/>
      <c r="K34" s="3"/>
      <c r="L34" s="3"/>
      <c r="M34" s="3"/>
      <c r="N34" s="3"/>
      <c r="O34" s="3" t="s">
        <v>489</v>
      </c>
      <c r="P34" s="3" t="s">
        <v>489</v>
      </c>
      <c r="Q34" s="32" t="s">
        <v>49</v>
      </c>
      <c r="R34" s="3"/>
      <c r="S34" s="3"/>
      <c r="T34" s="3"/>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IF(R34&lt;&gt;"", """" &amp; R34 &amp; """", ""),
    IF(S34&lt;&gt;"", """" &amp; S34 &amp; """", ""),
    IF(T34&lt;&gt;"", """" &amp; T34 &amp; """", "")
) &amp; "]"</f>
        <v>["ENA ERC32", "ENA ERC32", "ENA ERC33"]</v>
      </c>
      <c r="V34" s="3"/>
      <c r="W34" s="3" t="s">
        <v>959</v>
      </c>
      <c r="X34" s="3"/>
      <c r="Y34" s="3"/>
      <c r="Z34" s="3"/>
      <c r="AA34" s="3"/>
      <c r="AB34" s="3"/>
      <c r="AC34" s="3"/>
      <c r="AD34" s="3"/>
      <c r="AE34" s="3"/>
      <c r="AF34" s="3"/>
      <c r="AG34" s="3"/>
      <c r="AH34" s="3"/>
      <c r="AI34" s="3" t="s">
        <v>571</v>
      </c>
      <c r="AJ34" s="3"/>
      <c r="AK34" s="3"/>
      <c r="AL34" s="3" t="s">
        <v>571</v>
      </c>
      <c r="AM34" s="3"/>
      <c r="AN34" s="3" t="s">
        <v>926</v>
      </c>
      <c r="AO34" s="3"/>
    </row>
    <row r="35" spans="1:41" s="4" customFormat="1" ht="23.25" customHeight="1" thickBot="1" x14ac:dyDescent="0.35">
      <c r="A35" s="3"/>
      <c r="B35" s="3" t="s">
        <v>572</v>
      </c>
      <c r="C35" s="3" t="s">
        <v>573</v>
      </c>
      <c r="D35" s="3"/>
      <c r="E35" s="3" t="s">
        <v>672</v>
      </c>
      <c r="F35" s="3"/>
      <c r="G35" s="3"/>
      <c r="H35" s="3"/>
      <c r="I35" s="3"/>
      <c r="J35" s="3"/>
      <c r="K35" s="3"/>
      <c r="L35" s="3"/>
      <c r="M35" s="3"/>
      <c r="N35" s="3"/>
      <c r="O35" s="3" t="s">
        <v>572</v>
      </c>
      <c r="P35" s="3" t="s">
        <v>572</v>
      </c>
      <c r="Q35" s="32" t="s">
        <v>49</v>
      </c>
      <c r="R35" s="3"/>
      <c r="S35" s="3"/>
      <c r="T35" s="3"/>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IF(R35&lt;&gt;"", """" &amp; R35 &amp; """", ""),
    IF(S35&lt;&gt;"", """" &amp; S35 &amp; """", ""),
    IF(T35&lt;&gt;"", """" &amp; T35 &amp; """", "")
) &amp; "]"</f>
        <v>["ENA ERC32", "ENA ERC32", "ENA ERC33"]</v>
      </c>
      <c r="V35" s="3"/>
      <c r="W35" s="3" t="s">
        <v>959</v>
      </c>
      <c r="X35" s="3"/>
      <c r="Y35" s="3"/>
      <c r="Z35" s="3"/>
      <c r="AA35" s="3"/>
      <c r="AB35" s="3"/>
      <c r="AC35" s="3"/>
      <c r="AD35" s="3"/>
      <c r="AE35" s="3"/>
      <c r="AF35" s="3"/>
      <c r="AG35" s="3"/>
      <c r="AH35" s="3"/>
      <c r="AI35" s="3" t="s">
        <v>573</v>
      </c>
      <c r="AJ35" s="3"/>
      <c r="AK35" s="3"/>
      <c r="AL35" s="3" t="s">
        <v>935</v>
      </c>
      <c r="AM35" s="3"/>
      <c r="AN35" s="3" t="s">
        <v>924</v>
      </c>
      <c r="AO35" s="3"/>
    </row>
    <row r="36" spans="1:41" s="4" customFormat="1" ht="23.25" customHeight="1" thickBot="1" x14ac:dyDescent="0.35">
      <c r="A36" s="3"/>
      <c r="B36" s="3" t="s">
        <v>574</v>
      </c>
      <c r="C36" s="3" t="s">
        <v>575</v>
      </c>
      <c r="D36" s="3"/>
      <c r="E36" s="3" t="s">
        <v>672</v>
      </c>
      <c r="F36" s="3"/>
      <c r="G36" s="3"/>
      <c r="H36" s="3"/>
      <c r="I36" s="3"/>
      <c r="J36" s="3"/>
      <c r="K36" s="3"/>
      <c r="L36" s="3"/>
      <c r="M36" s="3"/>
      <c r="N36" s="3"/>
      <c r="O36" s="3" t="s">
        <v>574</v>
      </c>
      <c r="P36" s="3" t="s">
        <v>574</v>
      </c>
      <c r="Q36" s="32" t="s">
        <v>980</v>
      </c>
      <c r="R36" s="3"/>
      <c r="S36" s="3"/>
      <c r="T36" s="3"/>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IF(R36&lt;&gt;"", """" &amp; R36 &amp; """", ""),
    IF(S36&lt;&gt;"", """" &amp; S36 &amp; """", ""),
    IF(T36&lt;&gt;"", """" &amp; T36 &amp; """", "")
) &amp; "]"</f>
        <v>["ENA ERC32", "ENA ERC32", "ENA ERC33"]</v>
      </c>
      <c r="V36" s="3"/>
      <c r="W36" s="3" t="s">
        <v>959</v>
      </c>
      <c r="X36" s="3"/>
      <c r="Y36" s="3"/>
      <c r="Z36" s="3"/>
      <c r="AA36" s="3"/>
      <c r="AB36" s="3"/>
      <c r="AC36" s="3"/>
      <c r="AD36" s="3"/>
      <c r="AE36" s="3"/>
      <c r="AF36" s="3"/>
      <c r="AG36" s="3"/>
      <c r="AH36" s="3"/>
      <c r="AI36" s="3" t="s">
        <v>575</v>
      </c>
      <c r="AJ36" s="3"/>
      <c r="AK36" s="3"/>
      <c r="AL36" s="3" t="s">
        <v>575</v>
      </c>
      <c r="AM36" s="3"/>
      <c r="AN36" s="3" t="s">
        <v>924</v>
      </c>
      <c r="AO36" s="3"/>
    </row>
    <row r="37" spans="1:41" s="4" customFormat="1" ht="23.25" customHeight="1" thickBot="1" x14ac:dyDescent="0.35">
      <c r="A37" s="3"/>
      <c r="B37" s="3" t="s">
        <v>576</v>
      </c>
      <c r="C37" s="3" t="s">
        <v>577</v>
      </c>
      <c r="D37" s="3"/>
      <c r="E37" s="3" t="s">
        <v>672</v>
      </c>
      <c r="F37" s="3"/>
      <c r="G37" s="3"/>
      <c r="H37" s="3"/>
      <c r="I37" s="3"/>
      <c r="J37" s="3"/>
      <c r="K37" s="3"/>
      <c r="L37" s="3"/>
      <c r="M37" s="3"/>
      <c r="N37" s="3"/>
      <c r="O37" s="3" t="s">
        <v>576</v>
      </c>
      <c r="P37" s="3" t="s">
        <v>576</v>
      </c>
      <c r="Q37" s="32" t="s">
        <v>49</v>
      </c>
      <c r="R37" s="3"/>
      <c r="S37" s="3"/>
      <c r="T37" s="3"/>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IF(R37&lt;&gt;"", """" &amp; R37 &amp; """", ""),
    IF(S37&lt;&gt;"", """" &amp; S37 &amp; """", ""),
    IF(T37&lt;&gt;"", """" &amp; T37 &amp; """", "")
) &amp; "]"</f>
        <v>["ENA ERC32", "ENA ERC32", "ENA ERC33"]</v>
      </c>
      <c r="V37" s="3"/>
      <c r="W37" s="3" t="s">
        <v>959</v>
      </c>
      <c r="X37" s="3"/>
      <c r="Y37" s="3"/>
      <c r="Z37" s="3"/>
      <c r="AA37" s="3"/>
      <c r="AB37" s="3"/>
      <c r="AC37" s="3"/>
      <c r="AD37" s="3"/>
      <c r="AE37" s="3"/>
      <c r="AF37" s="3"/>
      <c r="AG37" s="3"/>
      <c r="AH37" s="3"/>
      <c r="AI37" s="3" t="s">
        <v>577</v>
      </c>
      <c r="AJ37" s="3"/>
      <c r="AK37" s="3"/>
      <c r="AL37" s="3" t="s">
        <v>577</v>
      </c>
      <c r="AM37" s="3"/>
      <c r="AN37" s="3" t="s">
        <v>928</v>
      </c>
      <c r="AO37" s="3"/>
    </row>
    <row r="38" spans="1:41" s="4" customFormat="1" ht="23.25" customHeight="1" thickBot="1" x14ac:dyDescent="0.35">
      <c r="A38" s="3"/>
      <c r="B38" s="3" t="s">
        <v>578</v>
      </c>
      <c r="C38" s="3" t="s">
        <v>579</v>
      </c>
      <c r="D38" s="3"/>
      <c r="E38" s="3" t="s">
        <v>672</v>
      </c>
      <c r="F38" s="3"/>
      <c r="G38" s="3"/>
      <c r="H38" s="3"/>
      <c r="I38" s="3"/>
      <c r="J38" s="3"/>
      <c r="K38" s="3"/>
      <c r="L38" s="3"/>
      <c r="M38" s="3"/>
      <c r="N38" s="3"/>
      <c r="O38" s="3" t="s">
        <v>578</v>
      </c>
      <c r="P38" s="3"/>
      <c r="Q38" s="32" t="s">
        <v>49</v>
      </c>
      <c r="R38" s="3"/>
      <c r="S38" s="3"/>
      <c r="T38" s="3"/>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IF(R38&lt;&gt;"", """" &amp; R38 &amp; """", ""),
    IF(S38&lt;&gt;"", """" &amp; S38 &amp; """", ""),
    IF(T38&lt;&gt;"", """" &amp; T38 &amp; """", "")
) &amp; "]"</f>
        <v>["ENA ERC32", "ENA ERC32"]</v>
      </c>
      <c r="V38" s="3"/>
      <c r="W38" s="3" t="s">
        <v>959</v>
      </c>
      <c r="X38" s="3"/>
      <c r="Y38" s="3"/>
      <c r="Z38" s="3"/>
      <c r="AA38" s="3"/>
      <c r="AB38" s="3"/>
      <c r="AC38" s="3"/>
      <c r="AD38" s="3"/>
      <c r="AE38" s="3"/>
      <c r="AF38" s="3"/>
      <c r="AG38" s="3"/>
      <c r="AH38" s="3"/>
      <c r="AI38" s="3" t="s">
        <v>579</v>
      </c>
      <c r="AJ38" s="3"/>
      <c r="AK38" s="3"/>
      <c r="AL38" s="3"/>
      <c r="AM38" s="3"/>
      <c r="AN38" s="3"/>
      <c r="AO38" s="3"/>
    </row>
    <row r="39" spans="1:41" s="4" customFormat="1" ht="23.25" customHeight="1" thickBot="1" x14ac:dyDescent="0.35">
      <c r="A39" s="3"/>
      <c r="B39" s="3" t="s">
        <v>580</v>
      </c>
      <c r="C39" s="3" t="s">
        <v>581</v>
      </c>
      <c r="D39" s="3"/>
      <c r="E39" s="3" t="s">
        <v>672</v>
      </c>
      <c r="F39" s="3"/>
      <c r="G39" s="3"/>
      <c r="H39" s="3"/>
      <c r="I39" s="3"/>
      <c r="J39" s="3"/>
      <c r="K39" s="3"/>
      <c r="L39" s="3"/>
      <c r="M39" s="3"/>
      <c r="N39" s="3"/>
      <c r="O39" s="3" t="s">
        <v>580</v>
      </c>
      <c r="P39" s="3" t="s">
        <v>580</v>
      </c>
      <c r="Q39" s="32" t="s">
        <v>49</v>
      </c>
      <c r="R39" s="3"/>
      <c r="S39" s="3"/>
      <c r="T39" s="3"/>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IF(R39&lt;&gt;"", """" &amp; R39 &amp; """", ""),
    IF(S39&lt;&gt;"", """" &amp; S39 &amp; """", ""),
    IF(T39&lt;&gt;"", """" &amp; T39 &amp; """", "")
) &amp; "]"</f>
        <v>["ENA ERC32", "ENA ERC32", "ENA ERC33"]</v>
      </c>
      <c r="V39" s="3"/>
      <c r="W39" s="3" t="s">
        <v>959</v>
      </c>
      <c r="X39" s="3"/>
      <c r="Y39" s="3"/>
      <c r="Z39" s="3"/>
      <c r="AA39" s="3"/>
      <c r="AB39" s="3"/>
      <c r="AC39" s="3"/>
      <c r="AD39" s="3"/>
      <c r="AE39" s="3"/>
      <c r="AF39" s="3"/>
      <c r="AG39" s="3"/>
      <c r="AH39" s="3"/>
      <c r="AI39" s="3" t="s">
        <v>581</v>
      </c>
      <c r="AJ39" s="3"/>
      <c r="AK39" s="3"/>
      <c r="AL39" s="3" t="s">
        <v>581</v>
      </c>
      <c r="AM39" s="3"/>
      <c r="AN39" s="3" t="s">
        <v>924</v>
      </c>
      <c r="AO39" s="3"/>
    </row>
    <row r="40" spans="1:41" s="4" customFormat="1" ht="23.25" customHeight="1" thickBot="1" x14ac:dyDescent="0.35">
      <c r="A40" s="3"/>
      <c r="B40" s="3" t="s">
        <v>582</v>
      </c>
      <c r="C40" s="3" t="s">
        <v>583</v>
      </c>
      <c r="D40" s="3"/>
      <c r="E40" s="3" t="s">
        <v>672</v>
      </c>
      <c r="F40" s="3"/>
      <c r="G40" s="3"/>
      <c r="H40" s="3"/>
      <c r="I40" s="3"/>
      <c r="J40" s="3"/>
      <c r="K40" s="3"/>
      <c r="L40" s="3"/>
      <c r="M40" s="3"/>
      <c r="N40" s="3"/>
      <c r="O40" s="3" t="s">
        <v>582</v>
      </c>
      <c r="P40" s="3" t="s">
        <v>582</v>
      </c>
      <c r="Q40" s="32" t="s">
        <v>979</v>
      </c>
      <c r="R40" s="3"/>
      <c r="S40" s="3"/>
      <c r="T40" s="3"/>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IF(R40&lt;&gt;"", """" &amp; R40 &amp; """", ""),
    IF(S40&lt;&gt;"", """" &amp; S40 &amp; """", ""),
    IF(T40&lt;&gt;"", """" &amp; T40 &amp; """", "")
) &amp; "]"</f>
        <v>["ENA ERC32", "ENA ERC32", "ENA ERC33"]</v>
      </c>
      <c r="V40" s="3"/>
      <c r="W40" s="3" t="s">
        <v>959</v>
      </c>
      <c r="X40" s="3"/>
      <c r="Y40" s="3"/>
      <c r="Z40" s="3"/>
      <c r="AA40" s="3"/>
      <c r="AB40" s="3"/>
      <c r="AC40" s="3"/>
      <c r="AD40" s="3"/>
      <c r="AE40" s="3"/>
      <c r="AF40" s="3"/>
      <c r="AG40" s="3"/>
      <c r="AH40" s="3"/>
      <c r="AI40" s="3" t="s">
        <v>923</v>
      </c>
      <c r="AJ40" s="3"/>
      <c r="AK40" s="3"/>
      <c r="AL40" s="3" t="s">
        <v>923</v>
      </c>
      <c r="AM40" s="3"/>
      <c r="AN40" s="3" t="s">
        <v>928</v>
      </c>
      <c r="AO40" s="3"/>
    </row>
    <row r="41" spans="1:41" s="4" customFormat="1" ht="23.25" customHeight="1" thickBot="1" x14ac:dyDescent="0.35">
      <c r="A41" s="3"/>
      <c r="B41" s="3" t="s">
        <v>584</v>
      </c>
      <c r="C41" s="3" t="s">
        <v>585</v>
      </c>
      <c r="D41" s="3"/>
      <c r="E41" s="3" t="s">
        <v>672</v>
      </c>
      <c r="F41" s="3"/>
      <c r="G41" s="3"/>
      <c r="H41" s="3"/>
      <c r="I41" s="3"/>
      <c r="J41" s="3"/>
      <c r="K41" s="3"/>
      <c r="L41" s="3"/>
      <c r="M41" s="3"/>
      <c r="N41" s="3"/>
      <c r="O41" s="3" t="s">
        <v>584</v>
      </c>
      <c r="P41" s="3" t="s">
        <v>584</v>
      </c>
      <c r="Q41" s="32" t="s">
        <v>980</v>
      </c>
      <c r="R41" s="3"/>
      <c r="S41" s="3"/>
      <c r="T41" s="3"/>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IF(R41&lt;&gt;"", """" &amp; R41 &amp; """", ""),
    IF(S41&lt;&gt;"", """" &amp; S41 &amp; """", ""),
    IF(T41&lt;&gt;"", """" &amp; T41 &amp; """", "")
) &amp; "]"</f>
        <v>["ENA ERC32", "ENA ERC32", "ENA ERC33"]</v>
      </c>
      <c r="V41" s="3"/>
      <c r="W41" s="3" t="s">
        <v>959</v>
      </c>
      <c r="X41" s="3"/>
      <c r="Y41" s="3"/>
      <c r="Z41" s="3"/>
      <c r="AA41" s="3"/>
      <c r="AB41" s="3"/>
      <c r="AC41" s="3"/>
      <c r="AD41" s="3"/>
      <c r="AE41" s="3"/>
      <c r="AF41" s="3"/>
      <c r="AG41" s="3"/>
      <c r="AH41" s="3"/>
      <c r="AI41" s="3" t="s">
        <v>585</v>
      </c>
      <c r="AJ41" s="3"/>
      <c r="AK41" s="3"/>
      <c r="AL41" s="3" t="s">
        <v>585</v>
      </c>
      <c r="AM41" s="3"/>
      <c r="AN41" s="3" t="s">
        <v>924</v>
      </c>
      <c r="AO41" s="3"/>
    </row>
    <row r="42" spans="1:41" s="4" customFormat="1" ht="23.25" customHeight="1" thickBot="1" x14ac:dyDescent="0.35">
      <c r="A42" s="3"/>
      <c r="B42" s="3" t="s">
        <v>586</v>
      </c>
      <c r="C42" s="3" t="s">
        <v>587</v>
      </c>
      <c r="D42" s="3"/>
      <c r="E42" s="3" t="s">
        <v>672</v>
      </c>
      <c r="F42" s="3"/>
      <c r="G42" s="3"/>
      <c r="H42" s="3"/>
      <c r="I42" s="3"/>
      <c r="J42" s="3"/>
      <c r="K42" s="3"/>
      <c r="L42" s="3"/>
      <c r="M42" s="3"/>
      <c r="N42" s="3"/>
      <c r="O42" s="3" t="s">
        <v>586</v>
      </c>
      <c r="P42" s="3" t="s">
        <v>586</v>
      </c>
      <c r="Q42" s="32" t="s">
        <v>979</v>
      </c>
      <c r="R42" s="3"/>
      <c r="S42" s="3"/>
      <c r="T42" s="3"/>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IF(R42&lt;&gt;"", """" &amp; R42 &amp; """", ""),
    IF(S42&lt;&gt;"", """" &amp; S42 &amp; """", ""),
    IF(T42&lt;&gt;"", """" &amp; T42 &amp; """", "")
) &amp; "]"</f>
        <v>["ENA ERC32", "ENA ERC32", "ENA ERC33"]</v>
      </c>
      <c r="V42" s="3"/>
      <c r="W42" s="3" t="s">
        <v>959</v>
      </c>
      <c r="X42" s="3"/>
      <c r="Y42" s="3"/>
      <c r="Z42" s="3"/>
      <c r="AA42" s="3"/>
      <c r="AB42" s="3"/>
      <c r="AC42" s="3"/>
      <c r="AD42" s="3"/>
      <c r="AE42" s="3"/>
      <c r="AF42" s="3"/>
      <c r="AG42" s="3"/>
      <c r="AH42" s="3"/>
      <c r="AI42" s="3" t="s">
        <v>587</v>
      </c>
      <c r="AJ42" s="3"/>
      <c r="AK42" s="3"/>
      <c r="AL42" s="3" t="s">
        <v>587</v>
      </c>
      <c r="AM42" s="3"/>
      <c r="AN42" s="3" t="s">
        <v>926</v>
      </c>
      <c r="AO42" s="3"/>
    </row>
    <row r="43" spans="1:41" s="4" customFormat="1" ht="23.25" customHeight="1" thickBot="1" x14ac:dyDescent="0.35">
      <c r="A43" s="3"/>
      <c r="B43" s="3" t="s">
        <v>588</v>
      </c>
      <c r="C43" s="3" t="s">
        <v>589</v>
      </c>
      <c r="D43" s="3"/>
      <c r="E43" s="3" t="s">
        <v>672</v>
      </c>
      <c r="F43" s="3"/>
      <c r="G43" s="3"/>
      <c r="H43" s="3"/>
      <c r="I43" s="3"/>
      <c r="J43" s="3"/>
      <c r="K43" s="3"/>
      <c r="L43" s="3"/>
      <c r="M43" s="3"/>
      <c r="N43" s="3"/>
      <c r="O43" s="3" t="s">
        <v>588</v>
      </c>
      <c r="P43" s="3" t="s">
        <v>588</v>
      </c>
      <c r="Q43" s="32" t="s">
        <v>49</v>
      </c>
      <c r="R43" s="3"/>
      <c r="S43" s="3"/>
      <c r="T43" s="3"/>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IF(R43&lt;&gt;"", """" &amp; R43 &amp; """", ""),
    IF(S43&lt;&gt;"", """" &amp; S43 &amp; """", ""),
    IF(T43&lt;&gt;"", """" &amp; T43 &amp; """", "")
) &amp; "]"</f>
        <v>["ENA ERC32", "ENA ERC32", "ENA ERC33"]</v>
      </c>
      <c r="V43" s="3"/>
      <c r="W43" s="3" t="s">
        <v>959</v>
      </c>
      <c r="X43" s="3"/>
      <c r="Y43" s="3"/>
      <c r="Z43" s="3"/>
      <c r="AA43" s="3"/>
      <c r="AB43" s="3"/>
      <c r="AC43" s="3"/>
      <c r="AD43" s="3"/>
      <c r="AE43" s="3"/>
      <c r="AF43" s="3"/>
      <c r="AG43" s="3"/>
      <c r="AH43" s="3"/>
      <c r="AI43" s="3" t="s">
        <v>589</v>
      </c>
      <c r="AJ43" s="3"/>
      <c r="AK43" s="3"/>
      <c r="AL43" s="3" t="s">
        <v>589</v>
      </c>
      <c r="AM43" s="3"/>
      <c r="AN43" s="3" t="s">
        <v>924</v>
      </c>
      <c r="AO43" s="3"/>
    </row>
    <row r="44" spans="1:41" s="4" customFormat="1" ht="23.25" customHeight="1" thickBot="1" x14ac:dyDescent="0.35">
      <c r="A44" s="3"/>
      <c r="B44" s="3" t="s">
        <v>590</v>
      </c>
      <c r="C44" s="3" t="s">
        <v>591</v>
      </c>
      <c r="D44" s="3"/>
      <c r="E44" s="3" t="s">
        <v>672</v>
      </c>
      <c r="F44" s="3"/>
      <c r="G44" s="3"/>
      <c r="H44" s="3"/>
      <c r="I44" s="3"/>
      <c r="J44" s="3"/>
      <c r="K44" s="3"/>
      <c r="L44" s="3"/>
      <c r="M44" s="3"/>
      <c r="N44" s="3"/>
      <c r="O44" s="3" t="s">
        <v>590</v>
      </c>
      <c r="P44" s="3" t="s">
        <v>590</v>
      </c>
      <c r="Q44" s="32" t="s">
        <v>49</v>
      </c>
      <c r="R44" s="3"/>
      <c r="S44" s="3"/>
      <c r="T44" s="3"/>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IF(R44&lt;&gt;"", """" &amp; R44 &amp; """", ""),
    IF(S44&lt;&gt;"", """" &amp; S44 &amp; """", ""),
    IF(T44&lt;&gt;"", """" &amp; T44 &amp; """", "")
) &amp; "]"</f>
        <v>["ENA ERC32", "ENA ERC32", "ENA ERC33"]</v>
      </c>
      <c r="V44" s="3"/>
      <c r="W44" s="3" t="s">
        <v>959</v>
      </c>
      <c r="X44" s="3"/>
      <c r="Y44" s="3"/>
      <c r="Z44" s="3"/>
      <c r="AA44" s="3"/>
      <c r="AB44" s="3"/>
      <c r="AC44" s="3"/>
      <c r="AD44" s="3"/>
      <c r="AE44" s="3"/>
      <c r="AF44" s="3"/>
      <c r="AG44" s="3"/>
      <c r="AH44" s="3"/>
      <c r="AI44" s="3" t="s">
        <v>591</v>
      </c>
      <c r="AJ44" s="3"/>
      <c r="AK44" s="3"/>
      <c r="AL44" s="3" t="s">
        <v>936</v>
      </c>
      <c r="AM44" s="3"/>
      <c r="AN44" s="3" t="s">
        <v>924</v>
      </c>
      <c r="AO44" s="3"/>
    </row>
    <row r="45" spans="1:41" s="4" customFormat="1" ht="23.25" customHeight="1" thickBot="1" x14ac:dyDescent="0.35">
      <c r="A45" s="3"/>
      <c r="B45" s="3" t="s">
        <v>592</v>
      </c>
      <c r="C45" s="3" t="s">
        <v>593</v>
      </c>
      <c r="D45" s="3"/>
      <c r="E45" s="3" t="s">
        <v>672</v>
      </c>
      <c r="F45" s="3"/>
      <c r="G45" s="3"/>
      <c r="H45" s="3"/>
      <c r="I45" s="3"/>
      <c r="J45" s="3"/>
      <c r="K45" s="3"/>
      <c r="L45" s="3"/>
      <c r="M45" s="3"/>
      <c r="N45" s="3"/>
      <c r="O45" s="3" t="s">
        <v>592</v>
      </c>
      <c r="P45" s="3" t="s">
        <v>592</v>
      </c>
      <c r="Q45" s="32" t="s">
        <v>979</v>
      </c>
      <c r="R45" s="3"/>
      <c r="S45" s="3"/>
      <c r="T45" s="3"/>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IF(R45&lt;&gt;"", """" &amp; R45 &amp; """", ""),
    IF(S45&lt;&gt;"", """" &amp; S45 &amp; """", ""),
    IF(T45&lt;&gt;"", """" &amp; T45 &amp; """", "")
) &amp; "]"</f>
        <v>["ENA ERC32", "ENA ERC32", "ENA ERC33"]</v>
      </c>
      <c r="V45" s="3"/>
      <c r="W45" s="3" t="s">
        <v>959</v>
      </c>
      <c r="X45" s="3"/>
      <c r="Y45" s="3"/>
      <c r="Z45" s="3"/>
      <c r="AA45" s="3"/>
      <c r="AB45" s="3"/>
      <c r="AC45" s="3"/>
      <c r="AD45" s="3"/>
      <c r="AE45" s="3"/>
      <c r="AF45" s="3"/>
      <c r="AG45" s="3"/>
      <c r="AH45" s="3"/>
      <c r="AI45" s="3" t="s">
        <v>593</v>
      </c>
      <c r="AJ45" s="3"/>
      <c r="AK45" s="3"/>
      <c r="AL45" s="3" t="s">
        <v>593</v>
      </c>
      <c r="AM45" s="3"/>
      <c r="AN45" s="3" t="s">
        <v>924</v>
      </c>
      <c r="AO45" s="3"/>
    </row>
    <row r="46" spans="1:41" s="4" customFormat="1" ht="23.25" customHeight="1" thickBot="1" x14ac:dyDescent="0.35">
      <c r="A46" s="3"/>
      <c r="B46" s="3" t="s">
        <v>592</v>
      </c>
      <c r="C46" s="3" t="s">
        <v>594</v>
      </c>
      <c r="D46" s="3"/>
      <c r="E46" s="3" t="s">
        <v>672</v>
      </c>
      <c r="F46" s="3"/>
      <c r="G46" s="3"/>
      <c r="H46" s="3"/>
      <c r="I46" s="3"/>
      <c r="J46" s="3"/>
      <c r="K46" s="3"/>
      <c r="L46" s="3"/>
      <c r="M46" s="3"/>
      <c r="N46" s="3"/>
      <c r="O46" s="3" t="s">
        <v>592</v>
      </c>
      <c r="P46" s="3" t="s">
        <v>592</v>
      </c>
      <c r="Q46" s="32" t="s">
        <v>980</v>
      </c>
      <c r="R46" s="3"/>
      <c r="S46" s="3"/>
      <c r="T46" s="3"/>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IF(R46&lt;&gt;"", """" &amp; R46 &amp; """", ""),
    IF(S46&lt;&gt;"", """" &amp; S46 &amp; """", ""),
    IF(T46&lt;&gt;"", """" &amp; T46 &amp; """", "")
) &amp; "]"</f>
        <v>["ENA ERC32", "ENA ERC32", "ENA ERC33"]</v>
      </c>
      <c r="V46" s="3"/>
      <c r="W46" s="3" t="s">
        <v>959</v>
      </c>
      <c r="X46" s="3"/>
      <c r="Y46" s="3"/>
      <c r="Z46" s="3"/>
      <c r="AA46" s="3"/>
      <c r="AB46" s="3"/>
      <c r="AC46" s="3"/>
      <c r="AD46" s="3"/>
      <c r="AE46" s="3"/>
      <c r="AF46" s="3"/>
      <c r="AG46" s="3"/>
      <c r="AH46" s="3"/>
      <c r="AI46" s="3" t="s">
        <v>594</v>
      </c>
      <c r="AJ46" s="3"/>
      <c r="AK46" s="3"/>
      <c r="AL46" s="3" t="s">
        <v>937</v>
      </c>
      <c r="AM46" s="3"/>
      <c r="AN46" s="3" t="s">
        <v>924</v>
      </c>
      <c r="AO46" s="3"/>
    </row>
    <row r="47" spans="1:41" s="4" customFormat="1" ht="23.25" customHeight="1" thickBot="1" x14ac:dyDescent="0.35">
      <c r="A47" s="3"/>
      <c r="B47" s="3" t="s">
        <v>592</v>
      </c>
      <c r="C47" s="3" t="s">
        <v>595</v>
      </c>
      <c r="D47" s="3"/>
      <c r="E47" s="3" t="s">
        <v>672</v>
      </c>
      <c r="F47" s="3"/>
      <c r="G47" s="3"/>
      <c r="H47" s="3"/>
      <c r="I47" s="3"/>
      <c r="J47" s="3"/>
      <c r="K47" s="3"/>
      <c r="L47" s="3"/>
      <c r="M47" s="3"/>
      <c r="N47" s="3"/>
      <c r="O47" s="3" t="s">
        <v>592</v>
      </c>
      <c r="P47" s="3" t="s">
        <v>592</v>
      </c>
      <c r="Q47" s="32" t="s">
        <v>49</v>
      </c>
      <c r="R47" s="3"/>
      <c r="S47" s="3"/>
      <c r="T47" s="3"/>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IF(R47&lt;&gt;"", """" &amp; R47 &amp; """", ""),
    IF(S47&lt;&gt;"", """" &amp; S47 &amp; """", ""),
    IF(T47&lt;&gt;"", """" &amp; T47 &amp; """", "")
) &amp; "]"</f>
        <v>["ENA ERC32", "ENA ERC32", "ENA ERC33"]</v>
      </c>
      <c r="V47" s="3"/>
      <c r="W47" s="3" t="s">
        <v>959</v>
      </c>
      <c r="X47" s="3"/>
      <c r="Y47" s="3"/>
      <c r="Z47" s="3"/>
      <c r="AA47" s="3"/>
      <c r="AB47" s="3"/>
      <c r="AC47" s="3"/>
      <c r="AD47" s="3"/>
      <c r="AE47" s="3"/>
      <c r="AF47" s="3"/>
      <c r="AG47" s="3"/>
      <c r="AH47" s="3"/>
      <c r="AI47" s="3" t="s">
        <v>595</v>
      </c>
      <c r="AJ47" s="3"/>
      <c r="AK47" s="3"/>
      <c r="AL47" s="3" t="s">
        <v>595</v>
      </c>
      <c r="AM47" s="3"/>
      <c r="AN47" s="3" t="s">
        <v>924</v>
      </c>
      <c r="AO47" s="3"/>
    </row>
    <row r="48" spans="1:41" s="4" customFormat="1" ht="23.25" customHeight="1" thickBot="1" x14ac:dyDescent="0.35">
      <c r="A48" s="3"/>
      <c r="B48" s="3" t="s">
        <v>596</v>
      </c>
      <c r="C48" s="3" t="s">
        <v>597</v>
      </c>
      <c r="D48" s="3"/>
      <c r="E48" s="3" t="s">
        <v>672</v>
      </c>
      <c r="F48" s="3"/>
      <c r="G48" s="3"/>
      <c r="H48" s="3"/>
      <c r="I48" s="3"/>
      <c r="J48" s="3"/>
      <c r="K48" s="3"/>
      <c r="L48" s="3"/>
      <c r="M48" s="3"/>
      <c r="N48" s="3"/>
      <c r="O48" s="3" t="s">
        <v>596</v>
      </c>
      <c r="P48" s="3" t="s">
        <v>596</v>
      </c>
      <c r="Q48" s="32" t="s">
        <v>49</v>
      </c>
      <c r="R48" s="3"/>
      <c r="S48" s="3"/>
      <c r="T48" s="3"/>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IF(R48&lt;&gt;"", """" &amp; R48 &amp; """", ""),
    IF(S48&lt;&gt;"", """" &amp; S48 &amp; """", ""),
    IF(T48&lt;&gt;"", """" &amp; T48 &amp; """", "")
) &amp; "]"</f>
        <v>["ENA ERC32", "ENA ERC32", "ENA ERC33"]</v>
      </c>
      <c r="V48" s="3"/>
      <c r="W48" s="3" t="s">
        <v>959</v>
      </c>
      <c r="X48" s="3"/>
      <c r="Y48" s="3"/>
      <c r="Z48" s="3"/>
      <c r="AA48" s="3"/>
      <c r="AB48" s="3"/>
      <c r="AC48" s="3"/>
      <c r="AD48" s="3"/>
      <c r="AE48" s="3"/>
      <c r="AF48" s="3"/>
      <c r="AG48" s="3"/>
      <c r="AH48" s="3"/>
      <c r="AI48" s="3" t="s">
        <v>597</v>
      </c>
      <c r="AJ48" s="3"/>
      <c r="AK48" s="3"/>
      <c r="AL48" s="3" t="s">
        <v>597</v>
      </c>
      <c r="AM48" s="3"/>
      <c r="AN48" s="3" t="s">
        <v>924</v>
      </c>
      <c r="AO48" s="3"/>
    </row>
    <row r="49" spans="1:40" s="4" customFormat="1" ht="23.25" customHeight="1" thickBot="1" x14ac:dyDescent="0.35">
      <c r="A49" s="3"/>
      <c r="B49" s="3" t="s">
        <v>598</v>
      </c>
      <c r="C49" s="3" t="s">
        <v>599</v>
      </c>
      <c r="D49" s="3"/>
      <c r="E49" s="3" t="s">
        <v>672</v>
      </c>
      <c r="F49" s="3"/>
      <c r="G49" s="3"/>
      <c r="H49" s="3"/>
      <c r="I49" s="3"/>
      <c r="J49" s="3"/>
      <c r="K49" s="3"/>
      <c r="L49" s="3"/>
      <c r="M49" s="3"/>
      <c r="N49" s="3"/>
      <c r="O49" s="3" t="s">
        <v>598</v>
      </c>
      <c r="P49" s="3"/>
      <c r="Q49" s="32" t="s">
        <v>49</v>
      </c>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["ENA ERC32", "ENA ERC32"]</v>
      </c>
      <c r="U49" s="3"/>
      <c r="V49" s="3" t="s">
        <v>959</v>
      </c>
      <c r="W49" s="3"/>
      <c r="X49" s="3"/>
      <c r="Y49" s="3"/>
      <c r="Z49" s="3"/>
      <c r="AA49" s="3"/>
      <c r="AB49" s="3"/>
      <c r="AC49" s="3"/>
      <c r="AD49" s="3"/>
      <c r="AE49" s="3"/>
      <c r="AF49" s="3"/>
      <c r="AG49" s="3"/>
      <c r="AH49" s="3" t="s">
        <v>599</v>
      </c>
      <c r="AI49" s="3"/>
      <c r="AJ49" s="3"/>
      <c r="AK49" s="3"/>
      <c r="AL49" s="3"/>
      <c r="AM49" s="3"/>
      <c r="AN49" s="3"/>
    </row>
    <row r="50" spans="1:40" s="4" customFormat="1" ht="23.25" customHeight="1" thickBot="1" x14ac:dyDescent="0.35">
      <c r="A50" s="3"/>
      <c r="B50" s="3" t="s">
        <v>600</v>
      </c>
      <c r="C50" s="3" t="s">
        <v>601</v>
      </c>
      <c r="D50" s="3"/>
      <c r="E50" s="3" t="s">
        <v>672</v>
      </c>
      <c r="F50" s="3"/>
      <c r="G50" s="3"/>
      <c r="H50" s="3"/>
      <c r="I50" s="3"/>
      <c r="J50" s="3"/>
      <c r="K50" s="3"/>
      <c r="L50" s="3"/>
      <c r="M50" s="3"/>
      <c r="N50" s="3"/>
      <c r="O50" s="3" t="s">
        <v>600</v>
      </c>
      <c r="P50" s="3"/>
      <c r="Q50" s="32" t="s">
        <v>49</v>
      </c>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["ENA ERC32", "ENA ERC32"]</v>
      </c>
      <c r="U50" s="3"/>
      <c r="V50" s="3" t="s">
        <v>959</v>
      </c>
      <c r="W50" s="3"/>
      <c r="X50" s="3"/>
      <c r="Y50" s="3"/>
      <c r="Z50" s="3"/>
      <c r="AA50" s="3"/>
      <c r="AB50" s="3"/>
      <c r="AC50" s="3"/>
      <c r="AD50" s="3"/>
      <c r="AE50" s="3"/>
      <c r="AF50" s="3"/>
      <c r="AG50" s="3"/>
      <c r="AH50" s="3" t="s">
        <v>601</v>
      </c>
      <c r="AI50" s="3"/>
      <c r="AJ50" s="3"/>
      <c r="AK50" s="3"/>
      <c r="AL50" s="3"/>
      <c r="AM50" s="3"/>
      <c r="AN50" s="3"/>
    </row>
    <row r="51" spans="1:40" s="4" customFormat="1" ht="23.25" customHeight="1" thickBot="1" x14ac:dyDescent="0.35">
      <c r="A51" s="3"/>
      <c r="B51" s="3" t="s">
        <v>602</v>
      </c>
      <c r="C51" s="3" t="s">
        <v>603</v>
      </c>
      <c r="D51" s="3"/>
      <c r="E51" s="3" t="s">
        <v>672</v>
      </c>
      <c r="F51" s="3"/>
      <c r="G51" s="3"/>
      <c r="H51" s="3"/>
      <c r="I51" s="3"/>
      <c r="J51" s="3"/>
      <c r="K51" s="3"/>
      <c r="L51" s="3"/>
      <c r="M51" s="3"/>
      <c r="N51" s="3"/>
      <c r="O51" s="3" t="s">
        <v>602</v>
      </c>
      <c r="P51" s="3"/>
      <c r="Q51" s="32" t="s">
        <v>49</v>
      </c>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["ENA ERC32", "ENA ERC32"]</v>
      </c>
      <c r="U51" s="3"/>
      <c r="V51" s="3" t="s">
        <v>959</v>
      </c>
      <c r="W51" s="3"/>
      <c r="X51" s="3"/>
      <c r="Y51" s="3"/>
      <c r="Z51" s="3"/>
      <c r="AA51" s="3"/>
      <c r="AB51" s="3"/>
      <c r="AC51" s="3"/>
      <c r="AD51" s="3"/>
      <c r="AE51" s="3"/>
      <c r="AF51" s="3"/>
      <c r="AG51" s="3"/>
      <c r="AH51" s="3" t="s">
        <v>603</v>
      </c>
      <c r="AI51" s="3"/>
      <c r="AJ51" s="3"/>
      <c r="AK51" s="3"/>
      <c r="AL51" s="3"/>
      <c r="AM51" s="3"/>
      <c r="AN51" s="3"/>
    </row>
    <row r="52" spans="1:40" s="4" customFormat="1" ht="23.25" customHeight="1" thickBot="1" x14ac:dyDescent="0.35">
      <c r="A52" s="3"/>
      <c r="B52" s="3" t="s">
        <v>604</v>
      </c>
      <c r="C52" s="3" t="s">
        <v>605</v>
      </c>
      <c r="D52" s="3"/>
      <c r="E52" s="3" t="s">
        <v>672</v>
      </c>
      <c r="F52" s="3"/>
      <c r="G52" s="3"/>
      <c r="H52" s="3"/>
      <c r="I52" s="3"/>
      <c r="J52" s="3"/>
      <c r="K52" s="3"/>
      <c r="L52" s="3"/>
      <c r="M52" s="3"/>
      <c r="N52" s="3"/>
      <c r="O52" s="3" t="s">
        <v>604</v>
      </c>
      <c r="P52" s="3"/>
      <c r="Q52" s="32" t="s">
        <v>49</v>
      </c>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IF(Q56&lt;&gt;"", """" &amp; Q56 &amp; """", ""),
    IF(R52&lt;&gt;"", """" &amp; R52 &amp; """", ""),
    IF(S52&lt;&gt;"", """" &amp; S52 &amp; """", "")
) &amp; "]"</f>
        <v>["ENA ERC32", "ENA ERC32"]</v>
      </c>
      <c r="U52" s="3"/>
      <c r="V52" s="3" t="s">
        <v>959</v>
      </c>
      <c r="W52" s="3"/>
      <c r="X52" s="3"/>
      <c r="Y52" s="3"/>
      <c r="Z52" s="3"/>
      <c r="AA52" s="3"/>
      <c r="AB52" s="3"/>
      <c r="AC52" s="3"/>
      <c r="AD52" s="3"/>
      <c r="AE52" s="3"/>
      <c r="AF52" s="3"/>
      <c r="AG52" s="3"/>
      <c r="AH52" s="3" t="s">
        <v>605</v>
      </c>
      <c r="AI52" s="3"/>
      <c r="AJ52" s="3"/>
      <c r="AK52" s="3"/>
      <c r="AL52" s="3"/>
      <c r="AM52" s="3"/>
      <c r="AN52" s="3"/>
    </row>
    <row r="53" spans="1:40" s="12" customFormat="1" ht="23.25" customHeight="1" thickBot="1" x14ac:dyDescent="0.35">
      <c r="A53" s="6"/>
      <c r="B53" s="6"/>
      <c r="C53" s="6"/>
      <c r="D53" s="6"/>
      <c r="E53" s="7" t="s">
        <v>673</v>
      </c>
      <c r="F53" s="6"/>
      <c r="G53" s="6"/>
      <c r="H53" s="6"/>
      <c r="I53" s="6"/>
      <c r="J53" s="6"/>
      <c r="K53" s="6"/>
      <c r="L53" s="6"/>
      <c r="M53" s="6"/>
      <c r="N53" s="6"/>
      <c r="O53" s="8"/>
      <c r="P53" s="8"/>
      <c r="Q53" s="3"/>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v>
      </c>
      <c r="U53" s="2" t="s">
        <v>944</v>
      </c>
      <c r="V53" s="2" t="s">
        <v>701</v>
      </c>
      <c r="W53" s="10"/>
      <c r="X53" s="10"/>
      <c r="Y53" s="10"/>
      <c r="Z53" s="10"/>
      <c r="AA53" s="10"/>
      <c r="AB53" s="10"/>
      <c r="AC53" s="10"/>
      <c r="AD53" s="2" t="s">
        <v>771</v>
      </c>
      <c r="AE53" s="2" t="s">
        <v>772</v>
      </c>
      <c r="AF53" s="10"/>
      <c r="AG53" s="11" t="s">
        <v>701</v>
      </c>
      <c r="AH53" s="10"/>
      <c r="AI53" s="10"/>
      <c r="AJ53" s="10"/>
      <c r="AK53" s="10"/>
      <c r="AL53" s="10"/>
      <c r="AM53" s="10"/>
      <c r="AN53" s="29"/>
    </row>
    <row r="54" spans="1:40" s="12" customFormat="1" ht="23.25" customHeight="1" thickBot="1" x14ac:dyDescent="0.35">
      <c r="A54" s="6"/>
      <c r="B54" s="6"/>
      <c r="C54" s="6"/>
      <c r="D54" s="6"/>
      <c r="E54" s="13" t="s">
        <v>673</v>
      </c>
      <c r="F54" s="6"/>
      <c r="G54" s="6"/>
      <c r="H54" s="6"/>
      <c r="I54" s="6"/>
      <c r="J54" s="6"/>
      <c r="K54" s="6"/>
      <c r="L54" s="6"/>
      <c r="M54" s="6"/>
      <c r="N54" s="6" t="s">
        <v>606</v>
      </c>
      <c r="O54" s="8"/>
      <c r="P54" s="8"/>
      <c r="Q54" s="3"/>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["BV-BRC"]</v>
      </c>
      <c r="U54" s="14" t="s">
        <v>944</v>
      </c>
      <c r="V54" s="1" t="s">
        <v>701</v>
      </c>
      <c r="W54" s="15"/>
      <c r="X54" s="15"/>
      <c r="Y54" s="15"/>
      <c r="Z54" s="15"/>
      <c r="AA54" s="15"/>
      <c r="AB54" s="1" t="s">
        <v>766</v>
      </c>
      <c r="AC54" s="15"/>
      <c r="AD54" s="1" t="s">
        <v>773</v>
      </c>
      <c r="AE54" s="1" t="s">
        <v>733</v>
      </c>
      <c r="AF54" s="15"/>
      <c r="AG54" s="16" t="s">
        <v>701</v>
      </c>
      <c r="AH54" s="15"/>
      <c r="AI54" s="15"/>
      <c r="AJ54" s="15"/>
      <c r="AK54" s="15"/>
      <c r="AL54" s="15"/>
      <c r="AM54" s="15"/>
      <c r="AN54" s="30"/>
    </row>
    <row r="55" spans="1:40" s="12" customFormat="1" ht="23.25" customHeight="1" thickBot="1" x14ac:dyDescent="0.35">
      <c r="A55" s="6"/>
      <c r="B55" s="6"/>
      <c r="C55" s="6"/>
      <c r="D55" s="6"/>
      <c r="E55" s="13" t="s">
        <v>673</v>
      </c>
      <c r="F55" s="6"/>
      <c r="G55" s="6"/>
      <c r="H55" s="6"/>
      <c r="I55" s="6"/>
      <c r="J55" s="6"/>
      <c r="K55" s="6"/>
      <c r="L55" s="6"/>
      <c r="M55" s="6"/>
      <c r="N55" s="6"/>
      <c r="O55" s="8"/>
      <c r="P55" s="8"/>
      <c r="Q55" s="3"/>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v>
      </c>
      <c r="U55" s="14" t="s">
        <v>944</v>
      </c>
      <c r="V55" s="1" t="s">
        <v>701</v>
      </c>
      <c r="W55" s="15"/>
      <c r="X55" s="15"/>
      <c r="Y55" s="15"/>
      <c r="Z55" s="15"/>
      <c r="AA55" s="15"/>
      <c r="AB55" s="15"/>
      <c r="AC55" s="1" t="s">
        <v>737</v>
      </c>
      <c r="AD55" s="1" t="s">
        <v>774</v>
      </c>
      <c r="AE55" s="1" t="s">
        <v>733</v>
      </c>
      <c r="AF55" s="15"/>
      <c r="AG55" s="16" t="s">
        <v>701</v>
      </c>
      <c r="AH55" s="15"/>
      <c r="AI55" s="15"/>
      <c r="AJ55" s="15"/>
      <c r="AK55" s="15"/>
      <c r="AL55" s="15"/>
      <c r="AM55" s="15"/>
      <c r="AN55" s="30"/>
    </row>
    <row r="56" spans="1:40" s="12" customFormat="1" ht="23.25" customHeight="1" thickBot="1" x14ac:dyDescent="0.35">
      <c r="A56" s="6"/>
      <c r="B56" s="6"/>
      <c r="C56" s="6"/>
      <c r="D56" s="6"/>
      <c r="E56" s="13" t="s">
        <v>673</v>
      </c>
      <c r="F56" s="6"/>
      <c r="G56" s="6"/>
      <c r="H56" s="6"/>
      <c r="I56" s="6"/>
      <c r="J56" s="6"/>
      <c r="K56" s="6"/>
      <c r="L56" s="6"/>
      <c r="M56" s="6"/>
      <c r="N56" s="6"/>
      <c r="O56" s="8"/>
      <c r="P56" s="8"/>
      <c r="Q56" s="3"/>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IF(Q60&lt;&gt;"", """" &amp; Q60 &amp; """", ""),
    IF(R56&lt;&gt;"", """" &amp; R56 &amp; """", ""),
    IF(S56&lt;&gt;"", """" &amp; S56 &amp; """", "")
) &amp; "]"</f>
        <v>[]</v>
      </c>
      <c r="U56" s="14" t="s">
        <v>944</v>
      </c>
      <c r="V56" s="1" t="s">
        <v>701</v>
      </c>
      <c r="W56" s="15"/>
      <c r="X56" s="15"/>
      <c r="Y56" s="15"/>
      <c r="Z56" s="15"/>
      <c r="AA56" s="15"/>
      <c r="AB56" s="15"/>
      <c r="AC56" s="15"/>
      <c r="AD56" s="1" t="s">
        <v>775</v>
      </c>
      <c r="AE56" s="1" t="s">
        <v>733</v>
      </c>
      <c r="AF56" s="15"/>
      <c r="AG56" s="16" t="s">
        <v>701</v>
      </c>
      <c r="AH56" s="15"/>
      <c r="AI56" s="15"/>
      <c r="AJ56" s="15"/>
      <c r="AK56" s="15"/>
      <c r="AL56" s="15"/>
      <c r="AM56" s="15"/>
      <c r="AN56" s="30"/>
    </row>
    <row r="57" spans="1:40" s="12" customFormat="1" ht="23.25" customHeight="1" thickBot="1" x14ac:dyDescent="0.35">
      <c r="A57" s="6"/>
      <c r="B57" s="6"/>
      <c r="C57" s="6"/>
      <c r="D57" s="6"/>
      <c r="E57" s="13" t="s">
        <v>673</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U57" s="14" t="s">
        <v>944</v>
      </c>
      <c r="V57" s="1" t="s">
        <v>701</v>
      </c>
      <c r="W57" s="15"/>
      <c r="X57" s="15"/>
      <c r="Y57" s="15"/>
      <c r="Z57" s="15"/>
      <c r="AA57" s="15"/>
      <c r="AB57" s="15"/>
      <c r="AC57" s="15"/>
      <c r="AD57" s="1" t="s">
        <v>776</v>
      </c>
      <c r="AE57" s="1" t="s">
        <v>733</v>
      </c>
      <c r="AF57" s="15"/>
      <c r="AG57" s="16" t="s">
        <v>701</v>
      </c>
      <c r="AH57" s="15"/>
      <c r="AI57" s="15"/>
      <c r="AJ57" s="15"/>
      <c r="AK57" s="15"/>
      <c r="AL57" s="15"/>
      <c r="AM57" s="15"/>
      <c r="AN57" s="30"/>
    </row>
    <row r="58" spans="1:40" s="12" customFormat="1" ht="23.25" customHeight="1" thickBot="1" x14ac:dyDescent="0.35">
      <c r="A58" s="6"/>
      <c r="B58" s="6"/>
      <c r="C58" s="6"/>
      <c r="D58" s="6"/>
      <c r="E58" s="13" t="s">
        <v>673</v>
      </c>
      <c r="F58" s="6"/>
      <c r="G58" s="6"/>
      <c r="H58" s="6"/>
      <c r="I58" s="6"/>
      <c r="J58" s="6"/>
      <c r="K58" s="6"/>
      <c r="L58" s="6"/>
      <c r="M58" s="6"/>
      <c r="N58" s="6" t="s">
        <v>607</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["BV-BRC"]</v>
      </c>
      <c r="U58" s="14" t="s">
        <v>944</v>
      </c>
      <c r="V58" s="1" t="s">
        <v>701</v>
      </c>
      <c r="W58" s="15"/>
      <c r="X58" s="15"/>
      <c r="Y58" s="15"/>
      <c r="Z58" s="15"/>
      <c r="AA58" s="15"/>
      <c r="AB58" s="1" t="s">
        <v>731</v>
      </c>
      <c r="AC58" s="15"/>
      <c r="AD58" s="1" t="s">
        <v>777</v>
      </c>
      <c r="AE58" s="1" t="s">
        <v>733</v>
      </c>
      <c r="AF58" s="15"/>
      <c r="AG58" s="16" t="s">
        <v>701</v>
      </c>
      <c r="AH58" s="15"/>
      <c r="AI58" s="15"/>
      <c r="AJ58" s="15"/>
      <c r="AK58" s="15"/>
      <c r="AL58" s="15"/>
      <c r="AM58" s="15"/>
      <c r="AN58" s="30"/>
    </row>
    <row r="59" spans="1:40" s="12" customFormat="1" ht="23.25" customHeight="1" thickBot="1" x14ac:dyDescent="0.35">
      <c r="A59" s="6"/>
      <c r="B59" s="6"/>
      <c r="C59" s="6"/>
      <c r="D59" s="6"/>
      <c r="E59" s="13" t="s">
        <v>673</v>
      </c>
      <c r="F59" s="6"/>
      <c r="G59" s="6"/>
      <c r="H59" s="6"/>
      <c r="I59" s="6"/>
      <c r="J59" s="6"/>
      <c r="K59" s="6"/>
      <c r="L59" s="6"/>
      <c r="M59" s="6"/>
      <c r="N59" s="6" t="s">
        <v>608</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U59" s="14" t="s">
        <v>944</v>
      </c>
      <c r="V59" s="1" t="s">
        <v>701</v>
      </c>
      <c r="W59" s="15"/>
      <c r="X59" s="15"/>
      <c r="Y59" s="15"/>
      <c r="Z59" s="15"/>
      <c r="AA59" s="15"/>
      <c r="AB59" s="1" t="s">
        <v>740</v>
      </c>
      <c r="AC59" s="15"/>
      <c r="AD59" s="1" t="s">
        <v>778</v>
      </c>
      <c r="AE59" s="1" t="s">
        <v>733</v>
      </c>
      <c r="AF59" s="15"/>
      <c r="AG59" s="16" t="s">
        <v>701</v>
      </c>
      <c r="AH59" s="15"/>
      <c r="AI59" s="15"/>
      <c r="AJ59" s="15"/>
      <c r="AK59" s="15"/>
      <c r="AL59" s="15"/>
      <c r="AM59" s="15"/>
      <c r="AN59" s="30"/>
    </row>
    <row r="60" spans="1:40" s="12" customFormat="1" ht="23.25" customHeight="1" thickBot="1" x14ac:dyDescent="0.35">
      <c r="A60" s="6"/>
      <c r="B60" s="6"/>
      <c r="C60" s="6"/>
      <c r="D60" s="6"/>
      <c r="E60" s="13" t="s">
        <v>673</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U60" s="14" t="s">
        <v>944</v>
      </c>
      <c r="V60" s="1" t="s">
        <v>701</v>
      </c>
      <c r="W60" s="15"/>
      <c r="X60" s="15"/>
      <c r="Y60" s="15"/>
      <c r="Z60" s="15"/>
      <c r="AA60" s="15"/>
      <c r="AB60" s="15"/>
      <c r="AC60" s="15"/>
      <c r="AD60" s="1" t="s">
        <v>779</v>
      </c>
      <c r="AE60" s="1" t="s">
        <v>733</v>
      </c>
      <c r="AF60" s="15"/>
      <c r="AG60" s="16" t="s">
        <v>701</v>
      </c>
      <c r="AH60" s="15"/>
      <c r="AI60" s="15"/>
      <c r="AJ60" s="15"/>
      <c r="AK60" s="15"/>
      <c r="AL60" s="15"/>
      <c r="AM60" s="15"/>
      <c r="AN60" s="30"/>
    </row>
    <row r="61" spans="1:40" s="12" customFormat="1" ht="23.25" customHeight="1" thickBot="1" x14ac:dyDescent="0.35">
      <c r="A61" s="6"/>
      <c r="B61" s="6"/>
      <c r="C61" s="6"/>
      <c r="D61" s="6"/>
      <c r="E61" s="13" t="s">
        <v>673</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v>
      </c>
      <c r="U61" s="14" t="s">
        <v>944</v>
      </c>
      <c r="V61" s="1" t="s">
        <v>701</v>
      </c>
      <c r="W61" s="15"/>
      <c r="X61" s="15"/>
      <c r="Y61" s="15"/>
      <c r="Z61" s="15"/>
      <c r="AA61" s="15"/>
      <c r="AB61" s="15"/>
      <c r="AC61" s="15"/>
      <c r="AD61" s="1" t="s">
        <v>780</v>
      </c>
      <c r="AE61" s="1" t="s">
        <v>733</v>
      </c>
      <c r="AF61" s="15"/>
      <c r="AG61" s="16" t="s">
        <v>701</v>
      </c>
      <c r="AH61" s="15"/>
      <c r="AI61" s="15"/>
      <c r="AJ61" s="15"/>
      <c r="AK61" s="15"/>
      <c r="AL61" s="15"/>
      <c r="AM61" s="15"/>
      <c r="AN61" s="30"/>
    </row>
    <row r="62" spans="1:40" s="12" customFormat="1" ht="23.25" customHeight="1" thickBot="1" x14ac:dyDescent="0.35">
      <c r="A62" s="6"/>
      <c r="B62" s="6"/>
      <c r="C62" s="6"/>
      <c r="D62" s="6"/>
      <c r="E62" s="13" t="s">
        <v>673</v>
      </c>
      <c r="F62" s="6"/>
      <c r="G62" s="6"/>
      <c r="H62" s="6"/>
      <c r="I62" s="6"/>
      <c r="J62" s="6"/>
      <c r="K62" s="6"/>
      <c r="L62" s="6"/>
      <c r="M62" s="6"/>
      <c r="N62" s="6" t="s">
        <v>609</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["BV-BRC"]</v>
      </c>
      <c r="U62" s="14" t="s">
        <v>944</v>
      </c>
      <c r="V62" s="1" t="s">
        <v>701</v>
      </c>
      <c r="W62" s="15"/>
      <c r="X62" s="15"/>
      <c r="Y62" s="15"/>
      <c r="Z62" s="15"/>
      <c r="AA62" s="15"/>
      <c r="AB62" s="1" t="s">
        <v>781</v>
      </c>
      <c r="AC62" s="1" t="s">
        <v>781</v>
      </c>
      <c r="AD62" s="1" t="s">
        <v>782</v>
      </c>
      <c r="AE62" s="1" t="s">
        <v>749</v>
      </c>
      <c r="AF62" s="15"/>
      <c r="AG62" s="16" t="s">
        <v>701</v>
      </c>
      <c r="AH62" s="15"/>
      <c r="AI62" s="15"/>
      <c r="AJ62" s="15"/>
      <c r="AK62" s="15"/>
      <c r="AL62" s="15"/>
      <c r="AM62" s="15"/>
      <c r="AN62" s="30"/>
    </row>
    <row r="63" spans="1:40" s="12" customFormat="1" ht="23.25" customHeight="1" thickBot="1" x14ac:dyDescent="0.35">
      <c r="A63" s="6"/>
      <c r="B63" s="6"/>
      <c r="C63" s="6"/>
      <c r="D63" s="6"/>
      <c r="E63" s="13" t="s">
        <v>673</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IF(Q67&lt;&gt;"", """" &amp; Q67 &amp; """", ""),
    IF(R63&lt;&gt;"", """" &amp; R63 &amp; """", ""),
    IF(S63&lt;&gt;"", """" &amp; S63 &amp; """", "")
) &amp; "]"</f>
        <v>[]</v>
      </c>
      <c r="U63" s="14" t="s">
        <v>944</v>
      </c>
      <c r="V63" s="1" t="s">
        <v>701</v>
      </c>
      <c r="W63" s="15"/>
      <c r="X63" s="15"/>
      <c r="Y63" s="15"/>
      <c r="Z63" s="15"/>
      <c r="AA63" s="15"/>
      <c r="AB63" s="15"/>
      <c r="AC63" s="1" t="s">
        <v>781</v>
      </c>
      <c r="AD63" s="1" t="s">
        <v>783</v>
      </c>
      <c r="AE63" s="1" t="s">
        <v>245</v>
      </c>
      <c r="AF63" s="15"/>
      <c r="AG63" s="16" t="s">
        <v>701</v>
      </c>
      <c r="AH63" s="15"/>
      <c r="AI63" s="15"/>
      <c r="AJ63" s="15"/>
      <c r="AK63" s="15"/>
      <c r="AL63" s="15"/>
      <c r="AM63" s="15"/>
      <c r="AN63" s="30"/>
    </row>
    <row r="64" spans="1:40" s="12" customFormat="1" ht="23.25" customHeight="1" thickBot="1" x14ac:dyDescent="0.35">
      <c r="A64" s="6"/>
      <c r="B64" s="6"/>
      <c r="C64" s="6"/>
      <c r="D64" s="6"/>
      <c r="E64" s="13" t="s">
        <v>673</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U64" s="14" t="s">
        <v>944</v>
      </c>
      <c r="V64" s="1" t="s">
        <v>701</v>
      </c>
      <c r="W64" s="15"/>
      <c r="X64" s="15"/>
      <c r="Y64" s="15"/>
      <c r="Z64" s="15"/>
      <c r="AA64" s="15"/>
      <c r="AB64" s="15"/>
      <c r="AC64" s="15"/>
      <c r="AD64" s="1" t="s">
        <v>784</v>
      </c>
      <c r="AE64" s="1" t="s">
        <v>733</v>
      </c>
      <c r="AF64" s="15"/>
      <c r="AG64" s="16" t="s">
        <v>701</v>
      </c>
      <c r="AH64" s="15"/>
      <c r="AI64" s="15"/>
      <c r="AJ64" s="15"/>
      <c r="AK64" s="15"/>
      <c r="AL64" s="15"/>
      <c r="AM64" s="15"/>
      <c r="AN64" s="30"/>
    </row>
    <row r="65" spans="1:40" s="12" customFormat="1" ht="23.25" customHeight="1" thickBot="1" x14ac:dyDescent="0.35">
      <c r="A65" s="6"/>
      <c r="B65" s="6"/>
      <c r="C65" s="6"/>
      <c r="D65" s="6"/>
      <c r="E65" s="13" t="s">
        <v>673</v>
      </c>
      <c r="F65" s="6"/>
      <c r="G65" s="6"/>
      <c r="H65" s="6"/>
      <c r="I65" s="6"/>
      <c r="J65" s="6"/>
      <c r="K65" s="6"/>
      <c r="L65" s="6"/>
      <c r="M65" s="6"/>
      <c r="N65" s="6" t="s">
        <v>610</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["BV-BRC"]</v>
      </c>
      <c r="U65" s="14" t="s">
        <v>944</v>
      </c>
      <c r="V65" s="1" t="s">
        <v>701</v>
      </c>
      <c r="W65" s="15"/>
      <c r="X65" s="15"/>
      <c r="Y65" s="15"/>
      <c r="Z65" s="15"/>
      <c r="AA65" s="15"/>
      <c r="AB65" s="1" t="s">
        <v>625</v>
      </c>
      <c r="AC65" s="1" t="s">
        <v>785</v>
      </c>
      <c r="AD65" s="1" t="s">
        <v>786</v>
      </c>
      <c r="AE65" s="1" t="s">
        <v>245</v>
      </c>
      <c r="AF65" s="15"/>
      <c r="AG65" s="16" t="s">
        <v>701</v>
      </c>
      <c r="AH65" s="15"/>
      <c r="AI65" s="15"/>
      <c r="AJ65" s="15"/>
      <c r="AK65" s="15"/>
      <c r="AL65" s="15"/>
      <c r="AM65" s="15"/>
      <c r="AN65" s="30"/>
    </row>
    <row r="66" spans="1:40" s="12" customFormat="1" ht="23.25" customHeight="1" thickBot="1" x14ac:dyDescent="0.35">
      <c r="A66" s="6"/>
      <c r="B66" s="6"/>
      <c r="C66" s="6"/>
      <c r="D66" s="6"/>
      <c r="E66" s="13" t="s">
        <v>673</v>
      </c>
      <c r="F66" s="6"/>
      <c r="G66" s="6"/>
      <c r="H66" s="6"/>
      <c r="I66" s="6"/>
      <c r="J66" s="6"/>
      <c r="K66" s="6"/>
      <c r="L66" s="6"/>
      <c r="M66" s="6"/>
      <c r="N66" s="6" t="s">
        <v>611</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["BV-BRC"]</v>
      </c>
      <c r="U66" s="14" t="s">
        <v>944</v>
      </c>
      <c r="V66" s="1" t="s">
        <v>701</v>
      </c>
      <c r="W66" s="15"/>
      <c r="X66" s="15"/>
      <c r="Y66" s="15"/>
      <c r="Z66" s="15"/>
      <c r="AA66" s="15"/>
      <c r="AB66" s="1" t="s">
        <v>625</v>
      </c>
      <c r="AC66" s="1" t="s">
        <v>785</v>
      </c>
      <c r="AD66" s="1" t="s">
        <v>787</v>
      </c>
      <c r="AE66" s="1" t="s">
        <v>245</v>
      </c>
      <c r="AF66" s="15"/>
      <c r="AG66" s="16" t="s">
        <v>701</v>
      </c>
      <c r="AH66" s="15"/>
      <c r="AI66" s="15"/>
      <c r="AJ66" s="15"/>
      <c r="AK66" s="15"/>
      <c r="AL66" s="15"/>
      <c r="AM66" s="15"/>
      <c r="AN66" s="30"/>
    </row>
    <row r="67" spans="1:40" s="12" customFormat="1" ht="23.25" customHeight="1" thickBot="1" x14ac:dyDescent="0.35">
      <c r="A67" s="6"/>
      <c r="B67" s="6"/>
      <c r="C67" s="6"/>
      <c r="D67" s="6"/>
      <c r="E67" s="13" t="s">
        <v>673</v>
      </c>
      <c r="F67" s="6"/>
      <c r="G67" s="6"/>
      <c r="H67" s="6"/>
      <c r="I67" s="6"/>
      <c r="J67" s="6"/>
      <c r="K67" s="6"/>
      <c r="L67" s="6"/>
      <c r="M67" s="6"/>
      <c r="N67" s="6" t="s">
        <v>612</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IF(Q71&lt;&gt;"", """" &amp; Q71 &amp; """", ""),
    IF(R67&lt;&gt;"", """" &amp; R67 &amp; """", ""),
    IF(S67&lt;&gt;"", """" &amp; S67 &amp; """", "")
) &amp; "]"</f>
        <v>["BV-BRC"]</v>
      </c>
      <c r="U67" s="14" t="s">
        <v>944</v>
      </c>
      <c r="V67" s="1" t="s">
        <v>701</v>
      </c>
      <c r="W67" s="15"/>
      <c r="X67" s="15"/>
      <c r="Y67" s="15"/>
      <c r="Z67" s="15"/>
      <c r="AA67" s="15"/>
      <c r="AB67" s="1" t="s">
        <v>747</v>
      </c>
      <c r="AC67" s="1" t="s">
        <v>747</v>
      </c>
      <c r="AD67" s="1" t="s">
        <v>788</v>
      </c>
      <c r="AE67" s="1" t="s">
        <v>749</v>
      </c>
      <c r="AF67" s="15"/>
      <c r="AG67" s="16" t="s">
        <v>701</v>
      </c>
      <c r="AH67" s="15"/>
      <c r="AI67" s="15"/>
      <c r="AJ67" s="15"/>
      <c r="AK67" s="15"/>
      <c r="AL67" s="15"/>
      <c r="AM67" s="15"/>
      <c r="AN67" s="30"/>
    </row>
    <row r="68" spans="1:40" s="12" customFormat="1" ht="23.25" customHeight="1" thickBot="1" x14ac:dyDescent="0.35">
      <c r="A68" s="6"/>
      <c r="B68" s="6"/>
      <c r="C68" s="6"/>
      <c r="D68" s="6"/>
      <c r="E68" s="13" t="s">
        <v>673</v>
      </c>
      <c r="F68" s="6"/>
      <c r="G68" s="6"/>
      <c r="H68" s="6"/>
      <c r="I68" s="6"/>
      <c r="J68" s="6"/>
      <c r="K68" s="6"/>
      <c r="L68" s="6"/>
      <c r="M68" s="6"/>
      <c r="N68" s="6" t="s">
        <v>613</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["BV-BRC"]</v>
      </c>
      <c r="U68" s="14" t="s">
        <v>944</v>
      </c>
      <c r="V68" s="1" t="s">
        <v>701</v>
      </c>
      <c r="W68" s="15"/>
      <c r="X68" s="15"/>
      <c r="Y68" s="15"/>
      <c r="Z68" s="15"/>
      <c r="AA68" s="15"/>
      <c r="AB68" s="1" t="s">
        <v>740</v>
      </c>
      <c r="AC68" s="15"/>
      <c r="AD68" s="1" t="s">
        <v>789</v>
      </c>
      <c r="AE68" s="1" t="s">
        <v>734</v>
      </c>
      <c r="AF68" s="15"/>
      <c r="AG68" s="16" t="s">
        <v>701</v>
      </c>
      <c r="AH68" s="15"/>
      <c r="AI68" s="15"/>
      <c r="AJ68" s="15"/>
      <c r="AK68" s="15"/>
      <c r="AL68" s="15"/>
      <c r="AM68" s="15"/>
      <c r="AN68" s="30"/>
    </row>
    <row r="69" spans="1:40" s="12" customFormat="1" ht="23.25" customHeight="1" thickBot="1" x14ac:dyDescent="0.35">
      <c r="A69" s="6"/>
      <c r="B69" s="6"/>
      <c r="C69" s="6"/>
      <c r="D69" s="6"/>
      <c r="E69" s="13" t="s">
        <v>673</v>
      </c>
      <c r="F69" s="6"/>
      <c r="G69" s="6"/>
      <c r="H69" s="6"/>
      <c r="I69" s="6"/>
      <c r="J69" s="6"/>
      <c r="K69" s="6"/>
      <c r="L69" s="6"/>
      <c r="M69" s="6"/>
      <c r="N69" s="6" t="s">
        <v>614</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U69" s="14" t="s">
        <v>944</v>
      </c>
      <c r="V69" s="1" t="s">
        <v>701</v>
      </c>
      <c r="W69" s="15"/>
      <c r="X69" s="15"/>
      <c r="Y69" s="15"/>
      <c r="Z69" s="15"/>
      <c r="AA69" s="15"/>
      <c r="AB69" s="1" t="s">
        <v>677</v>
      </c>
      <c r="AC69" s="1" t="s">
        <v>278</v>
      </c>
      <c r="AD69" s="1" t="s">
        <v>790</v>
      </c>
      <c r="AE69" s="1" t="s">
        <v>733</v>
      </c>
      <c r="AF69" s="15"/>
      <c r="AG69" s="16" t="s">
        <v>701</v>
      </c>
      <c r="AH69" s="15"/>
      <c r="AI69" s="15"/>
      <c r="AJ69" s="15"/>
      <c r="AK69" s="15"/>
      <c r="AL69" s="15"/>
      <c r="AM69" s="15"/>
      <c r="AN69" s="30"/>
    </row>
    <row r="70" spans="1:40" s="12" customFormat="1" ht="23.25" customHeight="1" thickBot="1" x14ac:dyDescent="0.35">
      <c r="A70" s="6"/>
      <c r="B70" s="6"/>
      <c r="C70" s="6"/>
      <c r="D70" s="6"/>
      <c r="E70" s="13" t="s">
        <v>673</v>
      </c>
      <c r="F70" s="6"/>
      <c r="G70" s="6"/>
      <c r="H70" s="6"/>
      <c r="I70" s="6"/>
      <c r="J70" s="6"/>
      <c r="K70" s="6"/>
      <c r="L70" s="6"/>
      <c r="M70" s="6"/>
      <c r="N70" s="6" t="s">
        <v>615</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U70" s="14" t="s">
        <v>944</v>
      </c>
      <c r="V70" s="1" t="s">
        <v>701</v>
      </c>
      <c r="W70" s="15"/>
      <c r="X70" s="15"/>
      <c r="Y70" s="15"/>
      <c r="Z70" s="15"/>
      <c r="AA70" s="15"/>
      <c r="AB70" s="1" t="s">
        <v>625</v>
      </c>
      <c r="AC70" s="1" t="s">
        <v>785</v>
      </c>
      <c r="AD70" s="1" t="s">
        <v>791</v>
      </c>
      <c r="AE70" s="1" t="s">
        <v>245</v>
      </c>
      <c r="AF70" s="15"/>
      <c r="AG70" s="16" t="s">
        <v>701</v>
      </c>
      <c r="AH70" s="15"/>
      <c r="AI70" s="15"/>
      <c r="AJ70" s="15"/>
      <c r="AK70" s="15"/>
      <c r="AL70" s="15"/>
      <c r="AM70" s="15"/>
      <c r="AN70" s="30"/>
    </row>
    <row r="71" spans="1:40" s="12" customFormat="1" ht="23.25" customHeight="1" thickBot="1" x14ac:dyDescent="0.35">
      <c r="A71" s="6"/>
      <c r="B71" s="6"/>
      <c r="C71" s="6"/>
      <c r="D71" s="6"/>
      <c r="E71" s="13" t="s">
        <v>673</v>
      </c>
      <c r="F71" s="6"/>
      <c r="G71" s="6"/>
      <c r="H71" s="6"/>
      <c r="I71" s="6"/>
      <c r="J71" s="6"/>
      <c r="K71" s="6"/>
      <c r="L71" s="6"/>
      <c r="M71" s="6"/>
      <c r="N71" s="6" t="s">
        <v>616</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U71" s="14" t="s">
        <v>944</v>
      </c>
      <c r="V71" s="1" t="s">
        <v>701</v>
      </c>
      <c r="W71" s="15"/>
      <c r="X71" s="15"/>
      <c r="Y71" s="15"/>
      <c r="Z71" s="15"/>
      <c r="AA71" s="15"/>
      <c r="AB71" s="1" t="s">
        <v>674</v>
      </c>
      <c r="AC71" s="1" t="s">
        <v>737</v>
      </c>
      <c r="AD71" s="1" t="s">
        <v>792</v>
      </c>
      <c r="AE71" s="1" t="s">
        <v>749</v>
      </c>
      <c r="AF71" s="15"/>
      <c r="AG71" s="16" t="s">
        <v>701</v>
      </c>
      <c r="AH71" s="15"/>
      <c r="AI71" s="15"/>
      <c r="AJ71" s="15"/>
      <c r="AK71" s="15"/>
      <c r="AL71" s="15"/>
      <c r="AM71" s="15"/>
      <c r="AN71" s="30"/>
    </row>
    <row r="72" spans="1:40" s="12" customFormat="1" ht="23.25" customHeight="1" thickBot="1" x14ac:dyDescent="0.35">
      <c r="A72" s="6"/>
      <c r="B72" s="6"/>
      <c r="C72" s="6"/>
      <c r="D72" s="6"/>
      <c r="E72" s="13" t="s">
        <v>673</v>
      </c>
      <c r="F72" s="6"/>
      <c r="G72" s="6"/>
      <c r="H72" s="6"/>
      <c r="I72" s="6"/>
      <c r="J72" s="6"/>
      <c r="K72" s="6"/>
      <c r="L72" s="6"/>
      <c r="M72" s="6"/>
      <c r="N72" s="6" t="s">
        <v>617</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U72" s="14" t="s">
        <v>944</v>
      </c>
      <c r="V72" s="1" t="s">
        <v>701</v>
      </c>
      <c r="W72" s="15"/>
      <c r="X72" s="15"/>
      <c r="Y72" s="15"/>
      <c r="Z72" s="15"/>
      <c r="AA72" s="15"/>
      <c r="AB72" s="1" t="s">
        <v>766</v>
      </c>
      <c r="AC72" s="15"/>
      <c r="AD72" s="1" t="s">
        <v>793</v>
      </c>
      <c r="AE72" s="1" t="s">
        <v>733</v>
      </c>
      <c r="AF72" s="15"/>
      <c r="AG72" s="16" t="s">
        <v>701</v>
      </c>
      <c r="AH72" s="15"/>
      <c r="AI72" s="15"/>
      <c r="AJ72" s="15"/>
      <c r="AK72" s="15"/>
      <c r="AL72" s="15"/>
      <c r="AM72" s="15"/>
      <c r="AN72" s="30"/>
    </row>
    <row r="73" spans="1:40" s="12" customFormat="1" ht="23.25" customHeight="1" thickBot="1" x14ac:dyDescent="0.35">
      <c r="A73" s="6"/>
      <c r="B73" s="6"/>
      <c r="C73" s="6"/>
      <c r="D73" s="6"/>
      <c r="E73" s="13" t="s">
        <v>673</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U73" s="14" t="s">
        <v>944</v>
      </c>
      <c r="V73" s="1" t="s">
        <v>701</v>
      </c>
      <c r="W73" s="15"/>
      <c r="X73" s="15"/>
      <c r="Y73" s="15"/>
      <c r="Z73" s="15"/>
      <c r="AA73" s="15"/>
      <c r="AB73" s="15"/>
      <c r="AC73" s="15"/>
      <c r="AD73" s="1" t="s">
        <v>794</v>
      </c>
      <c r="AE73" s="1" t="s">
        <v>734</v>
      </c>
      <c r="AF73" s="15"/>
      <c r="AG73" s="16" t="s">
        <v>701</v>
      </c>
      <c r="AH73" s="15"/>
      <c r="AI73" s="15"/>
      <c r="AJ73" s="15"/>
      <c r="AK73" s="15"/>
      <c r="AL73" s="15"/>
      <c r="AM73" s="15"/>
      <c r="AN73" s="30"/>
    </row>
    <row r="74" spans="1:40" s="12" customFormat="1" ht="23.25" customHeight="1" thickBot="1" x14ac:dyDescent="0.35">
      <c r="A74" s="6"/>
      <c r="B74" s="6"/>
      <c r="C74" s="6"/>
      <c r="D74" s="6"/>
      <c r="E74" s="13" t="s">
        <v>673</v>
      </c>
      <c r="F74" s="6"/>
      <c r="G74" s="6"/>
      <c r="H74" s="6"/>
      <c r="I74" s="6"/>
      <c r="J74" s="6"/>
      <c r="K74" s="6"/>
      <c r="L74" s="6"/>
      <c r="M74" s="6"/>
      <c r="N74" s="6" t="s">
        <v>618</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U74" s="14" t="s">
        <v>944</v>
      </c>
      <c r="V74" s="1" t="s">
        <v>701</v>
      </c>
      <c r="W74" s="15"/>
      <c r="X74" s="15"/>
      <c r="Y74" s="15"/>
      <c r="Z74" s="15"/>
      <c r="AA74" s="15"/>
      <c r="AB74" s="1" t="s">
        <v>731</v>
      </c>
      <c r="AC74" s="15"/>
      <c r="AD74" s="1" t="s">
        <v>795</v>
      </c>
      <c r="AE74" s="1" t="s">
        <v>768</v>
      </c>
      <c r="AF74" s="15"/>
      <c r="AG74" s="16" t="s">
        <v>701</v>
      </c>
      <c r="AH74" s="15"/>
      <c r="AI74" s="15"/>
      <c r="AJ74" s="15"/>
      <c r="AK74" s="15"/>
      <c r="AL74" s="15"/>
      <c r="AM74" s="15"/>
      <c r="AN74" s="30"/>
    </row>
    <row r="75" spans="1:40" s="12" customFormat="1" ht="23.25" customHeight="1" thickBot="1" x14ac:dyDescent="0.35">
      <c r="A75" s="6"/>
      <c r="B75" s="6"/>
      <c r="C75" s="6"/>
      <c r="D75" s="6"/>
      <c r="E75" s="13" t="s">
        <v>673</v>
      </c>
      <c r="F75" s="6"/>
      <c r="G75" s="6"/>
      <c r="H75" s="6"/>
      <c r="I75" s="6"/>
      <c r="J75" s="6"/>
      <c r="K75" s="6"/>
      <c r="L75" s="6"/>
      <c r="M75" s="6"/>
      <c r="N75" s="6" t="s">
        <v>619</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["BV-BRC"]</v>
      </c>
      <c r="U75" s="14" t="s">
        <v>944</v>
      </c>
      <c r="V75" s="1" t="s">
        <v>701</v>
      </c>
      <c r="W75" s="15"/>
      <c r="X75" s="15"/>
      <c r="Y75" s="15"/>
      <c r="Z75" s="15"/>
      <c r="AA75" s="15"/>
      <c r="AB75" s="1" t="s">
        <v>747</v>
      </c>
      <c r="AC75" s="1" t="s">
        <v>747</v>
      </c>
      <c r="AD75" s="1" t="s">
        <v>796</v>
      </c>
      <c r="AE75" s="1" t="s">
        <v>749</v>
      </c>
      <c r="AF75" s="15"/>
      <c r="AG75" s="16" t="s">
        <v>701</v>
      </c>
      <c r="AH75" s="15"/>
      <c r="AI75" s="15"/>
      <c r="AJ75" s="15"/>
      <c r="AK75" s="15"/>
      <c r="AL75" s="15"/>
      <c r="AM75" s="15"/>
      <c r="AN75" s="30"/>
    </row>
    <row r="76" spans="1:40" s="12" customFormat="1" ht="23.25" customHeight="1" thickBot="1" x14ac:dyDescent="0.35">
      <c r="A76" s="6"/>
      <c r="B76" s="6"/>
      <c r="C76" s="6"/>
      <c r="D76" s="6"/>
      <c r="E76" s="13" t="s">
        <v>673</v>
      </c>
      <c r="F76" s="6"/>
      <c r="G76" s="6"/>
      <c r="H76" s="6"/>
      <c r="I76" s="6"/>
      <c r="J76" s="6"/>
      <c r="K76" s="6"/>
      <c r="L76" s="6"/>
      <c r="M76" s="6"/>
      <c r="N76" s="6" t="s">
        <v>620</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["BV-BRC"]</v>
      </c>
      <c r="U76" s="14" t="s">
        <v>944</v>
      </c>
      <c r="V76" s="1" t="s">
        <v>701</v>
      </c>
      <c r="W76" s="15"/>
      <c r="X76" s="15"/>
      <c r="Y76" s="15"/>
      <c r="Z76" s="15"/>
      <c r="AA76" s="15"/>
      <c r="AB76" s="1" t="s">
        <v>747</v>
      </c>
      <c r="AC76" s="1" t="s">
        <v>747</v>
      </c>
      <c r="AD76" s="1" t="s">
        <v>797</v>
      </c>
      <c r="AE76" s="1" t="s">
        <v>749</v>
      </c>
      <c r="AF76" s="15"/>
      <c r="AG76" s="16" t="s">
        <v>701</v>
      </c>
      <c r="AH76" s="15"/>
      <c r="AI76" s="15"/>
      <c r="AJ76" s="15"/>
      <c r="AK76" s="15"/>
      <c r="AL76" s="15"/>
      <c r="AM76" s="15"/>
      <c r="AN76" s="30"/>
    </row>
    <row r="77" spans="1:40" s="12" customFormat="1" ht="23.25" customHeight="1" thickBot="1" x14ac:dyDescent="0.35">
      <c r="A77" s="6"/>
      <c r="B77" s="6"/>
      <c r="C77" s="6"/>
      <c r="D77" s="6"/>
      <c r="E77" s="13" t="s">
        <v>673</v>
      </c>
      <c r="F77" s="6"/>
      <c r="G77" s="6"/>
      <c r="H77" s="6"/>
      <c r="I77" s="6"/>
      <c r="J77" s="6"/>
      <c r="K77" s="6"/>
      <c r="L77" s="6"/>
      <c r="M77" s="6"/>
      <c r="N77" s="6" t="s">
        <v>621</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["BV-BRC"]</v>
      </c>
      <c r="U77" s="14" t="s">
        <v>944</v>
      </c>
      <c r="V77" s="1" t="s">
        <v>701</v>
      </c>
      <c r="W77" s="15"/>
      <c r="X77" s="15"/>
      <c r="Y77" s="15"/>
      <c r="Z77" s="15"/>
      <c r="AA77" s="15"/>
      <c r="AB77" s="1" t="s">
        <v>747</v>
      </c>
      <c r="AC77" s="1" t="s">
        <v>747</v>
      </c>
      <c r="AD77" s="1" t="s">
        <v>798</v>
      </c>
      <c r="AE77" s="1" t="s">
        <v>749</v>
      </c>
      <c r="AF77" s="15"/>
      <c r="AG77" s="16" t="s">
        <v>701</v>
      </c>
      <c r="AH77" s="15"/>
      <c r="AI77" s="15"/>
      <c r="AJ77" s="15"/>
      <c r="AK77" s="15"/>
      <c r="AL77" s="15"/>
      <c r="AM77" s="15"/>
      <c r="AN77" s="30"/>
    </row>
    <row r="78" spans="1:40" s="12" customFormat="1" ht="23.25" customHeight="1" thickBot="1" x14ac:dyDescent="0.35">
      <c r="A78" s="6"/>
      <c r="B78" s="6"/>
      <c r="C78" s="6"/>
      <c r="D78" s="6"/>
      <c r="E78" s="13" t="s">
        <v>673</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U78" s="14" t="s">
        <v>944</v>
      </c>
      <c r="V78" s="1" t="s">
        <v>701</v>
      </c>
      <c r="W78" s="15"/>
      <c r="X78" s="15"/>
      <c r="Y78" s="15"/>
      <c r="Z78" s="15"/>
      <c r="AA78" s="15"/>
      <c r="AB78" s="15"/>
      <c r="AC78" s="1" t="s">
        <v>781</v>
      </c>
      <c r="AD78" s="1" t="s">
        <v>799</v>
      </c>
      <c r="AE78" s="1" t="s">
        <v>749</v>
      </c>
      <c r="AF78" s="15"/>
      <c r="AG78" s="16" t="s">
        <v>701</v>
      </c>
      <c r="AH78" s="15"/>
      <c r="AI78" s="15"/>
      <c r="AJ78" s="15"/>
      <c r="AK78" s="15"/>
      <c r="AL78" s="15"/>
      <c r="AM78" s="15"/>
      <c r="AN78" s="30"/>
    </row>
    <row r="79" spans="1:40" s="12" customFormat="1" ht="23.25" customHeight="1" thickBot="1" x14ac:dyDescent="0.35">
      <c r="A79" s="6"/>
      <c r="B79" s="6"/>
      <c r="C79" s="6"/>
      <c r="D79" s="6"/>
      <c r="E79" s="13" t="s">
        <v>673</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v>
      </c>
      <c r="U79" s="14" t="s">
        <v>944</v>
      </c>
      <c r="V79" s="1" t="s">
        <v>701</v>
      </c>
      <c r="W79" s="15"/>
      <c r="X79" s="15"/>
      <c r="Y79" s="15"/>
      <c r="Z79" s="15"/>
      <c r="AA79" s="15"/>
      <c r="AB79" s="15"/>
      <c r="AC79" s="1" t="s">
        <v>781</v>
      </c>
      <c r="AD79" s="1" t="s">
        <v>800</v>
      </c>
      <c r="AE79" s="1" t="s">
        <v>245</v>
      </c>
      <c r="AF79" s="15"/>
      <c r="AG79" s="16" t="s">
        <v>701</v>
      </c>
      <c r="AH79" s="15"/>
      <c r="AI79" s="15"/>
      <c r="AJ79" s="15"/>
      <c r="AK79" s="15"/>
      <c r="AL79" s="15"/>
      <c r="AM79" s="15"/>
      <c r="AN79" s="30"/>
    </row>
    <row r="80" spans="1:40" s="12" customFormat="1" ht="23.25" customHeight="1" thickBot="1" x14ac:dyDescent="0.35">
      <c r="A80" s="6"/>
      <c r="B80" s="6"/>
      <c r="C80" s="6"/>
      <c r="D80" s="6"/>
      <c r="E80" s="13" t="s">
        <v>673</v>
      </c>
      <c r="F80" s="6"/>
      <c r="G80" s="6"/>
      <c r="H80" s="6"/>
      <c r="I80" s="6"/>
      <c r="J80" s="6"/>
      <c r="K80" s="6"/>
      <c r="L80" s="6"/>
      <c r="M80" s="6"/>
      <c r="N80" s="6" t="s">
        <v>622</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U80" s="14" t="s">
        <v>944</v>
      </c>
      <c r="V80" s="1" t="s">
        <v>701</v>
      </c>
      <c r="W80" s="15"/>
      <c r="X80" s="15"/>
      <c r="Y80" s="15"/>
      <c r="Z80" s="15"/>
      <c r="AA80" s="15"/>
      <c r="AB80" s="1" t="s">
        <v>740</v>
      </c>
      <c r="AC80" s="15"/>
      <c r="AD80" s="1" t="s">
        <v>801</v>
      </c>
      <c r="AE80" s="1" t="s">
        <v>733</v>
      </c>
      <c r="AF80" s="15"/>
      <c r="AG80" s="16" t="s">
        <v>701</v>
      </c>
      <c r="AH80" s="15"/>
      <c r="AI80" s="15"/>
      <c r="AJ80" s="15"/>
      <c r="AK80" s="15"/>
      <c r="AL80" s="15"/>
      <c r="AM80" s="15"/>
      <c r="AN80" s="30"/>
    </row>
    <row r="81" spans="1:40" s="12" customFormat="1" ht="23.25" customHeight="1" thickBot="1" x14ac:dyDescent="0.35">
      <c r="A81" s="6"/>
      <c r="B81" s="6"/>
      <c r="C81" s="6"/>
      <c r="D81" s="6"/>
      <c r="E81" s="13" t="s">
        <v>673</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U81" s="14" t="s">
        <v>944</v>
      </c>
      <c r="V81" s="1" t="s">
        <v>701</v>
      </c>
      <c r="W81" s="15"/>
      <c r="X81" s="15"/>
      <c r="Y81" s="15"/>
      <c r="Z81" s="15"/>
      <c r="AA81" s="15"/>
      <c r="AB81" s="15"/>
      <c r="AC81" s="15"/>
      <c r="AD81" s="1" t="s">
        <v>801</v>
      </c>
      <c r="AE81" s="1" t="s">
        <v>733</v>
      </c>
      <c r="AF81" s="15"/>
      <c r="AG81" s="16" t="s">
        <v>701</v>
      </c>
      <c r="AH81" s="15"/>
      <c r="AI81" s="15"/>
      <c r="AJ81" s="15"/>
      <c r="AK81" s="15"/>
      <c r="AL81" s="15"/>
      <c r="AM81" s="15"/>
      <c r="AN81" s="30"/>
    </row>
    <row r="82" spans="1:40" s="12" customFormat="1" ht="23.25" customHeight="1" thickBot="1" x14ac:dyDescent="0.35">
      <c r="A82" s="6"/>
      <c r="B82" s="6"/>
      <c r="C82" s="6"/>
      <c r="D82" s="6"/>
      <c r="E82" s="13" t="s">
        <v>673</v>
      </c>
      <c r="F82" s="6"/>
      <c r="G82" s="6"/>
      <c r="H82" s="6"/>
      <c r="I82" s="6"/>
      <c r="J82" s="6"/>
      <c r="K82" s="6"/>
      <c r="L82" s="6"/>
      <c r="M82" s="6"/>
      <c r="N82" s="6" t="s">
        <v>623</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U82" s="14" t="s">
        <v>944</v>
      </c>
      <c r="V82" s="1" t="s">
        <v>701</v>
      </c>
      <c r="W82" s="15"/>
      <c r="X82" s="15"/>
      <c r="Y82" s="15"/>
      <c r="Z82" s="15"/>
      <c r="AA82" s="15"/>
      <c r="AB82" s="1" t="s">
        <v>766</v>
      </c>
      <c r="AC82" s="15"/>
      <c r="AD82" s="1" t="s">
        <v>802</v>
      </c>
      <c r="AE82" s="1" t="s">
        <v>768</v>
      </c>
      <c r="AF82" s="15"/>
      <c r="AG82" s="16" t="s">
        <v>701</v>
      </c>
      <c r="AH82" s="15"/>
      <c r="AI82" s="15"/>
      <c r="AJ82" s="15"/>
      <c r="AK82" s="15"/>
      <c r="AL82" s="15"/>
      <c r="AM82" s="15"/>
      <c r="AN82" s="30"/>
    </row>
    <row r="83" spans="1:40" s="12" customFormat="1" ht="23.25" customHeight="1" thickBot="1" x14ac:dyDescent="0.35">
      <c r="A83" s="6"/>
      <c r="B83" s="6"/>
      <c r="C83" s="6"/>
      <c r="D83" s="6"/>
      <c r="E83" s="13" t="s">
        <v>673</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U83" s="14" t="s">
        <v>944</v>
      </c>
      <c r="V83" s="1" t="s">
        <v>701</v>
      </c>
      <c r="W83" s="15"/>
      <c r="X83" s="15"/>
      <c r="Y83" s="15"/>
      <c r="Z83" s="15"/>
      <c r="AA83" s="15"/>
      <c r="AB83" s="15"/>
      <c r="AC83" s="1" t="s">
        <v>737</v>
      </c>
      <c r="AD83" s="1" t="s">
        <v>803</v>
      </c>
      <c r="AE83" s="1" t="s">
        <v>733</v>
      </c>
      <c r="AF83" s="15"/>
      <c r="AG83" s="16" t="s">
        <v>701</v>
      </c>
      <c r="AH83" s="15"/>
      <c r="AI83" s="15"/>
      <c r="AJ83" s="15"/>
      <c r="AK83" s="15"/>
      <c r="AL83" s="15"/>
      <c r="AM83" s="15"/>
      <c r="AN83" s="30"/>
    </row>
    <row r="84" spans="1:40" s="12" customFormat="1" ht="23.25" customHeight="1" thickBot="1" x14ac:dyDescent="0.35">
      <c r="A84" s="6"/>
      <c r="B84" s="6"/>
      <c r="C84" s="6"/>
      <c r="D84" s="6"/>
      <c r="E84" s="13" t="s">
        <v>673</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IF(Q88&lt;&gt;"", """" &amp; Q88 &amp; """", ""),
    IF(R84&lt;&gt;"", """" &amp; R84 &amp; """", ""),
    IF(S84&lt;&gt;"", """" &amp; S84 &amp; """", "")
) &amp; "]"</f>
        <v>[]</v>
      </c>
      <c r="U84" s="14" t="s">
        <v>944</v>
      </c>
      <c r="V84" s="1" t="s">
        <v>701</v>
      </c>
      <c r="W84" s="15"/>
      <c r="X84" s="15"/>
      <c r="Y84" s="15"/>
      <c r="Z84" s="15"/>
      <c r="AA84" s="15"/>
      <c r="AB84" s="15"/>
      <c r="AC84" s="15"/>
      <c r="AD84" s="1" t="s">
        <v>266</v>
      </c>
      <c r="AE84" s="1" t="s">
        <v>733</v>
      </c>
      <c r="AF84" s="15"/>
      <c r="AG84" s="16" t="s">
        <v>701</v>
      </c>
      <c r="AH84" s="15"/>
      <c r="AI84" s="15"/>
      <c r="AJ84" s="15"/>
      <c r="AK84" s="15"/>
      <c r="AL84" s="15"/>
      <c r="AM84" s="15"/>
      <c r="AN84" s="30"/>
    </row>
    <row r="85" spans="1:40" s="12" customFormat="1" ht="23.25" customHeight="1" thickBot="1" x14ac:dyDescent="0.35">
      <c r="A85" s="6"/>
      <c r="B85" s="6"/>
      <c r="C85" s="6"/>
      <c r="D85" s="6"/>
      <c r="E85" s="13" t="s">
        <v>673</v>
      </c>
      <c r="F85" s="6"/>
      <c r="G85" s="6"/>
      <c r="H85" s="6"/>
      <c r="I85" s="6"/>
      <c r="J85" s="6"/>
      <c r="K85" s="6"/>
      <c r="L85" s="6"/>
      <c r="M85" s="6"/>
      <c r="N85" s="6" t="s">
        <v>624</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U85" s="14" t="s">
        <v>944</v>
      </c>
      <c r="V85" s="1" t="s">
        <v>701</v>
      </c>
      <c r="W85" s="15"/>
      <c r="X85" s="15"/>
      <c r="Y85" s="15"/>
      <c r="Z85" s="15"/>
      <c r="AA85" s="15"/>
      <c r="AB85" s="1" t="s">
        <v>625</v>
      </c>
      <c r="AC85" s="1" t="s">
        <v>785</v>
      </c>
      <c r="AD85" s="1" t="s">
        <v>804</v>
      </c>
      <c r="AE85" s="1" t="s">
        <v>245</v>
      </c>
      <c r="AF85" s="15"/>
      <c r="AG85" s="16" t="s">
        <v>701</v>
      </c>
      <c r="AH85" s="15"/>
      <c r="AI85" s="15"/>
      <c r="AJ85" s="15"/>
      <c r="AK85" s="15"/>
      <c r="AL85" s="15"/>
      <c r="AM85" s="15"/>
      <c r="AN85" s="30"/>
    </row>
    <row r="86" spans="1:40" s="12" customFormat="1" ht="23.25" customHeight="1" thickBot="1" x14ac:dyDescent="0.35">
      <c r="A86" s="6"/>
      <c r="B86" s="6"/>
      <c r="C86" s="6"/>
      <c r="D86" s="6"/>
      <c r="E86" s="13" t="s">
        <v>673</v>
      </c>
      <c r="F86" s="6"/>
      <c r="G86" s="6"/>
      <c r="H86" s="6"/>
      <c r="I86" s="6"/>
      <c r="J86" s="6"/>
      <c r="K86" s="6"/>
      <c r="L86" s="6"/>
      <c r="M86" s="6"/>
      <c r="N86" s="6" t="s">
        <v>625</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["BV-BRC"]</v>
      </c>
      <c r="U86" s="14" t="s">
        <v>944</v>
      </c>
      <c r="V86" s="1" t="s">
        <v>701</v>
      </c>
      <c r="W86" s="15"/>
      <c r="X86" s="15"/>
      <c r="Y86" s="15"/>
      <c r="Z86" s="15"/>
      <c r="AA86" s="15"/>
      <c r="AB86" s="1" t="s">
        <v>625</v>
      </c>
      <c r="AC86" s="1" t="s">
        <v>785</v>
      </c>
      <c r="AD86" s="1" t="s">
        <v>805</v>
      </c>
      <c r="AE86" s="1" t="s">
        <v>734</v>
      </c>
      <c r="AF86" s="15"/>
      <c r="AG86" s="16" t="s">
        <v>701</v>
      </c>
      <c r="AH86" s="15"/>
      <c r="AI86" s="15"/>
      <c r="AJ86" s="15"/>
      <c r="AK86" s="15"/>
      <c r="AL86" s="15"/>
      <c r="AM86" s="15"/>
      <c r="AN86" s="30"/>
    </row>
    <row r="87" spans="1:40" s="12" customFormat="1" ht="23.25" customHeight="1" thickBot="1" x14ac:dyDescent="0.35">
      <c r="A87" s="6"/>
      <c r="B87" s="6"/>
      <c r="C87" s="6"/>
      <c r="D87" s="6"/>
      <c r="E87" s="13" t="s">
        <v>673</v>
      </c>
      <c r="F87" s="6"/>
      <c r="G87" s="6"/>
      <c r="H87" s="6"/>
      <c r="I87" s="6"/>
      <c r="J87" s="6"/>
      <c r="K87" s="6"/>
      <c r="L87" s="6"/>
      <c r="M87" s="6"/>
      <c r="N87" s="6" t="s">
        <v>626</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["BV-BRC"]</v>
      </c>
      <c r="U87" s="14" t="s">
        <v>944</v>
      </c>
      <c r="V87" s="1" t="s">
        <v>701</v>
      </c>
      <c r="W87" s="15"/>
      <c r="X87" s="15"/>
      <c r="Y87" s="15"/>
      <c r="Z87" s="15"/>
      <c r="AA87" s="15"/>
      <c r="AB87" s="1" t="s">
        <v>625</v>
      </c>
      <c r="AC87" s="1" t="s">
        <v>785</v>
      </c>
      <c r="AD87" s="1" t="s">
        <v>806</v>
      </c>
      <c r="AE87" s="1" t="s">
        <v>734</v>
      </c>
      <c r="AF87" s="15"/>
      <c r="AG87" s="16" t="s">
        <v>701</v>
      </c>
      <c r="AH87" s="15"/>
      <c r="AI87" s="15"/>
      <c r="AJ87" s="15"/>
      <c r="AK87" s="15"/>
      <c r="AL87" s="15"/>
      <c r="AM87" s="15"/>
      <c r="AN87" s="30"/>
    </row>
    <row r="88" spans="1:40" s="12" customFormat="1" ht="23.25" customHeight="1" thickBot="1" x14ac:dyDescent="0.35">
      <c r="A88" s="6"/>
      <c r="B88" s="6"/>
      <c r="C88" s="6"/>
      <c r="D88" s="6"/>
      <c r="E88" s="13" t="s">
        <v>673</v>
      </c>
      <c r="F88" s="6"/>
      <c r="G88" s="6"/>
      <c r="H88" s="6"/>
      <c r="I88" s="6"/>
      <c r="J88" s="6"/>
      <c r="K88" s="6"/>
      <c r="L88" s="6"/>
      <c r="M88" s="6"/>
      <c r="N88" s="6" t="s">
        <v>627</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U88" s="14" t="s">
        <v>944</v>
      </c>
      <c r="V88" s="1" t="s">
        <v>701</v>
      </c>
      <c r="W88" s="15"/>
      <c r="X88" s="15"/>
      <c r="Y88" s="15"/>
      <c r="Z88" s="15"/>
      <c r="AA88" s="15"/>
      <c r="AB88" s="1" t="s">
        <v>676</v>
      </c>
      <c r="AC88" s="15"/>
      <c r="AD88" s="1" t="s">
        <v>807</v>
      </c>
      <c r="AE88" s="1" t="s">
        <v>733</v>
      </c>
      <c r="AF88" s="15"/>
      <c r="AG88" s="16" t="s">
        <v>701</v>
      </c>
      <c r="AH88" s="15"/>
      <c r="AI88" s="15"/>
      <c r="AJ88" s="15"/>
      <c r="AK88" s="15"/>
      <c r="AL88" s="15"/>
      <c r="AM88" s="15"/>
      <c r="AN88" s="30"/>
    </row>
    <row r="89" spans="1:40" s="12" customFormat="1" ht="23.25" customHeight="1" thickBot="1" x14ac:dyDescent="0.35">
      <c r="A89" s="6"/>
      <c r="B89" s="6"/>
      <c r="C89" s="6"/>
      <c r="D89" s="6"/>
      <c r="E89" s="13" t="s">
        <v>673</v>
      </c>
      <c r="F89" s="6"/>
      <c r="G89" s="6"/>
      <c r="H89" s="6"/>
      <c r="I89" s="6"/>
      <c r="J89" s="6"/>
      <c r="K89" s="6"/>
      <c r="L89" s="6"/>
      <c r="M89" s="6"/>
      <c r="N89" s="6" t="s">
        <v>628</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["BV-BRC"]</v>
      </c>
      <c r="U89" s="14" t="s">
        <v>944</v>
      </c>
      <c r="V89" s="1" t="s">
        <v>701</v>
      </c>
      <c r="W89" s="15"/>
      <c r="X89" s="15"/>
      <c r="Y89" s="15"/>
      <c r="Z89" s="15"/>
      <c r="AA89" s="15"/>
      <c r="AB89" s="1" t="s">
        <v>674</v>
      </c>
      <c r="AC89" s="1" t="s">
        <v>737</v>
      </c>
      <c r="AD89" s="1" t="s">
        <v>808</v>
      </c>
      <c r="AE89" s="1" t="s">
        <v>733</v>
      </c>
      <c r="AF89" s="15"/>
      <c r="AG89" s="16" t="s">
        <v>701</v>
      </c>
      <c r="AH89" s="15"/>
      <c r="AI89" s="15"/>
      <c r="AJ89" s="15"/>
      <c r="AK89" s="15"/>
      <c r="AL89" s="15"/>
      <c r="AM89" s="15"/>
      <c r="AN89" s="30"/>
    </row>
    <row r="90" spans="1:40" s="12" customFormat="1" ht="23.25" customHeight="1" thickBot="1" x14ac:dyDescent="0.35">
      <c r="A90" s="6"/>
      <c r="B90" s="6"/>
      <c r="C90" s="6"/>
      <c r="D90" s="6"/>
      <c r="E90" s="13" t="s">
        <v>673</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U90" s="14" t="s">
        <v>944</v>
      </c>
      <c r="V90" s="1" t="s">
        <v>701</v>
      </c>
      <c r="W90" s="15"/>
      <c r="X90" s="15"/>
      <c r="Y90" s="15"/>
      <c r="Z90" s="15"/>
      <c r="AA90" s="15"/>
      <c r="AB90" s="15"/>
      <c r="AC90" s="15"/>
      <c r="AD90" s="1" t="s">
        <v>809</v>
      </c>
      <c r="AE90" s="1" t="s">
        <v>733</v>
      </c>
      <c r="AF90" s="15"/>
      <c r="AG90" s="16" t="s">
        <v>701</v>
      </c>
      <c r="AH90" s="15"/>
      <c r="AI90" s="15"/>
      <c r="AJ90" s="15"/>
      <c r="AK90" s="15"/>
      <c r="AL90" s="15"/>
      <c r="AM90" s="15"/>
      <c r="AN90" s="30"/>
    </row>
    <row r="91" spans="1:40" s="12" customFormat="1" ht="23.25" customHeight="1" thickBot="1" x14ac:dyDescent="0.35">
      <c r="A91" s="6"/>
      <c r="B91" s="6"/>
      <c r="C91" s="6"/>
      <c r="D91" s="6"/>
      <c r="E91" s="13" t="s">
        <v>673</v>
      </c>
      <c r="F91" s="6"/>
      <c r="G91" s="6"/>
      <c r="H91" s="6"/>
      <c r="I91" s="6"/>
      <c r="J91" s="6"/>
      <c r="K91" s="6"/>
      <c r="L91" s="6"/>
      <c r="M91" s="6"/>
      <c r="N91" s="6" t="s">
        <v>629</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["BV-BRC"]</v>
      </c>
      <c r="U91" s="14" t="s">
        <v>944</v>
      </c>
      <c r="V91" s="1" t="s">
        <v>701</v>
      </c>
      <c r="W91" s="15"/>
      <c r="X91" s="15"/>
      <c r="Y91" s="15"/>
      <c r="Z91" s="15"/>
      <c r="AA91" s="15"/>
      <c r="AB91" s="1" t="s">
        <v>740</v>
      </c>
      <c r="AC91" s="15"/>
      <c r="AD91" s="1" t="s">
        <v>810</v>
      </c>
      <c r="AE91" s="1" t="s">
        <v>749</v>
      </c>
      <c r="AF91" s="15"/>
      <c r="AG91" s="16" t="s">
        <v>701</v>
      </c>
      <c r="AH91" s="15"/>
      <c r="AI91" s="15"/>
      <c r="AJ91" s="15"/>
      <c r="AK91" s="15"/>
      <c r="AL91" s="15"/>
      <c r="AM91" s="15"/>
      <c r="AN91" s="30"/>
    </row>
    <row r="92" spans="1:40" s="12" customFormat="1" ht="23.25" customHeight="1" thickBot="1" x14ac:dyDescent="0.35">
      <c r="A92" s="6"/>
      <c r="B92" s="6"/>
      <c r="C92" s="6"/>
      <c r="D92" s="6"/>
      <c r="E92" s="13" t="s">
        <v>673</v>
      </c>
      <c r="F92" s="6"/>
      <c r="G92" s="6"/>
      <c r="H92" s="6"/>
      <c r="I92" s="6"/>
      <c r="J92" s="6"/>
      <c r="K92" s="6"/>
      <c r="L92" s="6"/>
      <c r="M92" s="6"/>
      <c r="N92" s="6" t="s">
        <v>630</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["BV-BRC"]</v>
      </c>
      <c r="U92" s="14" t="s">
        <v>944</v>
      </c>
      <c r="V92" s="1" t="s">
        <v>701</v>
      </c>
      <c r="W92" s="15"/>
      <c r="X92" s="15"/>
      <c r="Y92" s="15"/>
      <c r="Z92" s="15"/>
      <c r="AA92" s="15"/>
      <c r="AB92" s="1" t="s">
        <v>740</v>
      </c>
      <c r="AC92" s="15"/>
      <c r="AD92" s="1" t="s">
        <v>811</v>
      </c>
      <c r="AE92" s="1" t="s">
        <v>734</v>
      </c>
      <c r="AF92" s="15"/>
      <c r="AG92" s="16" t="s">
        <v>701</v>
      </c>
      <c r="AH92" s="15"/>
      <c r="AI92" s="15"/>
      <c r="AJ92" s="15"/>
      <c r="AK92" s="15"/>
      <c r="AL92" s="15"/>
      <c r="AM92" s="15"/>
      <c r="AN92" s="30"/>
    </row>
    <row r="93" spans="1:40" s="12" customFormat="1" ht="23.25" customHeight="1" thickBot="1" x14ac:dyDescent="0.35">
      <c r="A93" s="6"/>
      <c r="B93" s="6"/>
      <c r="C93" s="6"/>
      <c r="D93" s="6"/>
      <c r="E93" s="13" t="s">
        <v>673</v>
      </c>
      <c r="F93" s="6"/>
      <c r="G93" s="6"/>
      <c r="H93" s="6"/>
      <c r="I93" s="6"/>
      <c r="J93" s="6"/>
      <c r="K93" s="6"/>
      <c r="L93" s="6"/>
      <c r="M93" s="6"/>
      <c r="N93" s="6" t="s">
        <v>631</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U93" s="14" t="s">
        <v>944</v>
      </c>
      <c r="V93" s="1" t="s">
        <v>701</v>
      </c>
      <c r="W93" s="15"/>
      <c r="X93" s="15"/>
      <c r="Y93" s="15"/>
      <c r="Z93" s="15"/>
      <c r="AA93" s="15"/>
      <c r="AB93" s="1" t="s">
        <v>740</v>
      </c>
      <c r="AC93" s="15"/>
      <c r="AD93" s="1" t="s">
        <v>812</v>
      </c>
      <c r="AE93" s="1" t="s">
        <v>734</v>
      </c>
      <c r="AF93" s="15"/>
      <c r="AG93" s="16" t="s">
        <v>701</v>
      </c>
      <c r="AH93" s="15"/>
      <c r="AI93" s="15"/>
      <c r="AJ93" s="15"/>
      <c r="AK93" s="15"/>
      <c r="AL93" s="15"/>
      <c r="AM93" s="15"/>
      <c r="AN93" s="30"/>
    </row>
    <row r="94" spans="1:40" s="12" customFormat="1" ht="23.25" customHeight="1" thickBot="1" x14ac:dyDescent="0.35">
      <c r="A94" s="6"/>
      <c r="B94" s="6"/>
      <c r="C94" s="6"/>
      <c r="D94" s="6"/>
      <c r="E94" s="13" t="s">
        <v>673</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U94" s="14" t="s">
        <v>944</v>
      </c>
      <c r="V94" s="1" t="s">
        <v>701</v>
      </c>
      <c r="W94" s="15"/>
      <c r="X94" s="15"/>
      <c r="Y94" s="15"/>
      <c r="Z94" s="15"/>
      <c r="AA94" s="15"/>
      <c r="AB94" s="15"/>
      <c r="AC94" s="15"/>
      <c r="AD94" s="1" t="s">
        <v>813</v>
      </c>
      <c r="AE94" s="1" t="s">
        <v>734</v>
      </c>
      <c r="AF94" s="15"/>
      <c r="AG94" s="16" t="s">
        <v>701</v>
      </c>
      <c r="AH94" s="15"/>
      <c r="AI94" s="15"/>
      <c r="AJ94" s="15"/>
      <c r="AK94" s="15"/>
      <c r="AL94" s="15"/>
      <c r="AM94" s="15"/>
      <c r="AN94" s="30"/>
    </row>
    <row r="95" spans="1:40" s="12" customFormat="1" ht="23.25" customHeight="1" thickBot="1" x14ac:dyDescent="0.35">
      <c r="A95" s="6"/>
      <c r="B95" s="6"/>
      <c r="C95" s="6"/>
      <c r="D95" s="6"/>
      <c r="E95" s="13" t="s">
        <v>673</v>
      </c>
      <c r="F95" s="6"/>
      <c r="G95" s="6"/>
      <c r="H95" s="6"/>
      <c r="I95" s="6"/>
      <c r="J95" s="6"/>
      <c r="K95" s="6"/>
      <c r="L95" s="6"/>
      <c r="M95" s="6"/>
      <c r="N95" s="6" t="s">
        <v>632</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U95" s="14" t="s">
        <v>944</v>
      </c>
      <c r="V95" s="1" t="s">
        <v>701</v>
      </c>
      <c r="W95" s="15"/>
      <c r="X95" s="15"/>
      <c r="Y95" s="15"/>
      <c r="Z95" s="15"/>
      <c r="AA95" s="15"/>
      <c r="AB95" s="1" t="s">
        <v>740</v>
      </c>
      <c r="AC95" s="15"/>
      <c r="AD95" s="1" t="s">
        <v>814</v>
      </c>
      <c r="AE95" s="1" t="s">
        <v>734</v>
      </c>
      <c r="AF95" s="15"/>
      <c r="AG95" s="16" t="s">
        <v>701</v>
      </c>
      <c r="AH95" s="15"/>
      <c r="AI95" s="15"/>
      <c r="AJ95" s="15"/>
      <c r="AK95" s="15"/>
      <c r="AL95" s="15"/>
      <c r="AM95" s="15"/>
      <c r="AN95" s="30"/>
    </row>
    <row r="96" spans="1:40" s="12" customFormat="1" ht="23.25" customHeight="1" thickBot="1" x14ac:dyDescent="0.35">
      <c r="A96" s="6"/>
      <c r="B96" s="6"/>
      <c r="C96" s="6"/>
      <c r="D96" s="6"/>
      <c r="E96" s="13" t="s">
        <v>673</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v>
      </c>
      <c r="U96" s="14" t="s">
        <v>944</v>
      </c>
      <c r="V96" s="1" t="s">
        <v>701</v>
      </c>
      <c r="W96" s="15"/>
      <c r="X96" s="15"/>
      <c r="Y96" s="15"/>
      <c r="Z96" s="15"/>
      <c r="AA96" s="15"/>
      <c r="AB96" s="15"/>
      <c r="AC96" s="15"/>
      <c r="AD96" s="1" t="s">
        <v>815</v>
      </c>
      <c r="AE96" s="1" t="s">
        <v>733</v>
      </c>
      <c r="AF96" s="15"/>
      <c r="AG96" s="16" t="s">
        <v>701</v>
      </c>
      <c r="AH96" s="15"/>
      <c r="AI96" s="15"/>
      <c r="AJ96" s="15"/>
      <c r="AK96" s="15"/>
      <c r="AL96" s="15"/>
      <c r="AM96" s="15"/>
      <c r="AN96" s="30"/>
    </row>
    <row r="97" spans="1:40" s="12" customFormat="1" ht="23.25" customHeight="1" thickBot="1" x14ac:dyDescent="0.35">
      <c r="A97" s="6"/>
      <c r="B97" s="6"/>
      <c r="C97" s="6"/>
      <c r="D97" s="6"/>
      <c r="E97" s="13" t="s">
        <v>673</v>
      </c>
      <c r="F97" s="6"/>
      <c r="G97" s="6"/>
      <c r="H97" s="6"/>
      <c r="I97" s="6"/>
      <c r="J97" s="6"/>
      <c r="K97" s="6"/>
      <c r="L97" s="6"/>
      <c r="M97" s="6"/>
      <c r="N97" s="6" t="s">
        <v>633</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["BV-BRC"]</v>
      </c>
      <c r="U97" s="14" t="s">
        <v>944</v>
      </c>
      <c r="V97" s="1" t="s">
        <v>701</v>
      </c>
      <c r="W97" s="15"/>
      <c r="X97" s="15"/>
      <c r="Y97" s="15"/>
      <c r="Z97" s="15"/>
      <c r="AA97" s="15"/>
      <c r="AB97" s="1" t="s">
        <v>745</v>
      </c>
      <c r="AC97" s="15"/>
      <c r="AD97" s="1" t="s">
        <v>816</v>
      </c>
      <c r="AE97" s="1" t="s">
        <v>733</v>
      </c>
      <c r="AF97" s="15"/>
      <c r="AG97" s="16" t="s">
        <v>701</v>
      </c>
      <c r="AH97" s="15"/>
      <c r="AI97" s="15"/>
      <c r="AJ97" s="15"/>
      <c r="AK97" s="15"/>
      <c r="AL97" s="15"/>
      <c r="AM97" s="15"/>
      <c r="AN97" s="30"/>
    </row>
    <row r="98" spans="1:40" s="12" customFormat="1" ht="23.25" customHeight="1" thickBot="1" x14ac:dyDescent="0.35">
      <c r="A98" s="6"/>
      <c r="B98" s="6"/>
      <c r="C98" s="6"/>
      <c r="D98" s="6"/>
      <c r="E98" s="13" t="s">
        <v>673</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v>
      </c>
      <c r="U98" s="14" t="s">
        <v>944</v>
      </c>
      <c r="V98" s="1" t="s">
        <v>701</v>
      </c>
      <c r="W98" s="15"/>
      <c r="X98" s="15"/>
      <c r="Y98" s="15"/>
      <c r="Z98" s="15"/>
      <c r="AA98" s="15"/>
      <c r="AB98" s="15"/>
      <c r="AC98" s="15"/>
      <c r="AD98" s="1" t="s">
        <v>817</v>
      </c>
      <c r="AE98" s="1" t="s">
        <v>733</v>
      </c>
      <c r="AF98" s="15"/>
      <c r="AG98" s="16" t="s">
        <v>701</v>
      </c>
      <c r="AH98" s="15"/>
      <c r="AI98" s="15"/>
      <c r="AJ98" s="15"/>
      <c r="AK98" s="15"/>
      <c r="AL98" s="15"/>
      <c r="AM98" s="15"/>
      <c r="AN98" s="30"/>
    </row>
    <row r="99" spans="1:40" s="12" customFormat="1" ht="23.25" customHeight="1" thickBot="1" x14ac:dyDescent="0.35">
      <c r="A99" s="6"/>
      <c r="B99" s="6"/>
      <c r="C99" s="6"/>
      <c r="D99" s="6"/>
      <c r="E99" s="13" t="s">
        <v>673</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v>
      </c>
      <c r="U99" s="14" t="s">
        <v>944</v>
      </c>
      <c r="V99" s="1" t="s">
        <v>701</v>
      </c>
      <c r="W99" s="15"/>
      <c r="X99" s="15"/>
      <c r="Y99" s="15"/>
      <c r="Z99" s="15"/>
      <c r="AA99" s="15"/>
      <c r="AB99" s="15"/>
      <c r="AC99" s="1" t="s">
        <v>781</v>
      </c>
      <c r="AD99" s="1" t="s">
        <v>818</v>
      </c>
      <c r="AE99" s="1" t="s">
        <v>749</v>
      </c>
      <c r="AF99" s="15"/>
      <c r="AG99" s="16" t="s">
        <v>701</v>
      </c>
      <c r="AH99" s="15"/>
      <c r="AI99" s="15"/>
      <c r="AJ99" s="15"/>
      <c r="AK99" s="15"/>
      <c r="AL99" s="15"/>
      <c r="AM99" s="15"/>
      <c r="AN99" s="30"/>
    </row>
    <row r="100" spans="1:40" s="12" customFormat="1" ht="23.25" customHeight="1" thickBot="1" x14ac:dyDescent="0.35">
      <c r="A100" s="6"/>
      <c r="B100" s="6"/>
      <c r="C100" s="6"/>
      <c r="D100" s="6"/>
      <c r="E100" s="13" t="s">
        <v>673</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U100" s="14" t="s">
        <v>944</v>
      </c>
      <c r="V100" s="1" t="s">
        <v>701</v>
      </c>
      <c r="W100" s="15"/>
      <c r="X100" s="15"/>
      <c r="Y100" s="15"/>
      <c r="Z100" s="15"/>
      <c r="AA100" s="15"/>
      <c r="AB100" s="15"/>
      <c r="AC100" s="1" t="s">
        <v>781</v>
      </c>
      <c r="AD100" s="1" t="s">
        <v>819</v>
      </c>
      <c r="AE100" s="1" t="s">
        <v>245</v>
      </c>
      <c r="AF100" s="15"/>
      <c r="AG100" s="16" t="s">
        <v>701</v>
      </c>
      <c r="AH100" s="15"/>
      <c r="AI100" s="15"/>
      <c r="AJ100" s="15"/>
      <c r="AK100" s="15"/>
      <c r="AL100" s="15"/>
      <c r="AM100" s="15"/>
      <c r="AN100" s="30"/>
    </row>
    <row r="101" spans="1:40" s="12" customFormat="1" ht="23.25" customHeight="1" thickBot="1" x14ac:dyDescent="0.35">
      <c r="A101" s="6"/>
      <c r="B101" s="6"/>
      <c r="C101" s="6"/>
      <c r="D101" s="6"/>
      <c r="E101" s="13" t="s">
        <v>673</v>
      </c>
      <c r="F101" s="6"/>
      <c r="G101" s="6"/>
      <c r="H101" s="6"/>
      <c r="I101" s="6"/>
      <c r="J101" s="6"/>
      <c r="K101" s="6"/>
      <c r="L101" s="6"/>
      <c r="M101" s="6"/>
      <c r="N101" s="6" t="s">
        <v>634</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U101" s="14" t="s">
        <v>944</v>
      </c>
      <c r="V101" s="1" t="s">
        <v>701</v>
      </c>
      <c r="W101" s="15"/>
      <c r="X101" s="15"/>
      <c r="Y101" s="15"/>
      <c r="Z101" s="15"/>
      <c r="AA101" s="15"/>
      <c r="AB101" s="1" t="s">
        <v>674</v>
      </c>
      <c r="AC101" s="1" t="s">
        <v>737</v>
      </c>
      <c r="AD101" s="1" t="s">
        <v>820</v>
      </c>
      <c r="AE101" s="1" t="s">
        <v>733</v>
      </c>
      <c r="AF101" s="15"/>
      <c r="AG101" s="16" t="s">
        <v>701</v>
      </c>
      <c r="AH101" s="15"/>
      <c r="AI101" s="15"/>
      <c r="AJ101" s="15"/>
      <c r="AK101" s="15"/>
      <c r="AL101" s="15"/>
      <c r="AM101" s="15"/>
      <c r="AN101" s="30"/>
    </row>
    <row r="102" spans="1:40" s="12" customFormat="1" ht="23.25" customHeight="1" thickBot="1" x14ac:dyDescent="0.35">
      <c r="A102" s="6"/>
      <c r="B102" s="6"/>
      <c r="C102" s="6"/>
      <c r="D102" s="6"/>
      <c r="E102" s="13" t="s">
        <v>673</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IF(Q106&lt;&gt;"", """" &amp; Q106 &amp; """", ""),
    IF(R102&lt;&gt;"", """" &amp; R102 &amp; """", ""),
    IF(S102&lt;&gt;"", """" &amp; S102 &amp; """", "")
) &amp; "]"</f>
        <v>[]</v>
      </c>
      <c r="U102" s="14" t="s">
        <v>944</v>
      </c>
      <c r="V102" s="1" t="s">
        <v>701</v>
      </c>
      <c r="W102" s="15"/>
      <c r="X102" s="15"/>
      <c r="Y102" s="15"/>
      <c r="Z102" s="15"/>
      <c r="AA102" s="15"/>
      <c r="AB102" s="15"/>
      <c r="AC102" s="1" t="s">
        <v>737</v>
      </c>
      <c r="AD102" s="1" t="s">
        <v>821</v>
      </c>
      <c r="AE102" s="1" t="s">
        <v>733</v>
      </c>
      <c r="AF102" s="15"/>
      <c r="AG102" s="16" t="s">
        <v>701</v>
      </c>
      <c r="AH102" s="15"/>
      <c r="AI102" s="15"/>
      <c r="AJ102" s="15"/>
      <c r="AK102" s="15"/>
      <c r="AL102" s="15"/>
      <c r="AM102" s="15"/>
      <c r="AN102" s="30"/>
    </row>
    <row r="103" spans="1:40" s="12" customFormat="1" ht="23.25" customHeight="1" thickBot="1" x14ac:dyDescent="0.35">
      <c r="A103" s="6"/>
      <c r="B103" s="6"/>
      <c r="C103" s="6"/>
      <c r="D103" s="6"/>
      <c r="E103" s="13" t="s">
        <v>673</v>
      </c>
      <c r="F103" s="6"/>
      <c r="G103" s="6"/>
      <c r="H103" s="6"/>
      <c r="I103" s="6"/>
      <c r="J103" s="6"/>
      <c r="K103" s="6"/>
      <c r="L103" s="6"/>
      <c r="M103" s="6"/>
      <c r="N103" s="6" t="s">
        <v>635</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U103" s="14" t="s">
        <v>944</v>
      </c>
      <c r="V103" s="1" t="s">
        <v>701</v>
      </c>
      <c r="W103" s="15"/>
      <c r="X103" s="15"/>
      <c r="Y103" s="15"/>
      <c r="Z103" s="15"/>
      <c r="AA103" s="15"/>
      <c r="AB103" s="1" t="s">
        <v>674</v>
      </c>
      <c r="AC103" s="1" t="s">
        <v>737</v>
      </c>
      <c r="AD103" s="1" t="s">
        <v>822</v>
      </c>
      <c r="AE103" s="1" t="s">
        <v>733</v>
      </c>
      <c r="AF103" s="15"/>
      <c r="AG103" s="16" t="s">
        <v>701</v>
      </c>
      <c r="AH103" s="15"/>
      <c r="AI103" s="15"/>
      <c r="AJ103" s="15"/>
      <c r="AK103" s="15"/>
      <c r="AL103" s="15"/>
      <c r="AM103" s="15"/>
      <c r="AN103" s="30"/>
    </row>
    <row r="104" spans="1:40" s="12" customFormat="1" ht="23.25" customHeight="1" thickBot="1" x14ac:dyDescent="0.35">
      <c r="A104" s="6"/>
      <c r="B104" s="6"/>
      <c r="C104" s="6"/>
      <c r="D104" s="6"/>
      <c r="E104" s="13" t="s">
        <v>673</v>
      </c>
      <c r="F104" s="6"/>
      <c r="G104" s="6"/>
      <c r="H104" s="6"/>
      <c r="I104" s="6"/>
      <c r="J104" s="6"/>
      <c r="K104" s="6"/>
      <c r="L104" s="6"/>
      <c r="M104" s="6"/>
      <c r="N104" s="6" t="s">
        <v>636</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U104" s="14" t="s">
        <v>944</v>
      </c>
      <c r="V104" s="1" t="s">
        <v>701</v>
      </c>
      <c r="W104" s="15"/>
      <c r="X104" s="15"/>
      <c r="Y104" s="15"/>
      <c r="Z104" s="15"/>
      <c r="AA104" s="15"/>
      <c r="AB104" s="1" t="s">
        <v>677</v>
      </c>
      <c r="AC104" s="1" t="s">
        <v>278</v>
      </c>
      <c r="AD104" s="1" t="s">
        <v>823</v>
      </c>
      <c r="AE104" s="1" t="s">
        <v>733</v>
      </c>
      <c r="AF104" s="15"/>
      <c r="AG104" s="16" t="s">
        <v>701</v>
      </c>
      <c r="AH104" s="15"/>
      <c r="AI104" s="15"/>
      <c r="AJ104" s="15"/>
      <c r="AK104" s="15"/>
      <c r="AL104" s="15"/>
      <c r="AM104" s="15"/>
      <c r="AN104" s="30"/>
    </row>
    <row r="105" spans="1:40" s="12" customFormat="1" ht="23.25" customHeight="1" thickBot="1" x14ac:dyDescent="0.35">
      <c r="A105" s="6"/>
      <c r="B105" s="6"/>
      <c r="C105" s="6"/>
      <c r="D105" s="6"/>
      <c r="E105" s="13" t="s">
        <v>673</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v>
      </c>
      <c r="U105" s="14" t="s">
        <v>944</v>
      </c>
      <c r="V105" s="1" t="s">
        <v>701</v>
      </c>
      <c r="W105" s="15"/>
      <c r="X105" s="15"/>
      <c r="Y105" s="15"/>
      <c r="Z105" s="15"/>
      <c r="AA105" s="15"/>
      <c r="AB105" s="15"/>
      <c r="AC105" s="1" t="s">
        <v>737</v>
      </c>
      <c r="AD105" s="1" t="s">
        <v>824</v>
      </c>
      <c r="AE105" s="1" t="s">
        <v>733</v>
      </c>
      <c r="AF105" s="15"/>
      <c r="AG105" s="16" t="s">
        <v>701</v>
      </c>
      <c r="AH105" s="15"/>
      <c r="AI105" s="15"/>
      <c r="AJ105" s="15"/>
      <c r="AK105" s="15"/>
      <c r="AL105" s="15"/>
      <c r="AM105" s="15"/>
      <c r="AN105" s="30"/>
    </row>
    <row r="106" spans="1:40" s="12" customFormat="1" ht="23.25" customHeight="1" thickBot="1" x14ac:dyDescent="0.35">
      <c r="A106" s="6"/>
      <c r="B106" s="6"/>
      <c r="C106" s="6"/>
      <c r="D106" s="6"/>
      <c r="E106" s="13" t="s">
        <v>673</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IF(Q110&lt;&gt;"", """" &amp; Q110 &amp; """", ""),
    IF(R106&lt;&gt;"", """" &amp; R106 &amp; """", ""),
    IF(S106&lt;&gt;"", """" &amp; S106 &amp; """", "")
) &amp; "]"</f>
        <v>[]</v>
      </c>
      <c r="U106" s="14" t="s">
        <v>944</v>
      </c>
      <c r="V106" s="1" t="s">
        <v>701</v>
      </c>
      <c r="W106" s="15"/>
      <c r="X106" s="15"/>
      <c r="Y106" s="15"/>
      <c r="Z106" s="15"/>
      <c r="AA106" s="15"/>
      <c r="AB106" s="15"/>
      <c r="AC106" s="1" t="s">
        <v>737</v>
      </c>
      <c r="AD106" s="1" t="s">
        <v>825</v>
      </c>
      <c r="AE106" s="1" t="s">
        <v>733</v>
      </c>
      <c r="AF106" s="15"/>
      <c r="AG106" s="16" t="s">
        <v>701</v>
      </c>
      <c r="AH106" s="15"/>
      <c r="AI106" s="15"/>
      <c r="AJ106" s="15"/>
      <c r="AK106" s="15"/>
      <c r="AL106" s="15"/>
      <c r="AM106" s="15"/>
      <c r="AN106" s="30"/>
    </row>
    <row r="107" spans="1:40" s="12" customFormat="1" ht="23.25" customHeight="1" thickBot="1" x14ac:dyDescent="0.35">
      <c r="A107" s="6"/>
      <c r="B107" s="6"/>
      <c r="C107" s="6"/>
      <c r="D107" s="6"/>
      <c r="E107" s="13" t="s">
        <v>673</v>
      </c>
      <c r="F107" s="6"/>
      <c r="G107" s="6"/>
      <c r="H107" s="6"/>
      <c r="I107" s="6"/>
      <c r="J107" s="6"/>
      <c r="K107" s="6"/>
      <c r="L107" s="6"/>
      <c r="M107" s="6"/>
      <c r="N107" s="6" t="s">
        <v>637</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["BV-BRC"]</v>
      </c>
      <c r="U107" s="14" t="s">
        <v>944</v>
      </c>
      <c r="V107" s="1" t="s">
        <v>701</v>
      </c>
      <c r="W107" s="15"/>
      <c r="X107" s="15"/>
      <c r="Y107" s="15"/>
      <c r="Z107" s="15"/>
      <c r="AA107" s="15"/>
      <c r="AB107" s="1" t="s">
        <v>781</v>
      </c>
      <c r="AC107" s="1" t="s">
        <v>781</v>
      </c>
      <c r="AD107" s="1" t="s">
        <v>826</v>
      </c>
      <c r="AE107" s="1" t="s">
        <v>749</v>
      </c>
      <c r="AF107" s="15"/>
      <c r="AG107" s="16" t="s">
        <v>701</v>
      </c>
      <c r="AH107" s="15"/>
      <c r="AI107" s="15"/>
      <c r="AJ107" s="15"/>
      <c r="AK107" s="15"/>
      <c r="AL107" s="15"/>
      <c r="AM107" s="15"/>
      <c r="AN107" s="30"/>
    </row>
    <row r="108" spans="1:40" s="12" customFormat="1" ht="23.25" customHeight="1" thickBot="1" x14ac:dyDescent="0.35">
      <c r="A108" s="6"/>
      <c r="B108" s="6"/>
      <c r="C108" s="6"/>
      <c r="D108" s="6"/>
      <c r="E108" s="13" t="s">
        <v>673</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U108" s="14" t="s">
        <v>944</v>
      </c>
      <c r="V108" s="1" t="s">
        <v>701</v>
      </c>
      <c r="W108" s="15"/>
      <c r="X108" s="15"/>
      <c r="Y108" s="15"/>
      <c r="Z108" s="15"/>
      <c r="AA108" s="15"/>
      <c r="AB108" s="15"/>
      <c r="AC108" s="1" t="s">
        <v>781</v>
      </c>
      <c r="AD108" s="1" t="s">
        <v>827</v>
      </c>
      <c r="AE108" s="1" t="s">
        <v>734</v>
      </c>
      <c r="AF108" s="15"/>
      <c r="AG108" s="16" t="s">
        <v>701</v>
      </c>
      <c r="AH108" s="15"/>
      <c r="AI108" s="15"/>
      <c r="AJ108" s="15"/>
      <c r="AK108" s="15"/>
      <c r="AL108" s="15"/>
      <c r="AM108" s="15"/>
      <c r="AN108" s="30"/>
    </row>
    <row r="109" spans="1:40" s="12" customFormat="1" ht="23.25" customHeight="1" thickBot="1" x14ac:dyDescent="0.35">
      <c r="A109" s="6"/>
      <c r="B109" s="6"/>
      <c r="C109" s="6"/>
      <c r="D109" s="6"/>
      <c r="E109" s="13" t="s">
        <v>673</v>
      </c>
      <c r="F109" s="6"/>
      <c r="G109" s="6"/>
      <c r="H109" s="6"/>
      <c r="I109" s="6"/>
      <c r="J109" s="6"/>
      <c r="K109" s="6"/>
      <c r="L109" s="6"/>
      <c r="M109" s="6"/>
      <c r="N109" s="6" t="s">
        <v>638</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U109" s="14" t="s">
        <v>944</v>
      </c>
      <c r="V109" s="1" t="s">
        <v>701</v>
      </c>
      <c r="W109" s="15"/>
      <c r="X109" s="15"/>
      <c r="Y109" s="15"/>
      <c r="Z109" s="15"/>
      <c r="AA109" s="15"/>
      <c r="AB109" s="1" t="s">
        <v>740</v>
      </c>
      <c r="AC109" s="15"/>
      <c r="AD109" s="1" t="s">
        <v>828</v>
      </c>
      <c r="AE109" s="1" t="s">
        <v>733</v>
      </c>
      <c r="AF109" s="15"/>
      <c r="AG109" s="16" t="s">
        <v>701</v>
      </c>
      <c r="AH109" s="15"/>
      <c r="AI109" s="15"/>
      <c r="AJ109" s="15"/>
      <c r="AK109" s="15"/>
      <c r="AL109" s="15"/>
      <c r="AM109" s="15"/>
      <c r="AN109" s="30"/>
    </row>
    <row r="110" spans="1:40" s="12" customFormat="1" ht="23.25" customHeight="1" thickBot="1" x14ac:dyDescent="0.35">
      <c r="A110" s="6"/>
      <c r="B110" s="6"/>
      <c r="C110" s="6"/>
      <c r="D110" s="6"/>
      <c r="E110" s="13" t="s">
        <v>673</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v>
      </c>
      <c r="U110" s="14" t="s">
        <v>944</v>
      </c>
      <c r="V110" s="1" t="s">
        <v>701</v>
      </c>
      <c r="W110" s="15"/>
      <c r="X110" s="15"/>
      <c r="Y110" s="15"/>
      <c r="Z110" s="15"/>
      <c r="AA110" s="15"/>
      <c r="AB110" s="15"/>
      <c r="AC110" s="15"/>
      <c r="AD110" s="1" t="s">
        <v>829</v>
      </c>
      <c r="AE110" s="1" t="s">
        <v>733</v>
      </c>
      <c r="AF110" s="15"/>
      <c r="AG110" s="16" t="s">
        <v>701</v>
      </c>
      <c r="AH110" s="15"/>
      <c r="AI110" s="15"/>
      <c r="AJ110" s="15"/>
      <c r="AK110" s="15"/>
      <c r="AL110" s="15"/>
      <c r="AM110" s="15"/>
      <c r="AN110" s="30"/>
    </row>
    <row r="111" spans="1:40" s="12" customFormat="1" ht="23.25" customHeight="1" thickBot="1" x14ac:dyDescent="0.35">
      <c r="A111" s="6"/>
      <c r="B111" s="6"/>
      <c r="C111" s="6"/>
      <c r="D111" s="6"/>
      <c r="E111" s="13" t="s">
        <v>673</v>
      </c>
      <c r="F111" s="6"/>
      <c r="G111" s="6"/>
      <c r="H111" s="6"/>
      <c r="I111" s="6"/>
      <c r="J111" s="6"/>
      <c r="K111" s="6"/>
      <c r="L111" s="6"/>
      <c r="M111" s="6"/>
      <c r="N111" s="6" t="s">
        <v>639</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IF(Q115&lt;&gt;"", """" &amp; Q115 &amp; """", ""),
    IF(R111&lt;&gt;"", """" &amp; R111 &amp; """", ""),
    IF(S111&lt;&gt;"", """" &amp; S111 &amp; """", "")
) &amp; "]"</f>
        <v>["BV-BRC"]</v>
      </c>
      <c r="U111" s="14" t="s">
        <v>944</v>
      </c>
      <c r="V111" s="1" t="s">
        <v>701</v>
      </c>
      <c r="W111" s="15"/>
      <c r="X111" s="15"/>
      <c r="Y111" s="15"/>
      <c r="Z111" s="15"/>
      <c r="AA111" s="15"/>
      <c r="AB111" s="1" t="s">
        <v>740</v>
      </c>
      <c r="AC111" s="15"/>
      <c r="AD111" s="1" t="s">
        <v>830</v>
      </c>
      <c r="AE111" s="1" t="s">
        <v>749</v>
      </c>
      <c r="AF111" s="15"/>
      <c r="AG111" s="16" t="s">
        <v>701</v>
      </c>
      <c r="AH111" s="15"/>
      <c r="AI111" s="15"/>
      <c r="AJ111" s="15"/>
      <c r="AK111" s="15"/>
      <c r="AL111" s="15"/>
      <c r="AM111" s="15"/>
      <c r="AN111" s="30"/>
    </row>
    <row r="112" spans="1:40" s="12" customFormat="1" ht="23.25" customHeight="1" thickBot="1" x14ac:dyDescent="0.35">
      <c r="A112" s="6"/>
      <c r="B112" s="6"/>
      <c r="C112" s="6"/>
      <c r="D112" s="6"/>
      <c r="E112" s="13" t="s">
        <v>673</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IF(Q116&lt;&gt;"", """" &amp; Q116 &amp; """", ""),
    IF(R112&lt;&gt;"", """" &amp; R112 &amp; """", ""),
    IF(S112&lt;&gt;"", """" &amp; S112 &amp; """", "")
) &amp; "]"</f>
        <v>[]</v>
      </c>
      <c r="U112" s="14" t="s">
        <v>944</v>
      </c>
      <c r="V112" s="1" t="s">
        <v>701</v>
      </c>
      <c r="W112" s="15"/>
      <c r="X112" s="15"/>
      <c r="Y112" s="15"/>
      <c r="Z112" s="15"/>
      <c r="AA112" s="15"/>
      <c r="AB112" s="15"/>
      <c r="AC112" s="15"/>
      <c r="AD112" s="1" t="s">
        <v>831</v>
      </c>
      <c r="AE112" s="1" t="s">
        <v>734</v>
      </c>
      <c r="AF112" s="15"/>
      <c r="AG112" s="16" t="s">
        <v>701</v>
      </c>
      <c r="AH112" s="15"/>
      <c r="AI112" s="15"/>
      <c r="AJ112" s="15"/>
      <c r="AK112" s="15"/>
      <c r="AL112" s="15"/>
      <c r="AM112" s="15"/>
      <c r="AN112" s="30"/>
    </row>
    <row r="113" spans="1:40" s="12" customFormat="1" ht="23.25" customHeight="1" thickBot="1" x14ac:dyDescent="0.35">
      <c r="A113" s="6"/>
      <c r="B113" s="6"/>
      <c r="C113" s="6"/>
      <c r="D113" s="6"/>
      <c r="E113" s="13" t="s">
        <v>673</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IF(Q117&lt;&gt;"", """" &amp; Q117 &amp; """", ""),
    IF(R113&lt;&gt;"", """" &amp; R113 &amp; """", ""),
    IF(S113&lt;&gt;"", """" &amp; S113 &amp; """", "")
) &amp; "]"</f>
        <v>[]</v>
      </c>
      <c r="U113" s="14" t="s">
        <v>944</v>
      </c>
      <c r="V113" s="1" t="s">
        <v>701</v>
      </c>
      <c r="W113" s="15"/>
      <c r="X113" s="15"/>
      <c r="Y113" s="15"/>
      <c r="Z113" s="15"/>
      <c r="AA113" s="15"/>
      <c r="AB113" s="15"/>
      <c r="AC113" s="1" t="s">
        <v>785</v>
      </c>
      <c r="AD113" s="1" t="s">
        <v>832</v>
      </c>
      <c r="AE113" s="1" t="s">
        <v>734</v>
      </c>
      <c r="AF113" s="15"/>
      <c r="AG113" s="16" t="s">
        <v>701</v>
      </c>
      <c r="AH113" s="15"/>
      <c r="AI113" s="15"/>
      <c r="AJ113" s="15"/>
      <c r="AK113" s="15"/>
      <c r="AL113" s="15"/>
      <c r="AM113" s="15"/>
      <c r="AN113" s="30"/>
    </row>
    <row r="114" spans="1:40" s="12" customFormat="1" ht="23.25" customHeight="1" thickBot="1" x14ac:dyDescent="0.35">
      <c r="A114" s="6"/>
      <c r="B114" s="6"/>
      <c r="C114" s="6"/>
      <c r="D114" s="6"/>
      <c r="E114" s="13" t="s">
        <v>673</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IF(Q118&lt;&gt;"", """" &amp; Q118 &amp; """", ""),
    IF(R114&lt;&gt;"", """" &amp; R114 &amp; """", ""),
    IF(S114&lt;&gt;"", """" &amp; S114 &amp; """", "")
) &amp; "]"</f>
        <v>[]</v>
      </c>
      <c r="U114" s="14" t="s">
        <v>944</v>
      </c>
      <c r="V114" s="1" t="s">
        <v>701</v>
      </c>
      <c r="W114" s="15"/>
      <c r="X114" s="15"/>
      <c r="Y114" s="15"/>
      <c r="Z114" s="15"/>
      <c r="AA114" s="15"/>
      <c r="AB114" s="15"/>
      <c r="AC114" s="15"/>
      <c r="AD114" s="1" t="s">
        <v>833</v>
      </c>
      <c r="AE114" s="1" t="s">
        <v>733</v>
      </c>
      <c r="AF114" s="15"/>
      <c r="AG114" s="16" t="s">
        <v>701</v>
      </c>
      <c r="AH114" s="15"/>
      <c r="AI114" s="15"/>
      <c r="AJ114" s="15"/>
      <c r="AK114" s="15"/>
      <c r="AL114" s="15"/>
      <c r="AM114" s="15"/>
      <c r="AN114" s="30"/>
    </row>
    <row r="115" spans="1:40" s="12" customFormat="1" ht="23.25" customHeight="1" thickBot="1" x14ac:dyDescent="0.35">
      <c r="A115" s="6"/>
      <c r="B115" s="6"/>
      <c r="C115" s="6"/>
      <c r="D115" s="6"/>
      <c r="E115" s="13" t="s">
        <v>673</v>
      </c>
      <c r="F115" s="6"/>
      <c r="G115" s="6"/>
      <c r="H115" s="6"/>
      <c r="I115" s="6"/>
      <c r="J115" s="6"/>
      <c r="K115" s="6"/>
      <c r="L115" s="6"/>
      <c r="M115" s="6"/>
      <c r="N115" s="6" t="s">
        <v>640</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IF(Q119&lt;&gt;"", """" &amp; Q119 &amp; """", ""),
    IF(R115&lt;&gt;"", """" &amp; R115 &amp; """", ""),
    IF(S115&lt;&gt;"", """" &amp; S115 &amp; """", "")
) &amp; "]"</f>
        <v>["BV-BRC"]</v>
      </c>
      <c r="U115" s="14" t="s">
        <v>944</v>
      </c>
      <c r="V115" s="1" t="s">
        <v>701</v>
      </c>
      <c r="W115" s="15"/>
      <c r="X115" s="15"/>
      <c r="Y115" s="15"/>
      <c r="Z115" s="15"/>
      <c r="AA115" s="15"/>
      <c r="AB115" s="1" t="s">
        <v>677</v>
      </c>
      <c r="AC115" s="1" t="s">
        <v>278</v>
      </c>
      <c r="AD115" s="1" t="s">
        <v>834</v>
      </c>
      <c r="AE115" s="1" t="s">
        <v>733</v>
      </c>
      <c r="AF115" s="15"/>
      <c r="AG115" s="16" t="s">
        <v>701</v>
      </c>
      <c r="AH115" s="15"/>
      <c r="AI115" s="15"/>
      <c r="AJ115" s="15"/>
      <c r="AK115" s="15"/>
      <c r="AL115" s="15"/>
      <c r="AM115" s="15"/>
      <c r="AN115" s="30"/>
    </row>
    <row r="116" spans="1:40" s="12" customFormat="1" ht="23.25" customHeight="1" thickBot="1" x14ac:dyDescent="0.35">
      <c r="A116" s="6"/>
      <c r="B116" s="6"/>
      <c r="C116" s="6"/>
      <c r="D116" s="6"/>
      <c r="E116" s="13" t="s">
        <v>673</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IF(Q120&lt;&gt;"", """" &amp; Q120 &amp; """", ""),
    IF(R116&lt;&gt;"", """" &amp; R116 &amp; """", ""),
    IF(S116&lt;&gt;"", """" &amp; S116 &amp; """", "")
) &amp; "]"</f>
        <v>[]</v>
      </c>
      <c r="U116" s="14" t="s">
        <v>944</v>
      </c>
      <c r="V116" s="1" t="s">
        <v>701</v>
      </c>
      <c r="W116" s="15"/>
      <c r="X116" s="15"/>
      <c r="Y116" s="15"/>
      <c r="Z116" s="15"/>
      <c r="AA116" s="15"/>
      <c r="AB116" s="15"/>
      <c r="AC116" s="15"/>
      <c r="AD116" s="1" t="s">
        <v>133</v>
      </c>
      <c r="AE116" s="1" t="s">
        <v>733</v>
      </c>
      <c r="AF116" s="15"/>
      <c r="AG116" s="16" t="s">
        <v>701</v>
      </c>
      <c r="AH116" s="15"/>
      <c r="AI116" s="15"/>
      <c r="AJ116" s="15"/>
      <c r="AK116" s="15"/>
      <c r="AL116" s="15"/>
      <c r="AM116" s="15"/>
      <c r="AN116" s="30"/>
    </row>
    <row r="117" spans="1:40" s="12" customFormat="1" ht="23.25" customHeight="1" thickBot="1" x14ac:dyDescent="0.35">
      <c r="A117" s="6"/>
      <c r="B117" s="6"/>
      <c r="C117" s="6"/>
      <c r="D117" s="6"/>
      <c r="E117" s="13" t="s">
        <v>673</v>
      </c>
      <c r="F117" s="6"/>
      <c r="G117" s="6"/>
      <c r="H117" s="6"/>
      <c r="I117" s="6"/>
      <c r="J117" s="6"/>
      <c r="K117" s="6"/>
      <c r="L117" s="6"/>
      <c r="M117" s="6"/>
      <c r="N117" s="6" t="s">
        <v>641</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IF(Q121&lt;&gt;"", """" &amp; Q121 &amp; """", ""),
    IF(R117&lt;&gt;"", """" &amp; R117 &amp; """", ""),
    IF(S117&lt;&gt;"", """" &amp; S117 &amp; """", "")
) &amp; "]"</f>
        <v>["BV-BRC"]</v>
      </c>
      <c r="U117" s="14" t="s">
        <v>944</v>
      </c>
      <c r="V117" s="1" t="s">
        <v>701</v>
      </c>
      <c r="W117" s="15"/>
      <c r="X117" s="15"/>
      <c r="Y117" s="15"/>
      <c r="Z117" s="15"/>
      <c r="AA117" s="15"/>
      <c r="AB117" s="1" t="s">
        <v>745</v>
      </c>
      <c r="AC117" s="15"/>
      <c r="AD117" s="1" t="s">
        <v>835</v>
      </c>
      <c r="AE117" s="1" t="s">
        <v>733</v>
      </c>
      <c r="AF117" s="15"/>
      <c r="AG117" s="16" t="s">
        <v>701</v>
      </c>
      <c r="AH117" s="15"/>
      <c r="AI117" s="15"/>
      <c r="AJ117" s="15"/>
      <c r="AK117" s="15"/>
      <c r="AL117" s="15"/>
      <c r="AM117" s="15"/>
      <c r="AN117" s="30"/>
    </row>
    <row r="118" spans="1:40" s="12" customFormat="1" ht="23.25" customHeight="1" thickBot="1" x14ac:dyDescent="0.35">
      <c r="A118" s="6"/>
      <c r="B118" s="6"/>
      <c r="C118" s="6"/>
      <c r="D118" s="6"/>
      <c r="E118" s="13" t="s">
        <v>673</v>
      </c>
      <c r="F118" s="6"/>
      <c r="G118" s="6"/>
      <c r="H118" s="6"/>
      <c r="I118" s="6"/>
      <c r="J118" s="6"/>
      <c r="K118" s="6"/>
      <c r="L118" s="6"/>
      <c r="M118" s="6"/>
      <c r="N118" s="6" t="s">
        <v>642</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IF(Q122&lt;&gt;"", """" &amp; Q122 &amp; """", ""),
    IF(R118&lt;&gt;"", """" &amp; R118 &amp; """", ""),
    IF(S118&lt;&gt;"", """" &amp; S118 &amp; """", "")
) &amp; "]"</f>
        <v>["BV-BRC"]</v>
      </c>
      <c r="U118" s="14" t="s">
        <v>944</v>
      </c>
      <c r="V118" s="1" t="s">
        <v>701</v>
      </c>
      <c r="W118" s="15"/>
      <c r="X118" s="15"/>
      <c r="Y118" s="15"/>
      <c r="Z118" s="15"/>
      <c r="AA118" s="15"/>
      <c r="AB118" s="1" t="s">
        <v>674</v>
      </c>
      <c r="AC118" s="1" t="s">
        <v>737</v>
      </c>
      <c r="AD118" s="1" t="s">
        <v>836</v>
      </c>
      <c r="AE118" s="1" t="s">
        <v>733</v>
      </c>
      <c r="AF118" s="15"/>
      <c r="AG118" s="16" t="s">
        <v>701</v>
      </c>
      <c r="AH118" s="15"/>
      <c r="AI118" s="15"/>
      <c r="AJ118" s="15"/>
      <c r="AK118" s="15"/>
      <c r="AL118" s="15"/>
      <c r="AM118" s="15"/>
      <c r="AN118" s="30"/>
    </row>
    <row r="119" spans="1:40" s="12" customFormat="1" ht="23.25" customHeight="1" thickBot="1" x14ac:dyDescent="0.35">
      <c r="A119" s="6"/>
      <c r="B119" s="6"/>
      <c r="C119" s="6"/>
      <c r="D119" s="6"/>
      <c r="E119" s="13" t="s">
        <v>673</v>
      </c>
      <c r="F119" s="6"/>
      <c r="G119" s="6"/>
      <c r="H119" s="6"/>
      <c r="I119" s="6"/>
      <c r="J119" s="6"/>
      <c r="K119" s="6"/>
      <c r="L119" s="6"/>
      <c r="M119" s="6"/>
      <c r="N119" s="6" t="s">
        <v>643</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IF(Q123&lt;&gt;"", """" &amp; Q123 &amp; """", ""),
    IF(R119&lt;&gt;"", """" &amp; R119 &amp; """", ""),
    IF(S119&lt;&gt;"", """" &amp; S119 &amp; """", "")
) &amp; "]"</f>
        <v>["BV-BRC"]</v>
      </c>
      <c r="U119" s="14" t="s">
        <v>944</v>
      </c>
      <c r="V119" s="1" t="s">
        <v>701</v>
      </c>
      <c r="W119" s="15"/>
      <c r="X119" s="15"/>
      <c r="Y119" s="15"/>
      <c r="Z119" s="15"/>
      <c r="AA119" s="15"/>
      <c r="AB119" s="1" t="s">
        <v>753</v>
      </c>
      <c r="AC119" s="15"/>
      <c r="AD119" s="1" t="s">
        <v>837</v>
      </c>
      <c r="AE119" s="1" t="s">
        <v>733</v>
      </c>
      <c r="AF119" s="15"/>
      <c r="AG119" s="16" t="s">
        <v>701</v>
      </c>
      <c r="AH119" s="15"/>
      <c r="AI119" s="15"/>
      <c r="AJ119" s="15"/>
      <c r="AK119" s="15"/>
      <c r="AL119" s="15"/>
      <c r="AM119" s="15"/>
      <c r="AN119" s="30"/>
    </row>
    <row r="120" spans="1:40" s="12" customFormat="1" ht="23.25" customHeight="1" thickBot="1" x14ac:dyDescent="0.35">
      <c r="A120" s="6"/>
      <c r="B120" s="6"/>
      <c r="C120" s="6"/>
      <c r="D120" s="6"/>
      <c r="E120" s="13" t="s">
        <v>673</v>
      </c>
      <c r="F120" s="6"/>
      <c r="G120" s="6"/>
      <c r="H120" s="6"/>
      <c r="I120" s="6"/>
      <c r="J120" s="6"/>
      <c r="K120" s="6"/>
      <c r="L120" s="6"/>
      <c r="M120" s="6"/>
      <c r="N120" s="6" t="s">
        <v>644</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IF(Q124&lt;&gt;"", """" &amp; Q124 &amp; """", ""),
    IF(R120&lt;&gt;"", """" &amp; R120 &amp; """", ""),
    IF(S120&lt;&gt;"", """" &amp; S120 &amp; """", "")
) &amp; "]"</f>
        <v>["BV-BRC"]</v>
      </c>
      <c r="U120" s="14" t="s">
        <v>944</v>
      </c>
      <c r="V120" s="1" t="s">
        <v>701</v>
      </c>
      <c r="W120" s="15"/>
      <c r="X120" s="15"/>
      <c r="Y120" s="15"/>
      <c r="Z120" s="15"/>
      <c r="AA120" s="15"/>
      <c r="AB120" s="1" t="s">
        <v>740</v>
      </c>
      <c r="AC120" s="15"/>
      <c r="AD120" s="1" t="s">
        <v>838</v>
      </c>
      <c r="AE120" s="1" t="s">
        <v>733</v>
      </c>
      <c r="AF120" s="15"/>
      <c r="AG120" s="16" t="s">
        <v>701</v>
      </c>
      <c r="AH120" s="15"/>
      <c r="AI120" s="15"/>
      <c r="AJ120" s="15"/>
      <c r="AK120" s="15"/>
      <c r="AL120" s="15"/>
      <c r="AM120" s="15"/>
      <c r="AN120" s="30"/>
    </row>
    <row r="121" spans="1:40" s="12" customFormat="1" ht="23.25" customHeight="1" thickBot="1" x14ac:dyDescent="0.35">
      <c r="A121" s="6"/>
      <c r="B121" s="6"/>
      <c r="C121" s="6"/>
      <c r="D121" s="6"/>
      <c r="E121" s="13" t="s">
        <v>673</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IF(Q125&lt;&gt;"", """" &amp; Q125 &amp; """", ""),
    IF(R121&lt;&gt;"", """" &amp; R121 &amp; """", ""),
    IF(S121&lt;&gt;"", """" &amp; S121 &amp; """", "")
) &amp; "]"</f>
        <v>[]</v>
      </c>
      <c r="U121" s="14" t="s">
        <v>944</v>
      </c>
      <c r="V121" s="1" t="s">
        <v>701</v>
      </c>
      <c r="W121" s="15"/>
      <c r="X121" s="15"/>
      <c r="Y121" s="15"/>
      <c r="Z121" s="15"/>
      <c r="AA121" s="15"/>
      <c r="AB121" s="15"/>
      <c r="AC121" s="1" t="s">
        <v>785</v>
      </c>
      <c r="AD121" s="1" t="s">
        <v>839</v>
      </c>
      <c r="AE121" s="1" t="s">
        <v>734</v>
      </c>
      <c r="AF121" s="15"/>
      <c r="AG121" s="16" t="s">
        <v>701</v>
      </c>
      <c r="AH121" s="15"/>
      <c r="AI121" s="15"/>
      <c r="AJ121" s="15"/>
      <c r="AK121" s="15"/>
      <c r="AL121" s="15"/>
      <c r="AM121" s="15"/>
      <c r="AN121" s="30"/>
    </row>
    <row r="122" spans="1:40" s="12" customFormat="1" ht="23.25" customHeight="1" thickBot="1" x14ac:dyDescent="0.35">
      <c r="A122" s="6"/>
      <c r="B122" s="6"/>
      <c r="C122" s="6"/>
      <c r="D122" s="6"/>
      <c r="E122" s="13" t="s">
        <v>673</v>
      </c>
      <c r="F122" s="6"/>
      <c r="G122" s="6"/>
      <c r="H122" s="6"/>
      <c r="I122" s="6"/>
      <c r="J122" s="6"/>
      <c r="K122" s="6"/>
      <c r="L122" s="6"/>
      <c r="M122" s="6"/>
      <c r="N122" s="6" t="s">
        <v>645</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IF(Q126&lt;&gt;"", """" &amp; Q126 &amp; """", ""),
    IF(R122&lt;&gt;"", """" &amp; R122 &amp; """", ""),
    IF(S122&lt;&gt;"", """" &amp; S122 &amp; """", "")
) &amp; "]"</f>
        <v>["BV-BRC"]</v>
      </c>
      <c r="U122" s="14" t="s">
        <v>944</v>
      </c>
      <c r="V122" s="1" t="s">
        <v>701</v>
      </c>
      <c r="W122" s="15"/>
      <c r="X122" s="15"/>
      <c r="Y122" s="15"/>
      <c r="Z122" s="15"/>
      <c r="AA122" s="15"/>
      <c r="AB122" s="1" t="s">
        <v>766</v>
      </c>
      <c r="AC122" s="1" t="s">
        <v>840</v>
      </c>
      <c r="AD122" s="1" t="s">
        <v>841</v>
      </c>
      <c r="AE122" s="1" t="s">
        <v>734</v>
      </c>
      <c r="AF122" s="15"/>
      <c r="AG122" s="16" t="s">
        <v>701</v>
      </c>
      <c r="AH122" s="15"/>
      <c r="AI122" s="15"/>
      <c r="AJ122" s="15"/>
      <c r="AK122" s="15"/>
      <c r="AL122" s="15"/>
      <c r="AM122" s="15"/>
      <c r="AN122" s="30"/>
    </row>
    <row r="123" spans="1:40" s="12" customFormat="1" ht="23.25" customHeight="1" thickBot="1" x14ac:dyDescent="0.35">
      <c r="A123" s="6"/>
      <c r="B123" s="6"/>
      <c r="C123" s="6"/>
      <c r="D123" s="6"/>
      <c r="E123" s="13" t="s">
        <v>673</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IF(Q127&lt;&gt;"", """" &amp; Q127 &amp; """", ""),
    IF(R123&lt;&gt;"", """" &amp; R123 &amp; """", ""),
    IF(S123&lt;&gt;"", """" &amp; S123 &amp; """", "")
) &amp; "]"</f>
        <v>[]</v>
      </c>
      <c r="U123" s="14" t="s">
        <v>944</v>
      </c>
      <c r="V123" s="1" t="s">
        <v>701</v>
      </c>
      <c r="W123" s="15"/>
      <c r="X123" s="15"/>
      <c r="Y123" s="15"/>
      <c r="Z123" s="15"/>
      <c r="AA123" s="15"/>
      <c r="AB123" s="15"/>
      <c r="AC123" s="15"/>
      <c r="AD123" s="1" t="s">
        <v>842</v>
      </c>
      <c r="AE123" s="1" t="s">
        <v>733</v>
      </c>
      <c r="AF123" s="15"/>
      <c r="AG123" s="16" t="s">
        <v>701</v>
      </c>
      <c r="AH123" s="15"/>
      <c r="AI123" s="15"/>
      <c r="AJ123" s="15"/>
      <c r="AK123" s="15"/>
      <c r="AL123" s="15"/>
      <c r="AM123" s="15"/>
      <c r="AN123" s="30"/>
    </row>
    <row r="124" spans="1:40" s="12" customFormat="1" ht="23.25" customHeight="1" thickBot="1" x14ac:dyDescent="0.35">
      <c r="A124" s="6"/>
      <c r="B124" s="6"/>
      <c r="C124" s="6"/>
      <c r="D124" s="6"/>
      <c r="E124" s="13" t="s">
        <v>673</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IF(Q128&lt;&gt;"", """" &amp; Q128 &amp; """", ""),
    IF(R124&lt;&gt;"", """" &amp; R124 &amp; """", ""),
    IF(S124&lt;&gt;"", """" &amp; S124 &amp; """", "")
) &amp; "]"</f>
        <v>[]</v>
      </c>
      <c r="U124" s="14" t="s">
        <v>944</v>
      </c>
      <c r="V124" s="1" t="s">
        <v>701</v>
      </c>
      <c r="W124" s="15"/>
      <c r="X124" s="15"/>
      <c r="Y124" s="15"/>
      <c r="Z124" s="15"/>
      <c r="AA124" s="15"/>
      <c r="AB124" s="15"/>
      <c r="AC124" s="15"/>
      <c r="AD124" s="1" t="s">
        <v>843</v>
      </c>
      <c r="AE124" s="1" t="s">
        <v>749</v>
      </c>
      <c r="AF124" s="15"/>
      <c r="AG124" s="16" t="s">
        <v>701</v>
      </c>
      <c r="AH124" s="15"/>
      <c r="AI124" s="15"/>
      <c r="AJ124" s="15"/>
      <c r="AK124" s="15"/>
      <c r="AL124" s="15"/>
      <c r="AM124" s="15"/>
      <c r="AN124" s="30"/>
    </row>
    <row r="125" spans="1:40" s="12" customFormat="1" ht="23.25" customHeight="1" thickBot="1" x14ac:dyDescent="0.35">
      <c r="A125" s="6"/>
      <c r="B125" s="6"/>
      <c r="C125" s="6"/>
      <c r="D125" s="6"/>
      <c r="E125" s="13" t="s">
        <v>673</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4" t="s">
        <v>944</v>
      </c>
      <c r="V125" s="1" t="s">
        <v>701</v>
      </c>
      <c r="W125" s="15"/>
      <c r="X125" s="15"/>
      <c r="Y125" s="15"/>
      <c r="Z125" s="15"/>
      <c r="AA125" s="15"/>
      <c r="AB125" s="15"/>
      <c r="AC125" s="1" t="s">
        <v>781</v>
      </c>
      <c r="AD125" s="1" t="s">
        <v>844</v>
      </c>
      <c r="AE125" s="1" t="s">
        <v>749</v>
      </c>
      <c r="AF125" s="15"/>
      <c r="AG125" s="16" t="s">
        <v>701</v>
      </c>
      <c r="AH125" s="15"/>
      <c r="AI125" s="15"/>
      <c r="AJ125" s="15"/>
      <c r="AK125" s="15"/>
      <c r="AL125" s="15"/>
      <c r="AM125" s="15"/>
      <c r="AN125" s="30"/>
    </row>
    <row r="126" spans="1:40" s="12" customFormat="1" ht="23.25" customHeight="1" thickBot="1" x14ac:dyDescent="0.35">
      <c r="A126" s="6"/>
      <c r="B126" s="6"/>
      <c r="C126" s="6"/>
      <c r="D126" s="6"/>
      <c r="E126" s="13" t="s">
        <v>673</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4" t="s">
        <v>944</v>
      </c>
      <c r="V126" s="1" t="s">
        <v>701</v>
      </c>
      <c r="W126" s="15"/>
      <c r="X126" s="15"/>
      <c r="Y126" s="15"/>
      <c r="Z126" s="15"/>
      <c r="AA126" s="15"/>
      <c r="AB126" s="15"/>
      <c r="AC126" s="1" t="s">
        <v>781</v>
      </c>
      <c r="AD126" s="1" t="s">
        <v>845</v>
      </c>
      <c r="AE126" s="1" t="s">
        <v>245</v>
      </c>
      <c r="AF126" s="15"/>
      <c r="AG126" s="16" t="s">
        <v>701</v>
      </c>
      <c r="AH126" s="15"/>
      <c r="AI126" s="15"/>
      <c r="AJ126" s="15"/>
      <c r="AK126" s="15"/>
      <c r="AL126" s="15"/>
      <c r="AM126" s="15"/>
      <c r="AN126" s="30"/>
    </row>
    <row r="127" spans="1:40" s="12" customFormat="1" ht="23.25" customHeight="1" thickBot="1" x14ac:dyDescent="0.35">
      <c r="A127" s="6"/>
      <c r="B127" s="6"/>
      <c r="C127" s="6"/>
      <c r="D127" s="6"/>
      <c r="E127" s="13" t="s">
        <v>673</v>
      </c>
      <c r="F127" s="6"/>
      <c r="G127" s="6"/>
      <c r="H127" s="6"/>
      <c r="I127" s="6"/>
      <c r="J127" s="6"/>
      <c r="K127" s="6"/>
      <c r="L127" s="6"/>
      <c r="M127" s="6"/>
      <c r="N127" s="6" t="s">
        <v>646</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["BV-BRC"]</v>
      </c>
      <c r="U127" s="14" t="s">
        <v>944</v>
      </c>
      <c r="V127" s="1" t="s">
        <v>701</v>
      </c>
      <c r="W127" s="15"/>
      <c r="X127" s="15"/>
      <c r="Y127" s="15"/>
      <c r="Z127" s="15"/>
      <c r="AA127" s="15"/>
      <c r="AB127" s="1" t="s">
        <v>745</v>
      </c>
      <c r="AC127" s="15"/>
      <c r="AD127" s="1" t="s">
        <v>846</v>
      </c>
      <c r="AE127" s="1" t="s">
        <v>733</v>
      </c>
      <c r="AF127" s="15"/>
      <c r="AG127" s="16" t="s">
        <v>701</v>
      </c>
      <c r="AH127" s="15"/>
      <c r="AI127" s="15"/>
      <c r="AJ127" s="15"/>
      <c r="AK127" s="15"/>
      <c r="AL127" s="15"/>
      <c r="AM127" s="15"/>
      <c r="AN127" s="30"/>
    </row>
    <row r="128" spans="1:40" s="12" customFormat="1" ht="23.25" customHeight="1" thickBot="1" x14ac:dyDescent="0.35">
      <c r="A128" s="6"/>
      <c r="B128" s="6"/>
      <c r="C128" s="6"/>
      <c r="D128" s="6"/>
      <c r="E128" s="13" t="s">
        <v>673</v>
      </c>
      <c r="F128" s="6"/>
      <c r="G128" s="6"/>
      <c r="H128" s="6"/>
      <c r="I128" s="6"/>
      <c r="J128" s="6"/>
      <c r="K128" s="6"/>
      <c r="L128" s="6"/>
      <c r="M128" s="6"/>
      <c r="N128" s="6" t="s">
        <v>647</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["BV-BRC"]</v>
      </c>
      <c r="U128" s="14" t="s">
        <v>944</v>
      </c>
      <c r="V128" s="1" t="s">
        <v>701</v>
      </c>
      <c r="W128" s="15"/>
      <c r="X128" s="15"/>
      <c r="Y128" s="15"/>
      <c r="Z128" s="15"/>
      <c r="AA128" s="15"/>
      <c r="AB128" s="1" t="s">
        <v>740</v>
      </c>
      <c r="AC128" s="15"/>
      <c r="AD128" s="1" t="s">
        <v>847</v>
      </c>
      <c r="AE128" s="1" t="s">
        <v>733</v>
      </c>
      <c r="AF128" s="15"/>
      <c r="AG128" s="16" t="s">
        <v>701</v>
      </c>
      <c r="AH128" s="15"/>
      <c r="AI128" s="15"/>
      <c r="AJ128" s="15"/>
      <c r="AK128" s="15"/>
      <c r="AL128" s="15"/>
      <c r="AM128" s="15"/>
      <c r="AN128" s="30"/>
    </row>
    <row r="129" spans="1:40" s="12" customFormat="1" ht="23.25" customHeight="1" thickBot="1" x14ac:dyDescent="0.35">
      <c r="A129" s="6"/>
      <c r="B129" s="6"/>
      <c r="C129" s="6"/>
      <c r="D129" s="6"/>
      <c r="E129" s="13" t="s">
        <v>673</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4" t="s">
        <v>944</v>
      </c>
      <c r="V129" s="1" t="s">
        <v>701</v>
      </c>
      <c r="W129" s="15"/>
      <c r="X129" s="15"/>
      <c r="Y129" s="15"/>
      <c r="Z129" s="15"/>
      <c r="AA129" s="15"/>
      <c r="AB129" s="15"/>
      <c r="AC129" s="1" t="s">
        <v>781</v>
      </c>
      <c r="AD129" s="1" t="s">
        <v>848</v>
      </c>
      <c r="AE129" s="1" t="s">
        <v>749</v>
      </c>
      <c r="AF129" s="15"/>
      <c r="AG129" s="16" t="s">
        <v>701</v>
      </c>
      <c r="AH129" s="15"/>
      <c r="AI129" s="15"/>
      <c r="AJ129" s="15"/>
      <c r="AK129" s="15"/>
      <c r="AL129" s="15"/>
      <c r="AM129" s="15"/>
      <c r="AN129" s="30"/>
    </row>
    <row r="130" spans="1:40" s="12" customFormat="1" ht="23.25" customHeight="1" thickBot="1" x14ac:dyDescent="0.35">
      <c r="A130" s="6"/>
      <c r="B130" s="6"/>
      <c r="C130" s="6"/>
      <c r="D130" s="6"/>
      <c r="E130" s="13" t="s">
        <v>673</v>
      </c>
      <c r="F130" s="6"/>
      <c r="G130" s="6"/>
      <c r="H130" s="6"/>
      <c r="I130" s="6"/>
      <c r="J130" s="6"/>
      <c r="K130" s="6"/>
      <c r="L130" s="6"/>
      <c r="M130" s="6"/>
      <c r="N130" s="6" t="s">
        <v>648</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["BV-BRC"]</v>
      </c>
      <c r="U130" s="14" t="s">
        <v>944</v>
      </c>
      <c r="V130" s="1" t="s">
        <v>701</v>
      </c>
      <c r="W130" s="15"/>
      <c r="X130" s="15"/>
      <c r="Y130" s="15"/>
      <c r="Z130" s="15"/>
      <c r="AA130" s="15"/>
      <c r="AB130" s="1" t="s">
        <v>740</v>
      </c>
      <c r="AC130" s="15"/>
      <c r="AD130" s="1" t="s">
        <v>849</v>
      </c>
      <c r="AE130" s="1" t="s">
        <v>734</v>
      </c>
      <c r="AF130" s="15"/>
      <c r="AG130" s="16" t="s">
        <v>701</v>
      </c>
      <c r="AH130" s="15"/>
      <c r="AI130" s="15"/>
      <c r="AJ130" s="15"/>
      <c r="AK130" s="15"/>
      <c r="AL130" s="15"/>
      <c r="AM130" s="15"/>
      <c r="AN130" s="30"/>
    </row>
    <row r="131" spans="1:40" s="12" customFormat="1" ht="23.25" customHeight="1" thickBot="1" x14ac:dyDescent="0.35">
      <c r="A131" s="6"/>
      <c r="B131" s="6"/>
      <c r="C131" s="6"/>
      <c r="D131" s="6"/>
      <c r="E131" s="13" t="s">
        <v>673</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4" t="s">
        <v>944</v>
      </c>
      <c r="V131" s="1" t="s">
        <v>701</v>
      </c>
      <c r="W131" s="15"/>
      <c r="X131" s="15"/>
      <c r="Y131" s="15"/>
      <c r="Z131" s="15"/>
      <c r="AA131" s="15"/>
      <c r="AB131" s="15"/>
      <c r="AC131" s="15"/>
      <c r="AD131" s="1" t="s">
        <v>850</v>
      </c>
      <c r="AE131" s="1" t="s">
        <v>733</v>
      </c>
      <c r="AF131" s="15"/>
      <c r="AG131" s="16" t="s">
        <v>701</v>
      </c>
      <c r="AH131" s="15"/>
      <c r="AI131" s="15"/>
      <c r="AJ131" s="15"/>
      <c r="AK131" s="15"/>
      <c r="AL131" s="15"/>
      <c r="AM131" s="15"/>
      <c r="AN131" s="30"/>
    </row>
    <row r="132" spans="1:40" s="12" customFormat="1" ht="23.25" customHeight="1" thickBot="1" x14ac:dyDescent="0.35">
      <c r="A132" s="6"/>
      <c r="B132" s="6"/>
      <c r="C132" s="6"/>
      <c r="D132" s="6"/>
      <c r="E132" s="13" t="s">
        <v>673</v>
      </c>
      <c r="F132" s="6"/>
      <c r="G132" s="6"/>
      <c r="H132" s="6"/>
      <c r="I132" s="6"/>
      <c r="J132" s="6"/>
      <c r="K132" s="6"/>
      <c r="L132" s="6"/>
      <c r="M132" s="6"/>
      <c r="N132" s="6" t="s">
        <v>649</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["BV-BRC"]</v>
      </c>
      <c r="U132" s="14" t="s">
        <v>944</v>
      </c>
      <c r="V132" s="1" t="s">
        <v>701</v>
      </c>
      <c r="W132" s="15"/>
      <c r="X132" s="15"/>
      <c r="Y132" s="15"/>
      <c r="Z132" s="15"/>
      <c r="AA132" s="15"/>
      <c r="AB132" s="1" t="s">
        <v>677</v>
      </c>
      <c r="AC132" s="1" t="s">
        <v>278</v>
      </c>
      <c r="AD132" s="1" t="s">
        <v>851</v>
      </c>
      <c r="AE132" s="1" t="s">
        <v>733</v>
      </c>
      <c r="AF132" s="15"/>
      <c r="AG132" s="16" t="s">
        <v>701</v>
      </c>
      <c r="AH132" s="15"/>
      <c r="AI132" s="15"/>
      <c r="AJ132" s="15"/>
      <c r="AK132" s="15"/>
      <c r="AL132" s="15"/>
      <c r="AM132" s="15"/>
      <c r="AN132" s="30"/>
    </row>
    <row r="133" spans="1:40" s="12" customFormat="1" ht="23.25" customHeight="1" thickBot="1" x14ac:dyDescent="0.35">
      <c r="A133" s="6"/>
      <c r="B133" s="6"/>
      <c r="C133" s="6"/>
      <c r="D133" s="6"/>
      <c r="E133" s="13" t="s">
        <v>673</v>
      </c>
      <c r="F133" s="6"/>
      <c r="G133" s="6"/>
      <c r="H133" s="6"/>
      <c r="I133" s="6"/>
      <c r="J133" s="6"/>
      <c r="K133" s="6"/>
      <c r="L133" s="6"/>
      <c r="M133" s="6"/>
      <c r="N133" s="6" t="s">
        <v>650</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["BV-BRC"]</v>
      </c>
      <c r="U133" s="14" t="s">
        <v>944</v>
      </c>
      <c r="V133" s="1" t="s">
        <v>701</v>
      </c>
      <c r="W133" s="15"/>
      <c r="X133" s="15"/>
      <c r="Y133" s="15"/>
      <c r="Z133" s="15"/>
      <c r="AA133" s="15"/>
      <c r="AB133" s="1" t="s">
        <v>747</v>
      </c>
      <c r="AC133" s="1" t="s">
        <v>747</v>
      </c>
      <c r="AD133" s="1" t="s">
        <v>852</v>
      </c>
      <c r="AE133" s="1" t="s">
        <v>749</v>
      </c>
      <c r="AF133" s="15"/>
      <c r="AG133" s="16" t="s">
        <v>701</v>
      </c>
      <c r="AH133" s="15"/>
      <c r="AI133" s="15"/>
      <c r="AJ133" s="15"/>
      <c r="AK133" s="15"/>
      <c r="AL133" s="15"/>
      <c r="AM133" s="15"/>
      <c r="AN133" s="30"/>
    </row>
    <row r="134" spans="1:40" s="12" customFormat="1" ht="23.25" customHeight="1" thickBot="1" x14ac:dyDescent="0.35">
      <c r="A134" s="6"/>
      <c r="B134" s="6"/>
      <c r="C134" s="6"/>
      <c r="D134" s="6"/>
      <c r="E134" s="13" t="s">
        <v>673</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4" t="s">
        <v>944</v>
      </c>
      <c r="V134" s="1" t="s">
        <v>701</v>
      </c>
      <c r="W134" s="15"/>
      <c r="X134" s="15"/>
      <c r="Y134" s="15"/>
      <c r="Z134" s="15"/>
      <c r="AA134" s="15"/>
      <c r="AB134" s="15"/>
      <c r="AC134" s="1" t="s">
        <v>781</v>
      </c>
      <c r="AD134" s="1" t="s">
        <v>853</v>
      </c>
      <c r="AE134" s="1" t="s">
        <v>749</v>
      </c>
      <c r="AF134" s="15"/>
      <c r="AG134" s="16" t="s">
        <v>701</v>
      </c>
      <c r="AH134" s="15"/>
      <c r="AI134" s="15"/>
      <c r="AJ134" s="15"/>
      <c r="AK134" s="15"/>
      <c r="AL134" s="15"/>
      <c r="AM134" s="15"/>
      <c r="AN134" s="30"/>
    </row>
    <row r="135" spans="1:40" s="12" customFormat="1" ht="23.25" customHeight="1" thickBot="1" x14ac:dyDescent="0.35">
      <c r="A135" s="6"/>
      <c r="B135" s="6"/>
      <c r="C135" s="6"/>
      <c r="D135" s="6"/>
      <c r="E135" s="13" t="s">
        <v>673</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4" t="s">
        <v>944</v>
      </c>
      <c r="V135" s="1" t="s">
        <v>701</v>
      </c>
      <c r="W135" s="15"/>
      <c r="X135" s="15"/>
      <c r="Y135" s="15"/>
      <c r="Z135" s="15"/>
      <c r="AA135" s="15"/>
      <c r="AB135" s="15"/>
      <c r="AC135" s="1" t="s">
        <v>781</v>
      </c>
      <c r="AD135" s="1" t="s">
        <v>854</v>
      </c>
      <c r="AE135" s="1" t="s">
        <v>245</v>
      </c>
      <c r="AF135" s="15"/>
      <c r="AG135" s="16" t="s">
        <v>701</v>
      </c>
      <c r="AH135" s="15"/>
      <c r="AI135" s="15"/>
      <c r="AJ135" s="15"/>
      <c r="AK135" s="15"/>
      <c r="AL135" s="15"/>
      <c r="AM135" s="15"/>
      <c r="AN135" s="30"/>
    </row>
    <row r="136" spans="1:40" s="12" customFormat="1" ht="23.25" customHeight="1" thickBot="1" x14ac:dyDescent="0.35">
      <c r="A136" s="6"/>
      <c r="B136" s="6"/>
      <c r="C136" s="6"/>
      <c r="D136" s="6"/>
      <c r="E136" s="13" t="s">
        <v>673</v>
      </c>
      <c r="F136" s="6"/>
      <c r="G136" s="6"/>
      <c r="H136" s="6"/>
      <c r="I136" s="6"/>
      <c r="J136" s="6"/>
      <c r="K136" s="6"/>
      <c r="L136" s="6"/>
      <c r="M136" s="6"/>
      <c r="N136" s="6" t="s">
        <v>651</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["BV-BRC"]</v>
      </c>
      <c r="U136" s="14" t="s">
        <v>944</v>
      </c>
      <c r="V136" s="1" t="s">
        <v>701</v>
      </c>
      <c r="W136" s="15"/>
      <c r="X136" s="15"/>
      <c r="Y136" s="15"/>
      <c r="Z136" s="15"/>
      <c r="AA136" s="15"/>
      <c r="AB136" s="1" t="s">
        <v>766</v>
      </c>
      <c r="AC136" s="1" t="s">
        <v>840</v>
      </c>
      <c r="AD136" s="1" t="s">
        <v>671</v>
      </c>
      <c r="AE136" s="1" t="s">
        <v>81</v>
      </c>
      <c r="AF136" s="15"/>
      <c r="AG136" s="16" t="s">
        <v>701</v>
      </c>
      <c r="AH136" s="15"/>
      <c r="AI136" s="15"/>
      <c r="AJ136" s="15"/>
      <c r="AK136" s="15"/>
      <c r="AL136" s="15"/>
      <c r="AM136" s="15"/>
      <c r="AN136" s="30"/>
    </row>
    <row r="137" spans="1:40" s="12" customFormat="1" ht="23.25" customHeight="1" thickBot="1" x14ac:dyDescent="0.35">
      <c r="A137" s="6"/>
      <c r="B137" s="6"/>
      <c r="C137" s="6"/>
      <c r="D137" s="6"/>
      <c r="E137" s="13" t="s">
        <v>673</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4" t="s">
        <v>944</v>
      </c>
      <c r="V137" s="1" t="s">
        <v>701</v>
      </c>
      <c r="W137" s="15"/>
      <c r="X137" s="15"/>
      <c r="Y137" s="15"/>
      <c r="Z137" s="15"/>
      <c r="AA137" s="15"/>
      <c r="AB137" s="15"/>
      <c r="AC137" s="15"/>
      <c r="AD137" s="1" t="s">
        <v>741</v>
      </c>
      <c r="AE137" s="1" t="s">
        <v>734</v>
      </c>
      <c r="AF137" s="15"/>
      <c r="AG137" s="16" t="s">
        <v>701</v>
      </c>
      <c r="AH137" s="15"/>
      <c r="AI137" s="15"/>
      <c r="AJ137" s="15"/>
      <c r="AK137" s="15"/>
      <c r="AL137" s="15"/>
      <c r="AM137" s="15"/>
      <c r="AN137" s="30"/>
    </row>
    <row r="138" spans="1:40" s="12" customFormat="1" ht="23.25" customHeight="1" thickBot="1" x14ac:dyDescent="0.35">
      <c r="A138" s="6"/>
      <c r="B138" s="6"/>
      <c r="C138" s="6"/>
      <c r="D138" s="6"/>
      <c r="E138" s="13" t="s">
        <v>673</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4" t="s">
        <v>944</v>
      </c>
      <c r="V138" s="1" t="s">
        <v>701</v>
      </c>
      <c r="W138" s="15"/>
      <c r="X138" s="15"/>
      <c r="Y138" s="15"/>
      <c r="Z138" s="15"/>
      <c r="AA138" s="15"/>
      <c r="AB138" s="15"/>
      <c r="AC138" s="15"/>
      <c r="AD138" s="1" t="s">
        <v>855</v>
      </c>
      <c r="AE138" s="1" t="s">
        <v>733</v>
      </c>
      <c r="AF138" s="15"/>
      <c r="AG138" s="16" t="s">
        <v>701</v>
      </c>
      <c r="AH138" s="15"/>
      <c r="AI138" s="15"/>
      <c r="AJ138" s="15"/>
      <c r="AK138" s="15"/>
      <c r="AL138" s="15"/>
      <c r="AM138" s="15"/>
      <c r="AN138" s="30"/>
    </row>
    <row r="139" spans="1:40" s="12" customFormat="1" ht="23.25" customHeight="1" thickBot="1" x14ac:dyDescent="0.35">
      <c r="A139" s="6"/>
      <c r="B139" s="6"/>
      <c r="C139" s="6"/>
      <c r="D139" s="6"/>
      <c r="E139" s="13" t="s">
        <v>673</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4" t="s">
        <v>944</v>
      </c>
      <c r="V139" s="1" t="s">
        <v>701</v>
      </c>
      <c r="W139" s="15"/>
      <c r="X139" s="15"/>
      <c r="Y139" s="15"/>
      <c r="Z139" s="15"/>
      <c r="AA139" s="15"/>
      <c r="AB139" s="15"/>
      <c r="AC139" s="1" t="s">
        <v>781</v>
      </c>
      <c r="AD139" s="1" t="s">
        <v>856</v>
      </c>
      <c r="AE139" s="1" t="s">
        <v>749</v>
      </c>
      <c r="AF139" s="15"/>
      <c r="AG139" s="16" t="s">
        <v>701</v>
      </c>
      <c r="AH139" s="15"/>
      <c r="AI139" s="15"/>
      <c r="AJ139" s="15"/>
      <c r="AK139" s="15"/>
      <c r="AL139" s="15"/>
      <c r="AM139" s="15"/>
      <c r="AN139" s="30"/>
    </row>
    <row r="140" spans="1:40" s="12" customFormat="1" ht="23.25" customHeight="1" thickBot="1" x14ac:dyDescent="0.35">
      <c r="A140" s="6"/>
      <c r="B140" s="6"/>
      <c r="C140" s="6"/>
      <c r="D140" s="6"/>
      <c r="E140" s="13" t="s">
        <v>673</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4" t="s">
        <v>944</v>
      </c>
      <c r="V140" s="1" t="s">
        <v>701</v>
      </c>
      <c r="W140" s="15"/>
      <c r="X140" s="15"/>
      <c r="Y140" s="15"/>
      <c r="Z140" s="15"/>
      <c r="AA140" s="15"/>
      <c r="AB140" s="15"/>
      <c r="AC140" s="15"/>
      <c r="AD140" s="1" t="s">
        <v>857</v>
      </c>
      <c r="AE140" s="1" t="s">
        <v>734</v>
      </c>
      <c r="AF140" s="15"/>
      <c r="AG140" s="16" t="s">
        <v>701</v>
      </c>
      <c r="AH140" s="15"/>
      <c r="AI140" s="15"/>
      <c r="AJ140" s="15"/>
      <c r="AK140" s="15"/>
      <c r="AL140" s="15"/>
      <c r="AM140" s="15"/>
      <c r="AN140" s="30"/>
    </row>
    <row r="141" spans="1:40" s="12" customFormat="1" ht="23.25" customHeight="1" thickBot="1" x14ac:dyDescent="0.35">
      <c r="A141" s="6"/>
      <c r="B141" s="6"/>
      <c r="C141" s="6"/>
      <c r="D141" s="6"/>
      <c r="E141" s="13" t="s">
        <v>673</v>
      </c>
      <c r="F141" s="6"/>
      <c r="G141" s="6"/>
      <c r="H141" s="6"/>
      <c r="I141" s="6"/>
      <c r="J141" s="6"/>
      <c r="K141" s="6"/>
      <c r="L141" s="6"/>
      <c r="M141" s="6"/>
      <c r="N141" s="6" t="s">
        <v>652</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["BV-BRC"]</v>
      </c>
      <c r="U141" s="14" t="s">
        <v>944</v>
      </c>
      <c r="V141" s="1" t="s">
        <v>701</v>
      </c>
      <c r="W141" s="15"/>
      <c r="X141" s="15"/>
      <c r="Y141" s="15"/>
      <c r="Z141" s="15"/>
      <c r="AA141" s="15"/>
      <c r="AB141" s="1" t="s">
        <v>781</v>
      </c>
      <c r="AC141" s="1" t="s">
        <v>781</v>
      </c>
      <c r="AD141" s="1" t="s">
        <v>858</v>
      </c>
      <c r="AE141" s="1" t="s">
        <v>749</v>
      </c>
      <c r="AF141" s="15"/>
      <c r="AG141" s="16" t="s">
        <v>701</v>
      </c>
      <c r="AH141" s="15"/>
      <c r="AI141" s="15"/>
      <c r="AJ141" s="15"/>
      <c r="AK141" s="15"/>
      <c r="AL141" s="15"/>
      <c r="AM141" s="15"/>
      <c r="AN141" s="30"/>
    </row>
    <row r="142" spans="1:40" s="12" customFormat="1" ht="23.25" customHeight="1" thickBot="1" x14ac:dyDescent="0.35">
      <c r="A142" s="6"/>
      <c r="B142" s="6"/>
      <c r="C142" s="6"/>
      <c r="D142" s="6"/>
      <c r="E142" s="13" t="s">
        <v>673</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4" t="s">
        <v>944</v>
      </c>
      <c r="V142" s="1" t="s">
        <v>701</v>
      </c>
      <c r="W142" s="15"/>
      <c r="X142" s="15"/>
      <c r="Y142" s="15"/>
      <c r="Z142" s="15"/>
      <c r="AA142" s="15"/>
      <c r="AB142" s="15"/>
      <c r="AC142" s="15"/>
      <c r="AD142" s="1" t="s">
        <v>859</v>
      </c>
      <c r="AE142" s="1" t="s">
        <v>733</v>
      </c>
      <c r="AF142" s="15"/>
      <c r="AG142" s="16" t="s">
        <v>701</v>
      </c>
      <c r="AH142" s="15"/>
      <c r="AI142" s="15"/>
      <c r="AJ142" s="15"/>
      <c r="AK142" s="15"/>
      <c r="AL142" s="15"/>
      <c r="AM142" s="15"/>
      <c r="AN142" s="30"/>
    </row>
    <row r="143" spans="1:40" s="12" customFormat="1" ht="23.25" customHeight="1" thickBot="1" x14ac:dyDescent="0.35">
      <c r="A143" s="6"/>
      <c r="B143" s="6"/>
      <c r="C143" s="6"/>
      <c r="D143" s="6"/>
      <c r="E143" s="13" t="s">
        <v>673</v>
      </c>
      <c r="F143" s="6"/>
      <c r="G143" s="6"/>
      <c r="H143" s="6"/>
      <c r="I143" s="6"/>
      <c r="J143" s="6"/>
      <c r="K143" s="6"/>
      <c r="L143" s="6"/>
      <c r="M143" s="6"/>
      <c r="N143" s="6" t="s">
        <v>653</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["BV-BRC"]</v>
      </c>
      <c r="U143" s="14" t="s">
        <v>944</v>
      </c>
      <c r="V143" s="1" t="s">
        <v>701</v>
      </c>
      <c r="W143" s="15"/>
      <c r="X143" s="15"/>
      <c r="Y143" s="15"/>
      <c r="Z143" s="15"/>
      <c r="AA143" s="15"/>
      <c r="AB143" s="1" t="s">
        <v>674</v>
      </c>
      <c r="AC143" s="1" t="s">
        <v>737</v>
      </c>
      <c r="AD143" s="1" t="s">
        <v>860</v>
      </c>
      <c r="AE143" s="1" t="s">
        <v>734</v>
      </c>
      <c r="AF143" s="15"/>
      <c r="AG143" s="16" t="s">
        <v>701</v>
      </c>
      <c r="AH143" s="15"/>
      <c r="AI143" s="15"/>
      <c r="AJ143" s="15"/>
      <c r="AK143" s="15"/>
      <c r="AL143" s="15"/>
      <c r="AM143" s="15"/>
      <c r="AN143" s="30"/>
    </row>
    <row r="144" spans="1:40" s="12" customFormat="1" ht="23.25" customHeight="1" thickBot="1" x14ac:dyDescent="0.35">
      <c r="A144" s="6"/>
      <c r="B144" s="6"/>
      <c r="C144" s="6"/>
      <c r="D144" s="6"/>
      <c r="E144" s="13" t="s">
        <v>673</v>
      </c>
      <c r="F144" s="6"/>
      <c r="G144" s="6"/>
      <c r="H144" s="6"/>
      <c r="I144" s="6"/>
      <c r="J144" s="6"/>
      <c r="K144" s="6"/>
      <c r="L144" s="6"/>
      <c r="M144" s="6"/>
      <c r="N144" s="6" t="s">
        <v>155</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["BV-BRC"]</v>
      </c>
      <c r="U144" s="14" t="s">
        <v>944</v>
      </c>
      <c r="V144" s="1" t="s">
        <v>701</v>
      </c>
      <c r="W144" s="15"/>
      <c r="X144" s="15"/>
      <c r="Y144" s="15"/>
      <c r="Z144" s="15"/>
      <c r="AA144" s="15"/>
      <c r="AB144" s="1" t="s">
        <v>740</v>
      </c>
      <c r="AC144" s="15"/>
      <c r="AD144" s="1" t="s">
        <v>861</v>
      </c>
      <c r="AE144" s="1" t="s">
        <v>734</v>
      </c>
      <c r="AF144" s="15"/>
      <c r="AG144" s="16" t="s">
        <v>701</v>
      </c>
      <c r="AH144" s="15"/>
      <c r="AI144" s="15"/>
      <c r="AJ144" s="15"/>
      <c r="AK144" s="15"/>
      <c r="AL144" s="15"/>
      <c r="AM144" s="15"/>
      <c r="AN144" s="30"/>
    </row>
    <row r="145" spans="1:40" s="12" customFormat="1" ht="23.25" customHeight="1" thickBot="1" x14ac:dyDescent="0.35">
      <c r="A145" s="6"/>
      <c r="B145" s="6"/>
      <c r="C145" s="6"/>
      <c r="D145" s="6"/>
      <c r="E145" s="13" t="s">
        <v>673</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4" t="s">
        <v>944</v>
      </c>
      <c r="V145" s="1" t="s">
        <v>701</v>
      </c>
      <c r="W145" s="15"/>
      <c r="X145" s="15"/>
      <c r="Y145" s="15"/>
      <c r="Z145" s="15"/>
      <c r="AA145" s="15"/>
      <c r="AB145" s="15"/>
      <c r="AC145" s="1" t="s">
        <v>747</v>
      </c>
      <c r="AD145" s="1" t="s">
        <v>862</v>
      </c>
      <c r="AE145" s="1" t="s">
        <v>749</v>
      </c>
      <c r="AF145" s="15"/>
      <c r="AG145" s="16" t="s">
        <v>701</v>
      </c>
      <c r="AH145" s="15"/>
      <c r="AI145" s="15"/>
      <c r="AJ145" s="15"/>
      <c r="AK145" s="15"/>
      <c r="AL145" s="15"/>
      <c r="AM145" s="15"/>
      <c r="AN145" s="30"/>
    </row>
    <row r="146" spans="1:40" s="12" customFormat="1" ht="23.25" customHeight="1" thickBot="1" x14ac:dyDescent="0.35">
      <c r="A146" s="6"/>
      <c r="B146" s="6"/>
      <c r="C146" s="6"/>
      <c r="D146" s="6"/>
      <c r="E146" s="13" t="s">
        <v>673</v>
      </c>
      <c r="F146" s="6"/>
      <c r="G146" s="6"/>
      <c r="H146" s="6"/>
      <c r="I146" s="6"/>
      <c r="J146" s="6"/>
      <c r="K146" s="6"/>
      <c r="L146" s="6"/>
      <c r="M146" s="6"/>
      <c r="N146" s="6" t="s">
        <v>654</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["BV-BRC"]</v>
      </c>
      <c r="U146" s="14" t="s">
        <v>944</v>
      </c>
      <c r="V146" s="1" t="s">
        <v>701</v>
      </c>
      <c r="W146" s="15"/>
      <c r="X146" s="15"/>
      <c r="Y146" s="15"/>
      <c r="Z146" s="15"/>
      <c r="AA146" s="15"/>
      <c r="AB146" s="1" t="s">
        <v>675</v>
      </c>
      <c r="AC146" s="15"/>
      <c r="AD146" s="1" t="s">
        <v>863</v>
      </c>
      <c r="AE146" s="1" t="s">
        <v>733</v>
      </c>
      <c r="AF146" s="15"/>
      <c r="AG146" s="16" t="s">
        <v>701</v>
      </c>
      <c r="AH146" s="15"/>
      <c r="AI146" s="15"/>
      <c r="AJ146" s="15"/>
      <c r="AK146" s="15"/>
      <c r="AL146" s="15"/>
      <c r="AM146" s="15"/>
      <c r="AN146" s="30"/>
    </row>
    <row r="147" spans="1:40" s="12" customFormat="1" ht="23.25" customHeight="1" thickBot="1" x14ac:dyDescent="0.35">
      <c r="A147" s="6"/>
      <c r="B147" s="6"/>
      <c r="C147" s="6"/>
      <c r="D147" s="6"/>
      <c r="E147" s="13" t="s">
        <v>673</v>
      </c>
      <c r="F147" s="6"/>
      <c r="G147" s="6"/>
      <c r="H147" s="6"/>
      <c r="I147" s="6"/>
      <c r="J147" s="6"/>
      <c r="K147" s="6"/>
      <c r="L147" s="6"/>
      <c r="M147" s="6"/>
      <c r="N147" s="6" t="s">
        <v>655</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["BV-BRC"]</v>
      </c>
      <c r="U147" s="14" t="s">
        <v>944</v>
      </c>
      <c r="V147" s="1" t="s">
        <v>701</v>
      </c>
      <c r="W147" s="15"/>
      <c r="X147" s="15"/>
      <c r="Y147" s="15"/>
      <c r="Z147" s="15"/>
      <c r="AA147" s="15"/>
      <c r="AB147" s="1" t="s">
        <v>740</v>
      </c>
      <c r="AC147" s="15"/>
      <c r="AD147" s="1" t="s">
        <v>864</v>
      </c>
      <c r="AE147" s="1" t="s">
        <v>733</v>
      </c>
      <c r="AF147" s="15"/>
      <c r="AG147" s="16" t="s">
        <v>701</v>
      </c>
      <c r="AH147" s="15"/>
      <c r="AI147" s="15"/>
      <c r="AJ147" s="15"/>
      <c r="AK147" s="15"/>
      <c r="AL147" s="15"/>
      <c r="AM147" s="15"/>
      <c r="AN147" s="30"/>
    </row>
    <row r="148" spans="1:40" s="12" customFormat="1" ht="23.25" customHeight="1" thickBot="1" x14ac:dyDescent="0.35">
      <c r="A148" s="6"/>
      <c r="B148" s="6"/>
      <c r="C148" s="6"/>
      <c r="D148" s="6"/>
      <c r="E148" s="13" t="s">
        <v>673</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4" t="s">
        <v>944</v>
      </c>
      <c r="V148" s="1" t="s">
        <v>701</v>
      </c>
      <c r="W148" s="15"/>
      <c r="X148" s="15"/>
      <c r="Y148" s="15"/>
      <c r="Z148" s="15"/>
      <c r="AA148" s="15"/>
      <c r="AB148" s="15"/>
      <c r="AC148" s="15"/>
      <c r="AD148" s="1" t="s">
        <v>865</v>
      </c>
      <c r="AE148" s="1" t="s">
        <v>733</v>
      </c>
      <c r="AF148" s="15"/>
      <c r="AG148" s="16" t="s">
        <v>701</v>
      </c>
      <c r="AH148" s="15"/>
      <c r="AI148" s="15"/>
      <c r="AJ148" s="15"/>
      <c r="AK148" s="15"/>
      <c r="AL148" s="15"/>
      <c r="AM148" s="15"/>
      <c r="AN148" s="30"/>
    </row>
    <row r="149" spans="1:40" s="12" customFormat="1" ht="23.25" customHeight="1" thickBot="1" x14ac:dyDescent="0.35">
      <c r="A149" s="6"/>
      <c r="B149" s="6"/>
      <c r="C149" s="6"/>
      <c r="D149" s="6"/>
      <c r="E149" s="13" t="s">
        <v>673</v>
      </c>
      <c r="F149" s="6"/>
      <c r="G149" s="6"/>
      <c r="H149" s="6"/>
      <c r="I149" s="6"/>
      <c r="J149" s="6"/>
      <c r="K149" s="6"/>
      <c r="L149" s="6"/>
      <c r="M149" s="6"/>
      <c r="N149" s="6" t="s">
        <v>656</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["BV-BRC"]</v>
      </c>
      <c r="U149" s="14" t="s">
        <v>944</v>
      </c>
      <c r="V149" s="1" t="s">
        <v>701</v>
      </c>
      <c r="W149" s="15"/>
      <c r="X149" s="15"/>
      <c r="Y149" s="15"/>
      <c r="Z149" s="15"/>
      <c r="AA149" s="15"/>
      <c r="AB149" s="1" t="s">
        <v>674</v>
      </c>
      <c r="AC149" s="1" t="s">
        <v>737</v>
      </c>
      <c r="AD149" s="1" t="s">
        <v>866</v>
      </c>
      <c r="AE149" s="1" t="s">
        <v>733</v>
      </c>
      <c r="AF149" s="15"/>
      <c r="AG149" s="16" t="s">
        <v>701</v>
      </c>
      <c r="AH149" s="15"/>
      <c r="AI149" s="15"/>
      <c r="AJ149" s="15"/>
      <c r="AK149" s="15"/>
      <c r="AL149" s="15"/>
      <c r="AM149" s="15"/>
      <c r="AN149" s="30"/>
    </row>
    <row r="150" spans="1:40" s="12" customFormat="1" ht="23.25" customHeight="1" thickBot="1" x14ac:dyDescent="0.35">
      <c r="A150" s="6"/>
      <c r="B150" s="6"/>
      <c r="C150" s="6"/>
      <c r="D150" s="6"/>
      <c r="E150" s="13" t="s">
        <v>673</v>
      </c>
      <c r="F150" s="6"/>
      <c r="G150" s="6"/>
      <c r="H150" s="6"/>
      <c r="I150" s="6"/>
      <c r="J150" s="6"/>
      <c r="K150" s="6"/>
      <c r="L150" s="6"/>
      <c r="M150" s="6"/>
      <c r="N150" s="6" t="s">
        <v>657</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["BV-BRC"]</v>
      </c>
      <c r="U150" s="14" t="s">
        <v>944</v>
      </c>
      <c r="V150" s="1" t="s">
        <v>701</v>
      </c>
      <c r="W150" s="15"/>
      <c r="X150" s="15"/>
      <c r="Y150" s="15"/>
      <c r="Z150" s="15"/>
      <c r="AA150" s="15"/>
      <c r="AB150" s="1" t="s">
        <v>740</v>
      </c>
      <c r="AC150" s="15"/>
      <c r="AD150" s="1" t="s">
        <v>580</v>
      </c>
      <c r="AE150" s="1" t="s">
        <v>733</v>
      </c>
      <c r="AF150" s="15"/>
      <c r="AG150" s="16" t="s">
        <v>701</v>
      </c>
      <c r="AH150" s="15"/>
      <c r="AI150" s="15"/>
      <c r="AJ150" s="15"/>
      <c r="AK150" s="15"/>
      <c r="AL150" s="15"/>
      <c r="AM150" s="15"/>
      <c r="AN150" s="30"/>
    </row>
    <row r="151" spans="1:40" s="12" customFormat="1" ht="23.25" customHeight="1" thickBot="1" x14ac:dyDescent="0.35">
      <c r="A151" s="6"/>
      <c r="B151" s="6"/>
      <c r="C151" s="6"/>
      <c r="D151" s="6"/>
      <c r="E151" s="13" t="s">
        <v>673</v>
      </c>
      <c r="F151" s="6"/>
      <c r="G151" s="6"/>
      <c r="H151" s="6"/>
      <c r="I151" s="6"/>
      <c r="J151" s="6"/>
      <c r="K151" s="6"/>
      <c r="L151" s="6"/>
      <c r="M151" s="6"/>
      <c r="N151" s="6" t="s">
        <v>658</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["BV-BRC"]</v>
      </c>
      <c r="U151" s="14" t="s">
        <v>944</v>
      </c>
      <c r="V151" s="1" t="s">
        <v>701</v>
      </c>
      <c r="W151" s="15"/>
      <c r="X151" s="15"/>
      <c r="Y151" s="15"/>
      <c r="Z151" s="15"/>
      <c r="AA151" s="15"/>
      <c r="AB151" s="1" t="s">
        <v>740</v>
      </c>
      <c r="AC151" s="15"/>
      <c r="AD151" s="1" t="s">
        <v>867</v>
      </c>
      <c r="AE151" s="1" t="s">
        <v>734</v>
      </c>
      <c r="AF151" s="15"/>
      <c r="AG151" s="16" t="s">
        <v>701</v>
      </c>
      <c r="AH151" s="15"/>
      <c r="AI151" s="15"/>
      <c r="AJ151" s="15"/>
      <c r="AK151" s="15"/>
      <c r="AL151" s="15"/>
      <c r="AM151" s="15"/>
      <c r="AN151" s="30"/>
    </row>
    <row r="152" spans="1:40" s="12" customFormat="1" ht="23.25" customHeight="1" thickBot="1" x14ac:dyDescent="0.35">
      <c r="A152" s="6"/>
      <c r="B152" s="6"/>
      <c r="C152" s="6"/>
      <c r="D152" s="6"/>
      <c r="E152" s="13" t="s">
        <v>673</v>
      </c>
      <c r="F152" s="6"/>
      <c r="G152" s="6"/>
      <c r="H152" s="6"/>
      <c r="I152" s="6"/>
      <c r="J152" s="6"/>
      <c r="K152" s="6"/>
      <c r="L152" s="6"/>
      <c r="M152" s="6"/>
      <c r="N152" s="6" t="s">
        <v>659</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["BV-BRC"]</v>
      </c>
      <c r="U152" s="14" t="s">
        <v>944</v>
      </c>
      <c r="V152" s="1" t="s">
        <v>701</v>
      </c>
      <c r="W152" s="15"/>
      <c r="X152" s="15"/>
      <c r="Y152" s="15"/>
      <c r="Z152" s="15"/>
      <c r="AA152" s="15"/>
      <c r="AB152" s="1" t="s">
        <v>740</v>
      </c>
      <c r="AC152" s="15"/>
      <c r="AD152" s="1" t="s">
        <v>868</v>
      </c>
      <c r="AE152" s="1" t="s">
        <v>734</v>
      </c>
      <c r="AF152" s="15"/>
      <c r="AG152" s="16" t="s">
        <v>701</v>
      </c>
      <c r="AH152" s="15"/>
      <c r="AI152" s="15"/>
      <c r="AJ152" s="15"/>
      <c r="AK152" s="15"/>
      <c r="AL152" s="15"/>
      <c r="AM152" s="15"/>
      <c r="AN152" s="30"/>
    </row>
    <row r="153" spans="1:40" s="12" customFormat="1" ht="23.25" customHeight="1" thickBot="1" x14ac:dyDescent="0.35">
      <c r="A153" s="6"/>
      <c r="B153" s="6"/>
      <c r="C153" s="6"/>
      <c r="D153" s="6"/>
      <c r="E153" s="13" t="s">
        <v>673</v>
      </c>
      <c r="F153" s="6"/>
      <c r="G153" s="6"/>
      <c r="H153" s="6"/>
      <c r="I153" s="6"/>
      <c r="J153" s="6"/>
      <c r="K153" s="6"/>
      <c r="L153" s="6"/>
      <c r="M153" s="6"/>
      <c r="N153" s="6" t="s">
        <v>660</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["BV-BRC"]</v>
      </c>
      <c r="U153" s="14" t="s">
        <v>944</v>
      </c>
      <c r="V153" s="1" t="s">
        <v>701</v>
      </c>
      <c r="W153" s="15"/>
      <c r="X153" s="15"/>
      <c r="Y153" s="15"/>
      <c r="Z153" s="15"/>
      <c r="AA153" s="15"/>
      <c r="AB153" s="1" t="s">
        <v>677</v>
      </c>
      <c r="AC153" s="1" t="s">
        <v>278</v>
      </c>
      <c r="AD153" s="1" t="s">
        <v>869</v>
      </c>
      <c r="AE153" s="1" t="s">
        <v>733</v>
      </c>
      <c r="AF153" s="15"/>
      <c r="AG153" s="16" t="s">
        <v>701</v>
      </c>
      <c r="AH153" s="15"/>
      <c r="AI153" s="15"/>
      <c r="AJ153" s="15"/>
      <c r="AK153" s="15"/>
      <c r="AL153" s="15"/>
      <c r="AM153" s="15"/>
      <c r="AN153" s="30"/>
    </row>
    <row r="154" spans="1:40" s="12" customFormat="1" ht="23.25" customHeight="1" thickBot="1" x14ac:dyDescent="0.35">
      <c r="A154" s="6"/>
      <c r="B154" s="6"/>
      <c r="C154" s="6"/>
      <c r="D154" s="6"/>
      <c r="E154" s="13" t="s">
        <v>673</v>
      </c>
      <c r="F154" s="6"/>
      <c r="G154" s="6"/>
      <c r="H154" s="6"/>
      <c r="I154" s="6"/>
      <c r="J154" s="6"/>
      <c r="K154" s="6"/>
      <c r="L154" s="6"/>
      <c r="M154" s="6"/>
      <c r="N154" s="6" t="s">
        <v>661</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["BV-BRC"]</v>
      </c>
      <c r="U154" s="14" t="s">
        <v>944</v>
      </c>
      <c r="V154" s="1" t="s">
        <v>701</v>
      </c>
      <c r="W154" s="15"/>
      <c r="X154" s="15"/>
      <c r="Y154" s="15"/>
      <c r="Z154" s="15"/>
      <c r="AA154" s="15"/>
      <c r="AB154" s="1" t="s">
        <v>677</v>
      </c>
      <c r="AC154" s="1" t="s">
        <v>278</v>
      </c>
      <c r="AD154" s="1" t="s">
        <v>870</v>
      </c>
      <c r="AE154" s="1" t="s">
        <v>734</v>
      </c>
      <c r="AF154" s="15"/>
      <c r="AG154" s="16" t="s">
        <v>701</v>
      </c>
      <c r="AH154" s="15"/>
      <c r="AI154" s="15"/>
      <c r="AJ154" s="15"/>
      <c r="AK154" s="15"/>
      <c r="AL154" s="15"/>
      <c r="AM154" s="15"/>
      <c r="AN154" s="30"/>
    </row>
    <row r="155" spans="1:40" s="12" customFormat="1" ht="23.25" customHeight="1" thickBot="1" x14ac:dyDescent="0.35">
      <c r="A155" s="6"/>
      <c r="B155" s="6"/>
      <c r="C155" s="6"/>
      <c r="D155" s="6"/>
      <c r="E155" s="13" t="s">
        <v>673</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4" t="s">
        <v>944</v>
      </c>
      <c r="V155" s="1" t="s">
        <v>701</v>
      </c>
      <c r="W155" s="15"/>
      <c r="X155" s="15"/>
      <c r="Y155" s="15"/>
      <c r="Z155" s="15"/>
      <c r="AA155" s="15"/>
      <c r="AB155" s="15"/>
      <c r="AC155" s="15"/>
      <c r="AD155" s="1" t="s">
        <v>871</v>
      </c>
      <c r="AE155" s="1" t="s">
        <v>733</v>
      </c>
      <c r="AF155" s="15"/>
      <c r="AG155" s="16" t="s">
        <v>701</v>
      </c>
      <c r="AH155" s="15"/>
      <c r="AI155" s="15"/>
      <c r="AJ155" s="15"/>
      <c r="AK155" s="15"/>
      <c r="AL155" s="15"/>
      <c r="AM155" s="15"/>
      <c r="AN155" s="30"/>
    </row>
    <row r="156" spans="1:40" s="12" customFormat="1" ht="23.25" customHeight="1" thickBot="1" x14ac:dyDescent="0.35">
      <c r="A156" s="6"/>
      <c r="B156" s="6"/>
      <c r="C156" s="6"/>
      <c r="D156" s="6"/>
      <c r="E156" s="13" t="s">
        <v>673</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4" t="s">
        <v>944</v>
      </c>
      <c r="V156" s="1" t="s">
        <v>701</v>
      </c>
      <c r="W156" s="15"/>
      <c r="X156" s="15"/>
      <c r="Y156" s="15"/>
      <c r="Z156" s="15"/>
      <c r="AA156" s="15"/>
      <c r="AB156" s="15"/>
      <c r="AC156" s="15"/>
      <c r="AD156" s="1" t="s">
        <v>872</v>
      </c>
      <c r="AE156" s="1" t="s">
        <v>873</v>
      </c>
      <c r="AF156" s="15"/>
      <c r="AG156" s="16" t="s">
        <v>701</v>
      </c>
      <c r="AH156" s="15"/>
      <c r="AI156" s="15"/>
      <c r="AJ156" s="15"/>
      <c r="AK156" s="15"/>
      <c r="AL156" s="15"/>
      <c r="AM156" s="15"/>
      <c r="AN156" s="30"/>
    </row>
    <row r="157" spans="1:40" s="12" customFormat="1" ht="23.25" customHeight="1" thickBot="1" x14ac:dyDescent="0.35">
      <c r="A157" s="6"/>
      <c r="B157" s="6"/>
      <c r="C157" s="6"/>
      <c r="D157" s="6"/>
      <c r="E157" s="13" t="s">
        <v>673</v>
      </c>
      <c r="F157" s="6"/>
      <c r="G157" s="6"/>
      <c r="H157" s="6"/>
      <c r="I157" s="6"/>
      <c r="J157" s="6"/>
      <c r="K157" s="6"/>
      <c r="L157" s="6"/>
      <c r="M157" s="6"/>
      <c r="N157" s="6" t="s">
        <v>662</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["BV-BRC"]</v>
      </c>
      <c r="U157" s="14" t="s">
        <v>944</v>
      </c>
      <c r="V157" s="1" t="s">
        <v>701</v>
      </c>
      <c r="W157" s="15"/>
      <c r="X157" s="15"/>
      <c r="Y157" s="15"/>
      <c r="Z157" s="15"/>
      <c r="AA157" s="15"/>
      <c r="AB157" s="1" t="s">
        <v>781</v>
      </c>
      <c r="AC157" s="1" t="s">
        <v>781</v>
      </c>
      <c r="AD157" s="1" t="s">
        <v>874</v>
      </c>
      <c r="AE157" s="1" t="s">
        <v>749</v>
      </c>
      <c r="AF157" s="15"/>
      <c r="AG157" s="16" t="s">
        <v>701</v>
      </c>
      <c r="AH157" s="15"/>
      <c r="AI157" s="15"/>
      <c r="AJ157" s="15"/>
      <c r="AK157" s="15"/>
      <c r="AL157" s="15"/>
      <c r="AM157" s="15"/>
      <c r="AN157" s="30"/>
    </row>
    <row r="158" spans="1:40" s="12" customFormat="1" ht="23.25" customHeight="1" thickBot="1" x14ac:dyDescent="0.35">
      <c r="A158" s="6"/>
      <c r="B158" s="6"/>
      <c r="C158" s="6"/>
      <c r="D158" s="6"/>
      <c r="E158" s="13" t="s">
        <v>673</v>
      </c>
      <c r="F158" s="6"/>
      <c r="G158" s="6"/>
      <c r="H158" s="6"/>
      <c r="I158" s="6"/>
      <c r="J158" s="6"/>
      <c r="K158" s="6"/>
      <c r="L158" s="6"/>
      <c r="M158" s="6"/>
      <c r="N158" s="6" t="s">
        <v>663</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["BV-BRC"]</v>
      </c>
      <c r="U158" s="14" t="s">
        <v>944</v>
      </c>
      <c r="V158" s="1" t="s">
        <v>701</v>
      </c>
      <c r="W158" s="15"/>
      <c r="X158" s="15"/>
      <c r="Y158" s="15"/>
      <c r="Z158" s="15"/>
      <c r="AA158" s="15"/>
      <c r="AB158" s="1" t="s">
        <v>740</v>
      </c>
      <c r="AC158" s="15"/>
      <c r="AD158" s="1" t="s">
        <v>875</v>
      </c>
      <c r="AE158" s="1" t="s">
        <v>733</v>
      </c>
      <c r="AF158" s="15"/>
      <c r="AG158" s="16" t="s">
        <v>701</v>
      </c>
      <c r="AH158" s="15"/>
      <c r="AI158" s="15"/>
      <c r="AJ158" s="15"/>
      <c r="AK158" s="15"/>
      <c r="AL158" s="15"/>
      <c r="AM158" s="15"/>
      <c r="AN158" s="30"/>
    </row>
    <row r="159" spans="1:40" s="12" customFormat="1" ht="23.25" customHeight="1" thickBot="1" x14ac:dyDescent="0.35">
      <c r="A159" s="6"/>
      <c r="B159" s="6"/>
      <c r="C159" s="6"/>
      <c r="D159" s="6"/>
      <c r="E159" s="13" t="s">
        <v>673</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4" t="s">
        <v>944</v>
      </c>
      <c r="V159" s="1" t="s">
        <v>701</v>
      </c>
      <c r="W159" s="15"/>
      <c r="X159" s="15"/>
      <c r="Y159" s="15"/>
      <c r="Z159" s="15"/>
      <c r="AA159" s="15"/>
      <c r="AB159" s="15"/>
      <c r="AC159" s="15"/>
      <c r="AD159" s="1" t="s">
        <v>875</v>
      </c>
      <c r="AE159" s="1" t="s">
        <v>733</v>
      </c>
      <c r="AF159" s="15"/>
      <c r="AG159" s="16" t="s">
        <v>701</v>
      </c>
      <c r="AH159" s="15"/>
      <c r="AI159" s="15"/>
      <c r="AJ159" s="15"/>
      <c r="AK159" s="15"/>
      <c r="AL159" s="15"/>
      <c r="AM159" s="15"/>
      <c r="AN159" s="30"/>
    </row>
    <row r="160" spans="1:40" s="12" customFormat="1" ht="23.25" customHeight="1" thickBot="1" x14ac:dyDescent="0.35">
      <c r="A160" s="6"/>
      <c r="B160" s="6"/>
      <c r="C160" s="6"/>
      <c r="D160" s="6"/>
      <c r="E160" s="13" t="s">
        <v>673</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4" t="s">
        <v>944</v>
      </c>
      <c r="V160" s="1" t="s">
        <v>701</v>
      </c>
      <c r="W160" s="15"/>
      <c r="X160" s="15"/>
      <c r="Y160" s="15"/>
      <c r="Z160" s="15"/>
      <c r="AA160" s="15"/>
      <c r="AB160" s="15"/>
      <c r="AC160" s="1" t="s">
        <v>840</v>
      </c>
      <c r="AD160" s="1" t="s">
        <v>876</v>
      </c>
      <c r="AE160" s="1" t="s">
        <v>734</v>
      </c>
      <c r="AF160" s="15"/>
      <c r="AG160" s="16" t="s">
        <v>701</v>
      </c>
      <c r="AH160" s="15"/>
      <c r="AI160" s="15"/>
      <c r="AJ160" s="15"/>
      <c r="AK160" s="15"/>
      <c r="AL160" s="15"/>
      <c r="AM160" s="15"/>
      <c r="AN160" s="30"/>
    </row>
    <row r="161" spans="1:40" s="12" customFormat="1" ht="23.25" customHeight="1" thickBot="1" x14ac:dyDescent="0.35">
      <c r="A161" s="6"/>
      <c r="B161" s="6"/>
      <c r="C161" s="6"/>
      <c r="D161" s="6"/>
      <c r="E161" s="13" t="s">
        <v>673</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4" t="s">
        <v>944</v>
      </c>
      <c r="V161" s="1" t="s">
        <v>701</v>
      </c>
      <c r="W161" s="15"/>
      <c r="X161" s="15"/>
      <c r="Y161" s="15"/>
      <c r="Z161" s="15"/>
      <c r="AA161" s="15"/>
      <c r="AB161" s="15"/>
      <c r="AC161" s="1" t="s">
        <v>840</v>
      </c>
      <c r="AD161" s="1" t="s">
        <v>877</v>
      </c>
      <c r="AE161" s="1" t="s">
        <v>734</v>
      </c>
      <c r="AF161" s="15"/>
      <c r="AG161" s="16" t="s">
        <v>701</v>
      </c>
      <c r="AH161" s="15"/>
      <c r="AI161" s="15"/>
      <c r="AJ161" s="15"/>
      <c r="AK161" s="15"/>
      <c r="AL161" s="15"/>
      <c r="AM161" s="15"/>
      <c r="AN161" s="30"/>
    </row>
    <row r="162" spans="1:40" s="12" customFormat="1" ht="23.25" customHeight="1" thickBot="1" x14ac:dyDescent="0.35">
      <c r="A162" s="6"/>
      <c r="B162" s="6"/>
      <c r="C162" s="6"/>
      <c r="D162" s="6"/>
      <c r="E162" s="13" t="s">
        <v>673</v>
      </c>
      <c r="F162" s="6"/>
      <c r="G162" s="6"/>
      <c r="H162" s="6"/>
      <c r="I162" s="6"/>
      <c r="J162" s="6"/>
      <c r="K162" s="6"/>
      <c r="L162" s="6"/>
      <c r="M162" s="6"/>
      <c r="N162" s="6" t="s">
        <v>664</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["BV-BRC"]</v>
      </c>
      <c r="U162" s="14" t="s">
        <v>944</v>
      </c>
      <c r="V162" s="1" t="s">
        <v>701</v>
      </c>
      <c r="W162" s="15"/>
      <c r="X162" s="15"/>
      <c r="Y162" s="15"/>
      <c r="Z162" s="15"/>
      <c r="AA162" s="15"/>
      <c r="AB162" s="1" t="s">
        <v>766</v>
      </c>
      <c r="AC162" s="15"/>
      <c r="AD162" s="15"/>
      <c r="AE162" s="15"/>
      <c r="AF162" s="15"/>
      <c r="AG162" s="16" t="s">
        <v>701</v>
      </c>
      <c r="AH162" s="15"/>
      <c r="AI162" s="15"/>
      <c r="AJ162" s="15"/>
      <c r="AK162" s="15"/>
      <c r="AL162" s="15"/>
      <c r="AM162" s="15"/>
      <c r="AN162" s="30"/>
    </row>
    <row r="163" spans="1:40" s="12" customFormat="1" ht="23.25" customHeight="1" thickBot="1" x14ac:dyDescent="0.35">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x14ac:dyDescent="0.35">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x14ac:dyDescent="0.35">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x14ac:dyDescent="0.35">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x14ac:dyDescent="0.35">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x14ac:dyDescent="0.35">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x14ac:dyDescent="0.35">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x14ac:dyDescent="0.35">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x14ac:dyDescent="0.35">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x14ac:dyDescent="0.35">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x14ac:dyDescent="0.35">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x14ac:dyDescent="0.35">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x14ac:dyDescent="0.35">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x14ac:dyDescent="0.35">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x14ac:dyDescent="0.35">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x14ac:dyDescent="0.35">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x14ac:dyDescent="0.35">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x14ac:dyDescent="0.35">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x14ac:dyDescent="0.35">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x14ac:dyDescent="0.35">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x14ac:dyDescent="0.35">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x14ac:dyDescent="0.35">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x14ac:dyDescent="0.35">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x14ac:dyDescent="0.35">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x14ac:dyDescent="0.35">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x14ac:dyDescent="0.35">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x14ac:dyDescent="0.35">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x14ac:dyDescent="0.35">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x14ac:dyDescent="0.35">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x14ac:dyDescent="0.35">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x14ac:dyDescent="0.35">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x14ac:dyDescent="0.35">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x14ac:dyDescent="0.35">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x14ac:dyDescent="0.35">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x14ac:dyDescent="0.35">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x14ac:dyDescent="0.35">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x14ac:dyDescent="0.35">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x14ac:dyDescent="0.35">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x14ac:dyDescent="0.35">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x14ac:dyDescent="0.35">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x14ac:dyDescent="0.35">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x14ac:dyDescent="0.35">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x14ac:dyDescent="0.35">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x14ac:dyDescent="0.35">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x14ac:dyDescent="0.35">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x14ac:dyDescent="0.35">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x14ac:dyDescent="0.35">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x14ac:dyDescent="0.35">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x14ac:dyDescent="0.35">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x14ac:dyDescent="0.35">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x14ac:dyDescent="0.35">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x14ac:dyDescent="0.35">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x14ac:dyDescent="0.35">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x14ac:dyDescent="0.35">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x14ac:dyDescent="0.35">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x14ac:dyDescent="0.35">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x14ac:dyDescent="0.35">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x14ac:dyDescent="0.35">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x14ac:dyDescent="0.35">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x14ac:dyDescent="0.35">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x14ac:dyDescent="0.35">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x14ac:dyDescent="0.35">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x14ac:dyDescent="0.35">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x14ac:dyDescent="0.35">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x14ac:dyDescent="0.35">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x14ac:dyDescent="0.35">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x14ac:dyDescent="0.35">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x14ac:dyDescent="0.35">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x14ac:dyDescent="0.35">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x14ac:dyDescent="0.35">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x14ac:dyDescent="0.35">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x14ac:dyDescent="0.35">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x14ac:dyDescent="0.35">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x14ac:dyDescent="0.35">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x14ac:dyDescent="0.35">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x14ac:dyDescent="0.35">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x14ac:dyDescent="0.35">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x14ac:dyDescent="0.35">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x14ac:dyDescent="0.35">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x14ac:dyDescent="0.35">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x14ac:dyDescent="0.35">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x14ac:dyDescent="0.35">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x14ac:dyDescent="0.35">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x14ac:dyDescent="0.35">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x14ac:dyDescent="0.35">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x14ac:dyDescent="0.35">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x14ac:dyDescent="0.35">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x14ac:dyDescent="0.35">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x14ac:dyDescent="0.35">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x14ac:dyDescent="0.35">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x14ac:dyDescent="0.35">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x14ac:dyDescent="0.35">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x14ac:dyDescent="0.35">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x14ac:dyDescent="0.35">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x14ac:dyDescent="0.35">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x14ac:dyDescent="0.35">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x14ac:dyDescent="0.35">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x14ac:dyDescent="0.35">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x14ac:dyDescent="0.35">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x14ac:dyDescent="0.35">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x14ac:dyDescent="0.35">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x14ac:dyDescent="0.35">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x14ac:dyDescent="0.35">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x14ac:dyDescent="0.35">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x14ac:dyDescent="0.35">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x14ac:dyDescent="0.35">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IF(Q272&lt;&gt;"", """" &amp; Q272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x14ac:dyDescent="0.35">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IF(Q273&lt;&gt;"", """" &amp; Q273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x14ac:dyDescent="0.35">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IF(Q274&lt;&gt;"", """" &amp; Q274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x14ac:dyDescent="0.35">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IF(Q275&lt;&gt;"", """" &amp; Q275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x14ac:dyDescent="0.35">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IF(Q276&lt;&gt;"", """" &amp; Q276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x14ac:dyDescent="0.35">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IF(Q277&lt;&gt;"", """" &amp; Q277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x14ac:dyDescent="0.35">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IF(Q278&lt;&gt;"", """" &amp; Q278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x14ac:dyDescent="0.35">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IF(Q279&lt;&gt;"", """" &amp; Q279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x14ac:dyDescent="0.35">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IF(Q280&lt;&gt;"", """" &amp; Q280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x14ac:dyDescent="0.35">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IF(Q281&lt;&gt;"", """" &amp; Q281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x14ac:dyDescent="0.35">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IF(Q282&lt;&gt;"", """" &amp; Q282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x14ac:dyDescent="0.35">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IF(Q283&lt;&gt;"", """" &amp; Q283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x14ac:dyDescent="0.35">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IF(Q284&lt;&gt;"", """" &amp; Q284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x14ac:dyDescent="0.35">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IF(Q285&lt;&gt;"", """" &amp; Q285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x14ac:dyDescent="0.35">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IF(Q286&lt;&gt;"", """" &amp; Q286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x14ac:dyDescent="0.35">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IF(Q287&lt;&gt;"", """" &amp; Q287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x14ac:dyDescent="0.35">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IF(Q288&lt;&gt;"", """" &amp; Q288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x14ac:dyDescent="0.35">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IF(Q289&lt;&gt;"", """" &amp; Q289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x14ac:dyDescent="0.35">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IF(Q290&lt;&gt;"", """" &amp; Q290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x14ac:dyDescent="0.35">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IF(Q291&lt;&gt;"", """" &amp; Q291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x14ac:dyDescent="0.35">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IF(Q292&lt;&gt;"", """" &amp; Q292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x14ac:dyDescent="0.35">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IF(Q293&lt;&gt;"", """" &amp; Q293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x14ac:dyDescent="0.35">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IF(Q294&lt;&gt;"", """" &amp; Q294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x14ac:dyDescent="0.35">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IF(Q295&lt;&gt;"", """" &amp; Q295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x14ac:dyDescent="0.35">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IF(Q296&lt;&gt;"", """" &amp; Q296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x14ac:dyDescent="0.35">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IF(Q297&lt;&gt;"", """" &amp; Q297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x14ac:dyDescent="0.35">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IF(Q298&lt;&gt;"", """" &amp; Q298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x14ac:dyDescent="0.35">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IF(Q299&lt;&gt;"", """" &amp; Q299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x14ac:dyDescent="0.35">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IF(Q300&lt;&gt;"", """" &amp; Q300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x14ac:dyDescent="0.35">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IF(Q301&lt;&gt;"", """" &amp; Q301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x14ac:dyDescent="0.35">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IF(Q302&lt;&gt;"", """" &amp; Q302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x14ac:dyDescent="0.35">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IF(Q303&lt;&gt;"", """" &amp; Q303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x14ac:dyDescent="0.35">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IF(Q304&lt;&gt;"", """" &amp; Q304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x14ac:dyDescent="0.35">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IF(Q305&lt;&gt;"", """" &amp; Q305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x14ac:dyDescent="0.35">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IF(Q306&lt;&gt;"", """" &amp; Q306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x14ac:dyDescent="0.35">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IF(Q307&lt;&gt;"", """" &amp; Q307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x14ac:dyDescent="0.35">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IF(Q308&lt;&gt;"", """" &amp; Q308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x14ac:dyDescent="0.35">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IF(Q309&lt;&gt;"", """" &amp; Q309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x14ac:dyDescent="0.35">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IF(Q310&lt;&gt;"", """" &amp; Q310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x14ac:dyDescent="0.35">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IF(Q311&lt;&gt;"", """" &amp; Q311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x14ac:dyDescent="0.35">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IF(Q312&lt;&gt;"", """" &amp; Q312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x14ac:dyDescent="0.35">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IF(Q313&lt;&gt;"", """" &amp; Q313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x14ac:dyDescent="0.35">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IF(Q314&lt;&gt;"", """" &amp; Q314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x14ac:dyDescent="0.45">
      <c r="A311" s="8"/>
      <c r="B311" s="8"/>
      <c r="C311" s="8"/>
      <c r="D311" s="8"/>
      <c r="E311" s="17"/>
      <c r="F311" s="8"/>
      <c r="G311" s="8"/>
      <c r="H311" s="8"/>
      <c r="I311" s="8"/>
      <c r="J311" s="8"/>
      <c r="K311" s="8"/>
      <c r="L311" s="8"/>
      <c r="M311" s="8"/>
      <c r="N311" s="8"/>
      <c r="O311" s="8"/>
      <c r="P311" s="8"/>
      <c r="Q311" s="6"/>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IF(Q315&lt;&gt;"", """" &amp; Q315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x14ac:dyDescent="0.45">
      <c r="A312" s="8"/>
      <c r="B312" s="8"/>
      <c r="C312" s="8"/>
      <c r="D312" s="8"/>
      <c r="E312" s="17"/>
      <c r="F312" s="8"/>
      <c r="G312" s="8"/>
      <c r="H312" s="8"/>
      <c r="I312" s="8"/>
      <c r="J312" s="8"/>
      <c r="K312" s="8"/>
      <c r="L312" s="8"/>
      <c r="M312" s="8"/>
      <c r="N312" s="8"/>
      <c r="O312" s="8"/>
      <c r="P312" s="8"/>
      <c r="Q312" s="6"/>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IF(Q316&lt;&gt;"", """" &amp; Q316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x14ac:dyDescent="0.45">
      <c r="A313" s="8"/>
      <c r="B313" s="8"/>
      <c r="C313" s="8"/>
      <c r="D313" s="8"/>
      <c r="E313" s="17"/>
      <c r="F313" s="8"/>
      <c r="G313" s="8"/>
      <c r="H313" s="8"/>
      <c r="I313" s="8"/>
      <c r="J313" s="8"/>
      <c r="K313" s="8"/>
      <c r="L313" s="8"/>
      <c r="M313" s="8"/>
      <c r="N313" s="8"/>
      <c r="O313" s="8"/>
      <c r="P313" s="8"/>
      <c r="Q313" s="6"/>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IF(Q317&lt;&gt;"", """" &amp; Q317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x14ac:dyDescent="0.45">
      <c r="A314" s="8"/>
      <c r="B314" s="8"/>
      <c r="C314" s="8"/>
      <c r="D314" s="8"/>
      <c r="E314" s="17"/>
      <c r="F314" s="8"/>
      <c r="G314" s="8"/>
      <c r="H314" s="8"/>
      <c r="I314" s="8"/>
      <c r="J314" s="8"/>
      <c r="K314" s="8"/>
      <c r="L314" s="8"/>
      <c r="M314" s="8"/>
      <c r="N314" s="8"/>
      <c r="O314" s="8"/>
      <c r="P314" s="8"/>
      <c r="Q314" s="6"/>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IF(Q318&lt;&gt;"", """" &amp; Q318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x14ac:dyDescent="0.45">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IF(Q319&lt;&gt;"", """" &amp; Q319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x14ac:dyDescent="0.45">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x14ac:dyDescent="0.45">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x14ac:dyDescent="0.45">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x14ac:dyDescent="0.45">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x14ac:dyDescent="0.45">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x14ac:dyDescent="0.45">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x14ac:dyDescent="0.45">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x14ac:dyDescent="0.45">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x14ac:dyDescent="0.45">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x14ac:dyDescent="0.45">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x14ac:dyDescent="0.45">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x14ac:dyDescent="0.45">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x14ac:dyDescent="0.45">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x14ac:dyDescent="0.45">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x14ac:dyDescent="0.45">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x14ac:dyDescent="0.45">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x14ac:dyDescent="0.45">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x14ac:dyDescent="0.45">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x14ac:dyDescent="0.45">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x14ac:dyDescent="0.45">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x14ac:dyDescent="0.45">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x14ac:dyDescent="0.45">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x14ac:dyDescent="0.45">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x14ac:dyDescent="0.45">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x14ac:dyDescent="0.45">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row r="341" spans="1:40" ht="18.75" x14ac:dyDescent="0.25">
      <c r="Q341" s="8"/>
    </row>
    <row r="342" spans="1:40" ht="18.75" x14ac:dyDescent="0.25">
      <c r="Q342" s="8"/>
    </row>
    <row r="343" spans="1:40" ht="18.75" x14ac:dyDescent="0.25">
      <c r="Q343" s="8"/>
    </row>
    <row r="344" spans="1:40" ht="18.75" x14ac:dyDescent="0.25">
      <c r="Q344" s="8"/>
    </row>
  </sheetData>
  <conditionalFormatting sqref="F2 F5:F340">
    <cfRule type="expression" dxfId="0" priority="1">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Kilian Ossetek</dc:creator>
  <cp:lastModifiedBy>Kilian Ossetek</cp:lastModifiedBy>
  <dcterms:created xsi:type="dcterms:W3CDTF">2025-03-26T15:55:25Z</dcterms:created>
  <dcterms:modified xsi:type="dcterms:W3CDTF">2025-03-28T11:48:26Z</dcterms:modified>
</cp:coreProperties>
</file>