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14"/>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8_{34A57BDF-8F2D-4281-AC70-CC1417DD9808}" xr6:coauthVersionLast="47" xr6:coauthVersionMax="47" xr10:uidLastSave="{00000000-0000-0000-0000-000000000000}"/>
  <bookViews>
    <workbookView xWindow="-120" yWindow="-120" windowWidth="38640" windowHeight="21240" firstSheet="1" activeTab="1" xr2:uid="{D7962945-3ACF-49DB-B8FB-E785F5F91D27}"/>
  </bookViews>
  <sheets>
    <sheet name="VJDBCore" sheetId="1" r:id="rId1"/>
    <sheet name="AdditionalMetadata"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80" i="1" l="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A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AV3" i="1"/>
  <c r="AV4" i="1" s="1"/>
  <c r="AU3" i="1"/>
  <c r="AU4" i="1" s="1"/>
  <c r="AT3" i="1"/>
  <c r="AT4" i="1" s="1"/>
  <c r="AS3" i="1"/>
  <c r="AS4" i="1" s="1"/>
  <c r="AR3" i="1"/>
  <c r="AR4" i="1" s="1"/>
  <c r="AQ3" i="1"/>
  <c r="AQ4" i="1" s="1"/>
  <c r="AP3" i="1"/>
  <c r="AP4" i="1" s="1"/>
  <c r="AO3" i="1"/>
  <c r="AO4" i="1" s="1"/>
  <c r="AN3" i="1"/>
  <c r="AN4" i="1" s="1"/>
  <c r="AM3" i="1"/>
  <c r="AM4" i="1" s="1"/>
  <c r="AL3" i="1"/>
  <c r="AL4" i="1" s="1"/>
  <c r="AK3" i="1"/>
  <c r="AK4" i="1" s="1"/>
  <c r="AJ3" i="1"/>
  <c r="AJ4" i="1" s="1"/>
  <c r="AI3" i="1"/>
  <c r="AI4" i="1" s="1"/>
  <c r="AH3" i="1"/>
  <c r="AH4" i="1" s="1"/>
  <c r="AG3" i="1"/>
  <c r="AG4" i="1" s="1"/>
  <c r="AF3" i="1"/>
  <c r="AF4" i="1" s="1"/>
  <c r="AE3" i="1"/>
  <c r="AE4" i="1" s="1"/>
  <c r="AD3" i="1"/>
  <c r="AD4" i="1" s="1"/>
  <c r="AC3" i="1"/>
  <c r="AC4" i="1" s="1"/>
  <c r="AB3" i="1"/>
  <c r="AB4" i="1" s="1"/>
  <c r="AA3" i="1"/>
  <c r="AA4" i="1" s="1"/>
  <c r="Z3" i="1"/>
  <c r="Z4" i="1" s="1"/>
  <c r="Y3" i="1"/>
  <c r="Y4" i="1" s="1"/>
  <c r="X3" i="1"/>
  <c r="X4" i="1" s="1"/>
  <c r="W3" i="1"/>
  <c r="W4" i="1" s="1"/>
  <c r="V3" i="1"/>
  <c r="V4" i="1" s="1"/>
  <c r="U3" i="1"/>
  <c r="U4" i="1" s="1"/>
  <c r="T3" i="1"/>
  <c r="T4" i="1" s="1"/>
  <c r="S3" i="1"/>
  <c r="S4" i="1" s="1"/>
  <c r="R3" i="1"/>
  <c r="R4" i="1" s="1"/>
  <c r="Q3" i="1"/>
  <c r="Q4" i="1" s="1"/>
  <c r="P3" i="1"/>
  <c r="P4" i="1" s="1"/>
  <c r="O3" i="1"/>
  <c r="O4" i="1" s="1"/>
  <c r="N3" i="1"/>
  <c r="N4" i="1" s="1"/>
  <c r="M3" i="1"/>
  <c r="M4" i="1" s="1"/>
  <c r="L3" i="1"/>
  <c r="L4" i="1" s="1"/>
  <c r="K3" i="1"/>
  <c r="K4" i="1" s="1"/>
  <c r="J3" i="1"/>
  <c r="J4" i="1" s="1"/>
  <c r="I3" i="1"/>
  <c r="I4" i="1" s="1"/>
  <c r="H3" i="1"/>
  <c r="H4" i="1" s="1"/>
  <c r="G3" i="1"/>
  <c r="G4" i="1" s="1"/>
  <c r="F3" i="1"/>
  <c r="F4" i="1" s="1"/>
  <c r="E3" i="1"/>
  <c r="E4" i="1" s="1"/>
  <c r="D3" i="1"/>
  <c r="D4" i="1" s="1"/>
  <c r="C3" i="1"/>
  <c r="C4" i="1" s="1"/>
  <c r="B3" i="1"/>
  <c r="B4" i="1" s="1"/>
  <c r="A3" i="1"/>
  <c r="A4" i="1" s="1"/>
  <c r="V124" i="2"/>
  <c r="V123" i="2"/>
  <c r="V122" i="2"/>
  <c r="V118" i="2"/>
  <c r="V119" i="2"/>
  <c r="V120" i="2"/>
  <c r="V121" i="2"/>
  <c r="V117" i="2"/>
  <c r="V116" i="2"/>
  <c r="V115" i="2"/>
  <c r="AQ3" i="2"/>
  <c r="AQ4" i="2" s="1"/>
  <c r="AP3" i="2"/>
  <c r="AP4" i="2" s="1"/>
  <c r="Q3" i="2"/>
  <c r="Q4" i="2"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U114" i="2"/>
  <c r="U113" i="2"/>
  <c r="U112" i="2"/>
  <c r="U111" i="2"/>
  <c r="U110" i="2"/>
  <c r="U109" i="2"/>
  <c r="U108" i="2"/>
  <c r="U107" i="2"/>
  <c r="U105" i="2"/>
  <c r="U104" i="2"/>
  <c r="U103" i="2"/>
  <c r="U102" i="2"/>
  <c r="U101" i="2"/>
  <c r="U100" i="2"/>
  <c r="U99" i="2"/>
  <c r="U98" i="2"/>
  <c r="U97" i="2"/>
  <c r="U96" i="2"/>
  <c r="U95" i="2"/>
  <c r="U94" i="2"/>
  <c r="U93" i="2"/>
  <c r="U92" i="2"/>
  <c r="U91" i="2"/>
  <c r="U90" i="2"/>
  <c r="U89" i="2"/>
  <c r="U88" i="2"/>
  <c r="U87" i="2"/>
  <c r="U86" i="2"/>
  <c r="U85" i="2"/>
  <c r="U83" i="2"/>
  <c r="U82" i="2"/>
  <c r="U81" i="2"/>
  <c r="U80" i="2"/>
  <c r="U79" i="2"/>
  <c r="U78" i="2"/>
  <c r="U77" i="2"/>
  <c r="U76" i="2"/>
  <c r="U75" i="2"/>
  <c r="U74" i="2"/>
  <c r="U73" i="2"/>
  <c r="U72" i="2"/>
  <c r="U71" i="2"/>
  <c r="U70" i="2"/>
  <c r="U69" i="2"/>
  <c r="U68" i="2"/>
  <c r="U66" i="2"/>
  <c r="U65" i="2"/>
  <c r="U64" i="2"/>
  <c r="U63" i="2"/>
  <c r="U62" i="2"/>
  <c r="U61" i="2"/>
  <c r="U60" i="2"/>
  <c r="U59" i="2"/>
  <c r="U58" i="2"/>
  <c r="U57"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0" i="2"/>
  <c r="U19" i="2"/>
  <c r="U18" i="2"/>
  <c r="U17" i="2"/>
  <c r="U16" i="2"/>
  <c r="U15" i="2"/>
  <c r="U14" i="2"/>
  <c r="U13" i="2"/>
  <c r="U12" i="2"/>
  <c r="U11" i="2"/>
  <c r="U10" i="2"/>
  <c r="U9" i="2"/>
  <c r="U8" i="2"/>
  <c r="U7" i="2"/>
  <c r="U6" i="2"/>
  <c r="U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3F0FFA07-4743-4472-8911-D2273383A8F8}">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AF29F49C-4784-4C65-A0EF-9E8653AE0BCE}">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A65C6BF0-F264-43B5-8663-B8D760275EB2}">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26" authorId="0" shapeId="0" xr:uid="{78D960B4-A1FF-4366-827F-AA7DBACDA3DC}">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50" authorId="0" shapeId="0" xr:uid="{9DE6822B-7C69-4385-95FF-BD4CC51AF749}">
      <text>
        <r>
          <rPr>
            <sz val="10"/>
            <color rgb="FF000000"/>
            <rFont val="Aptos Narrow"/>
            <scheme val="minor"/>
          </rPr>
          <t>Kilian Ossetek:
Report the host's taxonomic name and/or NCBI taxonomy ID</t>
        </r>
      </text>
    </comment>
    <comment ref="J51" authorId="0" shapeId="0" xr:uid="{C2D4EA1C-6D7C-440A-A728-2F2DEC47900D}">
      <text>
        <r>
          <rPr>
            <sz val="10"/>
            <color rgb="FF000000"/>
            <rFont val="Aptos Narrow"/>
            <scheme val="minor"/>
          </rPr>
          <t>Kilian Ossetek:
Report the host's taxonomic name and/or NCBI taxonomy ID</t>
        </r>
      </text>
    </comment>
    <comment ref="J52" authorId="0" shapeId="0" xr:uid="{04AB171E-AD57-4361-8960-99A01DC30A8E}">
      <text>
        <r>
          <rPr>
            <sz val="10"/>
            <color rgb="FF000000"/>
            <rFont val="Aptos Narrow"/>
            <scheme val="minor"/>
          </rPr>
          <t>Kilian Ossetek:
Report the host's taxonomic name and/or NCBI taxonomy ID</t>
        </r>
      </text>
    </comment>
    <comment ref="J53" authorId="0" shapeId="0" xr:uid="{00E0A749-61DE-4974-A482-715F14E76FE7}">
      <text>
        <r>
          <rPr>
            <sz val="10"/>
            <color rgb="FF000000"/>
            <rFont val="Aptos Narrow"/>
            <scheme val="minor"/>
          </rPr>
          <t>Kilian Ossetek:
Report the host's taxonomic name and/or NCBI taxonomy ID</t>
        </r>
      </text>
    </comment>
    <comment ref="J68" authorId="0" shapeId="0" xr:uid="{E577748B-A3D0-4C8E-BCC8-20C8CF901342}">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73" authorId="0" shapeId="0" xr:uid="{02410E82-1EB4-4426-9784-5049E67F59BC}">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76" authorId="0" shapeId="0" xr:uid="{E7CA08B2-20AA-4869-BD6D-F28A61FA1C97}">
      <text>
        <r>
          <rPr>
            <sz val="10"/>
            <color rgb="FF000000"/>
            <rFont val="Aptos Narrow"/>
            <scheme val="minor"/>
          </rPr>
          <t>Kilian Ossetek:
A related resource that is referenced, cited, or otherwise associated to the sequence</t>
        </r>
      </text>
    </comment>
    <comment ref="J77" authorId="0" shapeId="0" xr:uid="{95731153-D62C-44FD-9753-80602238A769}">
      <text>
        <r>
          <rPr>
            <sz val="10"/>
            <color rgb="FF000000"/>
            <rFont val="Aptos Narrow"/>
            <scheme val="minor"/>
          </rPr>
          <t>Kilian Ossetek:
A related resource that is referenced, cited, or otherwise associated to the sequence</t>
        </r>
      </text>
    </comment>
    <comment ref="J170" authorId="0" shapeId="0" xr:uid="{B53EE7DE-050C-44C3-BB05-0D812C644F62}">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List>
</comments>
</file>

<file path=xl/sharedStrings.xml><?xml version="1.0" encoding="utf-8"?>
<sst xmlns="http://schemas.openxmlformats.org/spreadsheetml/2006/main" count="3911" uniqueCount="1168">
  <si>
    <t>VJDBv0.3</t>
  </si>
  <si>
    <t>VJDBv0.2</t>
  </si>
  <si>
    <t>VJDBv0.1</t>
  </si>
  <si>
    <t>ENA</t>
  </si>
  <si>
    <t>RKI</t>
  </si>
  <si>
    <t>MIGS-VI</t>
  </si>
  <si>
    <t>MIGS-UViG</t>
  </si>
  <si>
    <t>ENV-O</t>
  </si>
  <si>
    <t>NCBI Virus</t>
  </si>
  <si>
    <t>BV-BRC</t>
  </si>
  <si>
    <t>ENA ERC32</t>
  </si>
  <si>
    <t>ENA ERC33</t>
  </si>
  <si>
    <t>ENA Submission Object</t>
  </si>
  <si>
    <t>VJBD Submission Object</t>
  </si>
  <si>
    <t>VJDB</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</si>
  <si>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</si>
  <si>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</si>
  <si>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</si>
  <si>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</si>
  <si>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</si>
  <si>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</si>
  <si>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</si>
  <si>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</si>
  <si>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</si>
  <si>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</si>
  <si>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</si>
  <si>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</si>
  <si>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</si>
  <si>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</si>
  <si>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</si>
  <si>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Notes</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</si>
  <si>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</si>
  <si>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</si>
  <si>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</si>
  <si>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</si>
  <si>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</si>
  <si>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</si>
  <si>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</si>
  <si>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</si>
  <si>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</si>
  <si>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</si>
  <si>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</si>
  <si>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</si>
  <si>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</si>
  <si>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</si>
  <si>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</si>
  <si>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</si>
  <si>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Example</t>
  </si>
  <si>
    <t>Validation Rules</t>
  </si>
  <si>
    <t>submission fieldtype</t>
  </si>
  <si>
    <t>submission validation</t>
  </si>
  <si>
    <t>insdc_accession_id</t>
  </si>
  <si>
    <t>Accession</t>
  </si>
  <si>
    <t>GenBank Accession ID = NCBI Accession, ENA, DDBJ (INSDC)</t>
  </si>
  <si>
    <t>keyword</t>
  </si>
  <si>
    <t>public</t>
  </si>
  <si>
    <t>genbank_accession_number</t>
  </si>
  <si>
    <t>GenBank Accessions</t>
  </si>
  <si>
    <t>Organizational</t>
  </si>
  <si>
    <t>Identifiers</t>
  </si>
  <si>
    <t>NCBI Virus|BVBRC</t>
  </si>
  <si>
    <t>A unique identifier (Nucleotide, Protein or Assembly Accession, depending on the selected tab) assigned to the sequence record in GenBank.</t>
  </si>
  <si>
    <t>DB Cross Reference</t>
  </si>
  <si>
    <t>genbank_accessions</t>
  </si>
  <si>
    <t>string_ci</t>
  </si>
  <si>
    <t>text</t>
  </si>
  <si>
    <t>unique</t>
  </si>
  <si>
    <t>assembly_accession_id</t>
  </si>
  <si>
    <t>Assembly Accession</t>
  </si>
  <si>
    <t>Assembly ID of the sequence (INSDC)</t>
  </si>
  <si>
    <t>assembly_accession</t>
  </si>
  <si>
    <t>Assembly</t>
  </si>
  <si>
    <t>ENA Analysis</t>
  </si>
  <si>
    <t>VJDB Analysis</t>
  </si>
  <si>
    <t>NCBI Virus Assembly accession number. For more information about NCBI Virus assembly, see Data Model, Type of Data and Dataflow section.</t>
  </si>
  <si>
    <t>string</t>
  </si>
  <si>
    <t>without version</t>
  </si>
  <si>
    <t>bioproject_accession_id</t>
  </si>
  <si>
    <t>Bioproject Accession</t>
  </si>
  <si>
    <t>References the BioProject Accession (ID) (INSDC)</t>
  </si>
  <si>
    <t>bioproject</t>
  </si>
  <si>
    <t>study accession</t>
  </si>
  <si>
    <t>BioProject</t>
  </si>
  <si>
    <t>BioProject Accession</t>
  </si>
  <si>
    <t>ENA Study</t>
  </si>
  <si>
    <t>The BioProject accession number associated with the sequence.</t>
  </si>
  <si>
    <t>bioproject_accession</t>
  </si>
  <si>
    <t>mandatory</t>
  </si>
  <si>
    <t>biosample_accession_id</t>
  </si>
  <si>
    <t>Biosample Accession</t>
  </si>
  <si>
    <t>References the BioSample Accession (ID) (INSDC)</t>
  </si>
  <si>
    <t>biosample_accession</t>
  </si>
  <si>
    <t>sample accession</t>
  </si>
  <si>
    <t>source_mat_id?</t>
  </si>
  <si>
    <t>BioSample</t>
  </si>
  <si>
    <t>BioSample Accession</t>
  </si>
  <si>
    <t>ENA Sample</t>
  </si>
  <si>
    <t>VJDB Sample</t>
  </si>
  <si>
    <t>The BioSample accession number associated with the sequence.</t>
  </si>
  <si>
    <t>collection_date</t>
  </si>
  <si>
    <t>Collection Date</t>
  </si>
  <si>
    <t>Date when the sample was collected</t>
  </si>
  <si>
    <t>date</t>
  </si>
  <si>
    <t>collection date</t>
  </si>
  <si>
    <t>SEQUENCE. DATE_OF_SAMPLING</t>
  </si>
  <si>
    <t>collection_date; has intervall</t>
  </si>
  <si>
    <t>Collection_Date</t>
  </si>
  <si>
    <t>Sample</t>
  </si>
  <si>
    <t>Collection</t>
  </si>
  <si>
    <t>would be "Date" but to make distinction as there are multiple dates</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</si>
  <si>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</si>
  <si>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</si>
  <si>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</si>
  <si>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</si>
  <si>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</si>
  <si>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TEXT_FIELD</t>
  </si>
  <si>
    <t>freetext</t>
  </si>
  <si>
    <t>collection_country</t>
  </si>
  <si>
    <t>Country</t>
  </si>
  <si>
    <t>Country or sea area where the sample was collected</t>
  </si>
  <si>
    <t>country</t>
  </si>
  <si>
    <t>geographic location (country and/or sea)</t>
  </si>
  <si>
    <t>geo_loc_name</t>
  </si>
  <si>
    <t>Isolation Country</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</si>
  <si>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</si>
  <si>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</si>
  <si>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</si>
  <si>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</si>
  <si>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</si>
  <si>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TEXT_CHOICE_FIELD</t>
  </si>
  <si>
    <t>combo</t>
  </si>
  <si>
    <t>controlled_vocabulary</t>
  </si>
  <si>
    <t>sequence_title</t>
  </si>
  <si>
    <t>GenBank Title</t>
  </si>
  <si>
    <t>Title name of the sequnce based on GenBank entry</t>
  </si>
  <si>
    <t>internal</t>
  </si>
  <si>
    <t>GenBank_Title</t>
  </si>
  <si>
    <t/>
  </si>
  <si>
    <t>Sequence</t>
  </si>
  <si>
    <t>The title of the GenBank record associated with the sequence.</t>
  </si>
  <si>
    <t>is_genbank_sequence</t>
  </si>
  <si>
    <t>GenBank Sequence</t>
  </si>
  <si>
    <t>This sequence is a GenBank sequence</t>
  </si>
  <si>
    <t>boolean</t>
  </si>
  <si>
    <t>GenBank_RefSeq</t>
  </si>
  <si>
    <t>GenBank/RefSeq</t>
  </si>
  <si>
    <t>Specifies if the sequence is from GenBank or RefSeq database.</t>
  </si>
  <si>
    <t>convert GenBank/RefSeq input to boolean</t>
  </si>
  <si>
    <t>is_reference_sequence</t>
  </si>
  <si>
    <t>Reference Sequence</t>
  </si>
  <si>
    <t>This sequence is a reference sequence</t>
  </si>
  <si>
    <t>refseq_flag</t>
  </si>
  <si>
    <t>Reference</t>
  </si>
  <si>
    <t>Type Info</t>
  </si>
  <si>
    <t>reference_genome</t>
  </si>
  <si>
    <t>if reference sequence, value = "Reference"</t>
  </si>
  <si>
    <t>collection_city</t>
  </si>
  <si>
    <t>City</t>
  </si>
  <si>
    <t>City where the sample was collected</t>
  </si>
  <si>
    <t>geographic location (region and locality)</t>
  </si>
  <si>
    <t>Geo_Location</t>
  </si>
  <si>
    <t>Not in VJDB, Completly new due to byCovid</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</si>
  <si>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</si>
  <si>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</si>
  <si>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recommended</t>
  </si>
  <si>
    <t>collection_geo_location</t>
  </si>
  <si>
    <t>Collection Geo Location</t>
  </si>
  <si>
    <t>Name of the country may contain the state name</t>
  </si>
  <si>
    <t>Geographic Location</t>
  </si>
  <si>
    <t>shown until further revised</t>
  </si>
  <si>
    <t>geographic_location</t>
  </si>
  <si>
    <t>(Recommended) The geographical origin of the sample as defined by the specific region name followed by the locality name.</t>
  </si>
  <si>
    <t>host_natural_common_name</t>
  </si>
  <si>
    <t>Host Common Name</t>
  </si>
  <si>
    <t>Common name of the natural host, e.g. human</t>
  </si>
  <si>
    <t>host common name</t>
  </si>
  <si>
    <t>Host</t>
  </si>
  <si>
    <t>The host organism from which the virus was isolated. This is the submitter-provided host organism, not the full host range known for the virus. For more information, see Glossary: Host.</t>
  </si>
  <si>
    <t>Host Info</t>
  </si>
  <si>
    <t>host_common_name</t>
  </si>
  <si>
    <t>(Mandatory) Common name of the host, e.g. human</t>
  </si>
  <si>
    <t>suggestion</t>
  </si>
  <si>
    <t>sequence_length</t>
  </si>
  <si>
    <t>Sequence Length</t>
  </si>
  <si>
    <t>Length of the sequence</t>
  </si>
  <si>
    <t>Length</t>
  </si>
  <si>
    <t>Size</t>
  </si>
  <si>
    <t>Is sequence in the name needed? Length to generic -&gt; Sequence Length (consideration for other data layers)</t>
  </si>
  <si>
    <t>Sequence length, the number of nucleotides or amino acids in the sequence.</t>
  </si>
  <si>
    <t>Genome Statistics</t>
  </si>
  <si>
    <t>genome_length</t>
  </si>
  <si>
    <t>int</t>
  </si>
  <si>
    <t>molecule_type</t>
  </si>
  <si>
    <t>Molecule Type</t>
  </si>
  <si>
    <t>Molecule of the sequence, e.g. ssRNA</t>
  </si>
  <si>
    <t>molecule type</t>
  </si>
  <si>
    <t>Molecule_type</t>
  </si>
  <si>
    <t>Virus</t>
  </si>
  <si>
    <t>Should be curated into Baltimore classes; Is this a sequence attribute or sample or both? Represent in naming?</t>
  </si>
  <si>
    <t>Genome molecule type, type of viral nucleic acid, as provided by ICTV. For more information, see Glossary: Genome Molecule Type.</t>
  </si>
  <si>
    <t>optional</t>
  </si>
  <si>
    <t>sequence_completeness</t>
  </si>
  <si>
    <t>Genome Completeness</t>
  </si>
  <si>
    <t>Wether the sequence is a partial or complete sequence</t>
  </si>
  <si>
    <t>genome_coverage</t>
  </si>
  <si>
    <t>Nuc_Completeness</t>
  </si>
  <si>
    <t>Nuc Completeness</t>
  </si>
  <si>
    <t>Indicates if the nucleotide sequence is complete or partial. Nucleotide sequences are considered complete, if they were submitted as such to GenBank or other INSDC databases. For more information, see Glossary: Nucleotide Completeness.</t>
  </si>
  <si>
    <t>organism_name</t>
  </si>
  <si>
    <t>Organism Name</t>
  </si>
  <si>
    <t>Gen Bank organism name, a taxonomic name at species level or below the species level.</t>
  </si>
  <si>
    <t>Organism_Name</t>
  </si>
  <si>
    <t>technically sample species or below, take as it is until curation</t>
  </si>
  <si>
    <t>sample_organism_name</t>
  </si>
  <si>
    <t>submitter_organization</t>
  </si>
  <si>
    <t>Submitter Organization</t>
  </si>
  <si>
    <t>Organization the submitter(s) is(are) affiliated with</t>
  </si>
  <si>
    <t>organization</t>
  </si>
  <si>
    <t>Organization</t>
  </si>
  <si>
    <t>VJDB Study</t>
  </si>
  <si>
    <t>Submission</t>
  </si>
  <si>
    <t>Organization or institution the sequence submitters affiliated with, as well as country or location of the organization.</t>
  </si>
  <si>
    <t>may need to split Organization to submitter_region</t>
  </si>
  <si>
    <t>sequence_repository_release_date</t>
  </si>
  <si>
    <t>Release Date</t>
  </si>
  <si>
    <t>Date when the sequence was released into a repository (GenBank, BV-BRC)</t>
  </si>
  <si>
    <t>source_release_date</t>
  </si>
  <si>
    <t>SEQUENCE. PUSHED_TO_DWH</t>
  </si>
  <si>
    <t>Release_Date</t>
  </si>
  <si>
    <t>update definition (genbank, bvbrc)</t>
  </si>
  <si>
    <t>The date when the sequence was released in the GenBank.</t>
  </si>
  <si>
    <t>sequence_segment_name</t>
  </si>
  <si>
    <t>Segment Name</t>
  </si>
  <si>
    <t>Name of the virus segment</t>
  </si>
  <si>
    <t>segment_name</t>
  </si>
  <si>
    <t>Segment</t>
  </si>
  <si>
    <t>Segment name or number representing a genome segment. For more information, see Clossary: Segment.</t>
  </si>
  <si>
    <t>sra_accession_id</t>
  </si>
  <si>
    <t>SRA Accession</t>
  </si>
  <si>
    <t>NCBI Sequence Read Archive (SRA) accession ID</t>
  </si>
  <si>
    <t>sra_accession</t>
  </si>
  <si>
    <t>SRA_Accession</t>
  </si>
  <si>
    <t>SRA accession</t>
  </si>
  <si>
    <t>NCBI Sequence Read Archive (SRA) accession number.</t>
  </si>
  <si>
    <t>submitter</t>
  </si>
  <si>
    <t>Submitter</t>
  </si>
  <si>
    <t>Submitter of the sequence</t>
  </si>
  <si>
    <t>Submitters</t>
  </si>
  <si>
    <t>Authors who submitted the sequences.</t>
  </si>
  <si>
    <t>collection_source_host_tissue</t>
  </si>
  <si>
    <t>Collection Source Host Tissue</t>
  </si>
  <si>
    <t>Tissue that was selected from the host</t>
  </si>
  <si>
    <t>host_tissue</t>
  </si>
  <si>
    <t>isolation source host-associated</t>
  </si>
  <si>
    <t>SEQUENCE. SAMPLE_TYPE; different vocabulary</t>
  </si>
  <si>
    <t>env_medium? more or less</t>
  </si>
  <si>
    <t>Tissue_Specimen_Source</t>
  </si>
  <si>
    <t>Plan about sources and vocabularies, RKI different from ENA, what about NCBI and environmental, leave it like that for now with NCBi input</t>
  </si>
  <si>
    <t>collection_source_host_associated</t>
  </si>
  <si>
    <t>Tissue/Specimen Source</t>
  </si>
  <si>
    <t>Isolation source, part of the host organism, where the sample was obtained. For more information, see Glossary: Tissue/Specimen/Source.</t>
  </si>
  <si>
    <t>split Tissue_Specimen_Source to collection_source_environment and collection_source_host_tissue</t>
  </si>
  <si>
    <t>(Recommended) Name of host tissue or organ sampled for analysis. example: tracheal tissue</t>
  </si>
  <si>
    <t>ncbi_usa</t>
  </si>
  <si>
    <t>NCBI USA</t>
  </si>
  <si>
    <t xml:space="preserve">State/Region where the sample was collected </t>
  </si>
  <si>
    <t>USA</t>
  </si>
  <si>
    <t>This is defined different from the duplicate below. Meaning for submission Tool was to have a geographical level higher than countries (continents). We keep it (mostly redundant), might be useful for later curation</t>
  </si>
  <si>
    <t>collection_region</t>
  </si>
  <si>
    <t>The name of US state, if sample was collected in USA.</t>
  </si>
  <si>
    <t>concatenate to collection_region</t>
  </si>
  <si>
    <t>analysis_accession_id</t>
  </si>
  <si>
    <t>Analysis Accession</t>
  </si>
  <si>
    <t>ENA analysis identifier</t>
  </si>
  <si>
    <t>analysis accession</t>
  </si>
  <si>
    <t>keep internally</t>
  </si>
  <si>
    <t>assembly_level</t>
  </si>
  <si>
    <t>Assembly Level</t>
  </si>
  <si>
    <t>Assembly level (contig, scaffold, chromosome, complete genome)</t>
  </si>
  <si>
    <t>assembly level</t>
  </si>
  <si>
    <t>Analysis</t>
  </si>
  <si>
    <t>apply customization to vjdb , e.g. chromosome to genome or something</t>
  </si>
  <si>
    <t>Not public in VJDB, but is already in database</t>
  </si>
  <si>
    <t>assembly_min_gap_length</t>
  </si>
  <si>
    <t>Min Gap Length</t>
  </si>
  <si>
    <t>Minimum length of consecutive Ns to be considered a gap</t>
  </si>
  <si>
    <t>integer</t>
  </si>
  <si>
    <t>assembly description</t>
  </si>
  <si>
    <t>assembly_program</t>
  </si>
  <si>
    <t>Assembly Program</t>
  </si>
  <si>
    <t>The assembly program</t>
  </si>
  <si>
    <t>assembler_software</t>
  </si>
  <si>
    <t>assembly program</t>
  </si>
  <si>
    <t>assembly_software</t>
  </si>
  <si>
    <t>Assembly Method</t>
  </si>
  <si>
    <t>BVBRC</t>
  </si>
  <si>
    <t>Sequence Info</t>
  </si>
  <si>
    <t>assembly_method</t>
  </si>
  <si>
    <t>not in the bvbrc api</t>
  </si>
  <si>
    <t>assembly_type</t>
  </si>
  <si>
    <t>Assembly Type</t>
  </si>
  <si>
    <t>‘clone or isolate’</t>
  </si>
  <si>
    <t>for submission this is always "clone or isolate"</t>
  </si>
  <si>
    <t>bvbrc_accession_id</t>
  </si>
  <si>
    <t>BVBRC Accession</t>
  </si>
  <si>
    <t>BV-BRC genome ID</t>
  </si>
  <si>
    <t>bvbrc_id</t>
  </si>
  <si>
    <t>Genome ID</t>
  </si>
  <si>
    <t>Change id and name to BVBRC_genome_id</t>
  </si>
  <si>
    <t>General Info</t>
  </si>
  <si>
    <t>genome_id</t>
  </si>
  <si>
    <t>collecting_institute</t>
  </si>
  <si>
    <t>Collecting Organization</t>
  </si>
  <si>
    <t>Name of the institution to which the person collecting the specimen belongs</t>
  </si>
  <si>
    <t>collecting institution</t>
  </si>
  <si>
    <t>conform with submitter organization</t>
  </si>
  <si>
    <t>(Mandatory) Name of the institution to which the person collecting the specimen belongs. format: institute name, institute address</t>
  </si>
  <si>
    <t>TEXT_AREA_FIELD</t>
  </si>
  <si>
    <t>collection_host_health_state</t>
  </si>
  <si>
    <t>Host Health State</t>
  </si>
  <si>
    <t>Health state of the host at the time of collection, e.g. diseased or healthy</t>
  </si>
  <si>
    <t>host health state</t>
  </si>
  <si>
    <t>(Mandatory) Health status of the host at the time of sample collection.</t>
  </si>
  <si>
    <t>collection_location_latitude</t>
  </si>
  <si>
    <t>Latitude</t>
  </si>
  <si>
    <t>The geographic location by latitude, where the sample was collected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</si>
  <si>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</si>
  <si>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</si>
  <si>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</si>
  <si>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</si>
  <si>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</si>
  <si>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collection_location_longitude</t>
  </si>
  <si>
    <t>Longitude</t>
  </si>
  <si>
    <t>The geographic location by longitude, where the sample was collected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</si>
  <si>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</si>
  <si>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</si>
  <si>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</si>
  <si>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Collection Region</t>
  </si>
  <si>
    <t>Continent where the sample was collected</t>
  </si>
  <si>
    <t>no source</t>
  </si>
  <si>
    <t>Region unclear -&gt; Check again where it came from, recheck naming and vocabulary, INSDC country list contains the oceans; Name suggestions macroregion or georegion; no direct source but constructable (group countries into clusters)</t>
  </si>
  <si>
    <t>remove</t>
  </si>
  <si>
    <t>collection_source_environment</t>
  </si>
  <si>
    <t>Collection Source Environment</t>
  </si>
  <si>
    <t>Describes the physical, environmental or local geographical source of the sample, e.g. soil</t>
  </si>
  <si>
    <t>isolation source non-host-associated</t>
  </si>
  <si>
    <t>as it is, for revision with data</t>
  </si>
  <si>
    <t>collection_source_non-host_associated</t>
  </si>
  <si>
    <t>(Recommended) Describes the physical, environmental and/or local geographical source of the biological sample from which the sample was derived. example: soil</t>
  </si>
  <si>
    <t>collector_name</t>
  </si>
  <si>
    <t>Collector Name</t>
  </si>
  <si>
    <t>Name of the person that collected the sample</t>
  </si>
  <si>
    <t>collector name</t>
  </si>
  <si>
    <t>(Mandatory) Name of the person who collected the specimen. example: john smith</t>
  </si>
  <si>
    <t>cutoff_for_seropositive_sample</t>
  </si>
  <si>
    <t>Cutoff for Seropositive Sample</t>
  </si>
  <si>
    <t>CORONA: The cuttoff used to determine if the sample is seropositive</t>
  </si>
  <si>
    <t>float</t>
  </si>
  <si>
    <t>definition for seropositive sample</t>
  </si>
  <si>
    <t>Clinical</t>
  </si>
  <si>
    <t>(Recommended) The cut off value used by an investigatior in determining that a sample was seropositive.</t>
  </si>
  <si>
    <t>experiment_accession_id</t>
  </si>
  <si>
    <t>Experiment Accession</t>
  </si>
  <si>
    <t>References a ENA assembly to an ENA Experiment (could be redundant with Run)</t>
  </si>
  <si>
    <t>experiment accession?</t>
  </si>
  <si>
    <t>host_behaviour</t>
  </si>
  <si>
    <t>Host Behaviour</t>
  </si>
  <si>
    <t>Natural behaviour of the host</t>
  </si>
  <si>
    <t>host behaviour</t>
  </si>
  <si>
    <t>(Recommended) Natural behaviour of the host.</t>
  </si>
  <si>
    <t>host_disease</t>
  </si>
  <si>
    <t>Host Disease</t>
  </si>
  <si>
    <t>Main host disease diagnosis</t>
  </si>
  <si>
    <t>disease</t>
  </si>
  <si>
    <t>host_disease_outcome</t>
  </si>
  <si>
    <t>Host Disease Outcome</t>
  </si>
  <si>
    <t>Disease outcome in the host</t>
  </si>
  <si>
    <t>host disease outcome</t>
  </si>
  <si>
    <t>(Recommended) Disease outcome in the host.</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</si>
  <si>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</si>
  <si>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</si>
  <si>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</si>
  <si>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</si>
  <si>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host_group</t>
  </si>
  <si>
    <t>Host Group</t>
  </si>
  <si>
    <t>Taxonomic group of the host</t>
  </si>
  <si>
    <t>host_habitat</t>
  </si>
  <si>
    <t>Host Habitat</t>
  </si>
  <si>
    <t>Natural habitat of the avian or mammalian host</t>
  </si>
  <si>
    <t>host habitat</t>
  </si>
  <si>
    <t>(Recommended) Natural habitat of the avian or mammalian host.</t>
  </si>
  <si>
    <t>host_lab_common_name</t>
  </si>
  <si>
    <t>Lab Host Common Name</t>
  </si>
  <si>
    <t>BVBRC Lab Host; common name of the lab host</t>
  </si>
  <si>
    <t>private</t>
  </si>
  <si>
    <t>Lab Host</t>
  </si>
  <si>
    <t>remove? Lab Passage 1 to 1 in public and rest in private for submission, because Lab Passaged is buil on "/labhost", to catch this we provide these fields</t>
  </si>
  <si>
    <t>lab_host</t>
  </si>
  <si>
    <t>new</t>
  </si>
  <si>
    <t>host_lab_NCBI_tax_id</t>
  </si>
  <si>
    <t>Lab Host NCBI Tax ID</t>
  </si>
  <si>
    <t>NCBI Tax ID of the lab host</t>
  </si>
  <si>
    <t>specific_host</t>
  </si>
  <si>
    <t>remove?</t>
  </si>
  <si>
    <t>host_lab_scientific_name</t>
  </si>
  <si>
    <t>Lab Host Species</t>
  </si>
  <si>
    <t>Species of the lab host. Scientific name of the host</t>
  </si>
  <si>
    <t>host_natural_scientific_name</t>
  </si>
  <si>
    <t>Host Species</t>
  </si>
  <si>
    <t>Species of the natural host. Scientific name of the host</t>
  </si>
  <si>
    <t>host_name?</t>
  </si>
  <si>
    <t>host scientific name</t>
  </si>
  <si>
    <t>Host Name</t>
  </si>
  <si>
    <t>host_name</t>
  </si>
  <si>
    <t>they are not all scientific names</t>
  </si>
  <si>
    <t>(Mandatory) Scientific name of the natural (as opposed to laboratory) host to the organism from which sample was obtained.</t>
  </si>
  <si>
    <t>host_NCBI_tax_id</t>
  </si>
  <si>
    <t>Host NCBI Tax ID</t>
  </si>
  <si>
    <t>NCBI Tax ID of the natural host</t>
  </si>
  <si>
    <t>NCBI Taxonomy</t>
  </si>
  <si>
    <t>(Optional) Scientific name of the laboratory host used to propagate the source organism from which the sample was obtained</t>
  </si>
  <si>
    <t>host_sex</t>
  </si>
  <si>
    <t>Host Sex</t>
  </si>
  <si>
    <t>Sex of the host</t>
  </si>
  <si>
    <t>host_gender</t>
  </si>
  <si>
    <t>host sex</t>
  </si>
  <si>
    <t>Host Gender</t>
  </si>
  <si>
    <t>(Mandatory) Gender or sex of the host.</t>
  </si>
  <si>
    <t>host_subject_id</t>
  </si>
  <si>
    <t>Host Subject ID</t>
  </si>
  <si>
    <t>Unique ID by which singular subjects can be referred to</t>
  </si>
  <si>
    <t>host subject id</t>
  </si>
  <si>
    <t xml:space="preserve">Clinical </t>
  </si>
  <si>
    <t>(Mandatory) A unique identifier by which each subject can be referred to, de-identified, e.g. #131</t>
  </si>
  <si>
    <t>influenza_test_method</t>
  </si>
  <si>
    <t>Influenza Test Method</t>
  </si>
  <si>
    <t>INFLUENZA: Method used to assess if a sample if flu positive/negative. When multiple once were used they are seperated by semicolon</t>
  </si>
  <si>
    <t>influenza test method</t>
  </si>
  <si>
    <t>(Mandatory) Method by which the current assessment of a sample as flu positive/negative is made. if multiple test were performed, please state them separated by semicolon. example: rt-pcr; antigen elisa</t>
  </si>
  <si>
    <t>influenza_test_result</t>
  </si>
  <si>
    <t>Influenza Test Result</t>
  </si>
  <si>
    <t>INFLUENZA: 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</si>
  <si>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</si>
  <si>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</si>
  <si>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influenza_virus_type</t>
  </si>
  <si>
    <t>Influenza Virus Type</t>
  </si>
  <si>
    <t>INFLUENZA: Influenza virus classification</t>
  </si>
  <si>
    <t>variant</t>
  </si>
  <si>
    <t>influenza virus type</t>
  </si>
  <si>
    <t>(Recommended) One of the three influenza virus classification types.</t>
  </si>
  <si>
    <t>is_BVBRC</t>
  </si>
  <si>
    <t>BVBRC Sequence</t>
  </si>
  <si>
    <t>Boolean flag -- if record is in the BVRC then "yes"</t>
  </si>
  <si>
    <t>calculated by VJDB</t>
  </si>
  <si>
    <t>add is_bvbrc</t>
  </si>
  <si>
    <t>other_pathogens_test_result</t>
  </si>
  <si>
    <t>Other Pathogens Test Result</t>
  </si>
  <si>
    <t>INFLUENZA: 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</si>
  <si>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</si>
  <si>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</si>
  <si>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other_pathogens_tested</t>
  </si>
  <si>
    <t>Other Pathogens Tested</t>
  </si>
  <si>
    <t>INFLUENZA: 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</si>
  <si>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</si>
  <si>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</si>
  <si>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pangolin_lineage</t>
  </si>
  <si>
    <t>Pangolin Lineage</t>
  </si>
  <si>
    <t>Lineage determined by Pangolin</t>
  </si>
  <si>
    <t>PANGOLIN. LINEAGE_LATEST</t>
  </si>
  <si>
    <t>Lineage</t>
  </si>
  <si>
    <t>lineage</t>
  </si>
  <si>
    <t>pangolin_version</t>
  </si>
  <si>
    <t>Pangolin Version</t>
  </si>
  <si>
    <t>Pangolin version used to determine the lineage</t>
  </si>
  <si>
    <t>PANGOLIN. PANGOLIN_VERSION _LATEST</t>
  </si>
  <si>
    <t>receipt_date</t>
  </si>
  <si>
    <t>Receipt Date</t>
  </si>
  <si>
    <t>If the sample was only received and not collected provide the receipt 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</si>
  <si>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</si>
  <si>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</si>
  <si>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rki_sequence_id</t>
  </si>
  <si>
    <t>RKI Accession</t>
  </si>
  <si>
    <t>RKI ID to link sequence and metadata</t>
  </si>
  <si>
    <t>SEQUENCE.ID</t>
  </si>
  <si>
    <t>run_accession_id</t>
  </si>
  <si>
    <t>Run Accession</t>
  </si>
  <si>
    <t>References a ENA assembly to an ENA Run</t>
  </si>
  <si>
    <t>run ref</t>
  </si>
  <si>
    <t>sample_NCBI_tax_id</t>
  </si>
  <si>
    <t>NCBI SpeciesTax ID</t>
  </si>
  <si>
    <t>NCBI Tax ID of the sample species</t>
  </si>
  <si>
    <t>NCBI_txid</t>
  </si>
  <si>
    <t>tax_id</t>
  </si>
  <si>
    <t>samp_taxon_id</t>
  </si>
  <si>
    <t>NCBI Taxon ID</t>
  </si>
  <si>
    <t>taxon_id</t>
  </si>
  <si>
    <t xml:space="preserve">Virus </t>
  </si>
  <si>
    <t>Taxonomy Descision</t>
  </si>
  <si>
    <t>Taxonomy Info</t>
  </si>
  <si>
    <t>Taxonomy</t>
  </si>
  <si>
    <t>(Mandatory) Ncbi taxonomy identifier. this is appropriate for individual organisms and some environmental samples.</t>
  </si>
  <si>
    <t>sample_serotype</t>
  </si>
  <si>
    <t>Serotype</t>
  </si>
  <si>
    <t>Serological variety of a species characterised by its antigenic properties, e.g. H1N1</t>
  </si>
  <si>
    <t>serotype</t>
  </si>
  <si>
    <t>subspecf_gen_lin; broad field</t>
  </si>
  <si>
    <t>serotype (required for a seropositive sample)</t>
  </si>
  <si>
    <t>NCBI Virus has genotype, which includes Serotype, otherwise we have no valid informational source -&gt; internal for now</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</si>
  <si>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</si>
  <si>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sample_species_name_abbreviation</t>
  </si>
  <si>
    <t>Abbreviation</t>
  </si>
  <si>
    <t>Common abbreviations of the species name</t>
  </si>
  <si>
    <t>NA</t>
  </si>
  <si>
    <t>abbreviation</t>
  </si>
  <si>
    <t>tbd</t>
  </si>
  <si>
    <t>sample_species_tax_id</t>
  </si>
  <si>
    <t>Sample Species Tax ID</t>
  </si>
  <si>
    <t>NCBI Tax ID of the species</t>
  </si>
  <si>
    <t>tree_rank_txid</t>
  </si>
  <si>
    <t>No mapping, seems to  be NCBI Tax ID</t>
  </si>
  <si>
    <t>sequence_average_depth_coverage</t>
  </si>
  <si>
    <t>Average Depth</t>
  </si>
  <si>
    <t>Average sequencing depth across the sequence</t>
  </si>
  <si>
    <t>sequence_coverage</t>
  </si>
  <si>
    <t>Sequencing Depth</t>
  </si>
  <si>
    <t>sequencing_depth</t>
  </si>
  <si>
    <t>average</t>
  </si>
  <si>
    <t>sequence_gc_content</t>
  </si>
  <si>
    <t>GC Content</t>
  </si>
  <si>
    <t>Percentage of GC in the sequence</t>
  </si>
  <si>
    <t>gc_content</t>
  </si>
  <si>
    <t>sequence_length_coverage</t>
  </si>
  <si>
    <t>Length Coverage</t>
  </si>
  <si>
    <t>Percentage of Ns within the whole sequence</t>
  </si>
  <si>
    <t>compl_score; only half of the definition is used</t>
  </si>
  <si>
    <t>remove; change the name and id: sequence_perc_N</t>
  </si>
  <si>
    <t>sequence_name</t>
  </si>
  <si>
    <t>Sequence Name</t>
  </si>
  <si>
    <t>Generic name of the sequence (Name of the entry)</t>
  </si>
  <si>
    <t>sample_name</t>
  </si>
  <si>
    <t>assembly_name</t>
  </si>
  <si>
    <t>Genome Name</t>
  </si>
  <si>
    <t>change to BVBRC_genome_name</t>
  </si>
  <si>
    <t>genome_name</t>
  </si>
  <si>
    <t>change name; keep private; compare to Organism Name from NCBI Virus</t>
  </si>
  <si>
    <t>sequence_number_of_contigs</t>
  </si>
  <si>
    <t>Number of Contigs</t>
  </si>
  <si>
    <t>Number of contigs in the sequence</t>
  </si>
  <si>
    <t>number_of_contigs</t>
  </si>
  <si>
    <t>number_contig</t>
  </si>
  <si>
    <t>sequence_publication_doi</t>
  </si>
  <si>
    <t>Publication DOI</t>
  </si>
  <si>
    <t>Sequence publication doi</t>
  </si>
  <si>
    <t>publication_doi</t>
  </si>
  <si>
    <t>associated_resource</t>
  </si>
  <si>
    <t>needs curation before public</t>
  </si>
  <si>
    <t>sequence_pubmed_id</t>
  </si>
  <si>
    <t>Pubmed Accession</t>
  </si>
  <si>
    <t>Sequence publication pubmed ID</t>
  </si>
  <si>
    <t>pmid</t>
  </si>
  <si>
    <t>Publication</t>
  </si>
  <si>
    <t>publication</t>
  </si>
  <si>
    <t>multiple; to curate (compare with the number of pubs with ncbi virus)</t>
  </si>
  <si>
    <t>sequence_update_date</t>
  </si>
  <si>
    <t>Update Date</t>
  </si>
  <si>
    <t>Last update date of the sequence in BVBRC (whole entry)</t>
  </si>
  <si>
    <t>update_date</t>
  </si>
  <si>
    <t>Date Modified</t>
  </si>
  <si>
    <t>update definition: last update date of the record in bvbrc)</t>
  </si>
  <si>
    <t>Additional Info</t>
  </si>
  <si>
    <t>date_modified</t>
  </si>
  <si>
    <t>pdate</t>
  </si>
  <si>
    <t>sequence_version</t>
  </si>
  <si>
    <t>Sequence Version</t>
  </si>
  <si>
    <t>Version of the sequence (whole entry)</t>
  </si>
  <si>
    <t>sample_version</t>
  </si>
  <si>
    <t>SEQUENCE.VERSION</t>
  </si>
  <si>
    <t>sequencing_center</t>
  </si>
  <si>
    <t>Sequencing Center</t>
  </si>
  <si>
    <t>Institution that sequenced the sample</t>
  </si>
  <si>
    <t>sequencing_centers</t>
  </si>
  <si>
    <t>sequencing_insert_size</t>
  </si>
  <si>
    <t>Insert Size</t>
  </si>
  <si>
    <t>Insert size for paired reads</t>
  </si>
  <si>
    <t>insert size</t>
  </si>
  <si>
    <t>insert_size</t>
  </si>
  <si>
    <t>ENA Experiment</t>
  </si>
  <si>
    <t>VJDB Experiment</t>
  </si>
  <si>
    <t>Sequencing</t>
  </si>
  <si>
    <t>(Optional) Insert size for paired reads</t>
  </si>
  <si>
    <t>sequencing_instrument</t>
  </si>
  <si>
    <t>Instrument</t>
  </si>
  <si>
    <t>Instrument model used for sequencing</t>
  </si>
  <si>
    <t>instrument model</t>
  </si>
  <si>
    <t>seq_meth</t>
  </si>
  <si>
    <t>instrument_model</t>
  </si>
  <si>
    <t>(Mandatory) Model of the sequencing instrument.</t>
  </si>
  <si>
    <t>sequencing_library_construction_protocol</t>
  </si>
  <si>
    <t>Library Construction Protocol</t>
  </si>
  <si>
    <t>The protocol used to construct the library.</t>
  </si>
  <si>
    <t>library construction protocol</t>
  </si>
  <si>
    <t>library_construction_protocol</t>
  </si>
  <si>
    <t>(Optional) Free form text describing the protocol by which the sequencing library was constructed.</t>
  </si>
  <si>
    <t>sequencing_library_description</t>
  </si>
  <si>
    <t>Library Description</t>
  </si>
  <si>
    <t>The design of the library including details of how it was constructed.</t>
  </si>
  <si>
    <t>design_description</t>
  </si>
  <si>
    <t>(Mandatory) Goal and setup of the individual library including library was constructed.</t>
  </si>
  <si>
    <t>(Optional) Goal and setup of the individual library including library was constructed.</t>
  </si>
  <si>
    <t>sequencing_library_layout</t>
  </si>
  <si>
    <t>Library Layout</t>
  </si>
  <si>
    <t>The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</si>
  <si>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</si>
  <si>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</si>
  <si>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</si>
  <si>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sequencing_library_name</t>
  </si>
  <si>
    <t>Library Name</t>
  </si>
  <si>
    <t>The name for the library if any.</t>
  </si>
  <si>
    <t>library name</t>
  </si>
  <si>
    <t>library_name</t>
  </si>
  <si>
    <t>(Optional) The submitter's name for this library.</t>
  </si>
  <si>
    <t>sequencing_library_selection</t>
  </si>
  <si>
    <t>Library Selection</t>
  </si>
  <si>
    <t>The method used to select for or against, enrich, or screen the material being sequenced.</t>
  </si>
  <si>
    <t>library selection</t>
  </si>
  <si>
    <t>lib_screen</t>
  </si>
  <si>
    <t>library_selection</t>
  </si>
  <si>
    <t>(Mandatory) Method used to enrich the target in the sequence library preparation</t>
  </si>
  <si>
    <t>sequencing_library_source</t>
  </si>
  <si>
    <t>Library Source</t>
  </si>
  <si>
    <t>The library_source specifies the type of source material that is being sequenced.</t>
  </si>
  <si>
    <t>library source</t>
  </si>
  <si>
    <t>library_source</t>
  </si>
  <si>
    <t>(Mandatory) The library_source specifies the type of source material that is being sequenced.</t>
  </si>
  <si>
    <t>sequencing_library_strategy</t>
  </si>
  <si>
    <t>Library Strategy</t>
  </si>
  <si>
    <t>The sequencing technique intended for this library.</t>
  </si>
  <si>
    <t>strategy?</t>
  </si>
  <si>
    <t>library strategy</t>
  </si>
  <si>
    <t>library_strategy</t>
  </si>
  <si>
    <t>(Mandatory) Sequencing technique intended for this library.</t>
  </si>
  <si>
    <t>sequencing_platform</t>
  </si>
  <si>
    <t>Platform</t>
  </si>
  <si>
    <t>Instrument platform used for sequencing, multiple are seperated (only for assemblys)</t>
  </si>
  <si>
    <t>instrument platform</t>
  </si>
  <si>
    <t>SEQUENCE. SEQUENCING_METHOD</t>
  </si>
  <si>
    <t>Sequencing Platform</t>
  </si>
  <si>
    <t>platform</t>
  </si>
  <si>
    <t>(Mandatory) The platform record selects which sequencing platform and platform-specific runtime parameters. this will be determined by the center. optional if 'instrument_model' is provided.</t>
  </si>
  <si>
    <t>sequencing_reason</t>
  </si>
  <si>
    <t>Sequencing Reason</t>
  </si>
  <si>
    <t>Why was the sample sequenced?</t>
  </si>
  <si>
    <t>sample capture status</t>
  </si>
  <si>
    <t>SEQUENCE. SEQUENCING_REASON; different vocabulary</t>
  </si>
  <si>
    <t>source_metadata_db</t>
  </si>
  <si>
    <t>Source Metadata DB</t>
  </si>
  <si>
    <t>The name of the database where the sequence was originally released</t>
  </si>
  <si>
    <t>source_database_name</t>
  </si>
  <si>
    <t>db_name</t>
  </si>
  <si>
    <t>Source</t>
  </si>
  <si>
    <t>change id and name to source_metadata_db, update definition</t>
  </si>
  <si>
    <t>submitter_country</t>
  </si>
  <si>
    <t>Submitter Country</t>
  </si>
  <si>
    <t>Country of the submmiter institute</t>
  </si>
  <si>
    <t>Org_location</t>
  </si>
  <si>
    <t>submitter_region</t>
  </si>
  <si>
    <t>Submitter Region</t>
  </si>
  <si>
    <t>Country or location of the organization of the submitters.</t>
  </si>
  <si>
    <t>split organization to submitter_region</t>
  </si>
  <si>
    <t>virjen_id</t>
  </si>
  <si>
    <t>VirJenDB Accession</t>
  </si>
  <si>
    <t>VirJenDB sequence ID</t>
  </si>
  <si>
    <t>vj_id, sample id</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</si>
  <si>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</si>
  <si>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</si>
  <si>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</si>
  <si>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</si>
  <si>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</si>
  <si>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</si>
  <si>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</si>
  <si>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antiviral treatment</t>
  </si>
  <si>
    <t>Antiviral Treatment</t>
  </si>
  <si>
    <t>(Optional) Antiviral treatment used for this subject, such as zanamavir oseltamivir, amantadine. example: rimantadine</t>
  </si>
  <si>
    <t>antiviral treatment dosage</t>
  </si>
  <si>
    <t>Antiviral Treatment Dosage</t>
  </si>
  <si>
    <t>(Optional) Dosage of the treatment taken by the subject. example: 0.05 mg</t>
  </si>
  <si>
    <t>antiviral treatment duration</t>
  </si>
  <si>
    <t>Antiviral Treatment Duration</t>
  </si>
  <si>
    <t>(Optional) Duration of antiviral treatment after onset of clinical symptoms in days.example: 5</t>
  </si>
  <si>
    <t>antiviral treatment initiation</t>
  </si>
  <si>
    <t>Antiviral Treatment Initiation</t>
  </si>
  <si>
    <t>(Optional) Initiation of antiviral treatment after onset of clinical symptoms in days. example: 2.5</t>
  </si>
  <si>
    <t>file_format</t>
  </si>
  <si>
    <t>File Format</t>
  </si>
  <si>
    <t>(Mandatory) The run data file model.</t>
  </si>
  <si>
    <t>ENA Run</t>
  </si>
  <si>
    <t>VJDB Run</t>
  </si>
  <si>
    <t>file_name</t>
  </si>
  <si>
    <t>File Name</t>
  </si>
  <si>
    <t>(Mandatory) The name or relative pathname of a run data file.</t>
  </si>
  <si>
    <t>gravidity</t>
  </si>
  <si>
    <t>Gravidity</t>
  </si>
  <si>
    <t>(Optional) Whether or not the subject is gravid. if so, report date due or date post-conception and specify which of these two dates is being reported.</t>
  </si>
  <si>
    <t>hospitalisation</t>
  </si>
  <si>
    <t>Hospitalisation</t>
  </si>
  <si>
    <t>(Optional) Was the subject confined to a hospital as a result of virus infection or problems occurring secondary to virus infection?</t>
  </si>
  <si>
    <t>host description</t>
  </si>
  <si>
    <t>Host Description</t>
  </si>
  <si>
    <t>(Optional) Other descriptive information relating to the host.</t>
  </si>
  <si>
    <t>textarea</t>
  </si>
  <si>
    <t>illness duration</t>
  </si>
  <si>
    <t>Illness Duration</t>
  </si>
  <si>
    <t>(Optional) The number of days the illness lasted. example: 4</t>
  </si>
  <si>
    <t>illness onset date</t>
  </si>
  <si>
    <t>Illness Onset Date</t>
  </si>
  <si>
    <t>(Optional) Date the subject showed an onset of symptoms. format: yyyy-mm-dd. example: 2011-10-20</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</si>
  <si>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</si>
  <si>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</si>
  <si>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influenza strain unique number</t>
  </si>
  <si>
    <t>Influenza Strain Unique Number</t>
  </si>
  <si>
    <t>(Optional) Unique number of the strain which is reported as a part of the influenza strain name, such as a/chicken/fujian/411/2002(hxn1). format: integer number, example: 411</t>
  </si>
  <si>
    <t>influenza vaccination date</t>
  </si>
  <si>
    <t>Influenza Vaccination Date</t>
  </si>
  <si>
    <t>(Optional) Date that the influenza vaccination was administered to the subject over the past year. format: yyyy-mm-dd. example: 2007-05-12</t>
  </si>
  <si>
    <t>influenza vaccination type</t>
  </si>
  <si>
    <t>Influenza Vaccination Type</t>
  </si>
  <si>
    <t>(Optional) Influenza vaccinations that have been administered to the subject over the last year. example: 2009 h1n1 flumist</t>
  </si>
  <si>
    <t>influenza-like illness at the time of sample collection</t>
  </si>
  <si>
    <t>Influenza-like Illness at the Time of Sample Collection</t>
  </si>
  <si>
    <t>(Optional) Is the subject at the time of sample collection considered to have influenza like illness?</t>
  </si>
  <si>
    <t>inoculation dose</t>
  </si>
  <si>
    <t>Inoculation Dose</t>
  </si>
  <si>
    <t>(Optional) Dose used for the inoculoation experiment.</t>
  </si>
  <si>
    <t>inoculation route</t>
  </si>
  <si>
    <t>Inoculation Route</t>
  </si>
  <si>
    <t>(Optional) Brief description of the protocol inoculation route.</t>
  </si>
  <si>
    <t>inoculation stock availability</t>
  </si>
  <si>
    <t>Inoculation Stock Availability</t>
  </si>
  <si>
    <t>(Optional) Is the virus stock used for the inoculation available?</t>
  </si>
  <si>
    <t>lineage:swl (required for H1N1 viruses)</t>
  </si>
  <si>
    <t>Lineage: SWL (Required for H1N1 Viruses)</t>
  </si>
  <si>
    <t>(Optional) Does the h1n1 influenza virus originate from a swine-like outbreak (as opposed to a seasonal flu)?</t>
  </si>
  <si>
    <t>meaning of cut off value</t>
  </si>
  <si>
    <t>Meaning of Cut Off Value</t>
  </si>
  <si>
    <t>(Optional) Description helping to explain what the cut off value means.</t>
  </si>
  <si>
    <t>number of inoculated individuals</t>
  </si>
  <si>
    <t>Number of Inoculated Individuals</t>
  </si>
  <si>
    <t>(Optional) Number of host individuals inoculated for the experiment.</t>
  </si>
  <si>
    <t>personal protective equipment</t>
  </si>
  <si>
    <t>Personal Protective Equipment</t>
  </si>
  <si>
    <t>(Optional) Use of personal protective equipment, such as gloves, gowns, during any type of exposure. example: mask</t>
  </si>
  <si>
    <t>Sample Capture Status</t>
  </si>
  <si>
    <t>(Recommended) Reason for the sample collection.</t>
  </si>
  <si>
    <t>sample storage conditions</t>
  </si>
  <si>
    <t>Sample Storage Conditions</t>
  </si>
  <si>
    <t>(Optional) Conditions at which sample was stored, usually storage temperature, duration and location. in soil context: explain how and for how long the soil sample was stored before dna extraction (fresh/frozen/other).</t>
  </si>
  <si>
    <t>(Optional) Conditions at which sample was stored, usually storage temperature, duration and location</t>
  </si>
  <si>
    <t>sample_description</t>
  </si>
  <si>
    <t>Sample Description</t>
  </si>
  <si>
    <t>(Optional) Free-form text describing the sample, its origin, and its method of isolation.</t>
  </si>
  <si>
    <t>source of vaccination information</t>
  </si>
  <si>
    <t>Source of Vaccination Information</t>
  </si>
  <si>
    <t>(Optional) Designation of information related to vaccination history as self reported or documented.</t>
  </si>
  <si>
    <t>strain</t>
  </si>
  <si>
    <t>Strain</t>
  </si>
  <si>
    <t>(Optional) Name of the strain from which the sample was obtained.</t>
  </si>
  <si>
    <t>study_abstract</t>
  </si>
  <si>
    <t>Study Description</t>
  </si>
  <si>
    <t>(Optional) Briefly describes the goals, purpose, and scope of the study.  this need not be listed if it can be inherited from a referenced publication.</t>
  </si>
  <si>
    <t>(Optional) Briefly describes the goals, purpose, and scope of the study. this need not be listed if it can be inherited from a referenced publication.</t>
  </si>
  <si>
    <t>subject exposure</t>
  </si>
  <si>
    <t>Subject Exposure</t>
  </si>
  <si>
    <t>(Optional) Exposure of the subject to infected human or animals, such as poultry, wild bird or swine. if multiple exposures are applicable, please state them separated by semicolon. example: poultry; wild bird</t>
  </si>
  <si>
    <t>subject exposure duration</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</si>
  <si>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</si>
  <si>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</si>
  <si>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(Optional) Duration of the exposure of the subject to an infected human or animal. if multiple exposures are applicable, please state their duration in the same order in which you reported the exposure in the field 'subject exposure'. example: 1 day; 0.33 days</t>
  </si>
  <si>
    <t>study_title</t>
  </si>
  <si>
    <t>Study Title</t>
  </si>
  <si>
    <t>(Mandatory) Title of the study as would be used in a publication.</t>
  </si>
  <si>
    <t>title</t>
  </si>
  <si>
    <t>experiment_title</t>
  </si>
  <si>
    <t>Experiment Title</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</si>
  <si>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</si>
  <si>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</si>
  <si>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sample_title</t>
  </si>
  <si>
    <t>Sample Title</t>
  </si>
  <si>
    <t>(Mandatory) Short text that can be used to call out sample records in search results or in displays.</t>
  </si>
  <si>
    <t>type exposure</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</si>
  <si>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</si>
  <si>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</si>
  <si>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vaccine dosage</t>
  </si>
  <si>
    <t>Vaccine Dosage</t>
  </si>
  <si>
    <t>(Optional) Dosage of the vaccine taken by the subject. example: 0.05 ml</t>
  </si>
  <si>
    <t>vaccine lot number</t>
  </si>
  <si>
    <t>Vaccine Lot Number</t>
  </si>
  <si>
    <t>(Optional) Lot number of the vaccine.</t>
  </si>
  <si>
    <t>vaccine manufacturer</t>
  </si>
  <si>
    <t>Vaccine Manufacturer</t>
  </si>
  <si>
    <t>(Optional) Manufacturer of the vaccine.</t>
  </si>
  <si>
    <t>WHO/OIE/FAO clade (required for HPAI H5N1 viruses)</t>
  </si>
  <si>
    <t>WHO/OIE/FAO Clade (Required for HPAI H5N1 Viruses)</t>
  </si>
  <si>
    <t>(Optional) Who/oie/fao clade should be included for highly pathogenic h5n1 viruses. example: 2.2</t>
  </si>
  <si>
    <t>virus_old_names</t>
  </si>
  <si>
    <t>sequence_byte_range</t>
  </si>
  <si>
    <t>sequence_path</t>
  </si>
  <si>
    <t>insertion_date</t>
  </si>
  <si>
    <t>ictv_realm</t>
  </si>
  <si>
    <t>ICTV Realm</t>
  </si>
  <si>
    <t>A 'Realm' is the highest taxonomic rank into which virus species can be classified. Defined by the ICTV.</t>
  </si>
  <si>
    <t>ICTV Taxonomy</t>
  </si>
  <si>
    <t>ICTV</t>
  </si>
  <si>
    <t>ictv_subrealm</t>
  </si>
  <si>
    <t>ICTV Subrealm</t>
  </si>
  <si>
    <t>A 'Subrealm' is a rank in the taxonomic hierarchy into which virus species can be classified. Defined by the ICTV.</t>
  </si>
  <si>
    <t>ictv_kingdom</t>
  </si>
  <si>
    <t>ICTV Kindgom</t>
  </si>
  <si>
    <t>A 'Kingdom' is a rank in the taxonomic hierarchy into which virus species can be classified. Defined by the ICTV.</t>
  </si>
  <si>
    <t>ictv_subkingdom</t>
  </si>
  <si>
    <t>ICTV Subkingdom</t>
  </si>
  <si>
    <t>A 'Subkingdom' is a rank in the taxonomic hierarchy into which virus species can be classified. Defined by the ICTV.</t>
  </si>
  <si>
    <t>ictv_phylum</t>
  </si>
  <si>
    <t>ICTV Phylum</t>
  </si>
  <si>
    <t>A 'Phylum' is a rank in the taxonomic hierarchy into which virus species can be classified. Defined by the ICTV.</t>
  </si>
  <si>
    <t>ictv_subphylum</t>
  </si>
  <si>
    <t>ICTV Subphylum</t>
  </si>
  <si>
    <t>A 'Subphylum' is a rank in the taxonomic hierarchy into which virus species can be classified. Defined by the ICTV.</t>
  </si>
  <si>
    <t>ictv_class</t>
  </si>
  <si>
    <t>ICTV Class</t>
  </si>
  <si>
    <t>A 'Class' is a rank in the taxonomic hierarchy into which virus species can be classified. Defined by the ICTV.</t>
  </si>
  <si>
    <t>ictv_subclass</t>
  </si>
  <si>
    <t>ICTV Subclass</t>
  </si>
  <si>
    <t>A 'Subclass' is a rank in the taxonomic hierarchy into which virus species can be classified. Defined by the ICTV.</t>
  </si>
  <si>
    <t>ictv_order</t>
  </si>
  <si>
    <t>ICTV Order</t>
  </si>
  <si>
    <t>A 'Order' is a rank in the taxonomic hierarchy into which virus species can be classified. Defined by the ICTV.</t>
  </si>
  <si>
    <t>ictv_suborder</t>
  </si>
  <si>
    <t>ICTV Suborder</t>
  </si>
  <si>
    <t>A 'suborder' is a rank in the taxonomic hierarchy into which virus species can be classified. Defined by the ICTV.</t>
  </si>
  <si>
    <t>ictv_family</t>
  </si>
  <si>
    <t>ICTV Family</t>
  </si>
  <si>
    <t>A 'Family' is a rank in the taxonomic hierarchy into which virus species can be classified. Defined by the ICTV.</t>
  </si>
  <si>
    <t>ictv_subfamily</t>
  </si>
  <si>
    <t>ICTV Subfamily</t>
  </si>
  <si>
    <t>A 'Subfamily' is a rank in the taxonomic hierarchy into which virus species can be classified. Defined by the ICTV.</t>
  </si>
  <si>
    <t>ictv_genus</t>
  </si>
  <si>
    <t>ICTV Genus</t>
  </si>
  <si>
    <t>A 'Genus' is a rank in the taxonomic hierarchy into which virus species can be classified. Defined by the ICTV.</t>
  </si>
  <si>
    <t>ictv_subgenus</t>
  </si>
  <si>
    <t>ICTV Subgenus</t>
  </si>
  <si>
    <t>A 'Subgenus' is a rank in the taxonomic hierarchy into which virus species can be classified. Defined by the ICTV.</t>
  </si>
  <si>
    <t>ictv_species</t>
  </si>
  <si>
    <t>ICTV Species</t>
  </si>
  <si>
    <t>A Species is the lowest taxonomic rank in the hierarchy approved by the ICTV. While subspecies levels of classification may exist for some viruses (e.g. Hepatitis C virus), the ICTV does not classify viruses below the species level. Defined by the ICTV.</t>
  </si>
  <si>
    <t>sample_ictv_scientific_name</t>
  </si>
  <si>
    <t>tree_rank_name</t>
  </si>
  <si>
    <t>NCBI Realm</t>
  </si>
  <si>
    <t>A 'Realm' is the highest taxonomic rank into which virus species can be classified. Defined by the NCBI.</t>
  </si>
  <si>
    <t>ncbi_subrealm</t>
  </si>
  <si>
    <t>NCBI Subrealm</t>
  </si>
  <si>
    <t>A 'Subrealm' is a rank in the taxonomic hierarchy into which virus species can be classified. Defined by the NCBI.</t>
  </si>
  <si>
    <t>ncbi_kingdom</t>
  </si>
  <si>
    <t>NCBI Kindgom</t>
  </si>
  <si>
    <t>A 'Kingdom' is a rank in the taxonomic hierarchy into which virus species can be classified. Defined by the NCBI.</t>
  </si>
  <si>
    <t>Kingdom</t>
  </si>
  <si>
    <t>kingdom</t>
  </si>
  <si>
    <t>ncbi_subkingdom</t>
  </si>
  <si>
    <t>NCBI Subkingdom</t>
  </si>
  <si>
    <t>A 'Subkingdom' is a rank in the taxonomic hierarchy into which virus species can be classified. Defined by the NCBI.</t>
  </si>
  <si>
    <t>ncbi_phylum</t>
  </si>
  <si>
    <t>NCBI Phylum</t>
  </si>
  <si>
    <t>A 'Phylum' is a rank in the taxonomic hierarchy into which virus species can be classified. Defined by the NCBI.</t>
  </si>
  <si>
    <t>Phylum</t>
  </si>
  <si>
    <t>phylum</t>
  </si>
  <si>
    <t>ncbi_subphylum</t>
  </si>
  <si>
    <t>NCBI Subphylum</t>
  </si>
  <si>
    <t>A 'Subphylum' is a rank in the taxonomic hierarchy into which virus species can be classified. Defined by the NCBI.</t>
  </si>
  <si>
    <t>ncbi_class</t>
  </si>
  <si>
    <t>NCBI Class</t>
  </si>
  <si>
    <t>A 'Class' is a rank in the taxonomic hierarchy into which virus species can be classified. Defined by the NCBI.</t>
  </si>
  <si>
    <t>Class</t>
  </si>
  <si>
    <t>class</t>
  </si>
  <si>
    <t>ncbi_subclass</t>
  </si>
  <si>
    <t>NCBI Subclass</t>
  </si>
  <si>
    <t>A 'Subclass' is a rank in the taxonomic hierarchy into which virus species can be classified. Defined by the NCBI.</t>
  </si>
  <si>
    <t>ncbi_order</t>
  </si>
  <si>
    <t>NCBI Order</t>
  </si>
  <si>
    <t>A 'Order' is a rank in the taxonomic hierarchy into which virus species can be classified. Defined by the NCBI.</t>
  </si>
  <si>
    <t>Order</t>
  </si>
  <si>
    <t>order</t>
  </si>
  <si>
    <t>ncbi_suborder</t>
  </si>
  <si>
    <t>NCBI Suborder</t>
  </si>
  <si>
    <t>A 'suborder' is a rank in the taxonomic hierarchy into which virus species can be classified. Defined by the NCBI.</t>
  </si>
  <si>
    <t>ncbi_family</t>
  </si>
  <si>
    <t>NCBI Family</t>
  </si>
  <si>
    <t>A 'Family' is a rank in the taxonomic hierarchy into which virus species can be classified. Defined by the NCBI.</t>
  </si>
  <si>
    <t>sample_family</t>
  </si>
  <si>
    <t>Family</t>
  </si>
  <si>
    <t>Family name, as identified by NCBI Taxonomy.</t>
  </si>
  <si>
    <t>family</t>
  </si>
  <si>
    <t>ncbi_subfamily</t>
  </si>
  <si>
    <t>NCBI Subfamily</t>
  </si>
  <si>
    <t>A 'Subfamily' is a rank in the taxonomic hierarchy into which virus species can be classified. Defined by the NCBI.</t>
  </si>
  <si>
    <t>ncbi_genus</t>
  </si>
  <si>
    <t>NCBI Genus</t>
  </si>
  <si>
    <t>A 'Genus' is a rank in the taxonomic hierarchy into which virus species can be classified. Defined by the NCBI.</t>
  </si>
  <si>
    <t>sample_genus</t>
  </si>
  <si>
    <t>Genus</t>
  </si>
  <si>
    <t>Genus name, as identified by NCBI Taxonomy.</t>
  </si>
  <si>
    <t>genus</t>
  </si>
  <si>
    <t>ncbi_subgenus</t>
  </si>
  <si>
    <t>NCBI Subgenus</t>
  </si>
  <si>
    <t>A 'Subgenus' is a rank in the taxonomic hierarchy into which virus species can be classified. Defined by the NCBI.</t>
  </si>
  <si>
    <t>ncbi_species</t>
  </si>
  <si>
    <t>NCBI Species</t>
  </si>
  <si>
    <t>A Species is the lowest taxonomic rank in the hierarchy approved by the NCBI. While subspecies levels of classification may exist for some viruses (e.g. Hepatitis C virus), the NCBI does not classify viruses below the species level. Defined by the NCBI.</t>
  </si>
  <si>
    <t>sample_NCBI_scientific_name [sample_species_name_scientific]</t>
  </si>
  <si>
    <t>NCBI_lineage?</t>
  </si>
  <si>
    <t>scientific name</t>
  </si>
  <si>
    <t>Species</t>
  </si>
  <si>
    <t>NCBI Virus has only the virus species in this field, Taxonomy Descision</t>
  </si>
  <si>
    <t>Species name, as defined by NCBI Taxonomy.</t>
  </si>
  <si>
    <t>species</t>
  </si>
  <si>
    <t>virus_genotype</t>
  </si>
  <si>
    <t>Genotype</t>
  </si>
  <si>
    <t>The genotype or subtype of a viral sequence, as provided by the sequence submitter. This field comes from the "/serotype" field of the GenBank record and is showns as submitted. Consistency and accuracy may vary.</t>
  </si>
  <si>
    <t>sample_variant</t>
  </si>
  <si>
    <t>Is sample needed at all? Do we relate everything to the sequence/the virus  -&gt; Variant, Taxonomy Decision: Variant or NCBI/ICTV Variant</t>
  </si>
  <si>
    <t>In the NCBI Virus database, the term "Genotype" refers to the genotype or subtype of a viral sequence, as provided by the sequence submitter. This information is displayed in the Genotype column of the Results Table and can also be used as a filter to refine search results.
The genotype information is parsed from the "/serotype" field of the GenBank record and is shown exactly as it was submitted by the sequence submitter. The presence, accuracy, and consistency of genotype data may vary between records, as it is not a mandatory field in the GenBank submission process.</t>
  </si>
  <si>
    <t>virus_isolate</t>
  </si>
  <si>
    <t>Isolate</t>
  </si>
  <si>
    <t>Individual isolate from which the sample was obtained</t>
  </si>
  <si>
    <t>sample_isolate</t>
  </si>
  <si>
    <t>isolate</t>
  </si>
  <si>
    <t>Isolate or strain name from the "/isolate" field of GenBank record. For more information, see Glossary: Isolate.</t>
  </si>
  <si>
    <t>(Mandatory) Individual isolate from which the sample was obtained</t>
  </si>
  <si>
    <t>host_age_submission</t>
  </si>
  <si>
    <t>Host Age</t>
  </si>
  <si>
    <t>Host age given by a number. Is connected to Host Age Unit. The number should match the unit. E.g. 2 years</t>
  </si>
  <si>
    <t>host_age_unit_submission</t>
  </si>
  <si>
    <t>Host Age Unit</t>
  </si>
  <si>
    <t>Unit that describes the host age. Is connected to Host Age. Should fit the number, e.g. 2 years</t>
  </si>
  <si>
    <t>host_age_unit</t>
  </si>
  <si>
    <t>These two private for submission, one field for public where it is combined and one for normalized values (also for filtering)</t>
  </si>
  <si>
    <t>host_age_normalized</t>
  </si>
  <si>
    <t>Host Age Normalized</t>
  </si>
  <si>
    <t>Host Ages in a uniform unit, tba</t>
  </si>
  <si>
    <t>Use for sorting by host age, and relevant for plotting</t>
  </si>
  <si>
    <t>host_age</t>
  </si>
  <si>
    <t>Host Age and Unit.</t>
  </si>
  <si>
    <t>host age</t>
  </si>
  <si>
    <t>Seperation of values good for submission, display should be in one, needs curation from ENA values, seperate Fields for submission?</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</si>
  <si>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</si>
  <si>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</si>
  <si>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lab_passaged</t>
  </si>
  <si>
    <t>Lab Passaged</t>
  </si>
  <si>
    <t>Indicator that sequences came from samples from a laboratory setting, and not from a wild host.</t>
  </si>
  <si>
    <t>ncbi_taxon_lineage_ids</t>
  </si>
  <si>
    <t>NCBI Lineage IDs</t>
  </si>
  <si>
    <t>BVBRC NCBI TaxIDs of the lineage</t>
  </si>
  <si>
    <t>Taxon Lineage IDs</t>
  </si>
  <si>
    <t>add|we will add NCBI Tax Names from the NCBI Taxonomy DB later</t>
  </si>
  <si>
    <t>taxon_lineage_ids</t>
  </si>
  <si>
    <t>add; we will add NCBI Tax Names from the NCBI Taxonomy DB later</t>
  </si>
  <si>
    <t>ncbi_taxon_lineage_names</t>
  </si>
  <si>
    <t>NCBI Lineage Names</t>
  </si>
  <si>
    <t>Aggregation of the NCBI Taxonomy Names of the virus lineage.</t>
  </si>
  <si>
    <t>Taxon Lineage Names</t>
  </si>
  <si>
    <t>taxon_lineage_names</t>
  </si>
  <si>
    <t>ictv_taxon_lineage_names</t>
  </si>
  <si>
    <t>ICTV Lineage Names</t>
  </si>
  <si>
    <t>Aggregation of the ICTV Taxonomy Names of the virus lineage.</t>
  </si>
  <si>
    <t>is_ictv_reference</t>
  </si>
  <si>
    <t>ICTV_Reference</t>
  </si>
  <si>
    <t>This accession was used to define a species in the ICTV Taxonomy.</t>
  </si>
  <si>
    <t>do not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</si>
  <si>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</si>
  <si>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</si>
  <si>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</si>
  <si>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</si>
  <si>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</si>
  <si>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</si>
  <si>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</si>
  <si>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</si>
  <si>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</si>
  <si>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</si>
  <si>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</si>
  <si>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</si>
  <si>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</si>
  <si>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</si>
  <si>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</si>
  <si>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</si>
  <si>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</si>
  <si>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</si>
  <si>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</si>
  <si>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</si>
  <si>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</si>
  <si>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</si>
  <si>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</si>
  <si>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</si>
  <si>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</si>
  <si>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</si>
  <si>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</si>
  <si>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</si>
  <si>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</si>
  <si>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</si>
  <si>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</si>
  <si>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</si>
  <si>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</si>
  <si>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</si>
  <si>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</si>
  <si>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</si>
  <si>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</si>
  <si>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</si>
  <si>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</si>
  <si>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</si>
  <si>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</si>
  <si>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</si>
  <si>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</si>
  <si>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</si>
  <si>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</si>
  <si>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</si>
  <si>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</si>
  <si>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</si>
  <si>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</si>
  <si>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</si>
  <si>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</si>
  <si>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</si>
  <si>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</si>
  <si>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</si>
  <si>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</si>
  <si>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</si>
  <si>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</si>
  <si>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</si>
  <si>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</si>
  <si>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</si>
  <si>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</si>
  <si>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</si>
  <si>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</si>
  <si>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</si>
  <si>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</si>
  <si>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</si>
  <si>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</si>
  <si>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</si>
  <si>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</si>
  <si>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</si>
  <si>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</si>
  <si>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</si>
  <si>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</si>
  <si>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</si>
  <si>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</si>
  <si>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</si>
  <si>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</si>
  <si>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</si>
  <si>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</si>
  <si>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</si>
  <si>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</si>
  <si>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latitude</t>
  </si>
  <si>
    <t>longitude</t>
  </si>
  <si>
    <t>Mat Peptide</t>
  </si>
  <si>
    <t>mat_peptide</t>
  </si>
  <si>
    <t>missing_core_family_ids</t>
  </si>
  <si>
    <t>MLST</t>
  </si>
  <si>
    <t>mlst</t>
  </si>
  <si>
    <t>motility</t>
  </si>
  <si>
    <t>N_type</t>
  </si>
  <si>
    <t>n_type</t>
  </si>
  <si>
    <t>ncbi_project_id</t>
  </si>
  <si>
    <t>nearest_genomes</t>
  </si>
  <si>
    <t>optimal_temperature</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</si>
  <si>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</si>
  <si>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</si>
  <si>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</si>
  <si>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</si>
  <si>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</si>
  <si>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</si>
  <si>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</si>
  <si>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</si>
  <si>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</si>
  <si>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</si>
  <si>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</si>
  <si>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</si>
  <si>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</si>
  <si>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</si>
  <si>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</si>
  <si>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</si>
  <si>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</si>
  <si>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</si>
  <si>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</si>
  <si>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</si>
  <si>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</si>
  <si>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</si>
  <si>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</si>
  <si>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</si>
  <si>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</si>
  <si>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</si>
  <si>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</si>
  <si>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</si>
  <si>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</si>
  <si>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</si>
  <si>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</si>
  <si>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</si>
  <si>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</si>
  <si>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</si>
  <si>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</si>
  <si>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</si>
  <si>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</si>
  <si>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</si>
  <si>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</si>
  <si>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</si>
  <si>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</si>
  <si>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</si>
  <si>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</si>
  <si>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</si>
  <si>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</si>
  <si>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</si>
  <si>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</si>
  <si>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</si>
  <si>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</si>
  <si>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</si>
  <si>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</si>
  <si>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</si>
  <si>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temperature_range</t>
  </si>
  <si>
    <t>text_custom</t>
  </si>
  <si>
    <t>TRNA</t>
  </si>
  <si>
    <t>trna</t>
  </si>
  <si>
    <t>Type Strain</t>
  </si>
  <si>
    <t>type_strain</t>
  </si>
  <si>
    <t>user_read</t>
  </si>
  <si>
    <t>user_write</t>
  </si>
  <si>
    <t>Members (shared with)</t>
  </si>
  <si>
    <t>Identity</t>
  </si>
  <si>
    <t>The percentage of identical matches between the query and target sequences in the GenBank.</t>
  </si>
  <si>
    <t>Publications</t>
  </si>
  <si>
    <t>Number of publications linking to the associated with the sequence publications in PubMed.</t>
  </si>
  <si>
    <t>for v0.3 do not add; later calculate length of BVBRC publications entry and compare to this</t>
  </si>
  <si>
    <t>move to additional metadata</t>
  </si>
  <si>
    <t>Score</t>
  </si>
  <si>
    <t>Blast score, the total alignment score (total score) from all alignment segments.</t>
  </si>
  <si>
    <t>study_alias</t>
  </si>
  <si>
    <t>Study Alias</t>
  </si>
  <si>
    <t>(Mandatory) Unique identifier for a study. this is used to link experiments to the study.</t>
  </si>
  <si>
    <t>alias</t>
  </si>
  <si>
    <t>(Mandatory) Unique identificator for a study. this is used to link experiments to the study.</t>
  </si>
  <si>
    <t>This is not needed as in ENA as there it functions as memorable orientation for objects for the user, for us a ID for each object would be more suitable</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</si>
  <si>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</si>
  <si>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</si>
  <si>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</si>
  <si>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</si>
  <si>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</si>
  <si>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</si>
  <si>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</si>
  <si>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(Mandatory) Unique identificator for each run.</t>
  </si>
  <si>
    <t>move all to additional metadata and remove here</t>
  </si>
  <si>
    <t>sample_alias</t>
  </si>
  <si>
    <t>Sample Alias</t>
  </si>
  <si>
    <t>(Mandatory) Unique identifier for each sample.</t>
  </si>
  <si>
    <t>(Mandatory) Unique identificator for each sample.</t>
  </si>
  <si>
    <t>(Mandatory) From_experiment_metadata</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</si>
  <si>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</si>
  <si>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</si>
  <si>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</si>
  <si>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</si>
  <si>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What is that? -&gt; remove, not visible in ENA Webin Portal Submission, remove for now</t>
  </si>
  <si>
    <t>study_type</t>
  </si>
  <si>
    <t>Study Type</t>
  </si>
  <si>
    <t>(Mandatory) The study_type presents a controlled vocabulary for expressing the overall purpose of the study.</t>
  </si>
  <si>
    <t>What is that? -&gt; remove, not visible in ENA Webin Portal Submision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</si>
</sst>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
      <sz val="12"/>
      <color theme="1"/>
      <name val="Aptos Narrow"/>
      <scheme val="minor"/>
    </font>
    <font>
      <sz val="12"/>
      <color rgb="FF000000"/>
      <name val="Aptos Narrow"/>
      <scheme val="minor"/>
    </font>
    <font>
      <sz val="12"/>
      <color rgb="FFFF0000"/>
      <name val="Aptos Narrow"/>
      <scheme val="minor"/>
    </font>
    <font>
      <b/>
      <sz val="12"/>
      <color theme="1"/>
      <name val="Aptos Narrow"/>
      <scheme val="minor"/>
    </font>
  </fonts>
  <fills count="10">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59">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12" fillId="7" borderId="0" xfId="0" applyFont="1" applyFill="1" applyAlignment="1">
      <alignment horizontal="left" vertical="top"/>
    </xf>
    <xf numFmtId="0" fontId="13" fillId="7" borderId="0" xfId="0" applyFont="1" applyFill="1" applyAlignment="1">
      <alignment horizontal="left" vertical="top"/>
    </xf>
    <xf numFmtId="0" fontId="12" fillId="8" borderId="0" xfId="0" applyFont="1" applyFill="1" applyAlignment="1">
      <alignment horizontal="left" vertical="top"/>
    </xf>
    <xf numFmtId="0" fontId="8" fillId="8" borderId="0" xfId="0" applyFont="1" applyFill="1" applyAlignment="1">
      <alignment vertical="center" wrapText="1"/>
    </xf>
    <xf numFmtId="0" fontId="14" fillId="8" borderId="0" xfId="0" applyFont="1" applyFill="1" applyAlignment="1">
      <alignment horizontal="left" vertical="top"/>
    </xf>
    <xf numFmtId="0" fontId="13" fillId="8" borderId="0" xfId="0" applyFont="1" applyFill="1" applyAlignment="1">
      <alignment horizontal="left" vertical="top"/>
    </xf>
    <xf numFmtId="0" fontId="12" fillId="9" borderId="0" xfId="0" applyFont="1" applyFill="1" applyAlignment="1">
      <alignment horizontal="left" vertical="top"/>
    </xf>
    <xf numFmtId="0" fontId="0" fillId="9" borderId="0" xfId="0" applyFill="1"/>
    <xf numFmtId="0" fontId="9" fillId="9" borderId="2" xfId="0" applyFont="1" applyFill="1" applyBorder="1" applyAlignment="1">
      <alignment wrapText="1"/>
    </xf>
    <xf numFmtId="0" fontId="13" fillId="9" borderId="0" xfId="0" applyFont="1" applyFill="1" applyAlignment="1">
      <alignment horizontal="left" vertical="top"/>
    </xf>
    <xf numFmtId="0" fontId="0" fillId="7" borderId="0" xfId="0" applyFill="1"/>
    <xf numFmtId="0" fontId="9" fillId="7" borderId="2" xfId="0" applyFont="1" applyFill="1" applyBorder="1" applyAlignment="1">
      <alignment wrapText="1"/>
    </xf>
    <xf numFmtId="0" fontId="0" fillId="0" borderId="0" xfId="0" applyFill="1"/>
    <xf numFmtId="0" fontId="16" fillId="0" borderId="0" xfId="0" applyFont="1" applyFill="1" applyAlignment="1">
      <alignment horizontal="left" vertical="top"/>
    </xf>
    <xf numFmtId="0" fontId="17" fillId="0" borderId="0" xfId="0" applyFont="1" applyFill="1" applyAlignment="1">
      <alignment horizontal="left" vertical="top"/>
    </xf>
    <xf numFmtId="0" fontId="18" fillId="0" borderId="0" xfId="0" applyFont="1" applyFill="1" applyAlignment="1">
      <alignment horizontal="left" vertical="top"/>
    </xf>
    <xf numFmtId="0" fontId="16" fillId="0" borderId="0" xfId="0" applyFont="1" applyFill="1" applyAlignment="1">
      <alignment wrapText="1"/>
    </xf>
    <xf numFmtId="0" fontId="18" fillId="0" borderId="0" xfId="0" applyFont="1" applyFill="1" applyAlignment="1">
      <alignment wrapText="1"/>
    </xf>
    <xf numFmtId="0" fontId="16" fillId="0" borderId="0" xfId="0" applyFont="1" applyFill="1"/>
    <xf numFmtId="0" fontId="16" fillId="0" borderId="2" xfId="0" applyFont="1" applyFill="1" applyBorder="1" applyAlignment="1">
      <alignment wrapText="1"/>
    </xf>
    <xf numFmtId="0" fontId="16" fillId="0" borderId="0" xfId="0" applyFont="1" applyFill="1" applyBorder="1"/>
    <xf numFmtId="0" fontId="16" fillId="0" borderId="0" xfId="0" applyFont="1" applyFill="1" applyBorder="1" applyAlignment="1">
      <alignment horizontal="left" vertical="top"/>
    </xf>
    <xf numFmtId="0" fontId="17" fillId="0" borderId="0" xfId="0" applyFont="1" applyFill="1" applyBorder="1" applyAlignment="1">
      <alignment horizontal="left" vertical="top"/>
    </xf>
    <xf numFmtId="0" fontId="16" fillId="0" borderId="0" xfId="0" applyFont="1" applyFill="1" applyBorder="1" applyAlignment="1">
      <alignment wrapText="1"/>
    </xf>
    <xf numFmtId="0" fontId="16" fillId="0" borderId="0" xfId="0" applyFont="1" applyFill="1" applyBorder="1" applyAlignment="1">
      <alignment horizontal="left" vertical="center"/>
    </xf>
    <xf numFmtId="0" fontId="16" fillId="0" borderId="0" xfId="0" applyFont="1" applyFill="1" applyBorder="1" applyAlignment="1">
      <alignment vertical="center"/>
    </xf>
    <xf numFmtId="0" fontId="19" fillId="0" borderId="0" xfId="0" applyFont="1" applyFill="1" applyBorder="1" applyAlignment="1">
      <alignment vertical="center"/>
    </xf>
  </cellXfs>
  <cellStyles count="2">
    <cellStyle name="Hyperlink" xfId="1" builtinId="8"/>
    <cellStyle name="Normal"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FY183"/>
  <sheetViews>
    <sheetView zoomScaleNormal="100" workbookViewId="0">
      <selection activeCell="D177" sqref="D177"/>
    </sheetView>
  </sheetViews>
  <sheetFormatPr defaultColWidth="23.5703125" defaultRowHeight="23.25" customHeight="1"/>
  <cols>
    <col min="22" max="22" width="100.42578125" customWidth="1"/>
  </cols>
  <sheetData>
    <row r="1" spans="1:48"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30" t="s">
        <v>13</v>
      </c>
      <c r="S1" s="20" t="s">
        <v>0</v>
      </c>
      <c r="T1" s="20" t="s">
        <v>0</v>
      </c>
      <c r="U1" s="20" t="s">
        <v>0</v>
      </c>
      <c r="V1" s="20" t="s">
        <v>0</v>
      </c>
      <c r="W1" s="20" t="s">
        <v>0</v>
      </c>
      <c r="X1" s="20" t="s">
        <v>0</v>
      </c>
      <c r="Y1" s="20" t="s">
        <v>0</v>
      </c>
      <c r="Z1" s="18" t="s">
        <v>1</v>
      </c>
      <c r="AA1" s="20" t="s">
        <v>8</v>
      </c>
      <c r="AB1" s="20" t="s">
        <v>8</v>
      </c>
      <c r="AC1" s="20" t="s">
        <v>8</v>
      </c>
      <c r="AD1" s="20" t="s">
        <v>8</v>
      </c>
      <c r="AE1" s="20" t="s">
        <v>9</v>
      </c>
      <c r="AF1" s="20" t="s">
        <v>9</v>
      </c>
      <c r="AG1" s="20" t="s">
        <v>9</v>
      </c>
      <c r="AH1" s="20" t="s">
        <v>9</v>
      </c>
      <c r="AI1" s="20" t="s">
        <v>9</v>
      </c>
      <c r="AJ1" s="20" t="s">
        <v>9</v>
      </c>
      <c r="AK1" s="18" t="s">
        <v>10</v>
      </c>
      <c r="AL1" s="18" t="s">
        <v>10</v>
      </c>
      <c r="AM1" s="18" t="s">
        <v>10</v>
      </c>
      <c r="AN1" s="18" t="s">
        <v>11</v>
      </c>
      <c r="AO1" s="18" t="s">
        <v>11</v>
      </c>
      <c r="AP1" s="18" t="s">
        <v>11</v>
      </c>
      <c r="AQ1" s="19" t="s">
        <v>3</v>
      </c>
      <c r="AR1" s="19" t="s">
        <v>14</v>
      </c>
      <c r="AS1" s="19" t="s">
        <v>14</v>
      </c>
      <c r="AT1" s="19" t="s">
        <v>14</v>
      </c>
      <c r="AU1" s="19" t="s">
        <v>3</v>
      </c>
      <c r="AV1" s="19" t="s">
        <v>3</v>
      </c>
    </row>
    <row r="2" spans="1:48" s="19" customFormat="1" ht="23.25" customHeight="1">
      <c r="A2" s="17" t="s">
        <v>15</v>
      </c>
      <c r="B2" s="17" t="s">
        <v>16</v>
      </c>
      <c r="C2" s="17" t="s">
        <v>17</v>
      </c>
      <c r="D2" s="17" t="s">
        <v>18</v>
      </c>
      <c r="E2" s="19" t="s">
        <v>19</v>
      </c>
      <c r="F2" s="17" t="s">
        <v>20</v>
      </c>
      <c r="G2" s="18" t="s">
        <v>15</v>
      </c>
      <c r="H2" s="18" t="s">
        <v>15</v>
      </c>
      <c r="I2" s="18" t="s">
        <v>15</v>
      </c>
      <c r="J2" s="18" t="s">
        <v>15</v>
      </c>
      <c r="K2" s="18" t="s">
        <v>15</v>
      </c>
      <c r="L2" s="18" t="s">
        <v>15</v>
      </c>
      <c r="M2" s="18" t="s">
        <v>21</v>
      </c>
      <c r="N2" s="17" t="s">
        <v>22</v>
      </c>
      <c r="O2" s="17" t="s">
        <v>23</v>
      </c>
      <c r="P2" s="18" t="s">
        <v>23</v>
      </c>
      <c r="Q2" s="31" t="s">
        <v>24</v>
      </c>
      <c r="R2" s="31" t="s">
        <v>24</v>
      </c>
      <c r="S2" s="20" t="s">
        <v>25</v>
      </c>
      <c r="T2" s="20" t="s">
        <v>26</v>
      </c>
      <c r="U2" s="20" t="s">
        <v>27</v>
      </c>
      <c r="V2" s="20" t="s">
        <v>28</v>
      </c>
      <c r="W2" s="19" t="s">
        <v>29</v>
      </c>
      <c r="X2" s="19" t="s">
        <v>30</v>
      </c>
      <c r="Y2" s="19" t="s">
        <v>31</v>
      </c>
      <c r="Z2" s="19" t="s">
        <v>32</v>
      </c>
      <c r="AA2" s="19" t="s">
        <v>33</v>
      </c>
      <c r="AB2" s="19" t="s">
        <v>34</v>
      </c>
      <c r="AC2" s="19" t="s">
        <v>35</v>
      </c>
      <c r="AD2" s="19" t="s">
        <v>36</v>
      </c>
      <c r="AE2" s="19" t="s">
        <v>37</v>
      </c>
      <c r="AF2" s="19" t="s">
        <v>38</v>
      </c>
      <c r="AG2" s="19" t="s">
        <v>39</v>
      </c>
      <c r="AH2" s="19" t="s">
        <v>40</v>
      </c>
      <c r="AI2" s="19" t="s">
        <v>41</v>
      </c>
      <c r="AJ2" s="19" t="s">
        <v>42</v>
      </c>
      <c r="AK2" s="19" t="s">
        <v>43</v>
      </c>
      <c r="AL2" s="19" t="s">
        <v>44</v>
      </c>
      <c r="AM2" s="23" t="s">
        <v>45</v>
      </c>
      <c r="AN2" s="19" t="s">
        <v>43</v>
      </c>
      <c r="AO2" s="19" t="s">
        <v>44</v>
      </c>
      <c r="AP2" s="23" t="s">
        <v>45</v>
      </c>
      <c r="AQ2" s="19" t="s">
        <v>46</v>
      </c>
      <c r="AR2" s="19" t="s">
        <v>46</v>
      </c>
      <c r="AS2" s="19" t="s">
        <v>47</v>
      </c>
      <c r="AT2" s="19" t="s">
        <v>48</v>
      </c>
      <c r="AU2" s="19" t="s">
        <v>49</v>
      </c>
      <c r="AV2" s="19" t="s">
        <v>50</v>
      </c>
    </row>
    <row r="3" spans="1:48" s="19" customFormat="1" ht="23.25" customHeight="1">
      <c r="A3" s="17" t="str">
        <f t="shared" ref="A3:AV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 t="shared" si="0"/>
        <v>ena submission object object name</v>
      </c>
      <c r="R3" s="19" t="str">
        <f t="shared" si="0"/>
        <v>vjbd submission object object name</v>
      </c>
      <c r="S3" s="17" t="str">
        <f t="shared" si="0"/>
        <v>vjdbv0.3 group1</v>
      </c>
      <c r="T3" s="17" t="str">
        <f t="shared" si="0"/>
        <v>vjdbv0.3 group2</v>
      </c>
      <c r="U3" s="17" t="str">
        <f t="shared" si="0"/>
        <v>vjdbv0.3 group3</v>
      </c>
      <c r="V3" s="17" t="str">
        <f t="shared" si="0"/>
        <v>vjdbv0.3 tags</v>
      </c>
      <c r="W3" s="17" t="str">
        <f t="shared" si="0"/>
        <v>vjdbv0.3 input source</v>
      </c>
      <c r="X3" s="17" t="str">
        <f t="shared" si="0"/>
        <v>vjdbv0.3 notes</v>
      </c>
      <c r="Y3" s="17" t="str">
        <f t="shared" si="0"/>
        <v>vjdbv0.3 changes</v>
      </c>
      <c r="Z3" s="17" t="str">
        <f t="shared" si="0"/>
        <v>vjdbv0.2 previous changes</v>
      </c>
      <c r="AA3" s="17" t="str">
        <f t="shared" si="0"/>
        <v>ncbi virus n field name</v>
      </c>
      <c r="AB3" s="17" t="str">
        <f t="shared" si="0"/>
        <v>ncbi virus n field description</v>
      </c>
      <c r="AC3" s="17" t="str">
        <f t="shared" si="0"/>
        <v>ncbi virus n type</v>
      </c>
      <c r="AD3" s="17" t="str">
        <f t="shared" si="0"/>
        <v>ncbi virus n curation notes</v>
      </c>
      <c r="AE3" s="17" t="str">
        <f t="shared" si="0"/>
        <v>bv-brc b category</v>
      </c>
      <c r="AF3" s="17" t="str">
        <f t="shared" si="0"/>
        <v>bv-brc b schema category</v>
      </c>
      <c r="AG3" s="17" t="str">
        <f t="shared" si="0"/>
        <v>bv-brc b field id</v>
      </c>
      <c r="AH3" s="17" t="str">
        <f t="shared" si="0"/>
        <v>bv-brc b field type</v>
      </c>
      <c r="AI3" s="17" t="str">
        <f t="shared" si="0"/>
        <v>bv-brc b type</v>
      </c>
      <c r="AJ3" s="17" t="str">
        <f t="shared" si="0"/>
        <v>bv-brc b curation notes</v>
      </c>
      <c r="AK3" s="17" t="str">
        <f t="shared" si="0"/>
        <v>ena erc32 field description</v>
      </c>
      <c r="AL3" s="17" t="str">
        <f t="shared" si="0"/>
        <v>ena erc32 controlled vocabulary</v>
      </c>
      <c r="AM3" s="17" t="str">
        <f t="shared" si="0"/>
        <v>ena erc32 field type</v>
      </c>
      <c r="AN3" s="17" t="str">
        <f t="shared" si="0"/>
        <v>ena erc33 field description</v>
      </c>
      <c r="AO3" s="17" t="str">
        <f t="shared" si="0"/>
        <v>ena erc33 controlled vocabulary</v>
      </c>
      <c r="AP3" s="17" t="str">
        <f t="shared" si="0"/>
        <v>ena erc33 field type</v>
      </c>
      <c r="AQ3" s="17" t="str">
        <f t="shared" si="0"/>
        <v>ena submission requiredness</v>
      </c>
      <c r="AR3" s="17" t="str">
        <f t="shared" si="0"/>
        <v>vjdb submission requiredness</v>
      </c>
      <c r="AS3" s="17" t="str">
        <f t="shared" si="0"/>
        <v>vjdb example</v>
      </c>
      <c r="AT3" s="17" t="str">
        <f t="shared" si="0"/>
        <v>vjdb validation rules</v>
      </c>
      <c r="AU3" s="17" t="str">
        <f t="shared" si="0"/>
        <v>ena submission fieldtype</v>
      </c>
      <c r="AV3" s="17" t="str">
        <f t="shared" si="0"/>
        <v>ena submission validation</v>
      </c>
    </row>
    <row r="4" spans="1:48" s="19" customFormat="1" ht="23.25" customHeight="1">
      <c r="A4" s="17" t="str">
        <f t="shared" ref="A4:AV4" si="1">SUBSTITUTE(A3, " ", "_")</f>
        <v>vjdbv0.3_field_id</v>
      </c>
      <c r="B4" s="17" t="str">
        <f t="shared" si="1"/>
        <v>vjdbv0.3_name</v>
      </c>
      <c r="C4" s="17" t="str">
        <f t="shared" si="1"/>
        <v>vjdbv0.3_description</v>
      </c>
      <c r="D4" s="17" t="str">
        <f t="shared" si="1"/>
        <v>vjdbv0.3_fields_type</v>
      </c>
      <c r="E4" s="17" t="str">
        <f t="shared" si="1"/>
        <v>vjdbv0.3_privacy</v>
      </c>
      <c r="F4" s="17" t="str">
        <f t="shared" si="1"/>
        <v>vjdbv0.2__field_id</v>
      </c>
      <c r="G4" s="17" t="str">
        <f t="shared" si="1"/>
        <v>vjdbv0.1_field_id</v>
      </c>
      <c r="H4" s="17" t="str">
        <f t="shared" si="1"/>
        <v>ena_field_id</v>
      </c>
      <c r="I4" s="17" t="str">
        <f t="shared" si="1"/>
        <v>rki_field_id</v>
      </c>
      <c r="J4" s="17" t="str">
        <f t="shared" si="1"/>
        <v>migs-vi_field_id</v>
      </c>
      <c r="K4" s="17" t="str">
        <f t="shared" si="1"/>
        <v>migs-uvig_field_id</v>
      </c>
      <c r="L4" s="17" t="str">
        <f t="shared" si="1"/>
        <v>env-o_field_id</v>
      </c>
      <c r="M4" s="17" t="str">
        <f t="shared" si="1"/>
        <v>ncbi_virus_n_nucleotide_field_id</v>
      </c>
      <c r="N4" s="17" t="str">
        <f t="shared" si="1"/>
        <v>bv-brc_b_field_name</v>
      </c>
      <c r="O4" s="17" t="str">
        <f t="shared" si="1"/>
        <v>ena_erc32_field_name</v>
      </c>
      <c r="P4" s="17" t="str">
        <f t="shared" si="1"/>
        <v>ena_erc33_field_name</v>
      </c>
      <c r="Q4" s="22" t="str">
        <f t="shared" si="1"/>
        <v>ena_submission_object_object_name</v>
      </c>
      <c r="R4" s="22" t="str">
        <f t="shared" si="1"/>
        <v>vjbd_submission_object_object_name</v>
      </c>
      <c r="S4" s="17" t="str">
        <f t="shared" si="1"/>
        <v>vjdbv0.3_group1</v>
      </c>
      <c r="T4" s="17" t="str">
        <f t="shared" si="1"/>
        <v>vjdbv0.3_group2</v>
      </c>
      <c r="U4" s="17" t="str">
        <f t="shared" si="1"/>
        <v>vjdbv0.3_group3</v>
      </c>
      <c r="V4" s="17" t="str">
        <f t="shared" si="1"/>
        <v>vjdbv0.3_tags</v>
      </c>
      <c r="W4" s="17" t="str">
        <f t="shared" si="1"/>
        <v>vjdbv0.3_input_source</v>
      </c>
      <c r="X4" s="17" t="str">
        <f t="shared" si="1"/>
        <v>vjdbv0.3_notes</v>
      </c>
      <c r="Y4" s="17" t="str">
        <f t="shared" si="1"/>
        <v>vjdbv0.3_changes</v>
      </c>
      <c r="Z4" s="17" t="str">
        <f t="shared" si="1"/>
        <v>vjdbv0.2_previous_changes</v>
      </c>
      <c r="AA4" s="17" t="str">
        <f t="shared" si="1"/>
        <v>ncbi_virus_n_field_name</v>
      </c>
      <c r="AB4" s="17" t="str">
        <f t="shared" si="1"/>
        <v>ncbi_virus_n_field_description</v>
      </c>
      <c r="AC4" s="17" t="str">
        <f t="shared" si="1"/>
        <v>ncbi_virus_n_type</v>
      </c>
      <c r="AD4" s="17" t="str">
        <f t="shared" si="1"/>
        <v>ncbi_virus_n_curation_notes</v>
      </c>
      <c r="AE4" s="17" t="str">
        <f t="shared" si="1"/>
        <v>bv-brc_b_category</v>
      </c>
      <c r="AF4" s="17" t="str">
        <f t="shared" si="1"/>
        <v>bv-brc_b_schema_category</v>
      </c>
      <c r="AG4" s="17" t="str">
        <f t="shared" si="1"/>
        <v>bv-brc_b_field_id</v>
      </c>
      <c r="AH4" s="17" t="str">
        <f t="shared" si="1"/>
        <v>bv-brc_b_field_type</v>
      </c>
      <c r="AI4" s="17" t="str">
        <f t="shared" si="1"/>
        <v>bv-brc_b_type</v>
      </c>
      <c r="AJ4" s="17" t="str">
        <f t="shared" si="1"/>
        <v>bv-brc_b_curation_notes</v>
      </c>
      <c r="AK4" s="17" t="str">
        <f t="shared" si="1"/>
        <v>ena_erc32_field_description</v>
      </c>
      <c r="AL4" s="17" t="str">
        <f t="shared" si="1"/>
        <v>ena_erc32_controlled_vocabulary</v>
      </c>
      <c r="AM4" s="17" t="str">
        <f t="shared" si="1"/>
        <v>ena_erc32_field_type</v>
      </c>
      <c r="AN4" s="17" t="str">
        <f t="shared" si="1"/>
        <v>ena_erc33_field_description</v>
      </c>
      <c r="AO4" s="17" t="str">
        <f t="shared" si="1"/>
        <v>ena_erc33_controlled_vocabulary</v>
      </c>
      <c r="AP4" s="17" t="str">
        <f t="shared" si="1"/>
        <v>ena_erc33_field_type</v>
      </c>
      <c r="AQ4" s="17" t="str">
        <f t="shared" si="1"/>
        <v>ena_submission_requiredness</v>
      </c>
      <c r="AR4" s="17" t="str">
        <f t="shared" si="1"/>
        <v>vjdb_submission_requiredness</v>
      </c>
      <c r="AS4" s="17" t="str">
        <f t="shared" si="1"/>
        <v>vjdb_example</v>
      </c>
      <c r="AT4" s="17" t="str">
        <f t="shared" si="1"/>
        <v>vjdb_validation_rules</v>
      </c>
      <c r="AU4" s="17" t="str">
        <f t="shared" si="1"/>
        <v>ena_submission_fieldtype</v>
      </c>
      <c r="AV4" s="17" t="str">
        <f t="shared" si="1"/>
        <v>ena_submission_validation</v>
      </c>
    </row>
    <row r="5" spans="1:48" s="46" customFormat="1" ht="20.25" customHeight="1">
      <c r="A5" s="45" t="s">
        <v>51</v>
      </c>
      <c r="B5" s="46" t="s">
        <v>52</v>
      </c>
      <c r="C5" s="45" t="s">
        <v>53</v>
      </c>
      <c r="D5" s="45" t="s">
        <v>54</v>
      </c>
      <c r="E5" s="45" t="s">
        <v>55</v>
      </c>
      <c r="F5" s="45" t="s">
        <v>51</v>
      </c>
      <c r="G5" s="45" t="s">
        <v>56</v>
      </c>
      <c r="H5" s="45"/>
      <c r="I5" s="45"/>
      <c r="J5" s="45"/>
      <c r="K5" s="45"/>
      <c r="L5" s="45"/>
      <c r="M5" s="45" t="s">
        <v>52</v>
      </c>
      <c r="N5" s="45" t="s">
        <v>57</v>
      </c>
      <c r="O5" s="45"/>
      <c r="P5" s="45"/>
      <c r="Q5" s="48"/>
      <c r="R5" s="48"/>
      <c r="S5" s="45" t="s">
        <v>58</v>
      </c>
      <c r="T5" s="45" t="s">
        <v>59</v>
      </c>
      <c r="U5" s="45"/>
      <c r="V5" s="45" t="str">
        <f>"[" &amp; _xlfn.TEXTJOIN(", ", TRUE,
    IF(H5&lt;&gt;"", """" &amp; H$1 &amp; """", ""),
    IF(I5&lt;&gt;"", """" &amp; I$1 &amp; """", ""),
    IF(J5&lt;&gt;"", """" &amp; J$1 &amp; """", ""),
    IF(K5&lt;&gt;"", """" &amp; K$1 &amp; """", ""),
    IF(L5&lt;&gt;"", """" &amp; L$1 &amp; """", ""),    IF(M5&lt;&gt;"", """" &amp; M$1 &amp; """", ""),    IF(N5&lt;&gt;"", """" &amp; N$1 &amp; """", ""),     IF(O5&lt;&gt;"", """" &amp; O$1 &amp; """", ""),     IF(P5&lt;&gt;"", """" &amp; P$1 &amp; """", ""),
    IF(S5&lt;&gt;"", """" &amp; S5 &amp; """", ""), IF(Q5&lt;&gt;"", """" &amp; Q5 &amp; """", ""), IF(R5&lt;&gt;"", """" &amp; R5 &amp; """", ""),
    IF(T5&lt;&gt;"", """" &amp; T5 &amp; """", ""),
    IF(U5&lt;&gt;"", """" &amp; U5 &amp; """", "")
) &amp; "]"</f>
        <v>["NCBI Virus", "BV-BRC", "Organizational", "Identifiers"]</v>
      </c>
      <c r="W5" s="45" t="s">
        <v>60</v>
      </c>
      <c r="Y5" s="45"/>
      <c r="Z5" s="45"/>
      <c r="AA5" s="45" t="s">
        <v>52</v>
      </c>
      <c r="AB5" s="45" t="s">
        <v>61</v>
      </c>
      <c r="AC5" s="45"/>
      <c r="AD5" s="45"/>
      <c r="AE5" s="45" t="s">
        <v>62</v>
      </c>
      <c r="AF5" s="45"/>
      <c r="AG5" s="45" t="s">
        <v>63</v>
      </c>
      <c r="AH5" s="45" t="s">
        <v>64</v>
      </c>
      <c r="AI5" s="45"/>
      <c r="AJ5" s="45"/>
      <c r="AK5" s="45"/>
      <c r="AL5" s="45"/>
      <c r="AM5" s="45"/>
      <c r="AN5" s="45"/>
      <c r="AO5" s="45"/>
      <c r="AP5" s="45"/>
      <c r="AQ5" s="45"/>
      <c r="AR5" s="45"/>
      <c r="AS5" s="45"/>
      <c r="AT5" s="45"/>
      <c r="AU5" s="46" t="s">
        <v>65</v>
      </c>
      <c r="AV5" s="46" t="s">
        <v>66</v>
      </c>
    </row>
    <row r="6" spans="1:48" s="46" customFormat="1" ht="20.25" customHeight="1">
      <c r="A6" s="45" t="s">
        <v>67</v>
      </c>
      <c r="B6" s="46" t="s">
        <v>68</v>
      </c>
      <c r="C6" s="45" t="s">
        <v>69</v>
      </c>
      <c r="D6" s="45" t="s">
        <v>54</v>
      </c>
      <c r="E6" s="45" t="s">
        <v>55</v>
      </c>
      <c r="F6" s="45" t="s">
        <v>67</v>
      </c>
      <c r="G6" s="45" t="s">
        <v>70</v>
      </c>
      <c r="H6" s="45"/>
      <c r="I6" s="45"/>
      <c r="J6" s="45"/>
      <c r="K6" s="45"/>
      <c r="L6" s="45"/>
      <c r="M6" s="45" t="s">
        <v>71</v>
      </c>
      <c r="N6" s="45" t="s">
        <v>68</v>
      </c>
      <c r="O6" s="45"/>
      <c r="P6" s="45"/>
      <c r="Q6" s="48" t="s">
        <v>72</v>
      </c>
      <c r="R6" s="48" t="s">
        <v>73</v>
      </c>
      <c r="S6" s="45" t="s">
        <v>58</v>
      </c>
      <c r="T6" s="45" t="s">
        <v>59</v>
      </c>
      <c r="U6" s="45"/>
      <c r="V6" s="45" t="str">
        <f>"[" &amp; _xlfn.TEXTJOIN(", ", TRUE,
    IF(H6&lt;&gt;"", """" &amp; H$1 &amp; """", ""),
    IF(I6&lt;&gt;"", """" &amp; I$1 &amp; """", ""),
    IF(J6&lt;&gt;"", """" &amp; J$1 &amp; """", ""),
    IF(K6&lt;&gt;"", """" &amp; K$1 &amp; """", ""),
    IF(L6&lt;&gt;"", """" &amp; L$1 &amp; """", ""),    IF(M6&lt;&gt;"", """" &amp; M$1 &amp; """", ""),    IF(N6&lt;&gt;"", """" &amp; N$1 &amp; """", ""),     IF(O6&lt;&gt;"", """" &amp; O$1 &amp; """", ""),     IF(P6&lt;&gt;"", """" &amp; P$1 &amp; """", ""),
    IF(S6&lt;&gt;"", """" &amp; S6 &amp; """", ""), IF(Q6&lt;&gt;"", """" &amp; Q6 &amp; """", ""), IF(R6&lt;&gt;"", """" &amp; R6 &amp; """", ""),
    IF(T6&lt;&gt;"", """" &amp; T6 &amp; """", ""),
    IF(U6&lt;&gt;"", """" &amp; U6 &amp; """", "")
) &amp; "]"</f>
        <v>["NCBI Virus", "BV-BRC", "Organizational", "ENA Analysis", "VJDB Analysis", "Identifiers"]</v>
      </c>
      <c r="W6" s="45" t="s">
        <v>60</v>
      </c>
      <c r="Y6" s="45"/>
      <c r="Z6" s="45"/>
      <c r="AA6" s="45" t="s">
        <v>71</v>
      </c>
      <c r="AB6" s="45" t="s">
        <v>74</v>
      </c>
      <c r="AC6" s="45"/>
      <c r="AD6" s="45"/>
      <c r="AE6" s="45" t="s">
        <v>62</v>
      </c>
      <c r="AF6" s="45"/>
      <c r="AG6" s="45" t="s">
        <v>70</v>
      </c>
      <c r="AH6" s="45" t="s">
        <v>75</v>
      </c>
      <c r="AI6" s="45"/>
      <c r="AJ6" s="45" t="s">
        <v>76</v>
      </c>
      <c r="AK6" s="45"/>
      <c r="AL6" s="45"/>
      <c r="AM6" s="45"/>
      <c r="AN6" s="45"/>
      <c r="AO6" s="45"/>
      <c r="AP6" s="45"/>
      <c r="AQ6" s="45"/>
      <c r="AR6" s="45"/>
      <c r="AS6" s="45"/>
      <c r="AT6" s="45"/>
      <c r="AU6" s="46" t="s">
        <v>65</v>
      </c>
      <c r="AV6" s="46" t="s">
        <v>66</v>
      </c>
    </row>
    <row r="7" spans="1:48" s="46" customFormat="1" ht="20.25" customHeight="1">
      <c r="A7" s="45" t="s">
        <v>77</v>
      </c>
      <c r="B7" s="46" t="s">
        <v>78</v>
      </c>
      <c r="C7" s="45" t="s">
        <v>79</v>
      </c>
      <c r="D7" s="45" t="s">
        <v>54</v>
      </c>
      <c r="E7" s="45" t="s">
        <v>55</v>
      </c>
      <c r="F7" s="45" t="s">
        <v>77</v>
      </c>
      <c r="G7" s="45" t="s">
        <v>80</v>
      </c>
      <c r="H7" s="45" t="s">
        <v>81</v>
      </c>
      <c r="I7" s="45"/>
      <c r="J7" s="45"/>
      <c r="K7" s="45"/>
      <c r="L7" s="45"/>
      <c r="M7" s="45" t="s">
        <v>82</v>
      </c>
      <c r="N7" s="45" t="s">
        <v>83</v>
      </c>
      <c r="O7" s="45"/>
      <c r="P7" s="45"/>
      <c r="Q7" s="48" t="s">
        <v>84</v>
      </c>
      <c r="R7" s="48"/>
      <c r="S7" s="45" t="s">
        <v>58</v>
      </c>
      <c r="T7" s="45" t="s">
        <v>59</v>
      </c>
      <c r="U7" s="45"/>
      <c r="V7" s="45" t="str">
        <f>"[" &amp; _xlfn.TEXTJOIN(", ", TRUE,
    IF(H7&lt;&gt;"", """" &amp; H$1 &amp; """", ""),
    IF(I7&lt;&gt;"", """" &amp; I$1 &amp; """", ""),
    IF(J7&lt;&gt;"", """" &amp; J$1 &amp; """", ""),
    IF(K7&lt;&gt;"", """" &amp; K$1 &amp; """", ""),
    IF(L7&lt;&gt;"", """" &amp; L$1 &amp; """", ""),    IF(M7&lt;&gt;"", """" &amp; M$1 &amp; """", ""),    IF(N7&lt;&gt;"", """" &amp; N$1 &amp; """", ""),     IF(O7&lt;&gt;"", """" &amp; O$1 &amp; """", ""),     IF(P7&lt;&gt;"", """" &amp; P$1 &amp; """", ""),
    IF(S7&lt;&gt;"", """" &amp; S7 &amp; """", ""), IF(Q7&lt;&gt;"", """" &amp; Q7 &amp; """", ""), IF(R7&lt;&gt;"", """" &amp; R7 &amp; """", ""),
    IF(T7&lt;&gt;"", """" &amp; T7 &amp; """", ""),
    IF(U7&lt;&gt;"", """" &amp; U7 &amp; """", "")
) &amp; "]"</f>
        <v>["ENA", "NCBI Virus", "BV-BRC", "Organizational", "ENA Study", "Identifiers"]</v>
      </c>
      <c r="W7" s="45" t="s">
        <v>60</v>
      </c>
      <c r="Y7" s="45"/>
      <c r="Z7" s="45"/>
      <c r="AA7" s="45" t="s">
        <v>82</v>
      </c>
      <c r="AB7" s="45" t="s">
        <v>85</v>
      </c>
      <c r="AC7" s="45"/>
      <c r="AD7" s="45"/>
      <c r="AE7" s="45" t="s">
        <v>62</v>
      </c>
      <c r="AF7" s="45"/>
      <c r="AG7" s="45" t="s">
        <v>86</v>
      </c>
      <c r="AH7" s="45" t="s">
        <v>75</v>
      </c>
      <c r="AI7" s="45"/>
      <c r="AJ7" s="45"/>
      <c r="AK7" s="45"/>
      <c r="AL7" s="45"/>
      <c r="AM7" s="45"/>
      <c r="AN7" s="45"/>
      <c r="AO7" s="45"/>
      <c r="AP7" s="45"/>
      <c r="AQ7" s="45" t="s">
        <v>87</v>
      </c>
      <c r="AR7" s="45" t="s">
        <v>87</v>
      </c>
      <c r="AS7" s="45"/>
      <c r="AT7" s="45"/>
      <c r="AU7" s="46" t="s">
        <v>65</v>
      </c>
      <c r="AV7" s="46" t="s">
        <v>66</v>
      </c>
    </row>
    <row r="8" spans="1:48" s="46" customFormat="1" ht="20.25" customHeight="1">
      <c r="A8" s="45" t="s">
        <v>88</v>
      </c>
      <c r="B8" s="46" t="s">
        <v>89</v>
      </c>
      <c r="C8" s="45" t="s">
        <v>90</v>
      </c>
      <c r="D8" s="45" t="s">
        <v>54</v>
      </c>
      <c r="E8" s="45" t="s">
        <v>55</v>
      </c>
      <c r="F8" s="45" t="s">
        <v>88</v>
      </c>
      <c r="G8" s="45" t="s">
        <v>91</v>
      </c>
      <c r="H8" s="45" t="s">
        <v>92</v>
      </c>
      <c r="I8" s="45"/>
      <c r="J8" s="45" t="s">
        <v>93</v>
      </c>
      <c r="K8" s="45"/>
      <c r="L8" s="45"/>
      <c r="M8" s="45" t="s">
        <v>94</v>
      </c>
      <c r="N8" s="45" t="s">
        <v>95</v>
      </c>
      <c r="O8" s="45"/>
      <c r="P8" s="45"/>
      <c r="Q8" s="48" t="s">
        <v>96</v>
      </c>
      <c r="R8" s="48" t="s">
        <v>97</v>
      </c>
      <c r="S8" s="45" t="s">
        <v>58</v>
      </c>
      <c r="T8" s="45" t="s">
        <v>59</v>
      </c>
      <c r="U8" s="45"/>
      <c r="V8" s="45" t="str">
        <f>"[" &amp; _xlfn.TEXTJOIN(", ", TRUE,
    IF(H8&lt;&gt;"", """" &amp; H$1 &amp; """", ""),
    IF(I8&lt;&gt;"", """" &amp; I$1 &amp; """", ""),
    IF(J8&lt;&gt;"", """" &amp; J$1 &amp; """", ""),
    IF(K8&lt;&gt;"", """" &amp; K$1 &amp; """", ""),
    IF(L8&lt;&gt;"", """" &amp; L$1 &amp; """", ""),    IF(M8&lt;&gt;"", """" &amp; M$1 &amp; """", ""),    IF(N8&lt;&gt;"", """" &amp; N$1 &amp; """", ""),     IF(O8&lt;&gt;"", """" &amp; O$1 &amp; """", ""),     IF(P8&lt;&gt;"", """" &amp; P$1 &amp; """", ""),
    IF(S8&lt;&gt;"", """" &amp; S8 &amp; """", ""), IF(Q8&lt;&gt;"", """" &amp; Q8 &amp; """", ""), IF(R8&lt;&gt;"", """" &amp; R8 &amp; """", ""),
    IF(T8&lt;&gt;"", """" &amp; T8 &amp; """", ""),
    IF(U8&lt;&gt;"", """" &amp; U8 &amp; """", "")
) &amp; "]"</f>
        <v>["ENA", "MIGS-VI", "NCBI Virus", "BV-BRC", "Organizational", "ENA Sample", "VJDB Sample", "Identifiers"]</v>
      </c>
      <c r="W8" s="45" t="s">
        <v>60</v>
      </c>
      <c r="Y8" s="45"/>
      <c r="Z8" s="45"/>
      <c r="AA8" s="45" t="s">
        <v>94</v>
      </c>
      <c r="AB8" s="45" t="s">
        <v>98</v>
      </c>
      <c r="AC8" s="45"/>
      <c r="AD8" s="45"/>
      <c r="AE8" s="45" t="s">
        <v>62</v>
      </c>
      <c r="AF8" s="45"/>
      <c r="AG8" s="45" t="s">
        <v>91</v>
      </c>
      <c r="AH8" s="45" t="s">
        <v>75</v>
      </c>
      <c r="AI8" s="45"/>
      <c r="AJ8" s="45"/>
      <c r="AK8" s="45"/>
      <c r="AL8" s="45"/>
      <c r="AM8" s="45"/>
      <c r="AN8" s="45"/>
      <c r="AO8" s="45"/>
      <c r="AP8" s="45"/>
      <c r="AQ8" s="45" t="s">
        <v>87</v>
      </c>
      <c r="AR8" s="45" t="s">
        <v>87</v>
      </c>
      <c r="AS8" s="45"/>
      <c r="AT8" s="45"/>
      <c r="AU8" s="46" t="s">
        <v>65</v>
      </c>
      <c r="AV8" s="46" t="s">
        <v>66</v>
      </c>
    </row>
    <row r="9" spans="1:48" s="46" customFormat="1" ht="20.25" customHeight="1">
      <c r="A9" s="45" t="s">
        <v>99</v>
      </c>
      <c r="B9" s="46" t="s">
        <v>100</v>
      </c>
      <c r="C9" s="45" t="s">
        <v>101</v>
      </c>
      <c r="D9" s="45" t="s">
        <v>102</v>
      </c>
      <c r="E9" s="45" t="s">
        <v>55</v>
      </c>
      <c r="F9" s="45" t="s">
        <v>99</v>
      </c>
      <c r="G9" s="45" t="s">
        <v>102</v>
      </c>
      <c r="H9" s="45" t="s">
        <v>103</v>
      </c>
      <c r="I9" s="45" t="s">
        <v>104</v>
      </c>
      <c r="J9" s="45" t="s">
        <v>105</v>
      </c>
      <c r="K9" s="45"/>
      <c r="L9" s="45"/>
      <c r="M9" s="45" t="s">
        <v>106</v>
      </c>
      <c r="N9" s="45" t="s">
        <v>100</v>
      </c>
      <c r="O9" s="45" t="s">
        <v>103</v>
      </c>
      <c r="P9" s="45" t="s">
        <v>103</v>
      </c>
      <c r="Q9" s="48" t="s">
        <v>96</v>
      </c>
      <c r="R9" s="48" t="s">
        <v>97</v>
      </c>
      <c r="S9" s="45" t="s">
        <v>107</v>
      </c>
      <c r="T9" s="45" t="s">
        <v>108</v>
      </c>
      <c r="U9" s="45"/>
      <c r="V9" s="45" t="str">
        <f>"[" &amp; _xlfn.TEXTJOIN(", ", TRUE,
    IF(H9&lt;&gt;"", """" &amp; H$1 &amp; """", ""),
    IF(I9&lt;&gt;"", """" &amp; I$1 &amp; """", ""),
    IF(J9&lt;&gt;"", """" &amp; J$1 &amp; """", ""),
    IF(K9&lt;&gt;"", """" &amp; K$1 &amp; """", ""),
    IF(L9&lt;&gt;"", """" &amp; L$1 &amp; """", ""),    IF(M9&lt;&gt;"", """" &amp; M$1 &amp; """", ""),    IF(N9&lt;&gt;"", """" &amp; N$1 &amp; """", ""),     IF(O9&lt;&gt;"", """" &amp; O$1 &amp; """", ""),     IF(P9&lt;&gt;"", """" &amp; P$1 &amp; """", ""),
    IF(S9&lt;&gt;"", """" &amp; S9 &amp; """", ""), IF(Q9&lt;&gt;"", """" &amp; Q9 &amp; """", ""), IF(R9&lt;&gt;"", """" &amp; R9 &amp; """", ""),
    IF(T9&lt;&gt;"", """" &amp; T9 &amp; """", ""),
    IF(U9&lt;&gt;"", """" &amp; U9 &amp; """", "")
) &amp; "]"</f>
        <v>["ENA", "RKI", "MIGS-VI", "NCBI Virus", "BV-BRC", "ENA ERC32", "ENA ERC33", "Sample", "ENA Sample", "VJDB Sample", "Collection"]</v>
      </c>
      <c r="W9" s="45" t="s">
        <v>60</v>
      </c>
      <c r="X9" s="46" t="s">
        <v>109</v>
      </c>
      <c r="Y9" s="45"/>
      <c r="Z9" s="45" t="s">
        <v>110</v>
      </c>
      <c r="AA9" s="45" t="s">
        <v>100</v>
      </c>
      <c r="AB9" s="45" t="s">
        <v>111</v>
      </c>
      <c r="AC9" s="45"/>
      <c r="AD9" s="45"/>
      <c r="AE9" s="45" t="s">
        <v>112</v>
      </c>
      <c r="AF9" s="45" t="s">
        <v>113</v>
      </c>
      <c r="AG9" s="45" t="s">
        <v>99</v>
      </c>
      <c r="AH9" s="45" t="s">
        <v>75</v>
      </c>
      <c r="AI9" s="45"/>
      <c r="AJ9" s="45"/>
      <c r="AK9" s="45" t="s">
        <v>114</v>
      </c>
      <c r="AL9" s="45"/>
      <c r="AM9" s="45"/>
      <c r="AN9" s="45" t="s">
        <v>114</v>
      </c>
      <c r="AO9" s="45"/>
      <c r="AP9" s="45" t="s">
        <v>115</v>
      </c>
      <c r="AQ9" s="45" t="s">
        <v>87</v>
      </c>
      <c r="AR9" s="45" t="s">
        <v>87</v>
      </c>
      <c r="AS9" s="45"/>
      <c r="AT9" s="45"/>
      <c r="AU9" s="46" t="s">
        <v>102</v>
      </c>
      <c r="AV9" s="46" t="s">
        <v>116</v>
      </c>
    </row>
    <row r="10" spans="1:48" s="46" customFormat="1" ht="20.25" customHeight="1">
      <c r="A10" s="45" t="s">
        <v>117</v>
      </c>
      <c r="B10" s="46" t="s">
        <v>118</v>
      </c>
      <c r="C10" s="45" t="s">
        <v>119</v>
      </c>
      <c r="D10" s="45" t="s">
        <v>54</v>
      </c>
      <c r="E10" s="45" t="s">
        <v>55</v>
      </c>
      <c r="F10" s="45" t="s">
        <v>117</v>
      </c>
      <c r="G10" s="45" t="s">
        <v>120</v>
      </c>
      <c r="H10" s="45" t="s">
        <v>121</v>
      </c>
      <c r="I10" s="45"/>
      <c r="J10" s="45" t="s">
        <v>122</v>
      </c>
      <c r="K10" s="45"/>
      <c r="L10" s="45"/>
      <c r="M10" s="45" t="s">
        <v>118</v>
      </c>
      <c r="N10" s="45" t="s">
        <v>123</v>
      </c>
      <c r="O10" s="45" t="s">
        <v>121</v>
      </c>
      <c r="P10" s="45" t="s">
        <v>121</v>
      </c>
      <c r="Q10" s="48" t="s">
        <v>96</v>
      </c>
      <c r="R10" s="48" t="s">
        <v>97</v>
      </c>
      <c r="S10" s="45" t="s">
        <v>107</v>
      </c>
      <c r="T10" s="45"/>
      <c r="U10" s="45"/>
      <c r="V10" s="45" t="str">
        <f>"[" &amp; _xlfn.TEXTJOIN(", ", TRUE,
    IF(H10&lt;&gt;"", """" &amp; H$1 &amp; """", ""),
    IF(I10&lt;&gt;"", """" &amp; I$1 &amp; """", ""),
    IF(J10&lt;&gt;"", """" &amp; J$1 &amp; """", ""),
    IF(K10&lt;&gt;"", """" &amp; K$1 &amp; """", ""),
    IF(L10&lt;&gt;"", """" &amp; L$1 &amp; """", ""),    IF(M10&lt;&gt;"", """" &amp; M$1 &amp; """", ""),    IF(N10&lt;&gt;"", """" &amp; N$1 &amp; """", ""),     IF(O10&lt;&gt;"", """" &amp; O$1 &amp; """", ""),     IF(P10&lt;&gt;"", """" &amp; P$1 &amp; """", ""),
    IF(S10&lt;&gt;"", """" &amp; S10 &amp; """", ""), IF(Q10&lt;&gt;"", """" &amp; Q10 &amp; """", ""), IF(R10&lt;&gt;"", """" &amp; R10 &amp; """", ""),
    IF(T10&lt;&gt;"", """" &amp; T10 &amp; """", ""),
    IF(U10&lt;&gt;"", """" &amp; U10 &amp; """", "")
) &amp; "]"</f>
        <v>["ENA", "MIGS-VI", "NCBI Virus", "BV-BRC", "ENA ERC32", "ENA ERC33", "Sample", "ENA Sample", "VJDB Sample"]</v>
      </c>
      <c r="W10" s="45" t="s">
        <v>60</v>
      </c>
      <c r="Y10" s="45"/>
      <c r="Z10" s="45" t="s">
        <v>110</v>
      </c>
      <c r="AA10" s="45" t="s">
        <v>118</v>
      </c>
      <c r="AB10" s="45" t="s">
        <v>124</v>
      </c>
      <c r="AC10" s="45"/>
      <c r="AD10" s="45" t="s">
        <v>125</v>
      </c>
      <c r="AE10" s="45" t="s">
        <v>112</v>
      </c>
      <c r="AF10" s="45" t="s">
        <v>113</v>
      </c>
      <c r="AG10" s="45" t="s">
        <v>126</v>
      </c>
      <c r="AH10" s="45" t="s">
        <v>64</v>
      </c>
      <c r="AI10" s="45"/>
      <c r="AJ10" s="45"/>
      <c r="AK10" s="45" t="s">
        <v>127</v>
      </c>
      <c r="AL10" s="45"/>
      <c r="AM10" s="45"/>
      <c r="AN10" s="45" t="s">
        <v>128</v>
      </c>
      <c r="AO10" s="45"/>
      <c r="AP10" s="45" t="s">
        <v>129</v>
      </c>
      <c r="AQ10" s="45" t="s">
        <v>87</v>
      </c>
      <c r="AR10" s="45" t="s">
        <v>87</v>
      </c>
      <c r="AS10" s="45"/>
      <c r="AT10" s="45"/>
      <c r="AU10" s="46" t="s">
        <v>130</v>
      </c>
      <c r="AV10" s="46" t="s">
        <v>131</v>
      </c>
    </row>
    <row r="11" spans="1:48" s="46" customFormat="1" ht="20.25" customHeight="1">
      <c r="A11" s="45" t="s">
        <v>132</v>
      </c>
      <c r="B11" s="46" t="s">
        <v>133</v>
      </c>
      <c r="C11" s="45" t="s">
        <v>134</v>
      </c>
      <c r="D11" s="45" t="s">
        <v>54</v>
      </c>
      <c r="E11" s="45" t="s">
        <v>135</v>
      </c>
      <c r="F11" s="45" t="s">
        <v>132</v>
      </c>
      <c r="G11" s="45"/>
      <c r="H11" s="45"/>
      <c r="I11" s="45"/>
      <c r="J11" s="45"/>
      <c r="K11" s="45"/>
      <c r="L11" s="45"/>
      <c r="M11" s="45" t="s">
        <v>136</v>
      </c>
      <c r="N11" s="45"/>
      <c r="O11" s="45"/>
      <c r="P11" s="45"/>
      <c r="Q11" s="48"/>
      <c r="R11" s="48" t="s">
        <v>137</v>
      </c>
      <c r="S11" s="45" t="s">
        <v>107</v>
      </c>
      <c r="T11" s="45" t="s">
        <v>138</v>
      </c>
      <c r="U11" s="45"/>
      <c r="V11" s="45" t="str">
        <f>"[" &amp; _xlfn.TEXTJOIN(", ", TRUE,
    IF(H11&lt;&gt;"", """" &amp; H$1 &amp; """", ""),
    IF(I11&lt;&gt;"", """" &amp; I$1 &amp; """", ""),
    IF(J11&lt;&gt;"", """" &amp; J$1 &amp; """", ""),
    IF(K11&lt;&gt;"", """" &amp; K$1 &amp; """", ""),
    IF(L11&lt;&gt;"", """" &amp; L$1 &amp; """", ""),    IF(M11&lt;&gt;"", """" &amp; M$1 &amp; """", ""),    IF(N11&lt;&gt;"", """" &amp; N$1 &amp; """", ""),     IF(O11&lt;&gt;"", """" &amp; O$1 &amp; """", ""),     IF(P11&lt;&gt;"", """" &amp; P$1 &amp; """", ""),
    IF(S11&lt;&gt;"", """" &amp; S11 &amp; """", ""), IF(Q11&lt;&gt;"", """" &amp; Q11 &amp; """", ""), IF(R11&lt;&gt;"", """" &amp; R11 &amp; """", ""),
    IF(T11&lt;&gt;"", """" &amp; T11 &amp; """", ""),
    IF(U11&lt;&gt;"", """" &amp; U11 &amp; """", "")
) &amp; "]"</f>
        <v>["NCBI Virus", "Sample", "Sequence"]</v>
      </c>
      <c r="W11" s="45" t="s">
        <v>8</v>
      </c>
      <c r="Y11" s="45"/>
      <c r="Z11" s="45"/>
      <c r="AA11" s="45" t="s">
        <v>133</v>
      </c>
      <c r="AB11" s="45" t="s">
        <v>139</v>
      </c>
      <c r="AC11" s="45"/>
      <c r="AD11" s="45"/>
      <c r="AE11" s="45"/>
      <c r="AF11" s="45"/>
      <c r="AG11" s="45"/>
      <c r="AH11" s="45"/>
      <c r="AI11" s="45"/>
      <c r="AJ11" s="45"/>
      <c r="AK11" s="45"/>
      <c r="AL11" s="45"/>
      <c r="AM11" s="45"/>
      <c r="AN11" s="45"/>
      <c r="AO11" s="45"/>
      <c r="AP11" s="45"/>
      <c r="AQ11" s="45"/>
      <c r="AR11" s="45"/>
      <c r="AS11" s="45"/>
      <c r="AT11" s="45"/>
      <c r="AU11" s="46" t="s">
        <v>65</v>
      </c>
      <c r="AV11" s="46" t="s">
        <v>116</v>
      </c>
    </row>
    <row r="12" spans="1:48" s="46" customFormat="1" ht="20.25" customHeight="1">
      <c r="A12" s="45" t="s">
        <v>140</v>
      </c>
      <c r="B12" s="46" t="s">
        <v>141</v>
      </c>
      <c r="C12" s="45" t="s">
        <v>142</v>
      </c>
      <c r="D12" s="45" t="s">
        <v>143</v>
      </c>
      <c r="E12" s="45" t="s">
        <v>55</v>
      </c>
      <c r="F12" s="45" t="s">
        <v>140</v>
      </c>
      <c r="G12" s="45"/>
      <c r="H12" s="45"/>
      <c r="I12" s="45"/>
      <c r="J12" s="45"/>
      <c r="K12" s="45"/>
      <c r="L12" s="45"/>
      <c r="M12" s="45" t="s">
        <v>144</v>
      </c>
      <c r="N12" s="45"/>
      <c r="O12" s="45"/>
      <c r="P12" s="45"/>
      <c r="Q12" s="48"/>
      <c r="R12" s="48" t="s">
        <v>137</v>
      </c>
      <c r="S12" s="45" t="s">
        <v>107</v>
      </c>
      <c r="T12" s="45" t="s">
        <v>138</v>
      </c>
      <c r="U12" s="45"/>
      <c r="V12" s="45" t="str">
        <f>"[" &amp; _xlfn.TEXTJOIN(", ", TRUE,
    IF(H12&lt;&gt;"", """" &amp; H$1 &amp; """", ""),
    IF(I12&lt;&gt;"", """" &amp; I$1 &amp; """", ""),
    IF(J12&lt;&gt;"", """" &amp; J$1 &amp; """", ""),
    IF(K12&lt;&gt;"", """" &amp; K$1 &amp; """", ""),
    IF(L12&lt;&gt;"", """" &amp; L$1 &amp; """", ""),    IF(M12&lt;&gt;"", """" &amp; M$1 &amp; """", ""),    IF(N12&lt;&gt;"", """" &amp; N$1 &amp; """", ""),     IF(O12&lt;&gt;"", """" &amp; O$1 &amp; """", ""),     IF(P12&lt;&gt;"", """" &amp; P$1 &amp; """", ""),
    IF(S12&lt;&gt;"", """" &amp; S12 &amp; """", ""), IF(Q12&lt;&gt;"", """" &amp; Q12 &amp; """", ""), IF(R12&lt;&gt;"", """" &amp; R12 &amp; """", ""),
    IF(T12&lt;&gt;"", """" &amp; T12 &amp; """", ""),
    IF(U12&lt;&gt;"", """" &amp; U12 &amp; """", "")
) &amp; "]"</f>
        <v>["NCBI Virus", "Sample", "Sequence"]</v>
      </c>
      <c r="W12" s="45" t="s">
        <v>8</v>
      </c>
      <c r="Y12" s="45"/>
      <c r="Z12" s="45"/>
      <c r="AA12" s="45" t="s">
        <v>145</v>
      </c>
      <c r="AB12" s="45" t="s">
        <v>146</v>
      </c>
      <c r="AC12" s="45"/>
      <c r="AD12" s="45" t="s">
        <v>147</v>
      </c>
      <c r="AE12" s="45"/>
      <c r="AF12" s="45"/>
      <c r="AG12" s="45"/>
      <c r="AH12" s="45"/>
      <c r="AI12" s="45"/>
      <c r="AJ12" s="45"/>
      <c r="AK12" s="45"/>
      <c r="AL12" s="45"/>
      <c r="AM12" s="45"/>
      <c r="AN12" s="45"/>
      <c r="AO12" s="45"/>
      <c r="AP12" s="45"/>
      <c r="AQ12" s="45"/>
      <c r="AR12" s="45"/>
      <c r="AS12" s="45"/>
      <c r="AT12" s="45"/>
    </row>
    <row r="13" spans="1:48" s="46" customFormat="1" ht="20.25" customHeight="1">
      <c r="A13" s="45" t="s">
        <v>148</v>
      </c>
      <c r="B13" s="46" t="s">
        <v>149</v>
      </c>
      <c r="C13" s="45" t="s">
        <v>150</v>
      </c>
      <c r="D13" s="45" t="s">
        <v>143</v>
      </c>
      <c r="E13" s="45" t="s">
        <v>55</v>
      </c>
      <c r="F13" s="45" t="s">
        <v>148</v>
      </c>
      <c r="G13" s="45" t="s">
        <v>151</v>
      </c>
      <c r="H13" s="45"/>
      <c r="I13" s="45"/>
      <c r="J13" s="45"/>
      <c r="K13" s="45"/>
      <c r="L13" s="45"/>
      <c r="M13" s="45" t="s">
        <v>144</v>
      </c>
      <c r="N13" s="45" t="s">
        <v>152</v>
      </c>
      <c r="O13" s="45"/>
      <c r="P13" s="45"/>
      <c r="Q13" s="48"/>
      <c r="R13" s="48" t="s">
        <v>137</v>
      </c>
      <c r="S13" s="45" t="s">
        <v>107</v>
      </c>
      <c r="T13" s="45" t="s">
        <v>138</v>
      </c>
      <c r="U13" s="45"/>
      <c r="V13" s="45" t="str">
        <f>"[" &amp; _xlfn.TEXTJOIN(", ", TRUE,
    IF(H13&lt;&gt;"", """" &amp; H$1 &amp; """", ""),
    IF(I13&lt;&gt;"", """" &amp; I$1 &amp; """", ""),
    IF(J13&lt;&gt;"", """" &amp; J$1 &amp; """", ""),
    IF(K13&lt;&gt;"", """" &amp; K$1 &amp; """", ""),
    IF(L13&lt;&gt;"", """" &amp; L$1 &amp; """", ""),    IF(M13&lt;&gt;"", """" &amp; M$1 &amp; """", ""),    IF(N13&lt;&gt;"", """" &amp; N$1 &amp; """", ""),     IF(O13&lt;&gt;"", """" &amp; O$1 &amp; """", ""),     IF(P13&lt;&gt;"", """" &amp; P$1 &amp; """", ""),
    IF(S13&lt;&gt;"", """" &amp; S13 &amp; """", ""), IF(Q13&lt;&gt;"", """" &amp; Q13 &amp; """", ""), IF(R13&lt;&gt;"", """" &amp; R13 &amp; """", ""),
    IF(T13&lt;&gt;"", """" &amp; T13 &amp; """", ""),
    IF(U13&lt;&gt;"", """" &amp; U13 &amp; """", "")
) &amp; "]"</f>
        <v>["NCBI Virus", "BV-BRC", "Sample", "Sequence"]</v>
      </c>
      <c r="W13" s="45" t="s">
        <v>60</v>
      </c>
      <c r="Y13" s="45"/>
      <c r="Z13" s="45"/>
      <c r="AA13" s="45" t="s">
        <v>145</v>
      </c>
      <c r="AB13" s="45" t="s">
        <v>146</v>
      </c>
      <c r="AC13" s="45"/>
      <c r="AD13" s="45" t="s">
        <v>147</v>
      </c>
      <c r="AE13" s="45" t="s">
        <v>153</v>
      </c>
      <c r="AF13" s="45"/>
      <c r="AG13" s="45" t="s">
        <v>154</v>
      </c>
      <c r="AH13" s="45" t="s">
        <v>75</v>
      </c>
      <c r="AI13" s="45"/>
      <c r="AJ13" s="45" t="s">
        <v>155</v>
      </c>
      <c r="AK13" s="45"/>
      <c r="AL13" s="45"/>
      <c r="AM13" s="45"/>
      <c r="AN13" s="45"/>
      <c r="AO13" s="45"/>
      <c r="AP13" s="45"/>
      <c r="AQ13" s="45"/>
      <c r="AR13" s="45"/>
      <c r="AS13" s="45"/>
      <c r="AT13" s="45"/>
    </row>
    <row r="14" spans="1:48" s="46" customFormat="1" ht="20.25" customHeight="1">
      <c r="A14" s="45" t="s">
        <v>156</v>
      </c>
      <c r="B14" s="46" t="s">
        <v>157</v>
      </c>
      <c r="C14" s="45" t="s">
        <v>158</v>
      </c>
      <c r="D14" s="45" t="s">
        <v>54</v>
      </c>
      <c r="E14" s="45" t="s">
        <v>55</v>
      </c>
      <c r="F14" s="45" t="s">
        <v>156</v>
      </c>
      <c r="G14" s="45"/>
      <c r="H14" s="45" t="s">
        <v>159</v>
      </c>
      <c r="I14" s="45"/>
      <c r="J14" s="45"/>
      <c r="K14" s="45"/>
      <c r="L14" s="45"/>
      <c r="M14" s="45" t="s">
        <v>160</v>
      </c>
      <c r="N14" s="45"/>
      <c r="O14" s="45"/>
      <c r="P14" s="45"/>
      <c r="Q14" s="48"/>
      <c r="R14" s="48" t="s">
        <v>137</v>
      </c>
      <c r="S14" s="45" t="s">
        <v>107</v>
      </c>
      <c r="T14" s="45"/>
      <c r="U14" s="45"/>
      <c r="V14" s="45" t="str">
        <f>"[" &amp; _xlfn.TEXTJOIN(", ", TRUE,
    IF(H14&lt;&gt;"", """" &amp; H$1 &amp; """", ""),
    IF(I14&lt;&gt;"", """" &amp; I$1 &amp; """", ""),
    IF(J14&lt;&gt;"", """" &amp; J$1 &amp; """", ""),
    IF(K14&lt;&gt;"", """" &amp; K$1 &amp; """", ""),
    IF(L14&lt;&gt;"", """" &amp; L$1 &amp; """", ""),    IF(M14&lt;&gt;"", """" &amp; M$1 &amp; """", ""),    IF(N14&lt;&gt;"", """" &amp; N$1 &amp; """", ""),     IF(O14&lt;&gt;"", """" &amp; O$1 &amp; """", ""),     IF(P14&lt;&gt;"", """" &amp; P$1 &amp; """", ""),
    IF(S14&lt;&gt;"", """" &amp; S14 &amp; """", ""), IF(Q14&lt;&gt;"", """" &amp; Q14 &amp; """", ""), IF(R14&lt;&gt;"", """" &amp; R14 &amp; """", ""),
    IF(T14&lt;&gt;"", """" &amp; T14 &amp; """", ""),
    IF(U14&lt;&gt;"", """" &amp; U14 &amp; """", "")
) &amp; "]"</f>
        <v>["ENA", "NCBI Virus", "Sample"]</v>
      </c>
      <c r="W14" s="45" t="s">
        <v>8</v>
      </c>
      <c r="Y14" s="45"/>
      <c r="Z14" s="45" t="s">
        <v>161</v>
      </c>
      <c r="AA14" s="45" t="s">
        <v>162</v>
      </c>
      <c r="AB14" s="45" t="s">
        <v>163</v>
      </c>
      <c r="AC14" s="45"/>
      <c r="AD14" s="45" t="s">
        <v>125</v>
      </c>
      <c r="AE14" s="45"/>
      <c r="AF14" s="45"/>
      <c r="AG14" s="45"/>
      <c r="AH14" s="45"/>
      <c r="AI14" s="45"/>
      <c r="AJ14" s="45"/>
      <c r="AK14" s="45"/>
      <c r="AL14" s="45"/>
      <c r="AM14" s="45"/>
      <c r="AN14" s="45"/>
      <c r="AO14" s="45"/>
      <c r="AP14" s="45"/>
      <c r="AQ14" s="45" t="s">
        <v>164</v>
      </c>
      <c r="AR14" s="45" t="s">
        <v>164</v>
      </c>
      <c r="AS14" s="45"/>
      <c r="AT14" s="45"/>
      <c r="AU14" s="46" t="s">
        <v>65</v>
      </c>
      <c r="AV14" s="46" t="s">
        <v>116</v>
      </c>
    </row>
    <row r="15" spans="1:48" s="46" customFormat="1" ht="20.25" customHeight="1">
      <c r="A15" s="45" t="s">
        <v>165</v>
      </c>
      <c r="B15" s="46" t="s">
        <v>166</v>
      </c>
      <c r="C15" s="45" t="s">
        <v>167</v>
      </c>
      <c r="D15" s="45" t="s">
        <v>54</v>
      </c>
      <c r="E15" s="45" t="s">
        <v>55</v>
      </c>
      <c r="F15" s="45" t="s">
        <v>165</v>
      </c>
      <c r="G15" s="45"/>
      <c r="H15" s="45"/>
      <c r="I15" s="45"/>
      <c r="J15" s="45"/>
      <c r="K15" s="45"/>
      <c r="L15" s="45"/>
      <c r="M15" s="45" t="s">
        <v>160</v>
      </c>
      <c r="N15" s="45" t="s">
        <v>168</v>
      </c>
      <c r="O15" s="45" t="s">
        <v>159</v>
      </c>
      <c r="P15" s="45" t="s">
        <v>159</v>
      </c>
      <c r="Q15" s="48" t="s">
        <v>96</v>
      </c>
      <c r="R15" s="48" t="s">
        <v>97</v>
      </c>
      <c r="S15" s="45" t="s">
        <v>107</v>
      </c>
      <c r="T15" s="45"/>
      <c r="U15" s="45"/>
      <c r="V15" s="45" t="str">
        <f>"[" &amp; _xlfn.TEXTJOIN(", ", TRUE,
    IF(H15&lt;&gt;"", """" &amp; H$1 &amp; """", ""),
    IF(I15&lt;&gt;"", """" &amp; I$1 &amp; """", ""),
    IF(J15&lt;&gt;"", """" &amp; J$1 &amp; """", ""),
    IF(K15&lt;&gt;"", """" &amp; K$1 &amp; """", ""),
    IF(L15&lt;&gt;"", """" &amp; L$1 &amp; """", ""),    IF(M15&lt;&gt;"", """" &amp; M$1 &amp; """", ""),    IF(N15&lt;&gt;"", """" &amp; N$1 &amp; """", ""),     IF(O15&lt;&gt;"", """" &amp; O$1 &amp; """", ""),     IF(P15&lt;&gt;"", """" &amp; P$1 &amp; """", ""),
    IF(S15&lt;&gt;"", """" &amp; S15 &amp; """", ""), IF(Q15&lt;&gt;"", """" &amp; Q15 &amp; """", ""), IF(R15&lt;&gt;"", """" &amp; R15 &amp; """", ""),
    IF(T15&lt;&gt;"", """" &amp; T15 &amp; """", ""),
    IF(U15&lt;&gt;"", """" &amp; U15 &amp; """", "")
) &amp; "]"</f>
        <v>["NCBI Virus", "BV-BRC", "ENA ERC32", "ENA ERC33", "Sample", "ENA Sample", "VJDB Sample"]</v>
      </c>
      <c r="W15" s="45" t="s">
        <v>60</v>
      </c>
      <c r="X15" s="46" t="s">
        <v>169</v>
      </c>
      <c r="Y15" s="45"/>
      <c r="Z15" s="45"/>
      <c r="AA15" s="45" t="s">
        <v>162</v>
      </c>
      <c r="AB15" s="45" t="s">
        <v>163</v>
      </c>
      <c r="AC15" s="45"/>
      <c r="AD15" s="45" t="s">
        <v>125</v>
      </c>
      <c r="AE15" s="45" t="s">
        <v>112</v>
      </c>
      <c r="AF15" s="45" t="s">
        <v>113</v>
      </c>
      <c r="AG15" s="45" t="s">
        <v>170</v>
      </c>
      <c r="AH15" s="45" t="s">
        <v>64</v>
      </c>
      <c r="AI15" s="45"/>
      <c r="AJ15" s="45"/>
      <c r="AK15" s="45" t="s">
        <v>171</v>
      </c>
      <c r="AL15" s="45"/>
      <c r="AM15" s="45"/>
      <c r="AN15" s="45" t="s">
        <v>171</v>
      </c>
      <c r="AO15" s="45"/>
      <c r="AP15" s="45" t="s">
        <v>115</v>
      </c>
      <c r="AQ15" s="45"/>
      <c r="AR15" s="45"/>
      <c r="AS15" s="45"/>
      <c r="AT15" s="45"/>
      <c r="AU15" s="46" t="s">
        <v>65</v>
      </c>
      <c r="AV15" s="46" t="s">
        <v>116</v>
      </c>
    </row>
    <row r="16" spans="1:48" s="46" customFormat="1" ht="20.25" customHeight="1">
      <c r="A16" s="45" t="s">
        <v>172</v>
      </c>
      <c r="B16" s="46" t="s">
        <v>173</v>
      </c>
      <c r="C16" s="45" t="s">
        <v>174</v>
      </c>
      <c r="D16" s="45" t="s">
        <v>54</v>
      </c>
      <c r="E16" s="45" t="s">
        <v>55</v>
      </c>
      <c r="F16" s="45" t="s">
        <v>172</v>
      </c>
      <c r="G16" s="45"/>
      <c r="H16" s="45" t="s">
        <v>175</v>
      </c>
      <c r="I16" s="45"/>
      <c r="J16" s="45"/>
      <c r="K16" s="45"/>
      <c r="L16" s="45"/>
      <c r="M16" s="45" t="s">
        <v>176</v>
      </c>
      <c r="N16" s="45" t="s">
        <v>173</v>
      </c>
      <c r="O16" s="45" t="s">
        <v>175</v>
      </c>
      <c r="P16" s="45" t="s">
        <v>175</v>
      </c>
      <c r="Q16" s="48" t="s">
        <v>96</v>
      </c>
      <c r="R16" s="48" t="s">
        <v>97</v>
      </c>
      <c r="S16" s="45" t="s">
        <v>107</v>
      </c>
      <c r="T16" s="45" t="s">
        <v>176</v>
      </c>
      <c r="U16" s="45"/>
      <c r="V16" s="45" t="str">
        <f>"[" &amp; _xlfn.TEXTJOIN(", ", TRUE,
    IF(H16&lt;&gt;"", """" &amp; H$1 &amp; """", ""),
    IF(I16&lt;&gt;"", """" &amp; I$1 &amp; """", ""),
    IF(J16&lt;&gt;"", """" &amp; J$1 &amp; """", ""),
    IF(K16&lt;&gt;"", """" &amp; K$1 &amp; """", ""),
    IF(L16&lt;&gt;"", """" &amp; L$1 &amp; """", ""),    IF(M16&lt;&gt;"", """" &amp; M$1 &amp; """", ""),    IF(N16&lt;&gt;"", """" &amp; N$1 &amp; """", ""),     IF(O16&lt;&gt;"", """" &amp; O$1 &amp; """", ""),     IF(P16&lt;&gt;"", """" &amp; P$1 &amp; """", ""),
    IF(S16&lt;&gt;"", """" &amp; S16 &amp; """", ""), IF(Q16&lt;&gt;"", """" &amp; Q16 &amp; """", ""), IF(R16&lt;&gt;"", """" &amp; R16 &amp; """", ""),
    IF(T16&lt;&gt;"", """" &amp; T16 &amp; """", ""),
    IF(U16&lt;&gt;"", """" &amp; U16 &amp; """", "")
) &amp; "]"</f>
        <v>["ENA", "NCBI Virus", "BV-BRC", "ENA ERC32", "ENA ERC33", "Sample", "ENA Sample", "VJDB Sample", "Host"]</v>
      </c>
      <c r="W16" s="45" t="s">
        <v>60</v>
      </c>
      <c r="Y16" s="45"/>
      <c r="Z16" s="45" t="s">
        <v>161</v>
      </c>
      <c r="AA16" s="45" t="s">
        <v>176</v>
      </c>
      <c r="AB16" s="45" t="s">
        <v>177</v>
      </c>
      <c r="AC16" s="45"/>
      <c r="AD16" s="45"/>
      <c r="AE16" s="45" t="s">
        <v>178</v>
      </c>
      <c r="AF16" s="45"/>
      <c r="AG16" s="45" t="s">
        <v>179</v>
      </c>
      <c r="AH16" s="45" t="s">
        <v>64</v>
      </c>
      <c r="AI16" s="45"/>
      <c r="AJ16" s="45"/>
      <c r="AK16" s="45" t="s">
        <v>180</v>
      </c>
      <c r="AL16" s="45"/>
      <c r="AM16" s="45"/>
      <c r="AN16" s="45" t="s">
        <v>180</v>
      </c>
      <c r="AO16" s="45"/>
      <c r="AP16" s="45" t="s">
        <v>115</v>
      </c>
      <c r="AQ16" s="45" t="s">
        <v>87</v>
      </c>
      <c r="AR16" s="45" t="s">
        <v>87</v>
      </c>
      <c r="AS16" s="45"/>
      <c r="AT16" s="45"/>
      <c r="AU16" s="46" t="s">
        <v>181</v>
      </c>
      <c r="AV16" s="46" t="s">
        <v>116</v>
      </c>
    </row>
    <row r="17" spans="1:48" s="46" customFormat="1" ht="20.25" customHeight="1">
      <c r="A17" s="45" t="s">
        <v>182</v>
      </c>
      <c r="B17" s="46" t="s">
        <v>183</v>
      </c>
      <c r="C17" s="45" t="s">
        <v>184</v>
      </c>
      <c r="D17" s="45" t="s">
        <v>54</v>
      </c>
      <c r="E17" s="45" t="s">
        <v>55</v>
      </c>
      <c r="F17" s="45" t="s">
        <v>182</v>
      </c>
      <c r="G17" s="45" t="s">
        <v>182</v>
      </c>
      <c r="H17" s="45"/>
      <c r="I17" s="45"/>
      <c r="J17" s="45"/>
      <c r="K17" s="45"/>
      <c r="L17" s="45"/>
      <c r="M17" s="45" t="s">
        <v>185</v>
      </c>
      <c r="N17" s="45" t="s">
        <v>186</v>
      </c>
      <c r="O17" s="45"/>
      <c r="P17" s="45"/>
      <c r="Q17" s="48"/>
      <c r="R17" s="48" t="s">
        <v>137</v>
      </c>
      <c r="S17" s="45" t="s">
        <v>107</v>
      </c>
      <c r="T17" s="45" t="s">
        <v>138</v>
      </c>
      <c r="U17" s="45"/>
      <c r="V17" s="45" t="str">
        <f>"[" &amp; _xlfn.TEXTJOIN(", ", TRUE,
    IF(H17&lt;&gt;"", """" &amp; H$1 &amp; """", ""),
    IF(I17&lt;&gt;"", """" &amp; I$1 &amp; """", ""),
    IF(J17&lt;&gt;"", """" &amp; J$1 &amp; """", ""),
    IF(K17&lt;&gt;"", """" &amp; K$1 &amp; """", ""),
    IF(L17&lt;&gt;"", """" &amp; L$1 &amp; """", ""),    IF(M17&lt;&gt;"", """" &amp; M$1 &amp; """", ""),    IF(N17&lt;&gt;"", """" &amp; N$1 &amp; """", ""),     IF(O17&lt;&gt;"", """" &amp; O$1 &amp; """", ""),     IF(P17&lt;&gt;"", """" &amp; P$1 &amp; """", ""),
    IF(S17&lt;&gt;"", """" &amp; S17 &amp; """", ""), IF(Q17&lt;&gt;"", """" &amp; Q17 &amp; """", ""), IF(R17&lt;&gt;"", """" &amp; R17 &amp; """", ""),
    IF(T17&lt;&gt;"", """" &amp; T17 &amp; """", ""),
    IF(U17&lt;&gt;"", """" &amp; U17 &amp; """", "")
) &amp; "]"</f>
        <v>["NCBI Virus", "BV-BRC", "Sample", "Sequence"]</v>
      </c>
      <c r="W17" s="45" t="s">
        <v>60</v>
      </c>
      <c r="X17" s="46" t="s">
        <v>187</v>
      </c>
      <c r="Y17" s="45"/>
      <c r="Z17" s="45"/>
      <c r="AA17" s="45" t="s">
        <v>185</v>
      </c>
      <c r="AB17" s="45" t="s">
        <v>188</v>
      </c>
      <c r="AC17" s="45"/>
      <c r="AD17" s="45"/>
      <c r="AE17" s="45" t="s">
        <v>189</v>
      </c>
      <c r="AF17" s="45" t="s">
        <v>189</v>
      </c>
      <c r="AG17" s="45" t="s">
        <v>190</v>
      </c>
      <c r="AH17" s="45" t="s">
        <v>191</v>
      </c>
      <c r="AI17" s="45"/>
      <c r="AJ17" s="45"/>
      <c r="AK17" s="45"/>
      <c r="AL17" s="45"/>
      <c r="AM17" s="45"/>
      <c r="AN17" s="45"/>
      <c r="AO17" s="45"/>
      <c r="AP17" s="45"/>
      <c r="AQ17" s="45"/>
      <c r="AR17" s="45"/>
      <c r="AS17" s="45"/>
      <c r="AT17" s="45"/>
      <c r="AU17" s="46" t="s">
        <v>65</v>
      </c>
      <c r="AV17" s="46" t="s">
        <v>66</v>
      </c>
    </row>
    <row r="18" spans="1:48" s="46" customFormat="1" ht="20.25" customHeight="1">
      <c r="A18" s="45" t="s">
        <v>192</v>
      </c>
      <c r="B18" s="46" t="s">
        <v>193</v>
      </c>
      <c r="C18" s="45" t="s">
        <v>194</v>
      </c>
      <c r="D18" s="45" t="s">
        <v>54</v>
      </c>
      <c r="E18" s="45" t="s">
        <v>55</v>
      </c>
      <c r="F18" s="45" t="s">
        <v>192</v>
      </c>
      <c r="G18" s="45" t="s">
        <v>192</v>
      </c>
      <c r="H18" s="45" t="s">
        <v>195</v>
      </c>
      <c r="I18" s="45"/>
      <c r="J18" s="45"/>
      <c r="K18" s="45"/>
      <c r="L18" s="45"/>
      <c r="M18" s="45" t="s">
        <v>196</v>
      </c>
      <c r="N18" s="45"/>
      <c r="O18" s="45"/>
      <c r="P18" s="45"/>
      <c r="Q18" s="48"/>
      <c r="R18" s="48" t="s">
        <v>137</v>
      </c>
      <c r="S18" s="45" t="s">
        <v>107</v>
      </c>
      <c r="T18" s="45" t="s">
        <v>197</v>
      </c>
      <c r="U18" s="45"/>
      <c r="V18" s="45" t="str">
        <f>"[" &amp; _xlfn.TEXTJOIN(", ", TRUE,
    IF(H18&lt;&gt;"", """" &amp; H$1 &amp; """", ""),
    IF(I18&lt;&gt;"", """" &amp; I$1 &amp; """", ""),
    IF(J18&lt;&gt;"", """" &amp; J$1 &amp; """", ""),
    IF(K18&lt;&gt;"", """" &amp; K$1 &amp; """", ""),
    IF(L18&lt;&gt;"", """" &amp; L$1 &amp; """", ""),    IF(M18&lt;&gt;"", """" &amp; M$1 &amp; """", ""),    IF(N18&lt;&gt;"", """" &amp; N$1 &amp; """", ""),     IF(O18&lt;&gt;"", """" &amp; O$1 &amp; """", ""),     IF(P18&lt;&gt;"", """" &amp; P$1 &amp; """", ""),
    IF(S18&lt;&gt;"", """" &amp; S18 &amp; """", ""), IF(Q18&lt;&gt;"", """" &amp; Q18 &amp; """", ""), IF(R18&lt;&gt;"", """" &amp; R18 &amp; """", ""),
    IF(T18&lt;&gt;"", """" &amp; T18 &amp; """", ""),
    IF(U18&lt;&gt;"", """" &amp; U18 &amp; """", "")
) &amp; "]"</f>
        <v>["ENA", "NCBI Virus", "Sample", "Virus"]</v>
      </c>
      <c r="W18" s="45" t="s">
        <v>8</v>
      </c>
      <c r="X18" s="46" t="s">
        <v>198</v>
      </c>
      <c r="Y18" s="45"/>
      <c r="Z18" s="45"/>
      <c r="AA18" s="45" t="s">
        <v>193</v>
      </c>
      <c r="AB18" s="45" t="s">
        <v>199</v>
      </c>
      <c r="AC18" s="45"/>
      <c r="AD18" s="45"/>
      <c r="AE18" s="45"/>
      <c r="AF18" s="45"/>
      <c r="AG18" s="45"/>
      <c r="AH18" s="45"/>
      <c r="AI18" s="45"/>
      <c r="AJ18" s="45"/>
      <c r="AK18" s="45"/>
      <c r="AL18" s="45"/>
      <c r="AM18" s="45"/>
      <c r="AN18" s="45"/>
      <c r="AO18" s="45"/>
      <c r="AP18" s="45"/>
      <c r="AQ18" s="45" t="s">
        <v>200</v>
      </c>
      <c r="AR18" s="45" t="s">
        <v>200</v>
      </c>
      <c r="AS18" s="45"/>
      <c r="AT18" s="45"/>
      <c r="AU18" s="46" t="s">
        <v>130</v>
      </c>
      <c r="AV18" s="46" t="s">
        <v>131</v>
      </c>
    </row>
    <row r="19" spans="1:48" s="46" customFormat="1" ht="20.25" customHeight="1">
      <c r="A19" s="45" t="s">
        <v>201</v>
      </c>
      <c r="B19" s="46" t="s">
        <v>202</v>
      </c>
      <c r="C19" s="45" t="s">
        <v>203</v>
      </c>
      <c r="D19" s="45" t="s">
        <v>54</v>
      </c>
      <c r="E19" s="45" t="s">
        <v>55</v>
      </c>
      <c r="F19" s="45" t="s">
        <v>201</v>
      </c>
      <c r="G19" s="45" t="s">
        <v>204</v>
      </c>
      <c r="H19" s="45"/>
      <c r="I19" s="45"/>
      <c r="J19" s="45"/>
      <c r="K19" s="45"/>
      <c r="L19" s="45"/>
      <c r="M19" s="45" t="s">
        <v>205</v>
      </c>
      <c r="N19" s="45"/>
      <c r="O19" s="45"/>
      <c r="P19" s="45"/>
      <c r="Q19" s="48"/>
      <c r="R19" s="48" t="s">
        <v>137</v>
      </c>
      <c r="S19" s="45" t="s">
        <v>107</v>
      </c>
      <c r="T19" s="45" t="s">
        <v>138</v>
      </c>
      <c r="U19" s="45"/>
      <c r="V19" s="45" t="str">
        <f>"[" &amp; _xlfn.TEXTJOIN(", ", TRUE,
    IF(H19&lt;&gt;"", """" &amp; H$1 &amp; """", ""),
    IF(I19&lt;&gt;"", """" &amp; I$1 &amp; """", ""),
    IF(J19&lt;&gt;"", """" &amp; J$1 &amp; """", ""),
    IF(K19&lt;&gt;"", """" &amp; K$1 &amp; """", ""),
    IF(L19&lt;&gt;"", """" &amp; L$1 &amp; """", ""),    IF(M19&lt;&gt;"", """" &amp; M$1 &amp; """", ""),    IF(N19&lt;&gt;"", """" &amp; N$1 &amp; """", ""),     IF(O19&lt;&gt;"", """" &amp; O$1 &amp; """", ""),     IF(P19&lt;&gt;"", """" &amp; P$1 &amp; """", ""),
    IF(S19&lt;&gt;"", """" &amp; S19 &amp; """", ""), IF(Q19&lt;&gt;"", """" &amp; Q19 &amp; """", ""), IF(R19&lt;&gt;"", """" &amp; R19 &amp; """", ""),
    IF(T19&lt;&gt;"", """" &amp; T19 &amp; """", ""),
    IF(U19&lt;&gt;"", """" &amp; U19 &amp; """", "")
) &amp; "]"</f>
        <v>["NCBI Virus", "Sample", "Sequence"]</v>
      </c>
      <c r="W19" s="45" t="s">
        <v>8</v>
      </c>
      <c r="Y19" s="45"/>
      <c r="Z19" s="45"/>
      <c r="AA19" s="45" t="s">
        <v>206</v>
      </c>
      <c r="AB19" s="45" t="s">
        <v>207</v>
      </c>
      <c r="AC19" s="45"/>
      <c r="AD19" s="45"/>
      <c r="AE19" s="45"/>
      <c r="AF19" s="45"/>
      <c r="AG19" s="45"/>
      <c r="AH19" s="45"/>
      <c r="AI19" s="45"/>
      <c r="AJ19" s="45"/>
      <c r="AK19" s="45"/>
      <c r="AL19" s="45"/>
      <c r="AM19" s="45"/>
      <c r="AN19" s="45"/>
      <c r="AO19" s="45"/>
      <c r="AP19" s="45"/>
      <c r="AQ19" s="45"/>
      <c r="AR19" s="45"/>
      <c r="AS19" s="45"/>
      <c r="AT19" s="45"/>
      <c r="AU19" s="46" t="s">
        <v>130</v>
      </c>
      <c r="AV19" s="46" t="s">
        <v>131</v>
      </c>
    </row>
    <row r="20" spans="1:48" s="46" customFormat="1" ht="20.25" customHeight="1">
      <c r="A20" s="45" t="s">
        <v>208</v>
      </c>
      <c r="B20" s="46" t="s">
        <v>209</v>
      </c>
      <c r="C20" s="45" t="s">
        <v>210</v>
      </c>
      <c r="D20" s="45" t="s">
        <v>54</v>
      </c>
      <c r="E20" s="45" t="s">
        <v>55</v>
      </c>
      <c r="F20" s="45"/>
      <c r="G20" s="45"/>
      <c r="H20" s="45"/>
      <c r="I20" s="45"/>
      <c r="J20" s="45"/>
      <c r="K20" s="45"/>
      <c r="L20" s="45"/>
      <c r="M20" s="45" t="s">
        <v>211</v>
      </c>
      <c r="N20" s="45"/>
      <c r="O20" s="45"/>
      <c r="P20" s="45"/>
      <c r="Q20" s="48"/>
      <c r="R20" s="48" t="s">
        <v>137</v>
      </c>
      <c r="S20" s="45" t="s">
        <v>107</v>
      </c>
      <c r="T20" s="45" t="s">
        <v>197</v>
      </c>
      <c r="U20" s="45"/>
      <c r="V20" s="45" t="str">
        <f>"[" &amp; _xlfn.TEXTJOIN(", ", TRUE,
    IF(H20&lt;&gt;"", """" &amp; H$1 &amp; """", ""),
    IF(I20&lt;&gt;"", """" &amp; I$1 &amp; """", ""),
    IF(J20&lt;&gt;"", """" &amp; J$1 &amp; """", ""),
    IF(K20&lt;&gt;"", """" &amp; K$1 &amp; """", ""),
    IF(L20&lt;&gt;"", """" &amp; L$1 &amp; """", ""),    IF(M20&lt;&gt;"", """" &amp; M$1 &amp; """", ""),    IF(N20&lt;&gt;"", """" &amp; N$1 &amp; """", ""),     IF(O20&lt;&gt;"", """" &amp; O$1 &amp; """", ""),     IF(P20&lt;&gt;"", """" &amp; P$1 &amp; """", ""),
    IF(S20&lt;&gt;"", """" &amp; S20 &amp; """", ""), IF(Q20&lt;&gt;"", """" &amp; Q20 &amp; """", ""), IF(R20&lt;&gt;"", """" &amp; R20 &amp; """", ""),
    IF(T20&lt;&gt;"", """" &amp; T20 &amp; """", ""),
    IF(U20&lt;&gt;"", """" &amp; U20 &amp; """", "")
) &amp; "]"</f>
        <v>["NCBI Virus", "Sample", "Virus"]</v>
      </c>
      <c r="W20" s="45" t="s">
        <v>8</v>
      </c>
      <c r="X20" s="46" t="s">
        <v>212</v>
      </c>
      <c r="Y20" s="45" t="s">
        <v>213</v>
      </c>
      <c r="Z20" s="45"/>
      <c r="AA20" s="45" t="s">
        <v>209</v>
      </c>
      <c r="AB20" s="45" t="s">
        <v>210</v>
      </c>
      <c r="AC20" s="45"/>
      <c r="AD20" s="45"/>
      <c r="AE20" s="45"/>
      <c r="AF20" s="45"/>
      <c r="AG20" s="45"/>
      <c r="AH20" s="45"/>
      <c r="AI20" s="45"/>
      <c r="AJ20" s="45"/>
      <c r="AK20" s="45"/>
      <c r="AL20" s="45"/>
      <c r="AM20" s="45"/>
      <c r="AN20" s="45"/>
      <c r="AO20" s="45"/>
      <c r="AP20" s="45"/>
      <c r="AQ20" s="45"/>
      <c r="AR20" s="45"/>
      <c r="AS20" s="45"/>
      <c r="AT20" s="45"/>
      <c r="AU20" s="46" t="s">
        <v>181</v>
      </c>
      <c r="AV20" s="46" t="s">
        <v>116</v>
      </c>
    </row>
    <row r="21" spans="1:48" s="46" customFormat="1" ht="20.25" customHeight="1">
      <c r="A21" s="45" t="s">
        <v>214</v>
      </c>
      <c r="B21" s="46" t="s">
        <v>215</v>
      </c>
      <c r="C21" s="45" t="s">
        <v>216</v>
      </c>
      <c r="D21" s="45" t="s">
        <v>54</v>
      </c>
      <c r="E21" s="45" t="s">
        <v>55</v>
      </c>
      <c r="F21" s="45" t="s">
        <v>214</v>
      </c>
      <c r="G21" s="45" t="s">
        <v>217</v>
      </c>
      <c r="H21" s="45"/>
      <c r="I21" s="45"/>
      <c r="J21" s="45"/>
      <c r="K21" s="45"/>
      <c r="L21" s="45"/>
      <c r="M21" s="45" t="s">
        <v>218</v>
      </c>
      <c r="N21" s="45"/>
      <c r="O21" s="45"/>
      <c r="P21" s="45"/>
      <c r="Q21" s="48"/>
      <c r="R21" s="48" t="s">
        <v>219</v>
      </c>
      <c r="S21" s="45" t="s">
        <v>58</v>
      </c>
      <c r="T21" s="45" t="s">
        <v>220</v>
      </c>
      <c r="U21" s="45"/>
      <c r="V21" s="45" t="str">
        <f>"[" &amp; _xlfn.TEXTJOIN(", ", TRUE,
    IF(H21&lt;&gt;"", """" &amp; H$1 &amp; """", ""),
    IF(I21&lt;&gt;"", """" &amp; I$1 &amp; """", ""),
    IF(J21&lt;&gt;"", """" &amp; J$1 &amp; """", ""),
    IF(K21&lt;&gt;"", """" &amp; K$1 &amp; """", ""),
    IF(L21&lt;&gt;"", """" &amp; L$1 &amp; """", ""),    IF(M21&lt;&gt;"", """" &amp; M$1 &amp; """", ""),    IF(N21&lt;&gt;"", """" &amp; N$1 &amp; """", ""),     IF(O21&lt;&gt;"", """" &amp; O$1 &amp; """", ""),     IF(P21&lt;&gt;"", """" &amp; P$1 &amp; """", ""),
    IF(S21&lt;&gt;"", """" &amp; S21 &amp; """", ""), IF(Q21&lt;&gt;"", """" &amp; Q21 &amp; """", ""), IF(R21&lt;&gt;"", """" &amp; R21 &amp; """", ""),
    IF(T21&lt;&gt;"", """" &amp; T21 &amp; """", ""),
    IF(U21&lt;&gt;"", """" &amp; U21 &amp; """", "")
) &amp; "]"</f>
        <v>["NCBI Virus", "Organizational", "VJDB Study", "Submission"]</v>
      </c>
      <c r="W21" s="45" t="s">
        <v>8</v>
      </c>
      <c r="Y21" s="45"/>
      <c r="Z21" s="45"/>
      <c r="AA21" s="45" t="s">
        <v>218</v>
      </c>
      <c r="AB21" s="45" t="s">
        <v>221</v>
      </c>
      <c r="AC21" s="45"/>
      <c r="AD21" s="45" t="s">
        <v>222</v>
      </c>
      <c r="AE21" s="45"/>
      <c r="AF21" s="45"/>
      <c r="AG21" s="45"/>
      <c r="AH21" s="45"/>
      <c r="AI21" s="45"/>
      <c r="AJ21" s="45"/>
      <c r="AK21" s="45"/>
      <c r="AL21" s="45"/>
      <c r="AM21" s="45"/>
      <c r="AN21" s="45"/>
      <c r="AO21" s="45"/>
      <c r="AP21" s="45"/>
      <c r="AQ21" s="45"/>
      <c r="AR21" s="45" t="s">
        <v>87</v>
      </c>
      <c r="AS21" s="45"/>
      <c r="AT21" s="45"/>
      <c r="AU21" s="46" t="s">
        <v>65</v>
      </c>
      <c r="AV21" s="46" t="s">
        <v>116</v>
      </c>
    </row>
    <row r="22" spans="1:48" s="46" customFormat="1" ht="20.25" customHeight="1">
      <c r="A22" s="45" t="s">
        <v>223</v>
      </c>
      <c r="B22" s="46" t="s">
        <v>224</v>
      </c>
      <c r="C22" s="45" t="s">
        <v>225</v>
      </c>
      <c r="D22" s="45" t="s">
        <v>102</v>
      </c>
      <c r="E22" s="45" t="s">
        <v>55</v>
      </c>
      <c r="F22" s="45" t="s">
        <v>223</v>
      </c>
      <c r="G22" s="45" t="s">
        <v>226</v>
      </c>
      <c r="H22" s="45"/>
      <c r="I22" s="45" t="s">
        <v>227</v>
      </c>
      <c r="J22" s="45"/>
      <c r="K22" s="45"/>
      <c r="L22" s="45"/>
      <c r="M22" s="45" t="s">
        <v>228</v>
      </c>
      <c r="N22" s="45"/>
      <c r="O22" s="45"/>
      <c r="P22" s="45"/>
      <c r="Q22" s="48"/>
      <c r="R22" s="48" t="s">
        <v>137</v>
      </c>
      <c r="S22" s="45" t="s">
        <v>58</v>
      </c>
      <c r="T22" s="45"/>
      <c r="U22" s="45"/>
      <c r="V22" s="45" t="str">
        <f>"[" &amp; _xlfn.TEXTJOIN(", ", TRUE,
    IF(H22&lt;&gt;"", """" &amp; H$1 &amp; """", ""),
    IF(I22&lt;&gt;"", """" &amp; I$1 &amp; """", ""),
    IF(J22&lt;&gt;"", """" &amp; J$1 &amp; """", ""),
    IF(K22&lt;&gt;"", """" &amp; K$1 &amp; """", ""),
    IF(L22&lt;&gt;"", """" &amp; L$1 &amp; """", ""),    IF(M22&lt;&gt;"", """" &amp; M$1 &amp; """", ""),    IF(N22&lt;&gt;"", """" &amp; N$1 &amp; """", ""),     IF(O22&lt;&gt;"", """" &amp; O$1 &amp; """", ""),     IF(P22&lt;&gt;"", """" &amp; P$1 &amp; """", ""),
    IF(S22&lt;&gt;"", """" &amp; S22 &amp; """", ""), IF(Q22&lt;&gt;"", """" &amp; Q22 &amp; """", ""), IF(R22&lt;&gt;"", """" &amp; R22 &amp; """", ""),
    IF(T22&lt;&gt;"", """" &amp; T22 &amp; """", ""),
    IF(U22&lt;&gt;"", """" &amp; U22 &amp; """", "")
) &amp; "]"</f>
        <v>["RKI", "NCBI Virus", "Organizational"]</v>
      </c>
      <c r="W22" s="45" t="s">
        <v>8</v>
      </c>
      <c r="Y22" s="45" t="s">
        <v>229</v>
      </c>
      <c r="Z22" s="45"/>
      <c r="AA22" s="45" t="s">
        <v>224</v>
      </c>
      <c r="AB22" s="45" t="s">
        <v>230</v>
      </c>
      <c r="AC22" s="45"/>
      <c r="AD22" s="45"/>
      <c r="AE22" s="45"/>
      <c r="AF22" s="45"/>
      <c r="AG22" s="45"/>
      <c r="AH22" s="45"/>
      <c r="AI22" s="45"/>
      <c r="AJ22" s="45"/>
      <c r="AK22" s="45"/>
      <c r="AL22" s="45"/>
      <c r="AM22" s="45"/>
      <c r="AN22" s="45"/>
      <c r="AO22" s="45"/>
      <c r="AP22" s="45"/>
      <c r="AQ22" s="45"/>
      <c r="AR22" s="45"/>
      <c r="AS22" s="45"/>
      <c r="AT22" s="45"/>
      <c r="AU22" s="46" t="s">
        <v>102</v>
      </c>
      <c r="AV22" s="46" t="s">
        <v>116</v>
      </c>
    </row>
    <row r="23" spans="1:48" s="46" customFormat="1" ht="20.25" customHeight="1">
      <c r="A23" s="45" t="s">
        <v>231</v>
      </c>
      <c r="B23" s="46" t="s">
        <v>232</v>
      </c>
      <c r="C23" s="45" t="s">
        <v>233</v>
      </c>
      <c r="D23" s="45" t="s">
        <v>54</v>
      </c>
      <c r="E23" s="45" t="s">
        <v>55</v>
      </c>
      <c r="F23" s="45" t="s">
        <v>231</v>
      </c>
      <c r="G23" s="45" t="s">
        <v>234</v>
      </c>
      <c r="H23" s="45"/>
      <c r="I23" s="45"/>
      <c r="J23" s="45"/>
      <c r="K23" s="45"/>
      <c r="L23" s="45"/>
      <c r="M23" s="45" t="s">
        <v>235</v>
      </c>
      <c r="N23" s="45"/>
      <c r="O23" s="45"/>
      <c r="P23" s="45"/>
      <c r="Q23" s="48"/>
      <c r="R23" s="48" t="s">
        <v>137</v>
      </c>
      <c r="S23" s="45" t="s">
        <v>107</v>
      </c>
      <c r="T23" s="45" t="s">
        <v>197</v>
      </c>
      <c r="U23" s="45" t="s">
        <v>138</v>
      </c>
      <c r="V23" s="45" t="str">
        <f>"[" &amp; _xlfn.TEXTJOIN(", ", TRUE,
    IF(H23&lt;&gt;"", """" &amp; H$1 &amp; """", ""),
    IF(I23&lt;&gt;"", """" &amp; I$1 &amp; """", ""),
    IF(J23&lt;&gt;"", """" &amp; J$1 &amp; """", ""),
    IF(K23&lt;&gt;"", """" &amp; K$1 &amp; """", ""),
    IF(L23&lt;&gt;"", """" &amp; L$1 &amp; """", ""),    IF(M23&lt;&gt;"", """" &amp; M$1 &amp; """", ""),    IF(N23&lt;&gt;"", """" &amp; N$1 &amp; """", ""),     IF(O23&lt;&gt;"", """" &amp; O$1 &amp; """", ""),     IF(P23&lt;&gt;"", """" &amp; P$1 &amp; """", ""),
    IF(S23&lt;&gt;"", """" &amp; S23 &amp; """", ""), IF(Q23&lt;&gt;"", """" &amp; Q23 &amp; """", ""), IF(R23&lt;&gt;"", """" &amp; R23 &amp; """", ""),
    IF(T23&lt;&gt;"", """" &amp; T23 &amp; """", ""),
    IF(U23&lt;&gt;"", """" &amp; U23 &amp; """", "")
) &amp; "]"</f>
        <v>["NCBI Virus", "Sample", "Virus", "Sequence"]</v>
      </c>
      <c r="W23" s="45" t="s">
        <v>8</v>
      </c>
      <c r="Y23" s="45"/>
      <c r="Z23" s="45"/>
      <c r="AA23" s="45" t="s">
        <v>235</v>
      </c>
      <c r="AB23" s="45" t="s">
        <v>236</v>
      </c>
      <c r="AC23" s="45"/>
      <c r="AD23" s="45"/>
      <c r="AE23" s="45"/>
      <c r="AF23" s="45"/>
      <c r="AG23" s="45"/>
      <c r="AH23" s="45"/>
      <c r="AI23" s="45"/>
      <c r="AJ23" s="45"/>
      <c r="AK23" s="45"/>
      <c r="AL23" s="45"/>
      <c r="AM23" s="45"/>
      <c r="AN23" s="45"/>
      <c r="AO23" s="45"/>
      <c r="AP23" s="45"/>
      <c r="AQ23" s="45"/>
      <c r="AR23" s="45"/>
      <c r="AS23" s="45"/>
      <c r="AT23" s="45"/>
      <c r="AU23" s="46" t="s">
        <v>65</v>
      </c>
      <c r="AV23" s="46" t="s">
        <v>116</v>
      </c>
    </row>
    <row r="24" spans="1:48" s="46" customFormat="1" ht="20.25" customHeight="1">
      <c r="A24" s="45" t="s">
        <v>237</v>
      </c>
      <c r="B24" s="46" t="s">
        <v>238</v>
      </c>
      <c r="C24" s="45" t="s">
        <v>239</v>
      </c>
      <c r="D24" s="45" t="s">
        <v>54</v>
      </c>
      <c r="E24" s="45" t="s">
        <v>55</v>
      </c>
      <c r="F24" s="45" t="s">
        <v>237</v>
      </c>
      <c r="G24" s="45" t="s">
        <v>240</v>
      </c>
      <c r="H24" s="45"/>
      <c r="I24" s="45"/>
      <c r="J24" s="45"/>
      <c r="K24" s="45"/>
      <c r="L24" s="45"/>
      <c r="M24" s="45" t="s">
        <v>241</v>
      </c>
      <c r="N24" s="45" t="s">
        <v>238</v>
      </c>
      <c r="O24" s="45"/>
      <c r="P24" s="45"/>
      <c r="Q24" s="48"/>
      <c r="R24" s="48" t="s">
        <v>137</v>
      </c>
      <c r="S24" s="45" t="s">
        <v>58</v>
      </c>
      <c r="T24" s="45" t="s">
        <v>59</v>
      </c>
      <c r="U24" s="45"/>
      <c r="V24" s="45" t="str">
        <f>"[" &amp; _xlfn.TEXTJOIN(", ", TRUE,
    IF(H24&lt;&gt;"", """" &amp; H$1 &amp; """", ""),
    IF(I24&lt;&gt;"", """" &amp; I$1 &amp; """", ""),
    IF(J24&lt;&gt;"", """" &amp; J$1 &amp; """", ""),
    IF(K24&lt;&gt;"", """" &amp; K$1 &amp; """", ""),
    IF(L24&lt;&gt;"", """" &amp; L$1 &amp; """", ""),    IF(M24&lt;&gt;"", """" &amp; M$1 &amp; """", ""),    IF(N24&lt;&gt;"", """" &amp; N$1 &amp; """", ""),     IF(O24&lt;&gt;"", """" &amp; O$1 &amp; """", ""),     IF(P24&lt;&gt;"", """" &amp; P$1 &amp; """", ""),
    IF(S24&lt;&gt;"", """" &amp; S24 &amp; """", ""), IF(Q24&lt;&gt;"", """" &amp; Q24 &amp; """", ""), IF(R24&lt;&gt;"", """" &amp; R24 &amp; """", ""),
    IF(T24&lt;&gt;"", """" &amp; T24 &amp; """", ""),
    IF(U24&lt;&gt;"", """" &amp; U24 &amp; """", "")
) &amp; "]"</f>
        <v>["NCBI Virus", "BV-BRC", "Organizational", "Identifiers"]</v>
      </c>
      <c r="W24" s="45" t="s">
        <v>60</v>
      </c>
      <c r="Y24" s="45"/>
      <c r="Z24" s="45"/>
      <c r="AA24" s="45" t="s">
        <v>242</v>
      </c>
      <c r="AB24" s="45" t="s">
        <v>243</v>
      </c>
      <c r="AC24" s="45"/>
      <c r="AD24" s="45"/>
      <c r="AE24" s="45" t="s">
        <v>62</v>
      </c>
      <c r="AF24" s="45"/>
      <c r="AG24" s="45" t="s">
        <v>240</v>
      </c>
      <c r="AH24" s="45" t="s">
        <v>75</v>
      </c>
      <c r="AI24" s="45"/>
      <c r="AJ24" s="45"/>
      <c r="AK24" s="45"/>
      <c r="AL24" s="45"/>
      <c r="AM24" s="45"/>
      <c r="AN24" s="45"/>
      <c r="AO24" s="45"/>
      <c r="AP24" s="45"/>
      <c r="AQ24" s="45"/>
      <c r="AR24" s="45"/>
      <c r="AS24" s="45"/>
      <c r="AT24" s="45"/>
      <c r="AU24" s="46" t="s">
        <v>65</v>
      </c>
      <c r="AV24" s="46" t="s">
        <v>116</v>
      </c>
    </row>
    <row r="25" spans="1:48" s="46" customFormat="1" ht="20.25" customHeight="1">
      <c r="A25" s="45" t="s">
        <v>244</v>
      </c>
      <c r="B25" s="46" t="s">
        <v>245</v>
      </c>
      <c r="C25" s="45" t="s">
        <v>246</v>
      </c>
      <c r="D25" s="45" t="s">
        <v>54</v>
      </c>
      <c r="E25" s="45" t="s">
        <v>55</v>
      </c>
      <c r="F25" s="45" t="s">
        <v>244</v>
      </c>
      <c r="G25" s="45" t="s">
        <v>244</v>
      </c>
      <c r="H25" s="45"/>
      <c r="I25" s="45"/>
      <c r="J25" s="45"/>
      <c r="K25" s="45"/>
      <c r="L25" s="45"/>
      <c r="M25" s="45" t="s">
        <v>247</v>
      </c>
      <c r="N25" s="45"/>
      <c r="O25" s="45"/>
      <c r="P25" s="45"/>
      <c r="Q25" s="48"/>
      <c r="R25" s="48" t="s">
        <v>219</v>
      </c>
      <c r="S25" s="45" t="s">
        <v>58</v>
      </c>
      <c r="T25" s="45" t="s">
        <v>220</v>
      </c>
      <c r="U25" s="45"/>
      <c r="V25" s="45" t="str">
        <f>"[" &amp; _xlfn.TEXTJOIN(", ", TRUE,
    IF(H25&lt;&gt;"", """" &amp; H$1 &amp; """", ""),
    IF(I25&lt;&gt;"", """" &amp; I$1 &amp; """", ""),
    IF(J25&lt;&gt;"", """" &amp; J$1 &amp; """", ""),
    IF(K25&lt;&gt;"", """" &amp; K$1 &amp; """", ""),
    IF(L25&lt;&gt;"", """" &amp; L$1 &amp; """", ""),    IF(M25&lt;&gt;"", """" &amp; M$1 &amp; """", ""),    IF(N25&lt;&gt;"", """" &amp; N$1 &amp; """", ""),     IF(O25&lt;&gt;"", """" &amp; O$1 &amp; """", ""),     IF(P25&lt;&gt;"", """" &amp; P$1 &amp; """", ""),
    IF(S25&lt;&gt;"", """" &amp; S25 &amp; """", ""), IF(Q25&lt;&gt;"", """" &amp; Q25 &amp; """", ""), IF(R25&lt;&gt;"", """" &amp; R25 &amp; """", ""),
    IF(T25&lt;&gt;"", """" &amp; T25 &amp; """", ""),
    IF(U25&lt;&gt;"", """" &amp; U25 &amp; """", "")
) &amp; "]"</f>
        <v>["NCBI Virus", "Organizational", "VJDB Study", "Submission"]</v>
      </c>
      <c r="W25" s="45" t="s">
        <v>8</v>
      </c>
      <c r="Y25" s="45"/>
      <c r="Z25" s="45"/>
      <c r="AA25" s="45" t="s">
        <v>247</v>
      </c>
      <c r="AB25" s="45" t="s">
        <v>248</v>
      </c>
      <c r="AC25" s="45"/>
      <c r="AD25" s="45"/>
      <c r="AE25" s="45"/>
      <c r="AF25" s="45"/>
      <c r="AG25" s="45"/>
      <c r="AH25" s="45"/>
      <c r="AI25" s="45"/>
      <c r="AJ25" s="45"/>
      <c r="AK25" s="45"/>
      <c r="AL25" s="45"/>
      <c r="AM25" s="45"/>
      <c r="AN25" s="45"/>
      <c r="AO25" s="45"/>
      <c r="AP25" s="45"/>
      <c r="AQ25" s="45"/>
      <c r="AR25" s="45" t="s">
        <v>87</v>
      </c>
      <c r="AS25" s="45"/>
      <c r="AT25" s="45"/>
      <c r="AU25" s="46" t="s">
        <v>65</v>
      </c>
      <c r="AV25" s="46" t="s">
        <v>116</v>
      </c>
    </row>
    <row r="26" spans="1:48" s="46" customFormat="1" ht="20.25" customHeight="1">
      <c r="A26" s="45" t="s">
        <v>249</v>
      </c>
      <c r="B26" s="46" t="s">
        <v>250</v>
      </c>
      <c r="C26" s="45" t="s">
        <v>251</v>
      </c>
      <c r="D26" s="45" t="s">
        <v>54</v>
      </c>
      <c r="E26" s="45" t="s">
        <v>55</v>
      </c>
      <c r="F26" s="45" t="s">
        <v>249</v>
      </c>
      <c r="G26" s="45" t="s">
        <v>252</v>
      </c>
      <c r="H26" s="45" t="s">
        <v>253</v>
      </c>
      <c r="I26" s="45" t="s">
        <v>254</v>
      </c>
      <c r="J26" s="45" t="s">
        <v>255</v>
      </c>
      <c r="K26" s="45"/>
      <c r="L26" s="45"/>
      <c r="M26" s="45" t="s">
        <v>256</v>
      </c>
      <c r="N26" s="45"/>
      <c r="O26" s="45" t="s">
        <v>253</v>
      </c>
      <c r="P26" s="45" t="s">
        <v>253</v>
      </c>
      <c r="Q26" s="48" t="s">
        <v>96</v>
      </c>
      <c r="R26" s="48" t="s">
        <v>97</v>
      </c>
      <c r="S26" s="45" t="s">
        <v>107</v>
      </c>
      <c r="T26" s="45" t="s">
        <v>108</v>
      </c>
      <c r="U26" s="45"/>
      <c r="V26" s="45" t="str">
        <f>"[" &amp; _xlfn.TEXTJOIN(", ", TRUE,
    IF(H26&lt;&gt;"", """" &amp; H$1 &amp; """", ""),
    IF(I26&lt;&gt;"", """" &amp; I$1 &amp; """", ""),
    IF(J26&lt;&gt;"", """" &amp; J$1 &amp; """", ""),
    IF(K26&lt;&gt;"", """" &amp; K$1 &amp; """", ""),
    IF(L26&lt;&gt;"", """" &amp; L$1 &amp; """", ""),    IF(M26&lt;&gt;"", """" &amp; M$1 &amp; """", ""),    IF(N26&lt;&gt;"", """" &amp; N$1 &amp; """", ""),     IF(O26&lt;&gt;"", """" &amp; O$1 &amp; """", ""),     IF(P26&lt;&gt;"", """" &amp; P$1 &amp; """", ""),
    IF(S26&lt;&gt;"", """" &amp; S26 &amp; """", ""), IF(Q26&lt;&gt;"", """" &amp; Q26 &amp; """", ""), IF(R26&lt;&gt;"", """" &amp; R26 &amp; """", ""),
    IF(T26&lt;&gt;"", """" &amp; T26 &amp; """", ""),
    IF(U26&lt;&gt;"", """" &amp; U26 &amp; """", "")
) &amp; "]"</f>
        <v>["ENA", "RKI", "MIGS-VI", "NCBI Virus", "ENA ERC32", "ENA ERC33", "Sample", "ENA Sample", "VJDB Sample", "Collection"]</v>
      </c>
      <c r="W26" s="45" t="s">
        <v>8</v>
      </c>
      <c r="X26" s="46" t="s">
        <v>257</v>
      </c>
      <c r="Y26" s="45" t="s">
        <v>258</v>
      </c>
      <c r="Z26" s="45"/>
      <c r="AA26" s="45" t="s">
        <v>259</v>
      </c>
      <c r="AB26" s="45" t="s">
        <v>260</v>
      </c>
      <c r="AC26" s="45"/>
      <c r="AD26" s="45" t="s">
        <v>261</v>
      </c>
      <c r="AE26" s="45"/>
      <c r="AF26" s="45"/>
      <c r="AG26" s="45"/>
      <c r="AH26" s="45"/>
      <c r="AI26" s="45"/>
      <c r="AJ26" s="45"/>
      <c r="AK26" s="45" t="s">
        <v>262</v>
      </c>
      <c r="AL26" s="45"/>
      <c r="AM26" s="45"/>
      <c r="AN26" s="45" t="s">
        <v>262</v>
      </c>
      <c r="AO26" s="45"/>
      <c r="AP26" s="45" t="s">
        <v>115</v>
      </c>
      <c r="AQ26" s="45" t="s">
        <v>164</v>
      </c>
      <c r="AR26" s="45" t="s">
        <v>164</v>
      </c>
      <c r="AS26" s="45"/>
      <c r="AT26" s="45"/>
      <c r="AU26" s="46" t="s">
        <v>130</v>
      </c>
      <c r="AV26" s="46" t="s">
        <v>131</v>
      </c>
    </row>
    <row r="27" spans="1:48" s="46" customFormat="1" ht="20.25" customHeight="1">
      <c r="A27" s="45" t="s">
        <v>263</v>
      </c>
      <c r="B27" s="46" t="s">
        <v>264</v>
      </c>
      <c r="C27" s="45" t="s">
        <v>265</v>
      </c>
      <c r="D27" s="45" t="s">
        <v>54</v>
      </c>
      <c r="E27" s="45" t="s">
        <v>135</v>
      </c>
      <c r="F27" s="45"/>
      <c r="G27" s="45"/>
      <c r="H27" s="45"/>
      <c r="I27" s="45"/>
      <c r="J27" s="45"/>
      <c r="K27" s="45"/>
      <c r="L27" s="45"/>
      <c r="M27" s="45" t="s">
        <v>266</v>
      </c>
      <c r="N27" s="45"/>
      <c r="O27" s="45"/>
      <c r="P27" s="45"/>
      <c r="Q27" s="48"/>
      <c r="R27" s="48" t="s">
        <v>137</v>
      </c>
      <c r="S27" s="45" t="s">
        <v>107</v>
      </c>
      <c r="T27" s="45" t="s">
        <v>108</v>
      </c>
      <c r="U27" s="45"/>
      <c r="V27" s="45" t="str">
        <f>"[" &amp; _xlfn.TEXTJOIN(", ", TRUE,
    IF(H27&lt;&gt;"", """" &amp; H$1 &amp; """", ""),
    IF(I27&lt;&gt;"", """" &amp; I$1 &amp; """", ""),
    IF(J27&lt;&gt;"", """" &amp; J$1 &amp; """", ""),
    IF(K27&lt;&gt;"", """" &amp; K$1 &amp; """", ""),
    IF(L27&lt;&gt;"", """" &amp; L$1 &amp; """", ""),    IF(M27&lt;&gt;"", """" &amp; M$1 &amp; """", ""),    IF(N27&lt;&gt;"", """" &amp; N$1 &amp; """", ""),     IF(O27&lt;&gt;"", """" &amp; O$1 &amp; """", ""),     IF(P27&lt;&gt;"", """" &amp; P$1 &amp; """", ""),
    IF(S27&lt;&gt;"", """" &amp; S27 &amp; """", ""), IF(Q27&lt;&gt;"", """" &amp; Q27 &amp; """", ""), IF(R27&lt;&gt;"", """" &amp; R27 &amp; """", ""),
    IF(T27&lt;&gt;"", """" &amp; T27 &amp; """", ""),
    IF(U27&lt;&gt;"", """" &amp; U27 &amp; """", "")
) &amp; "]"</f>
        <v>["NCBI Virus", "Sample", "Collection"]</v>
      </c>
      <c r="W27" s="45" t="s">
        <v>8</v>
      </c>
      <c r="X27" s="46" t="s">
        <v>267</v>
      </c>
      <c r="Y27" s="45" t="s">
        <v>268</v>
      </c>
      <c r="Z27" s="45"/>
      <c r="AA27" s="45" t="s">
        <v>266</v>
      </c>
      <c r="AB27" s="45" t="s">
        <v>269</v>
      </c>
      <c r="AC27" s="45"/>
      <c r="AD27" s="45" t="s">
        <v>270</v>
      </c>
      <c r="AE27" s="45"/>
      <c r="AF27" s="45"/>
      <c r="AG27" s="45"/>
      <c r="AH27" s="45"/>
      <c r="AI27" s="45"/>
      <c r="AJ27" s="45"/>
      <c r="AK27" s="45"/>
      <c r="AL27" s="45"/>
      <c r="AM27" s="45"/>
      <c r="AN27" s="45"/>
      <c r="AO27" s="45"/>
      <c r="AP27" s="45"/>
      <c r="AQ27" s="45"/>
      <c r="AR27" s="45"/>
      <c r="AS27" s="45"/>
      <c r="AT27" s="45"/>
      <c r="AU27" s="46" t="s">
        <v>130</v>
      </c>
      <c r="AV27" s="46" t="s">
        <v>131</v>
      </c>
    </row>
    <row r="28" spans="1:48" s="46" customFormat="1" ht="20.25" customHeight="1">
      <c r="A28" s="45" t="s">
        <v>271</v>
      </c>
      <c r="B28" s="46" t="s">
        <v>272</v>
      </c>
      <c r="C28" s="45" t="s">
        <v>273</v>
      </c>
      <c r="D28" s="45" t="s">
        <v>54</v>
      </c>
      <c r="E28" s="45" t="s">
        <v>135</v>
      </c>
      <c r="F28" s="45" t="s">
        <v>271</v>
      </c>
      <c r="G28" s="45"/>
      <c r="H28" s="45" t="s">
        <v>274</v>
      </c>
      <c r="I28" s="45"/>
      <c r="J28" s="45"/>
      <c r="K28" s="45"/>
      <c r="L28" s="45"/>
      <c r="M28" s="45"/>
      <c r="N28" s="45"/>
      <c r="O28" s="45"/>
      <c r="P28" s="45"/>
      <c r="Q28" s="48" t="s">
        <v>72</v>
      </c>
      <c r="R28" s="48" t="s">
        <v>73</v>
      </c>
      <c r="S28" s="45" t="s">
        <v>58</v>
      </c>
      <c r="T28" s="45" t="s">
        <v>59</v>
      </c>
      <c r="U28" s="45"/>
      <c r="V28" s="45" t="str">
        <f>"[" &amp; _xlfn.TEXTJOIN(", ", TRUE,
    IF(H28&lt;&gt;"", """" &amp; H$1 &amp; """", ""),
    IF(I28&lt;&gt;"", """" &amp; I$1 &amp; """", ""),
    IF(J28&lt;&gt;"", """" &amp; J$1 &amp; """", ""),
    IF(K28&lt;&gt;"", """" &amp; K$1 &amp; """", ""),
    IF(L28&lt;&gt;"", """" &amp; L$1 &amp; """", ""),    IF(M28&lt;&gt;"", """" &amp; M$1 &amp; """", ""),    IF(N28&lt;&gt;"", """" &amp; N$1 &amp; """", ""),     IF(O28&lt;&gt;"", """" &amp; O$1 &amp; """", ""),     IF(P28&lt;&gt;"", """" &amp; P$1 &amp; """", ""),
    IF(S28&lt;&gt;"", """" &amp; S28 &amp; """", ""), IF(Q28&lt;&gt;"", """" &amp; Q28 &amp; """", ""), IF(R28&lt;&gt;"", """" &amp; R28 &amp; """", ""),
    IF(T28&lt;&gt;"", """" &amp; T28 &amp; """", ""),
    IF(U28&lt;&gt;"", """" &amp; U28 &amp; """", "")
) &amp; "]"</f>
        <v>["ENA", "Organizational", "ENA Analysis", "VJDB Analysis", "Identifiers"]</v>
      </c>
      <c r="W28" s="45"/>
      <c r="Y28" s="45" t="s">
        <v>275</v>
      </c>
      <c r="Z28" s="45" t="s">
        <v>161</v>
      </c>
      <c r="AA28" s="45"/>
      <c r="AB28" s="45"/>
      <c r="AC28" s="45"/>
      <c r="AD28" s="45"/>
      <c r="AE28" s="45"/>
      <c r="AF28" s="45"/>
      <c r="AG28" s="45"/>
      <c r="AH28" s="45"/>
      <c r="AI28" s="45"/>
      <c r="AJ28" s="45"/>
      <c r="AK28" s="45"/>
      <c r="AL28" s="45"/>
      <c r="AM28" s="45"/>
      <c r="AN28" s="45"/>
      <c r="AO28" s="45"/>
      <c r="AP28" s="45"/>
      <c r="AQ28" s="45"/>
      <c r="AR28" s="45"/>
      <c r="AS28" s="45"/>
      <c r="AT28" s="45"/>
      <c r="AU28" s="46" t="s">
        <v>65</v>
      </c>
      <c r="AV28" s="46" t="s">
        <v>66</v>
      </c>
    </row>
    <row r="29" spans="1:48" s="46" customFormat="1" ht="20.25" customHeight="1">
      <c r="A29" s="45" t="s">
        <v>276</v>
      </c>
      <c r="B29" s="46" t="s">
        <v>277</v>
      </c>
      <c r="C29" s="45" t="s">
        <v>278</v>
      </c>
      <c r="D29" s="45" t="s">
        <v>54</v>
      </c>
      <c r="E29" s="45" t="s">
        <v>135</v>
      </c>
      <c r="F29" s="45" t="s">
        <v>276</v>
      </c>
      <c r="G29" s="45" t="s">
        <v>276</v>
      </c>
      <c r="H29" s="45" t="s">
        <v>279</v>
      </c>
      <c r="I29" s="45"/>
      <c r="J29" s="45"/>
      <c r="K29" s="45"/>
      <c r="L29" s="45"/>
      <c r="M29" s="45"/>
      <c r="N29" s="45"/>
      <c r="O29" s="45"/>
      <c r="P29" s="45"/>
      <c r="Q29" s="48" t="s">
        <v>72</v>
      </c>
      <c r="R29" s="48" t="s">
        <v>73</v>
      </c>
      <c r="S29" s="45" t="s">
        <v>280</v>
      </c>
      <c r="T29" s="45" t="s">
        <v>138</v>
      </c>
      <c r="U29" s="45"/>
      <c r="V29" s="45" t="str">
        <f>"[" &amp; _xlfn.TEXTJOIN(", ", TRUE,
    IF(H29&lt;&gt;"", """" &amp; H$1 &amp; """", ""),
    IF(I29&lt;&gt;"", """" &amp; I$1 &amp; """", ""),
    IF(J29&lt;&gt;"", """" &amp; J$1 &amp; """", ""),
    IF(K29&lt;&gt;"", """" &amp; K$1 &amp; """", ""),
    IF(L29&lt;&gt;"", """" &amp; L$1 &amp; """", ""),    IF(M29&lt;&gt;"", """" &amp; M$1 &amp; """", ""),    IF(N29&lt;&gt;"", """" &amp; N$1 &amp; """", ""),     IF(O29&lt;&gt;"", """" &amp; O$1 &amp; """", ""),     IF(P29&lt;&gt;"", """" &amp; P$1 &amp; """", ""),
    IF(S29&lt;&gt;"", """" &amp; S29 &amp; """", ""), IF(Q29&lt;&gt;"", """" &amp; Q29 &amp; """", ""), IF(R29&lt;&gt;"", """" &amp; R29 &amp; """", ""),
    IF(T29&lt;&gt;"", """" &amp; T29 &amp; """", ""),
    IF(U29&lt;&gt;"", """" &amp; U29 &amp; """", "")
) &amp; "]"</f>
        <v>["ENA", "Analysis", "ENA Analysis", "VJDB Analysis", "Sequence"]</v>
      </c>
      <c r="W29" s="45"/>
      <c r="X29" s="46" t="s">
        <v>281</v>
      </c>
      <c r="Y29" s="45" t="s">
        <v>275</v>
      </c>
      <c r="Z29" s="45" t="s">
        <v>282</v>
      </c>
      <c r="AA29" s="45"/>
      <c r="AB29" s="45"/>
      <c r="AC29" s="45"/>
      <c r="AD29" s="45"/>
      <c r="AE29" s="45"/>
      <c r="AF29" s="45"/>
      <c r="AG29" s="45"/>
      <c r="AH29" s="45"/>
      <c r="AI29" s="45"/>
      <c r="AJ29" s="45"/>
      <c r="AK29" s="45"/>
      <c r="AL29" s="45"/>
      <c r="AM29" s="45"/>
      <c r="AN29" s="45"/>
      <c r="AO29" s="45"/>
      <c r="AP29" s="45"/>
      <c r="AQ29" s="45" t="s">
        <v>87</v>
      </c>
      <c r="AR29" s="45" t="s">
        <v>87</v>
      </c>
      <c r="AS29" s="45"/>
      <c r="AT29" s="45"/>
      <c r="AU29" s="46" t="s">
        <v>130</v>
      </c>
      <c r="AV29" s="46" t="s">
        <v>131</v>
      </c>
    </row>
    <row r="30" spans="1:48" s="46" customFormat="1" ht="20.25" customHeight="1">
      <c r="A30" s="45" t="s">
        <v>283</v>
      </c>
      <c r="B30" s="46" t="s">
        <v>284</v>
      </c>
      <c r="C30" s="45" t="s">
        <v>285</v>
      </c>
      <c r="D30" s="45" t="s">
        <v>286</v>
      </c>
      <c r="E30" s="45" t="s">
        <v>135</v>
      </c>
      <c r="F30" s="45" t="s">
        <v>283</v>
      </c>
      <c r="G30" s="45"/>
      <c r="H30" s="45" t="s">
        <v>287</v>
      </c>
      <c r="I30" s="45"/>
      <c r="J30" s="45"/>
      <c r="K30" s="45"/>
      <c r="L30" s="45"/>
      <c r="M30" s="45"/>
      <c r="N30" s="45"/>
      <c r="O30" s="45"/>
      <c r="P30" s="45"/>
      <c r="Q30" s="48" t="s">
        <v>72</v>
      </c>
      <c r="R30" s="48" t="s">
        <v>73</v>
      </c>
      <c r="S30" s="45" t="s">
        <v>280</v>
      </c>
      <c r="T30" s="45" t="s">
        <v>138</v>
      </c>
      <c r="U30" s="45"/>
      <c r="V30" s="45" t="str">
        <f>"[" &amp; _xlfn.TEXTJOIN(", ", TRUE,
    IF(H30&lt;&gt;"", """" &amp; H$1 &amp; """", ""),
    IF(I30&lt;&gt;"", """" &amp; I$1 &amp; """", ""),
    IF(J30&lt;&gt;"", """" &amp; J$1 &amp; """", ""),
    IF(K30&lt;&gt;"", """" &amp; K$1 &amp; """", ""),
    IF(L30&lt;&gt;"", """" &amp; L$1 &amp; """", ""),    IF(M30&lt;&gt;"", """" &amp; M$1 &amp; """", ""),    IF(N30&lt;&gt;"", """" &amp; N$1 &amp; """", ""),     IF(O30&lt;&gt;"", """" &amp; O$1 &amp; """", ""),     IF(P30&lt;&gt;"", """" &amp; P$1 &amp; """", ""),
    IF(S30&lt;&gt;"", """" &amp; S30 &amp; """", ""), IF(Q30&lt;&gt;"", """" &amp; Q30 &amp; """", ""), IF(R30&lt;&gt;"", """" &amp; R30 &amp; """", ""),
    IF(T30&lt;&gt;"", """" &amp; T30 &amp; """", ""),
    IF(U30&lt;&gt;"", """" &amp; U30 &amp; """", "")
) &amp; "]"</f>
        <v>["ENA", "Analysis", "ENA Analysis", "VJDB Analysis", "Sequence"]</v>
      </c>
      <c r="W30" s="45"/>
      <c r="Y30" s="45" t="s">
        <v>275</v>
      </c>
      <c r="Z30" s="45" t="s">
        <v>161</v>
      </c>
      <c r="AA30" s="45"/>
      <c r="AB30" s="45"/>
      <c r="AC30" s="45"/>
      <c r="AD30" s="45"/>
      <c r="AE30" s="45"/>
      <c r="AF30" s="45"/>
      <c r="AG30" s="45"/>
      <c r="AH30" s="45"/>
      <c r="AI30" s="45"/>
      <c r="AJ30" s="45"/>
      <c r="AK30" s="45"/>
      <c r="AL30" s="45"/>
      <c r="AM30" s="45"/>
      <c r="AN30" s="45"/>
      <c r="AO30" s="45"/>
      <c r="AP30" s="45"/>
      <c r="AQ30" s="45" t="s">
        <v>200</v>
      </c>
      <c r="AR30" s="45" t="s">
        <v>200</v>
      </c>
      <c r="AS30" s="45"/>
      <c r="AT30" s="45"/>
      <c r="AU30" s="46" t="s">
        <v>65</v>
      </c>
      <c r="AV30" s="46" t="s">
        <v>116</v>
      </c>
    </row>
    <row r="31" spans="1:48" s="46" customFormat="1" ht="20.25" customHeight="1">
      <c r="A31" s="45" t="s">
        <v>288</v>
      </c>
      <c r="B31" s="46" t="s">
        <v>289</v>
      </c>
      <c r="C31" s="45" t="s">
        <v>290</v>
      </c>
      <c r="D31" s="45" t="s">
        <v>54</v>
      </c>
      <c r="E31" s="45" t="s">
        <v>135</v>
      </c>
      <c r="F31" s="45" t="s">
        <v>288</v>
      </c>
      <c r="G31" s="45" t="s">
        <v>291</v>
      </c>
      <c r="H31" s="45" t="s">
        <v>292</v>
      </c>
      <c r="I31" s="45"/>
      <c r="J31" s="45" t="s">
        <v>293</v>
      </c>
      <c r="K31" s="45"/>
      <c r="L31" s="45"/>
      <c r="M31" s="45"/>
      <c r="N31" s="45" t="s">
        <v>294</v>
      </c>
      <c r="O31" s="45"/>
      <c r="P31" s="45"/>
      <c r="Q31" s="48" t="s">
        <v>72</v>
      </c>
      <c r="R31" s="48" t="s">
        <v>73</v>
      </c>
      <c r="S31" s="45" t="s">
        <v>280</v>
      </c>
      <c r="T31" s="45" t="s">
        <v>138</v>
      </c>
      <c r="U31" s="45"/>
      <c r="V31" s="45" t="str">
        <f>"[" &amp; _xlfn.TEXTJOIN(", ", TRUE,
    IF(H31&lt;&gt;"", """" &amp; H$1 &amp; """", ""),
    IF(I31&lt;&gt;"", """" &amp; I$1 &amp; """", ""),
    IF(J31&lt;&gt;"", """" &amp; J$1 &amp; """", ""),
    IF(K31&lt;&gt;"", """" &amp; K$1 &amp; """", ""),
    IF(L31&lt;&gt;"", """" &amp; L$1 &amp; """", ""),    IF(M31&lt;&gt;"", """" &amp; M$1 &amp; """", ""),    IF(N31&lt;&gt;"", """" &amp; N$1 &amp; """", ""),     IF(O31&lt;&gt;"", """" &amp; O$1 &amp; """", ""),     IF(P31&lt;&gt;"", """" &amp; P$1 &amp; """", ""),
    IF(S31&lt;&gt;"", """" &amp; S31 &amp; """", ""), IF(Q31&lt;&gt;"", """" &amp; Q31 &amp; """", ""), IF(R31&lt;&gt;"", """" &amp; R31 &amp; """", ""),
    IF(T31&lt;&gt;"", """" &amp; T31 &amp; """", ""),
    IF(U31&lt;&gt;"", """" &amp; U31 &amp; """", "")
) &amp; "]"</f>
        <v>["ENA", "MIGS-VI", "BV-BRC", "Analysis", "ENA Analysis", "VJDB Analysis", "Sequence"]</v>
      </c>
      <c r="W31" s="45" t="s">
        <v>295</v>
      </c>
      <c r="Y31" s="45" t="s">
        <v>275</v>
      </c>
      <c r="Z31" s="45" t="s">
        <v>161</v>
      </c>
      <c r="AA31" s="45"/>
      <c r="AB31" s="45"/>
      <c r="AC31" s="45"/>
      <c r="AD31" s="45"/>
      <c r="AE31" s="45" t="s">
        <v>296</v>
      </c>
      <c r="AF31" s="45"/>
      <c r="AG31" s="45" t="s">
        <v>297</v>
      </c>
      <c r="AH31" s="45" t="s">
        <v>64</v>
      </c>
      <c r="AI31" s="45"/>
      <c r="AJ31" s="45" t="s">
        <v>298</v>
      </c>
      <c r="AK31" s="45"/>
      <c r="AL31" s="45"/>
      <c r="AM31" s="45"/>
      <c r="AN31" s="45"/>
      <c r="AO31" s="45"/>
      <c r="AP31" s="45"/>
      <c r="AQ31" s="45" t="s">
        <v>87</v>
      </c>
      <c r="AR31" s="45" t="s">
        <v>87</v>
      </c>
      <c r="AS31" s="45"/>
      <c r="AT31" s="45"/>
      <c r="AU31" s="46" t="s">
        <v>65</v>
      </c>
      <c r="AV31" s="46" t="s">
        <v>116</v>
      </c>
    </row>
    <row r="32" spans="1:48" s="46" customFormat="1" ht="20.25" customHeight="1">
      <c r="A32" s="45" t="s">
        <v>299</v>
      </c>
      <c r="B32" s="46" t="s">
        <v>300</v>
      </c>
      <c r="C32" s="45" t="s">
        <v>301</v>
      </c>
      <c r="D32" s="45" t="s">
        <v>54</v>
      </c>
      <c r="E32" s="45" t="s">
        <v>135</v>
      </c>
      <c r="F32" s="45" t="s">
        <v>299</v>
      </c>
      <c r="G32" s="45"/>
      <c r="H32" s="45" t="s">
        <v>299</v>
      </c>
      <c r="I32" s="45"/>
      <c r="J32" s="45"/>
      <c r="K32" s="45"/>
      <c r="L32" s="45"/>
      <c r="M32" s="45"/>
      <c r="N32" s="45"/>
      <c r="O32" s="45"/>
      <c r="P32" s="45"/>
      <c r="Q32" s="48" t="s">
        <v>72</v>
      </c>
      <c r="R32" s="48" t="s">
        <v>73</v>
      </c>
      <c r="S32" s="45" t="s">
        <v>280</v>
      </c>
      <c r="T32" s="45" t="s">
        <v>138</v>
      </c>
      <c r="U32" s="45"/>
      <c r="V32" s="45" t="str">
        <f>"[" &amp; _xlfn.TEXTJOIN(", ", TRUE,
    IF(H32&lt;&gt;"", """" &amp; H$1 &amp; """", ""),
    IF(I32&lt;&gt;"", """" &amp; I$1 &amp; """", ""),
    IF(J32&lt;&gt;"", """" &amp; J$1 &amp; """", ""),
    IF(K32&lt;&gt;"", """" &amp; K$1 &amp; """", ""),
    IF(L32&lt;&gt;"", """" &amp; L$1 &amp; """", ""),    IF(M32&lt;&gt;"", """" &amp; M$1 &amp; """", ""),    IF(N32&lt;&gt;"", """" &amp; N$1 &amp; """", ""),     IF(O32&lt;&gt;"", """" &amp; O$1 &amp; """", ""),     IF(P32&lt;&gt;"", """" &amp; P$1 &amp; """", ""),
    IF(S32&lt;&gt;"", """" &amp; S32 &amp; """", ""), IF(Q32&lt;&gt;"", """" &amp; Q32 &amp; """", ""), IF(R32&lt;&gt;"", """" &amp; R32 &amp; """", ""),
    IF(T32&lt;&gt;"", """" &amp; T32 &amp; """", ""),
    IF(U32&lt;&gt;"", """" &amp; U32 &amp; """", "")
) &amp; "]"</f>
        <v>["ENA", "Analysis", "ENA Analysis", "VJDB Analysis", "Sequence"]</v>
      </c>
      <c r="W32" s="45"/>
      <c r="X32" s="46" t="s">
        <v>302</v>
      </c>
      <c r="Y32" s="45" t="s">
        <v>275</v>
      </c>
      <c r="Z32" s="45" t="s">
        <v>161</v>
      </c>
      <c r="AA32" s="45"/>
      <c r="AB32" s="45"/>
      <c r="AC32" s="45"/>
      <c r="AD32" s="45"/>
      <c r="AE32" s="45"/>
      <c r="AF32" s="45"/>
      <c r="AG32" s="45"/>
      <c r="AH32" s="45"/>
      <c r="AI32" s="45"/>
      <c r="AJ32" s="45"/>
      <c r="AK32" s="45"/>
      <c r="AL32" s="45"/>
      <c r="AM32" s="45"/>
      <c r="AN32" s="45"/>
      <c r="AO32" s="45"/>
      <c r="AP32" s="45"/>
      <c r="AQ32" s="45" t="s">
        <v>87</v>
      </c>
      <c r="AR32" s="45" t="s">
        <v>87</v>
      </c>
      <c r="AS32" s="45"/>
      <c r="AT32" s="45"/>
      <c r="AU32" s="46" t="s">
        <v>130</v>
      </c>
      <c r="AV32" s="46" t="s">
        <v>131</v>
      </c>
    </row>
    <row r="33" spans="1:48" s="46" customFormat="1" ht="20.25" customHeight="1">
      <c r="A33" s="45" t="s">
        <v>303</v>
      </c>
      <c r="B33" s="46" t="s">
        <v>304</v>
      </c>
      <c r="C33" s="45" t="s">
        <v>305</v>
      </c>
      <c r="D33" s="45" t="s">
        <v>54</v>
      </c>
      <c r="E33" s="45" t="s">
        <v>55</v>
      </c>
      <c r="F33" s="45" t="s">
        <v>303</v>
      </c>
      <c r="G33" s="45" t="s">
        <v>306</v>
      </c>
      <c r="H33" s="45"/>
      <c r="I33" s="45"/>
      <c r="J33" s="45"/>
      <c r="K33" s="45"/>
      <c r="L33" s="45"/>
      <c r="M33" s="45"/>
      <c r="N33" s="45" t="s">
        <v>307</v>
      </c>
      <c r="O33" s="45"/>
      <c r="P33" s="45"/>
      <c r="Q33" s="48"/>
      <c r="R33" s="48" t="s">
        <v>137</v>
      </c>
      <c r="S33" s="45" t="s">
        <v>58</v>
      </c>
      <c r="T33" s="45" t="s">
        <v>59</v>
      </c>
      <c r="U33" s="45" t="s">
        <v>138</v>
      </c>
      <c r="V33" s="45" t="str">
        <f>"[" &amp; _xlfn.TEXTJOIN(", ", TRUE,
    IF(H33&lt;&gt;"", """" &amp; H$1 &amp; """", ""),
    IF(I33&lt;&gt;"", """" &amp; I$1 &amp; """", ""),
    IF(J33&lt;&gt;"", """" &amp; J$1 &amp; """", ""),
    IF(K33&lt;&gt;"", """" &amp; K$1 &amp; """", ""),
    IF(L33&lt;&gt;"", """" &amp; L$1 &amp; """", ""),    IF(M33&lt;&gt;"", """" &amp; M$1 &amp; """", ""),    IF(N33&lt;&gt;"", """" &amp; N$1 &amp; """", ""),     IF(O33&lt;&gt;"", """" &amp; O$1 &amp; """", ""),     IF(P33&lt;&gt;"", """" &amp; P$1 &amp; """", ""),
    IF(S33&lt;&gt;"", """" &amp; S33 &amp; """", ""), IF(Q33&lt;&gt;"", """" &amp; Q33 &amp; """", ""), IF(R33&lt;&gt;"", """" &amp; R33 &amp; """", ""),
    IF(T33&lt;&gt;"", """" &amp; T33 &amp; """", ""),
    IF(U33&lt;&gt;"", """" &amp; U33 &amp; """", "")
) &amp; "]"</f>
        <v>["BV-BRC", "Organizational", "Identifiers", "Sequence"]</v>
      </c>
      <c r="W33" s="45" t="s">
        <v>295</v>
      </c>
      <c r="Y33" s="45" t="s">
        <v>308</v>
      </c>
      <c r="Z33" s="45"/>
      <c r="AA33" s="45"/>
      <c r="AB33" s="45"/>
      <c r="AC33" s="45"/>
      <c r="AD33" s="45"/>
      <c r="AE33" s="45" t="s">
        <v>309</v>
      </c>
      <c r="AF33" s="45"/>
      <c r="AG33" s="45" t="s">
        <v>310</v>
      </c>
      <c r="AH33" s="45" t="s">
        <v>75</v>
      </c>
      <c r="AI33" s="45"/>
      <c r="AJ33" s="45"/>
      <c r="AK33" s="45"/>
      <c r="AL33" s="45"/>
      <c r="AM33" s="45"/>
      <c r="AN33" s="45"/>
      <c r="AO33" s="45"/>
      <c r="AP33" s="45"/>
      <c r="AQ33" s="45"/>
      <c r="AR33" s="45"/>
      <c r="AS33" s="45"/>
      <c r="AT33" s="45"/>
      <c r="AU33" s="46" t="s">
        <v>65</v>
      </c>
      <c r="AV33" s="46" t="s">
        <v>66</v>
      </c>
    </row>
    <row r="34" spans="1:48" s="46" customFormat="1" ht="20.25" customHeight="1">
      <c r="A34" s="45" t="s">
        <v>311</v>
      </c>
      <c r="B34" s="46" t="s">
        <v>312</v>
      </c>
      <c r="C34" s="45" t="s">
        <v>313</v>
      </c>
      <c r="D34" s="45" t="s">
        <v>54</v>
      </c>
      <c r="E34" s="45" t="s">
        <v>135</v>
      </c>
      <c r="F34" s="45" t="s">
        <v>311</v>
      </c>
      <c r="G34" s="45"/>
      <c r="H34" s="45" t="s">
        <v>314</v>
      </c>
      <c r="I34" s="45"/>
      <c r="J34" s="45"/>
      <c r="K34" s="45"/>
      <c r="L34" s="45"/>
      <c r="M34" s="45"/>
      <c r="N34" s="45"/>
      <c r="O34" s="45" t="s">
        <v>314</v>
      </c>
      <c r="P34" s="45" t="s">
        <v>314</v>
      </c>
      <c r="Q34" s="48" t="s">
        <v>96</v>
      </c>
      <c r="R34" s="48" t="s">
        <v>97</v>
      </c>
      <c r="S34" s="45" t="s">
        <v>107</v>
      </c>
      <c r="T34" s="45" t="s">
        <v>108</v>
      </c>
      <c r="U34" s="45"/>
      <c r="V34" s="45" t="str">
        <f>"[" &amp; _xlfn.TEXTJOIN(", ", TRUE,
    IF(H34&lt;&gt;"", """" &amp; H$1 &amp; """", ""),
    IF(I34&lt;&gt;"", """" &amp; I$1 &amp; """", ""),
    IF(J34&lt;&gt;"", """" &amp; J$1 &amp; """", ""),
    IF(K34&lt;&gt;"", """" &amp; K$1 &amp; """", ""),
    IF(L34&lt;&gt;"", """" &amp; L$1 &amp; """", ""),    IF(M34&lt;&gt;"", """" &amp; M$1 &amp; """", ""),    IF(N34&lt;&gt;"", """" &amp; N$1 &amp; """", ""),     IF(O34&lt;&gt;"", """" &amp; O$1 &amp; """", ""),     IF(P34&lt;&gt;"", """" &amp; P$1 &amp; """", ""),
    IF(S34&lt;&gt;"", """" &amp; S34 &amp; """", ""), IF(Q34&lt;&gt;"", """" &amp; Q34 &amp; """", ""), IF(R34&lt;&gt;"", """" &amp; R34 &amp; """", ""),
    IF(T34&lt;&gt;"", """" &amp; T34 &amp; """", ""),
    IF(U34&lt;&gt;"", """" &amp; U34 &amp; """", "")
) &amp; "]"</f>
        <v>["ENA", "ENA ERC32", "ENA ERC33", "Sample", "ENA Sample", "VJDB Sample", "Collection"]</v>
      </c>
      <c r="W34" s="45"/>
      <c r="X34" s="46" t="s">
        <v>315</v>
      </c>
      <c r="Y34" s="45" t="s">
        <v>275</v>
      </c>
      <c r="Z34" s="45" t="s">
        <v>161</v>
      </c>
      <c r="AA34" s="45"/>
      <c r="AB34" s="45"/>
      <c r="AC34" s="45"/>
      <c r="AD34" s="45"/>
      <c r="AE34" s="45"/>
      <c r="AF34" s="45"/>
      <c r="AG34" s="45"/>
      <c r="AH34" s="45"/>
      <c r="AI34" s="45"/>
      <c r="AJ34" s="45"/>
      <c r="AK34" s="45" t="s">
        <v>316</v>
      </c>
      <c r="AL34" s="45"/>
      <c r="AM34" s="45"/>
      <c r="AN34" s="45" t="s">
        <v>316</v>
      </c>
      <c r="AO34" s="45"/>
      <c r="AP34" s="45" t="s">
        <v>317</v>
      </c>
      <c r="AQ34" s="45" t="s">
        <v>87</v>
      </c>
      <c r="AR34" s="45" t="s">
        <v>87</v>
      </c>
      <c r="AS34" s="45"/>
      <c r="AT34" s="45"/>
      <c r="AU34" s="46" t="s">
        <v>65</v>
      </c>
      <c r="AV34" s="46" t="s">
        <v>116</v>
      </c>
    </row>
    <row r="35" spans="1:48" s="46" customFormat="1" ht="20.25" customHeight="1">
      <c r="A35" s="45" t="s">
        <v>318</v>
      </c>
      <c r="B35" s="46" t="s">
        <v>319</v>
      </c>
      <c r="C35" s="45" t="s">
        <v>320</v>
      </c>
      <c r="D35" s="45" t="s">
        <v>54</v>
      </c>
      <c r="E35" s="45" t="s">
        <v>135</v>
      </c>
      <c r="F35" s="45" t="s">
        <v>318</v>
      </c>
      <c r="G35" s="45"/>
      <c r="H35" s="45" t="s">
        <v>321</v>
      </c>
      <c r="I35" s="45"/>
      <c r="J35" s="45"/>
      <c r="K35" s="45"/>
      <c r="L35" s="45"/>
      <c r="M35" s="45"/>
      <c r="N35" s="45"/>
      <c r="O35" s="45" t="s">
        <v>321</v>
      </c>
      <c r="P35" s="45" t="s">
        <v>321</v>
      </c>
      <c r="Q35" s="48" t="s">
        <v>96</v>
      </c>
      <c r="R35" s="48" t="s">
        <v>97</v>
      </c>
      <c r="S35" s="45" t="s">
        <v>107</v>
      </c>
      <c r="T35" s="45" t="s">
        <v>108</v>
      </c>
      <c r="U35" s="45" t="s">
        <v>176</v>
      </c>
      <c r="V35" s="45" t="str">
        <f>"[" &amp; _xlfn.TEXTJOIN(", ", TRUE,
    IF(H35&lt;&gt;"", """" &amp; H$1 &amp; """", ""),
    IF(I35&lt;&gt;"", """" &amp; I$1 &amp; """", ""),
    IF(J35&lt;&gt;"", """" &amp; J$1 &amp; """", ""),
    IF(K35&lt;&gt;"", """" &amp; K$1 &amp; """", ""),
    IF(L35&lt;&gt;"", """" &amp; L$1 &amp; """", ""),    IF(M35&lt;&gt;"", """" &amp; M$1 &amp; """", ""),    IF(N35&lt;&gt;"", """" &amp; N$1 &amp; """", ""),     IF(O35&lt;&gt;"", """" &amp; O$1 &amp; """", ""),     IF(P35&lt;&gt;"", """" &amp; P$1 &amp; """", ""),
    IF(S35&lt;&gt;"", """" &amp; S35 &amp; """", ""), IF(Q35&lt;&gt;"", """" &amp; Q35 &amp; """", ""), IF(R35&lt;&gt;"", """" &amp; R35 &amp; """", ""),
    IF(T35&lt;&gt;"", """" &amp; T35 &amp; """", ""),
    IF(U35&lt;&gt;"", """" &amp; U35 &amp; """", "")
) &amp; "]"</f>
        <v>["ENA", "ENA ERC32", "ENA ERC33", "Sample", "ENA Sample", "VJDB Sample", "Collection", "Host"]</v>
      </c>
      <c r="W35" s="45"/>
      <c r="Y35" s="45" t="s">
        <v>275</v>
      </c>
      <c r="Z35" s="45" t="s">
        <v>161</v>
      </c>
      <c r="AA35" s="45"/>
      <c r="AB35" s="45"/>
      <c r="AC35" s="45"/>
      <c r="AD35" s="45"/>
      <c r="AE35" s="45"/>
      <c r="AF35" s="45"/>
      <c r="AG35" s="45"/>
      <c r="AH35" s="45"/>
      <c r="AI35" s="45"/>
      <c r="AJ35" s="45"/>
      <c r="AK35" s="45" t="s">
        <v>322</v>
      </c>
      <c r="AL35" s="45"/>
      <c r="AM35" s="45"/>
      <c r="AN35" s="45" t="s">
        <v>322</v>
      </c>
      <c r="AO35" s="45"/>
      <c r="AP35" s="45" t="s">
        <v>129</v>
      </c>
      <c r="AQ35" s="45" t="s">
        <v>87</v>
      </c>
      <c r="AR35" s="45" t="s">
        <v>87</v>
      </c>
      <c r="AS35" s="45"/>
      <c r="AT35" s="45"/>
      <c r="AU35" s="46" t="s">
        <v>130</v>
      </c>
      <c r="AV35" s="46" t="s">
        <v>131</v>
      </c>
    </row>
    <row r="36" spans="1:48" s="46" customFormat="1" ht="20.25" customHeight="1">
      <c r="A36" s="45" t="s">
        <v>323</v>
      </c>
      <c r="B36" s="46" t="s">
        <v>324</v>
      </c>
      <c r="C36" s="45" t="s">
        <v>325</v>
      </c>
      <c r="D36" s="45" t="s">
        <v>326</v>
      </c>
      <c r="E36" s="45" t="s">
        <v>135</v>
      </c>
      <c r="F36" s="45" t="s">
        <v>323</v>
      </c>
      <c r="G36" s="45"/>
      <c r="H36" s="45" t="s">
        <v>327</v>
      </c>
      <c r="I36" s="45"/>
      <c r="J36" s="45" t="s">
        <v>328</v>
      </c>
      <c r="K36" s="45"/>
      <c r="L36" s="45"/>
      <c r="M36" s="45"/>
      <c r="N36" s="45"/>
      <c r="O36" s="45" t="s">
        <v>327</v>
      </c>
      <c r="P36" s="45" t="s">
        <v>327</v>
      </c>
      <c r="Q36" s="48" t="s">
        <v>96</v>
      </c>
      <c r="R36" s="48" t="s">
        <v>97</v>
      </c>
      <c r="S36" s="45" t="s">
        <v>107</v>
      </c>
      <c r="T36" s="45" t="s">
        <v>108</v>
      </c>
      <c r="U36" s="45"/>
      <c r="V36" s="45" t="str">
        <f>"[" &amp; _xlfn.TEXTJOIN(", ", TRUE,
    IF(H36&lt;&gt;"", """" &amp; H$1 &amp; """", ""),
    IF(I36&lt;&gt;"", """" &amp; I$1 &amp; """", ""),
    IF(J36&lt;&gt;"", """" &amp; J$1 &amp; """", ""),
    IF(K36&lt;&gt;"", """" &amp; K$1 &amp; """", ""),
    IF(L36&lt;&gt;"", """" &amp; L$1 &amp; """", ""),    IF(M36&lt;&gt;"", """" &amp; M$1 &amp; """", ""),    IF(N36&lt;&gt;"", """" &amp; N$1 &amp; """", ""),     IF(O36&lt;&gt;"", """" &amp; O$1 &amp; """", ""),     IF(P36&lt;&gt;"", """" &amp; P$1 &amp; """", ""),
    IF(S36&lt;&gt;"", """" &amp; S36 &amp; """", ""), IF(Q36&lt;&gt;"", """" &amp; Q36 &amp; """", ""), IF(R36&lt;&gt;"", """" &amp; R36 &amp; """", ""),
    IF(T36&lt;&gt;"", """" &amp; T36 &amp; """", ""),
    IF(U36&lt;&gt;"", """" &amp; U36 &amp; """", "")
) &amp; "]"</f>
        <v>["ENA", "MIGS-VI", "ENA ERC32", "ENA ERC33", "Sample", "ENA Sample", "VJDB Sample", "Collection"]</v>
      </c>
      <c r="W36" s="45"/>
      <c r="Y36" s="45" t="s">
        <v>275</v>
      </c>
      <c r="Z36" s="45" t="s">
        <v>161</v>
      </c>
      <c r="AA36" s="45"/>
      <c r="AB36" s="45"/>
      <c r="AC36" s="45"/>
      <c r="AD36" s="45"/>
      <c r="AE36" s="45"/>
      <c r="AF36" s="45"/>
      <c r="AG36" s="45"/>
      <c r="AH36" s="45"/>
      <c r="AI36" s="45"/>
      <c r="AJ36" s="45"/>
      <c r="AK36" s="45" t="s">
        <v>329</v>
      </c>
      <c r="AL36" s="45"/>
      <c r="AM36" s="45"/>
      <c r="AN36" s="45" t="s">
        <v>330</v>
      </c>
      <c r="AO36" s="45"/>
      <c r="AP36" s="45" t="s">
        <v>115</v>
      </c>
      <c r="AQ36" s="45" t="s">
        <v>164</v>
      </c>
      <c r="AR36" s="45" t="s">
        <v>164</v>
      </c>
      <c r="AS36" s="45"/>
      <c r="AT36" s="45"/>
      <c r="AU36" s="46" t="s">
        <v>65</v>
      </c>
      <c r="AV36" s="46" t="s">
        <v>66</v>
      </c>
    </row>
    <row r="37" spans="1:48" s="46" customFormat="1" ht="20.25" customHeight="1">
      <c r="A37" s="45" t="s">
        <v>331</v>
      </c>
      <c r="B37" s="46" t="s">
        <v>332</v>
      </c>
      <c r="C37" s="45" t="s">
        <v>333</v>
      </c>
      <c r="D37" s="45" t="s">
        <v>326</v>
      </c>
      <c r="E37" s="45" t="s">
        <v>135</v>
      </c>
      <c r="F37" s="45" t="s">
        <v>331</v>
      </c>
      <c r="G37" s="45"/>
      <c r="H37" s="45" t="s">
        <v>334</v>
      </c>
      <c r="I37" s="45"/>
      <c r="J37" s="45" t="s">
        <v>328</v>
      </c>
      <c r="K37" s="45"/>
      <c r="L37" s="45"/>
      <c r="M37" s="45"/>
      <c r="N37" s="45"/>
      <c r="O37" s="45" t="s">
        <v>334</v>
      </c>
      <c r="P37" s="45" t="s">
        <v>334</v>
      </c>
      <c r="Q37" s="48" t="s">
        <v>96</v>
      </c>
      <c r="R37" s="48" t="s">
        <v>97</v>
      </c>
      <c r="S37" s="45" t="s">
        <v>107</v>
      </c>
      <c r="T37" s="45" t="s">
        <v>108</v>
      </c>
      <c r="U37" s="45"/>
      <c r="V37" s="45" t="str">
        <f>"[" &amp; _xlfn.TEXTJOIN(", ", TRUE,
    IF(H37&lt;&gt;"", """" &amp; H$1 &amp; """", ""),
    IF(I37&lt;&gt;"", """" &amp; I$1 &amp; """", ""),
    IF(J37&lt;&gt;"", """" &amp; J$1 &amp; """", ""),
    IF(K37&lt;&gt;"", """" &amp; K$1 &amp; """", ""),
    IF(L37&lt;&gt;"", """" &amp; L$1 &amp; """", ""),    IF(M37&lt;&gt;"", """" &amp; M$1 &amp; """", ""),    IF(N37&lt;&gt;"", """" &amp; N$1 &amp; """", ""),     IF(O37&lt;&gt;"", """" &amp; O$1 &amp; """", ""),     IF(P37&lt;&gt;"", """" &amp; P$1 &amp; """", ""),
    IF(S37&lt;&gt;"", """" &amp; S37 &amp; """", ""), IF(Q37&lt;&gt;"", """" &amp; Q37 &amp; """", ""), IF(R37&lt;&gt;"", """" &amp; R37 &amp; """", ""),
    IF(T37&lt;&gt;"", """" &amp; T37 &amp; """", ""),
    IF(U37&lt;&gt;"", """" &amp; U37 &amp; """", "")
) &amp; "]"</f>
        <v>["ENA", "MIGS-VI", "ENA ERC32", "ENA ERC33", "Sample", "ENA Sample", "VJDB Sample", "Collection"]</v>
      </c>
      <c r="W37" s="45"/>
      <c r="Y37" s="45" t="s">
        <v>275</v>
      </c>
      <c r="Z37" s="45" t="s">
        <v>161</v>
      </c>
      <c r="AA37" s="45"/>
      <c r="AB37" s="45"/>
      <c r="AC37" s="45"/>
      <c r="AD37" s="45"/>
      <c r="AE37" s="45"/>
      <c r="AF37" s="45"/>
      <c r="AG37" s="45"/>
      <c r="AH37" s="45"/>
      <c r="AI37" s="45"/>
      <c r="AJ37" s="45"/>
      <c r="AK37" s="45" t="s">
        <v>335</v>
      </c>
      <c r="AL37" s="45"/>
      <c r="AM37" s="45"/>
      <c r="AN37" s="45" t="s">
        <v>336</v>
      </c>
      <c r="AO37" s="45"/>
      <c r="AP37" s="45" t="s">
        <v>115</v>
      </c>
      <c r="AQ37" s="45" t="s">
        <v>164</v>
      </c>
      <c r="AR37" s="45" t="s">
        <v>164</v>
      </c>
      <c r="AS37" s="45"/>
      <c r="AT37" s="45"/>
      <c r="AU37" s="46" t="s">
        <v>65</v>
      </c>
      <c r="AV37" s="46" t="s">
        <v>66</v>
      </c>
    </row>
    <row r="38" spans="1:48" s="46" customFormat="1" ht="20.25" customHeight="1">
      <c r="A38" s="45" t="s">
        <v>268</v>
      </c>
      <c r="B38" s="46" t="s">
        <v>337</v>
      </c>
      <c r="C38" s="45" t="s">
        <v>338</v>
      </c>
      <c r="D38" s="45" t="s">
        <v>54</v>
      </c>
      <c r="E38" s="45" t="s">
        <v>135</v>
      </c>
      <c r="F38" s="45" t="s">
        <v>268</v>
      </c>
      <c r="G38" s="45"/>
      <c r="H38" s="45"/>
      <c r="I38" s="45"/>
      <c r="J38" s="45"/>
      <c r="K38" s="45"/>
      <c r="L38" s="45"/>
      <c r="M38" s="45"/>
      <c r="N38" s="45"/>
      <c r="O38" s="45"/>
      <c r="P38" s="45"/>
      <c r="Q38" s="48"/>
      <c r="R38" s="48" t="s">
        <v>137</v>
      </c>
      <c r="S38" s="45" t="s">
        <v>107</v>
      </c>
      <c r="T38" s="45" t="s">
        <v>108</v>
      </c>
      <c r="U38" s="45"/>
      <c r="V38" s="45" t="str">
        <f>"[" &amp; _xlfn.TEXTJOIN(", ", TRUE,
    IF(H38&lt;&gt;"", """" &amp; H$1 &amp; """", ""),
    IF(I38&lt;&gt;"", """" &amp; I$1 &amp; """", ""),
    IF(J38&lt;&gt;"", """" &amp; J$1 &amp; """", ""),
    IF(K38&lt;&gt;"", """" &amp; K$1 &amp; """", ""),
    IF(L38&lt;&gt;"", """" &amp; L$1 &amp; """", ""),    IF(M38&lt;&gt;"", """" &amp; M$1 &amp; """", ""),    IF(N38&lt;&gt;"", """" &amp; N$1 &amp; """", ""),     IF(O38&lt;&gt;"", """" &amp; O$1 &amp; """", ""),     IF(P38&lt;&gt;"", """" &amp; P$1 &amp; """", ""),
    IF(S38&lt;&gt;"", """" &amp; S38 &amp; """", ""), IF(Q38&lt;&gt;"", """" &amp; Q38 &amp; """", ""), IF(R38&lt;&gt;"", """" &amp; R38 &amp; """", ""),
    IF(T38&lt;&gt;"", """" &amp; T38 &amp; """", ""),
    IF(U38&lt;&gt;"", """" &amp; U38 &amp; """", "")
) &amp; "]"</f>
        <v>["Sample", "Collection"]</v>
      </c>
      <c r="W38" s="45" t="s">
        <v>339</v>
      </c>
      <c r="X38" s="46" t="s">
        <v>340</v>
      </c>
      <c r="Y38" s="45" t="s">
        <v>341</v>
      </c>
      <c r="Z38" s="45"/>
      <c r="AA38" s="45"/>
      <c r="AB38" s="45"/>
      <c r="AC38" s="45"/>
      <c r="AD38" s="45"/>
      <c r="AE38" s="45"/>
      <c r="AF38" s="45"/>
      <c r="AG38" s="45"/>
      <c r="AH38" s="45"/>
      <c r="AI38" s="45"/>
      <c r="AJ38" s="45"/>
      <c r="AK38" s="45"/>
      <c r="AL38" s="45"/>
      <c r="AM38" s="45"/>
      <c r="AN38" s="45"/>
      <c r="AO38" s="45"/>
      <c r="AP38" s="45"/>
      <c r="AQ38" s="45"/>
      <c r="AR38" s="45"/>
      <c r="AS38" s="45"/>
      <c r="AT38" s="45"/>
      <c r="AU38" s="46" t="s">
        <v>65</v>
      </c>
      <c r="AV38" s="46" t="s">
        <v>116</v>
      </c>
    </row>
    <row r="39" spans="1:48" s="46" customFormat="1" ht="20.25" customHeight="1">
      <c r="A39" s="45" t="s">
        <v>342</v>
      </c>
      <c r="B39" s="46" t="s">
        <v>343</v>
      </c>
      <c r="C39" s="45" t="s">
        <v>344</v>
      </c>
      <c r="D39" s="45" t="s">
        <v>54</v>
      </c>
      <c r="E39" s="45" t="s">
        <v>135</v>
      </c>
      <c r="F39" s="45" t="s">
        <v>342</v>
      </c>
      <c r="G39" s="45" t="s">
        <v>252</v>
      </c>
      <c r="H39" s="45" t="s">
        <v>345</v>
      </c>
      <c r="I39" s="45"/>
      <c r="J39" s="45" t="s">
        <v>255</v>
      </c>
      <c r="K39" s="45"/>
      <c r="L39" s="45"/>
      <c r="M39" s="45"/>
      <c r="N39" s="45"/>
      <c r="O39" s="45" t="s">
        <v>345</v>
      </c>
      <c r="P39" s="45" t="s">
        <v>345</v>
      </c>
      <c r="Q39" s="48" t="s">
        <v>96</v>
      </c>
      <c r="R39" s="48" t="s">
        <v>97</v>
      </c>
      <c r="S39" s="45" t="s">
        <v>107</v>
      </c>
      <c r="T39" s="45" t="s">
        <v>108</v>
      </c>
      <c r="U39" s="45"/>
      <c r="V39" s="45" t="str">
        <f>"[" &amp; _xlfn.TEXTJOIN(", ", TRUE,
    IF(H39&lt;&gt;"", """" &amp; H$1 &amp; """", ""),
    IF(I39&lt;&gt;"", """" &amp; I$1 &amp; """", ""),
    IF(J39&lt;&gt;"", """" &amp; J$1 &amp; """", ""),
    IF(K39&lt;&gt;"", """" &amp; K$1 &amp; """", ""),
    IF(L39&lt;&gt;"", """" &amp; L$1 &amp; """", ""),    IF(M39&lt;&gt;"", """" &amp; M$1 &amp; """", ""),    IF(N39&lt;&gt;"", """" &amp; N$1 &amp; """", ""),     IF(O39&lt;&gt;"", """" &amp; O$1 &amp; """", ""),     IF(P39&lt;&gt;"", """" &amp; P$1 &amp; """", ""),
    IF(S39&lt;&gt;"", """" &amp; S39 &amp; """", ""), IF(Q39&lt;&gt;"", """" &amp; Q39 &amp; """", ""), IF(R39&lt;&gt;"", """" &amp; R39 &amp; """", ""),
    IF(T39&lt;&gt;"", """" &amp; T39 &amp; """", ""),
    IF(U39&lt;&gt;"", """" &amp; U39 &amp; """", "")
) &amp; "]"</f>
        <v>["ENA", "MIGS-VI", "ENA ERC32", "ENA ERC33", "Sample", "ENA Sample", "VJDB Sample", "Collection"]</v>
      </c>
      <c r="W39" s="45"/>
      <c r="X39" s="46" t="s">
        <v>346</v>
      </c>
      <c r="Y39" s="45" t="s">
        <v>347</v>
      </c>
      <c r="Z39" s="45"/>
      <c r="AA39" s="45"/>
      <c r="AB39" s="45"/>
      <c r="AC39" s="45"/>
      <c r="AD39" s="45" t="s">
        <v>261</v>
      </c>
      <c r="AE39" s="45"/>
      <c r="AF39" s="45"/>
      <c r="AG39" s="45"/>
      <c r="AH39" s="45"/>
      <c r="AI39" s="45"/>
      <c r="AJ39" s="45"/>
      <c r="AK39" s="45" t="s">
        <v>348</v>
      </c>
      <c r="AL39" s="45"/>
      <c r="AM39" s="45"/>
      <c r="AN39" s="45" t="s">
        <v>348</v>
      </c>
      <c r="AO39" s="45"/>
      <c r="AP39" s="45" t="s">
        <v>115</v>
      </c>
      <c r="AQ39" s="45" t="s">
        <v>164</v>
      </c>
      <c r="AR39" s="45" t="s">
        <v>164</v>
      </c>
      <c r="AS39" s="45"/>
      <c r="AT39" s="45"/>
      <c r="AU39" s="46" t="s">
        <v>181</v>
      </c>
      <c r="AV39" s="46" t="s">
        <v>116</v>
      </c>
    </row>
    <row r="40" spans="1:48" s="46" customFormat="1" ht="20.25" customHeight="1">
      <c r="A40" s="45" t="s">
        <v>349</v>
      </c>
      <c r="B40" s="46" t="s">
        <v>350</v>
      </c>
      <c r="C40" s="45" t="s">
        <v>351</v>
      </c>
      <c r="D40" s="45" t="s">
        <v>54</v>
      </c>
      <c r="E40" s="45" t="s">
        <v>135</v>
      </c>
      <c r="F40" s="45" t="s">
        <v>349</v>
      </c>
      <c r="G40" s="45"/>
      <c r="H40" s="45" t="s">
        <v>352</v>
      </c>
      <c r="I40" s="45"/>
      <c r="J40" s="45"/>
      <c r="K40" s="45"/>
      <c r="L40" s="45"/>
      <c r="M40" s="45"/>
      <c r="N40" s="45"/>
      <c r="O40" s="45" t="s">
        <v>352</v>
      </c>
      <c r="P40" s="45" t="s">
        <v>352</v>
      </c>
      <c r="Q40" s="48" t="s">
        <v>96</v>
      </c>
      <c r="R40" s="48" t="s">
        <v>97</v>
      </c>
      <c r="S40" s="45" t="s">
        <v>107</v>
      </c>
      <c r="T40" s="45" t="s">
        <v>108</v>
      </c>
      <c r="U40" s="45"/>
      <c r="V40" s="45" t="str">
        <f>"[" &amp; _xlfn.TEXTJOIN(", ", TRUE,
    IF(H40&lt;&gt;"", """" &amp; H$1 &amp; """", ""),
    IF(I40&lt;&gt;"", """" &amp; I$1 &amp; """", ""),
    IF(J40&lt;&gt;"", """" &amp; J$1 &amp; """", ""),
    IF(K40&lt;&gt;"", """" &amp; K$1 &amp; """", ""),
    IF(L40&lt;&gt;"", """" &amp; L$1 &amp; """", ""),    IF(M40&lt;&gt;"", """" &amp; M$1 &amp; """", ""),    IF(N40&lt;&gt;"", """" &amp; N$1 &amp; """", ""),     IF(O40&lt;&gt;"", """" &amp; O$1 &amp; """", ""),     IF(P40&lt;&gt;"", """" &amp; P$1 &amp; """", ""),
    IF(S40&lt;&gt;"", """" &amp; S40 &amp; """", ""), IF(Q40&lt;&gt;"", """" &amp; Q40 &amp; """", ""), IF(R40&lt;&gt;"", """" &amp; R40 &amp; """", ""),
    IF(T40&lt;&gt;"", """" &amp; T40 &amp; """", ""),
    IF(U40&lt;&gt;"", """" &amp; U40 &amp; """", "")
) &amp; "]"</f>
        <v>["ENA", "ENA ERC32", "ENA ERC33", "Sample", "ENA Sample", "VJDB Sample", "Collection"]</v>
      </c>
      <c r="W40" s="45"/>
      <c r="Y40" s="45" t="s">
        <v>275</v>
      </c>
      <c r="Z40" s="45" t="s">
        <v>161</v>
      </c>
      <c r="AA40" s="45"/>
      <c r="AB40" s="45"/>
      <c r="AC40" s="45"/>
      <c r="AD40" s="45"/>
      <c r="AE40" s="45"/>
      <c r="AF40" s="45"/>
      <c r="AG40" s="45"/>
      <c r="AH40" s="45"/>
      <c r="AI40" s="45"/>
      <c r="AJ40" s="45"/>
      <c r="AK40" s="45" t="s">
        <v>353</v>
      </c>
      <c r="AL40" s="45"/>
      <c r="AM40" s="45"/>
      <c r="AN40" s="45" t="s">
        <v>353</v>
      </c>
      <c r="AO40" s="45"/>
      <c r="AP40" s="45" t="s">
        <v>317</v>
      </c>
      <c r="AQ40" s="45" t="s">
        <v>87</v>
      </c>
      <c r="AR40" s="45" t="s">
        <v>87</v>
      </c>
      <c r="AS40" s="45"/>
      <c r="AT40" s="45"/>
      <c r="AU40" s="46" t="s">
        <v>65</v>
      </c>
      <c r="AV40" s="46" t="s">
        <v>116</v>
      </c>
    </row>
    <row r="41" spans="1:48" s="46" customFormat="1" ht="20.25" customHeight="1">
      <c r="A41" s="45" t="s">
        <v>354</v>
      </c>
      <c r="B41" s="46" t="s">
        <v>355</v>
      </c>
      <c r="C41" s="45" t="s">
        <v>356</v>
      </c>
      <c r="D41" s="45" t="s">
        <v>357</v>
      </c>
      <c r="E41" s="45" t="s">
        <v>135</v>
      </c>
      <c r="F41" s="45" t="s">
        <v>354</v>
      </c>
      <c r="G41" s="45"/>
      <c r="H41" s="45" t="s">
        <v>358</v>
      </c>
      <c r="I41" s="45"/>
      <c r="J41" s="45"/>
      <c r="K41" s="45"/>
      <c r="L41" s="45"/>
      <c r="M41" s="45"/>
      <c r="N41" s="45"/>
      <c r="O41" s="45" t="s">
        <v>358</v>
      </c>
      <c r="P41" s="45" t="s">
        <v>358</v>
      </c>
      <c r="Q41" s="48" t="s">
        <v>96</v>
      </c>
      <c r="R41" s="48" t="s">
        <v>97</v>
      </c>
      <c r="S41" s="45" t="s">
        <v>107</v>
      </c>
      <c r="T41" s="45" t="s">
        <v>359</v>
      </c>
      <c r="U41" s="45"/>
      <c r="V41" s="45" t="str">
        <f>"[" &amp; _xlfn.TEXTJOIN(", ", TRUE,
    IF(H41&lt;&gt;"", """" &amp; H$1 &amp; """", ""),
    IF(I41&lt;&gt;"", """" &amp; I$1 &amp; """", ""),
    IF(J41&lt;&gt;"", """" &amp; J$1 &amp; """", ""),
    IF(K41&lt;&gt;"", """" &amp; K$1 &amp; """", ""),
    IF(L41&lt;&gt;"", """" &amp; L$1 &amp; """", ""),    IF(M41&lt;&gt;"", """" &amp; M$1 &amp; """", ""),    IF(N41&lt;&gt;"", """" &amp; N$1 &amp; """", ""),     IF(O41&lt;&gt;"", """" &amp; O$1 &amp; """", ""),     IF(P41&lt;&gt;"", """" &amp; P$1 &amp; """", ""),
    IF(S41&lt;&gt;"", """" &amp; S41 &amp; """", ""), IF(Q41&lt;&gt;"", """" &amp; Q41 &amp; """", ""), IF(R41&lt;&gt;"", """" &amp; R41 &amp; """", ""),
    IF(T41&lt;&gt;"", """" &amp; T41 &amp; """", ""),
    IF(U41&lt;&gt;"", """" &amp; U41 &amp; """", "")
) &amp; "]"</f>
        <v>["ENA", "ENA ERC32", "ENA ERC33", "Sample", "ENA Sample", "VJDB Sample", "Clinical"]</v>
      </c>
      <c r="W41" s="45"/>
      <c r="Y41" s="45" t="s">
        <v>275</v>
      </c>
      <c r="Z41" s="45" t="s">
        <v>161</v>
      </c>
      <c r="AA41" s="45"/>
      <c r="AB41" s="45"/>
      <c r="AC41" s="45"/>
      <c r="AD41" s="45"/>
      <c r="AE41" s="45"/>
      <c r="AF41" s="45"/>
      <c r="AG41" s="45"/>
      <c r="AH41" s="45"/>
      <c r="AI41" s="45"/>
      <c r="AJ41" s="45"/>
      <c r="AK41" s="45" t="s">
        <v>360</v>
      </c>
      <c r="AL41" s="45"/>
      <c r="AM41" s="45"/>
      <c r="AN41" s="45" t="s">
        <v>360</v>
      </c>
      <c r="AO41" s="45"/>
      <c r="AP41" s="45" t="s">
        <v>115</v>
      </c>
      <c r="AQ41" s="45" t="s">
        <v>164</v>
      </c>
      <c r="AR41" s="45" t="s">
        <v>164</v>
      </c>
      <c r="AS41" s="45"/>
      <c r="AT41" s="45"/>
      <c r="AU41" s="46" t="s">
        <v>65</v>
      </c>
      <c r="AV41" s="46" t="s">
        <v>116</v>
      </c>
    </row>
    <row r="42" spans="1:48" s="46" customFormat="1" ht="20.25" customHeight="1">
      <c r="A42" s="45" t="s">
        <v>361</v>
      </c>
      <c r="B42" s="46" t="s">
        <v>362</v>
      </c>
      <c r="C42" s="45" t="s">
        <v>363</v>
      </c>
      <c r="D42" s="45" t="s">
        <v>54</v>
      </c>
      <c r="E42" s="45" t="s">
        <v>135</v>
      </c>
      <c r="F42" s="45" t="s">
        <v>361</v>
      </c>
      <c r="G42" s="45"/>
      <c r="H42" s="45" t="s">
        <v>364</v>
      </c>
      <c r="I42" s="45"/>
      <c r="J42" s="45"/>
      <c r="K42" s="45"/>
      <c r="L42" s="45"/>
      <c r="M42" s="45"/>
      <c r="N42" s="45"/>
      <c r="O42" s="45"/>
      <c r="P42" s="45"/>
      <c r="Q42" s="48"/>
      <c r="R42" s="48" t="s">
        <v>137</v>
      </c>
      <c r="S42" s="45" t="s">
        <v>58</v>
      </c>
      <c r="T42" s="45" t="s">
        <v>59</v>
      </c>
      <c r="U42" s="45"/>
      <c r="V42" s="45" t="str">
        <f>"[" &amp; _xlfn.TEXTJOIN(", ", TRUE,
    IF(H42&lt;&gt;"", """" &amp; H$1 &amp; """", ""),
    IF(I42&lt;&gt;"", """" &amp; I$1 &amp; """", ""),
    IF(J42&lt;&gt;"", """" &amp; J$1 &amp; """", ""),
    IF(K42&lt;&gt;"", """" &amp; K$1 &amp; """", ""),
    IF(L42&lt;&gt;"", """" &amp; L$1 &amp; """", ""),    IF(M42&lt;&gt;"", """" &amp; M$1 &amp; """", ""),    IF(N42&lt;&gt;"", """" &amp; N$1 &amp; """", ""),     IF(O42&lt;&gt;"", """" &amp; O$1 &amp; """", ""),     IF(P42&lt;&gt;"", """" &amp; P$1 &amp; """", ""),
    IF(S42&lt;&gt;"", """" &amp; S42 &amp; """", ""), IF(Q42&lt;&gt;"", """" &amp; Q42 &amp; """", ""), IF(R42&lt;&gt;"", """" &amp; R42 &amp; """", ""),
    IF(T42&lt;&gt;"", """" &amp; T42 &amp; """", ""),
    IF(U42&lt;&gt;"", """" &amp; U42 &amp; """", "")
) &amp; "]"</f>
        <v>["ENA", "Organizational", "Identifiers"]</v>
      </c>
      <c r="W42" s="45"/>
      <c r="Y42" s="45" t="s">
        <v>275</v>
      </c>
      <c r="Z42" s="45" t="s">
        <v>161</v>
      </c>
      <c r="AA42" s="45"/>
      <c r="AB42" s="45"/>
      <c r="AC42" s="45"/>
      <c r="AD42" s="45"/>
      <c r="AE42" s="45"/>
      <c r="AF42" s="45"/>
      <c r="AG42" s="45"/>
      <c r="AH42" s="45"/>
      <c r="AI42" s="45"/>
      <c r="AJ42" s="45"/>
      <c r="AK42" s="45"/>
      <c r="AL42" s="45"/>
      <c r="AM42" s="45"/>
      <c r="AN42" s="45"/>
      <c r="AO42" s="45"/>
      <c r="AP42" s="45"/>
      <c r="AQ42" s="45"/>
      <c r="AR42" s="45"/>
      <c r="AS42" s="45"/>
      <c r="AT42" s="45"/>
      <c r="AU42" s="46" t="s">
        <v>65</v>
      </c>
      <c r="AV42" s="46" t="s">
        <v>66</v>
      </c>
    </row>
    <row r="43" spans="1:48" s="46" customFormat="1" ht="20.25" customHeight="1">
      <c r="A43" s="45" t="s">
        <v>365</v>
      </c>
      <c r="B43" s="46" t="s">
        <v>366</v>
      </c>
      <c r="C43" s="45" t="s">
        <v>367</v>
      </c>
      <c r="D43" s="45" t="s">
        <v>54</v>
      </c>
      <c r="E43" s="45" t="s">
        <v>135</v>
      </c>
      <c r="F43" s="45" t="s">
        <v>365</v>
      </c>
      <c r="G43" s="45"/>
      <c r="H43" s="45" t="s">
        <v>368</v>
      </c>
      <c r="I43" s="45"/>
      <c r="J43" s="45"/>
      <c r="K43" s="45"/>
      <c r="L43" s="45"/>
      <c r="M43" s="45"/>
      <c r="N43" s="45"/>
      <c r="O43" s="45" t="s">
        <v>368</v>
      </c>
      <c r="P43" s="45" t="s">
        <v>368</v>
      </c>
      <c r="Q43" s="48" t="s">
        <v>96</v>
      </c>
      <c r="R43" s="48" t="s">
        <v>97</v>
      </c>
      <c r="S43" s="45" t="s">
        <v>107</v>
      </c>
      <c r="T43" s="45" t="s">
        <v>359</v>
      </c>
      <c r="U43" s="45" t="s">
        <v>176</v>
      </c>
      <c r="V43" s="45" t="str">
        <f>"[" &amp; _xlfn.TEXTJOIN(", ", TRUE,
    IF(H43&lt;&gt;"", """" &amp; H$1 &amp; """", ""),
    IF(I43&lt;&gt;"", """" &amp; I$1 &amp; """", ""),
    IF(J43&lt;&gt;"", """" &amp; J$1 &amp; """", ""),
    IF(K43&lt;&gt;"", """" &amp; K$1 &amp; """", ""),
    IF(L43&lt;&gt;"", """" &amp; L$1 &amp; """", ""),    IF(M43&lt;&gt;"", """" &amp; M$1 &amp; """", ""),    IF(N43&lt;&gt;"", """" &amp; N$1 &amp; """", ""),     IF(O43&lt;&gt;"", """" &amp; O$1 &amp; """", ""),     IF(P43&lt;&gt;"", """" &amp; P$1 &amp; """", ""),
    IF(S43&lt;&gt;"", """" &amp; S43 &amp; """", ""), IF(Q43&lt;&gt;"", """" &amp; Q43 &amp; """", ""), IF(R43&lt;&gt;"", """" &amp; R43 &amp; """", ""),
    IF(T43&lt;&gt;"", """" &amp; T43 &amp; """", ""),
    IF(U43&lt;&gt;"", """" &amp; U43 &amp; """", "")
) &amp; "]"</f>
        <v>["ENA", "ENA ERC32", "ENA ERC33", "Sample", "ENA Sample", "VJDB Sample", "Clinical", "Host"]</v>
      </c>
      <c r="W43" s="45"/>
      <c r="Y43" s="45" t="s">
        <v>275</v>
      </c>
      <c r="Z43" s="45" t="s">
        <v>161</v>
      </c>
      <c r="AA43" s="45"/>
      <c r="AB43" s="45"/>
      <c r="AC43" s="45"/>
      <c r="AD43" s="45"/>
      <c r="AE43" s="45"/>
      <c r="AF43" s="45"/>
      <c r="AG43" s="45"/>
      <c r="AH43" s="45"/>
      <c r="AI43" s="45"/>
      <c r="AJ43" s="45"/>
      <c r="AK43" s="45" t="s">
        <v>369</v>
      </c>
      <c r="AL43" s="45"/>
      <c r="AM43" s="45"/>
      <c r="AN43" s="45" t="s">
        <v>369</v>
      </c>
      <c r="AO43" s="45"/>
      <c r="AP43" s="45" t="s">
        <v>129</v>
      </c>
      <c r="AQ43" s="45" t="s">
        <v>164</v>
      </c>
      <c r="AR43" s="45" t="s">
        <v>164</v>
      </c>
      <c r="AS43" s="45"/>
      <c r="AT43" s="45"/>
      <c r="AU43" s="46" t="s">
        <v>130</v>
      </c>
      <c r="AV43" s="46" t="s">
        <v>131</v>
      </c>
    </row>
    <row r="44" spans="1:48" s="46" customFormat="1" ht="20.25" customHeight="1">
      <c r="A44" s="45" t="s">
        <v>370</v>
      </c>
      <c r="B44" s="46" t="s">
        <v>371</v>
      </c>
      <c r="C44" s="45" t="s">
        <v>372</v>
      </c>
      <c r="D44" s="45" t="s">
        <v>54</v>
      </c>
      <c r="E44" s="45" t="s">
        <v>135</v>
      </c>
      <c r="F44" s="45" t="s">
        <v>370</v>
      </c>
      <c r="G44" s="45" t="s">
        <v>373</v>
      </c>
      <c r="H44" s="45"/>
      <c r="I44" s="45"/>
      <c r="J44" s="45"/>
      <c r="K44" s="45"/>
      <c r="L44" s="45"/>
      <c r="M44" s="45"/>
      <c r="N44" s="45"/>
      <c r="O44" s="45"/>
      <c r="P44" s="45"/>
      <c r="Q44" s="48"/>
      <c r="R44" s="48" t="s">
        <v>137</v>
      </c>
      <c r="S44" s="45" t="s">
        <v>107</v>
      </c>
      <c r="T44" s="45" t="s">
        <v>359</v>
      </c>
      <c r="U44" s="45" t="s">
        <v>176</v>
      </c>
      <c r="V44" s="45" t="str">
        <f>"[" &amp; _xlfn.TEXTJOIN(", ", TRUE,
    IF(H44&lt;&gt;"", """" &amp; H$1 &amp; """", ""),
    IF(I44&lt;&gt;"", """" &amp; I$1 &amp; """", ""),
    IF(J44&lt;&gt;"", """" &amp; J$1 &amp; """", ""),
    IF(K44&lt;&gt;"", """" &amp; K$1 &amp; """", ""),
    IF(L44&lt;&gt;"", """" &amp; L$1 &amp; """", ""),    IF(M44&lt;&gt;"", """" &amp; M$1 &amp; """", ""),    IF(N44&lt;&gt;"", """" &amp; N$1 &amp; """", ""),     IF(O44&lt;&gt;"", """" &amp; O$1 &amp; """", ""),     IF(P44&lt;&gt;"", """" &amp; P$1 &amp; """", ""),
    IF(S44&lt;&gt;"", """" &amp; S44 &amp; """", ""), IF(Q44&lt;&gt;"", """" &amp; Q44 &amp; """", ""), IF(R44&lt;&gt;"", """" &amp; R44 &amp; """", ""),
    IF(T44&lt;&gt;"", """" &amp; T44 &amp; """", ""),
    IF(U44&lt;&gt;"", """" &amp; U44 &amp; """", "")
) &amp; "]"</f>
        <v>["Sample", "Clinical", "Host"]</v>
      </c>
      <c r="W44" s="45"/>
      <c r="Y44" s="45" t="s">
        <v>275</v>
      </c>
      <c r="Z44" s="45" t="s">
        <v>161</v>
      </c>
      <c r="AA44" s="45"/>
      <c r="AB44" s="45"/>
      <c r="AC44" s="45"/>
      <c r="AD44" s="45"/>
      <c r="AE44" s="45"/>
      <c r="AF44" s="45"/>
      <c r="AG44" s="45"/>
      <c r="AH44" s="45"/>
      <c r="AI44" s="45"/>
      <c r="AJ44" s="45"/>
      <c r="AK44" s="45"/>
      <c r="AL44" s="45"/>
      <c r="AM44" s="45"/>
      <c r="AN44" s="45"/>
      <c r="AO44" s="45"/>
      <c r="AP44" s="45"/>
      <c r="AQ44" s="45"/>
      <c r="AR44" s="45"/>
      <c r="AS44" s="45"/>
      <c r="AT44" s="45"/>
      <c r="AU44" s="46" t="s">
        <v>65</v>
      </c>
      <c r="AV44" s="46" t="s">
        <v>116</v>
      </c>
    </row>
    <row r="45" spans="1:48" s="46" customFormat="1" ht="20.25" customHeight="1">
      <c r="A45" s="45" t="s">
        <v>374</v>
      </c>
      <c r="B45" s="46" t="s">
        <v>375</v>
      </c>
      <c r="C45" s="45" t="s">
        <v>376</v>
      </c>
      <c r="D45" s="45" t="s">
        <v>54</v>
      </c>
      <c r="E45" s="45" t="s">
        <v>135</v>
      </c>
      <c r="F45" s="45" t="s">
        <v>374</v>
      </c>
      <c r="G45" s="45"/>
      <c r="H45" s="45" t="s">
        <v>377</v>
      </c>
      <c r="I45" s="45"/>
      <c r="J45" s="45"/>
      <c r="K45" s="45"/>
      <c r="L45" s="45"/>
      <c r="M45" s="45"/>
      <c r="N45" s="45"/>
      <c r="O45" s="45" t="s">
        <v>377</v>
      </c>
      <c r="P45" s="45" t="s">
        <v>377</v>
      </c>
      <c r="Q45" s="48" t="s">
        <v>96</v>
      </c>
      <c r="R45" s="48" t="s">
        <v>97</v>
      </c>
      <c r="S45" s="45" t="s">
        <v>107</v>
      </c>
      <c r="T45" s="45" t="s">
        <v>359</v>
      </c>
      <c r="U45" s="45" t="s">
        <v>176</v>
      </c>
      <c r="V45" s="45" t="str">
        <f>"[" &amp; _xlfn.TEXTJOIN(", ", TRUE,
    IF(H45&lt;&gt;"", """" &amp; H$1 &amp; """", ""),
    IF(I45&lt;&gt;"", """" &amp; I$1 &amp; """", ""),
    IF(J45&lt;&gt;"", """" &amp; J$1 &amp; """", ""),
    IF(K45&lt;&gt;"", """" &amp; K$1 &amp; """", ""),
    IF(L45&lt;&gt;"", """" &amp; L$1 &amp; """", ""),    IF(M45&lt;&gt;"", """" &amp; M$1 &amp; """", ""),    IF(N45&lt;&gt;"", """" &amp; N$1 &amp; """", ""),     IF(O45&lt;&gt;"", """" &amp; O$1 &amp; """", ""),     IF(P45&lt;&gt;"", """" &amp; P$1 &amp; """", ""),
    IF(S45&lt;&gt;"", """" &amp; S45 &amp; """", ""), IF(Q45&lt;&gt;"", """" &amp; Q45 &amp; """", ""), IF(R45&lt;&gt;"", """" &amp; R45 &amp; """", ""),
    IF(T45&lt;&gt;"", """" &amp; T45 &amp; """", ""),
    IF(U45&lt;&gt;"", """" &amp; U45 &amp; """", "")
) &amp; "]"</f>
        <v>["ENA", "ENA ERC32", "ENA ERC33", "Sample", "ENA Sample", "VJDB Sample", "Clinical", "Host"]</v>
      </c>
      <c r="W45" s="45"/>
      <c r="Y45" s="45" t="s">
        <v>275</v>
      </c>
      <c r="Z45" s="45" t="s">
        <v>161</v>
      </c>
      <c r="AA45" s="45"/>
      <c r="AB45" s="45"/>
      <c r="AC45" s="45"/>
      <c r="AD45" s="45"/>
      <c r="AE45" s="45"/>
      <c r="AF45" s="45"/>
      <c r="AG45" s="45"/>
      <c r="AH45" s="45"/>
      <c r="AI45" s="45"/>
      <c r="AJ45" s="45"/>
      <c r="AK45" s="45" t="s">
        <v>378</v>
      </c>
      <c r="AL45" s="45"/>
      <c r="AM45" s="45"/>
      <c r="AN45" s="45" t="s">
        <v>378</v>
      </c>
      <c r="AO45" s="45"/>
      <c r="AP45" s="45" t="s">
        <v>129</v>
      </c>
      <c r="AQ45" s="45" t="s">
        <v>164</v>
      </c>
      <c r="AR45" s="45" t="s">
        <v>164</v>
      </c>
      <c r="AS45" s="45"/>
      <c r="AT45" s="45"/>
      <c r="AU45" s="46" t="s">
        <v>130</v>
      </c>
      <c r="AV45" s="46" t="s">
        <v>131</v>
      </c>
    </row>
    <row r="46" spans="1:48" s="46" customFormat="1" ht="20.25" customHeight="1">
      <c r="A46" s="45" t="s">
        <v>379</v>
      </c>
      <c r="B46" s="46" t="s">
        <v>380</v>
      </c>
      <c r="C46" s="45" t="s">
        <v>381</v>
      </c>
      <c r="D46" s="45" t="s">
        <v>54</v>
      </c>
      <c r="E46" s="45" t="s">
        <v>135</v>
      </c>
      <c r="F46" s="45" t="s">
        <v>379</v>
      </c>
      <c r="G46" s="45"/>
      <c r="H46" s="45" t="s">
        <v>382</v>
      </c>
      <c r="I46" s="45"/>
      <c r="J46" s="45"/>
      <c r="K46" s="45"/>
      <c r="L46" s="45"/>
      <c r="M46" s="45"/>
      <c r="N46" s="45"/>
      <c r="O46" s="45"/>
      <c r="P46" s="45"/>
      <c r="Q46" s="48"/>
      <c r="R46" s="48" t="s">
        <v>137</v>
      </c>
      <c r="S46" s="45" t="s">
        <v>107</v>
      </c>
      <c r="T46" s="45" t="s">
        <v>359</v>
      </c>
      <c r="U46" s="45" t="s">
        <v>176</v>
      </c>
      <c r="V46" s="45" t="str">
        <f>"[" &amp; _xlfn.TEXTJOIN(", ", TRUE,
    IF(H46&lt;&gt;"", """" &amp; H$1 &amp; """", ""),
    IF(I46&lt;&gt;"", """" &amp; I$1 &amp; """", ""),
    IF(J46&lt;&gt;"", """" &amp; J$1 &amp; """", ""),
    IF(K46&lt;&gt;"", """" &amp; K$1 &amp; """", ""),
    IF(L46&lt;&gt;"", """" &amp; L$1 &amp; """", ""),    IF(M46&lt;&gt;"", """" &amp; M$1 &amp; """", ""),    IF(N46&lt;&gt;"", """" &amp; N$1 &amp; """", ""),     IF(O46&lt;&gt;"", """" &amp; O$1 &amp; """", ""),     IF(P46&lt;&gt;"", """" &amp; P$1 &amp; """", ""),
    IF(S46&lt;&gt;"", """" &amp; S46 &amp; """", ""), IF(Q46&lt;&gt;"", """" &amp; Q46 &amp; """", ""), IF(R46&lt;&gt;"", """" &amp; R46 &amp; """", ""),
    IF(T46&lt;&gt;"", """" &amp; T46 &amp; """", ""),
    IF(U46&lt;&gt;"", """" &amp; U46 &amp; """", "")
) &amp; "]"</f>
        <v>["ENA", "Sample", "Clinical", "Host"]</v>
      </c>
      <c r="W46" s="45"/>
      <c r="Y46" s="45" t="s">
        <v>275</v>
      </c>
      <c r="Z46" s="45" t="s">
        <v>161</v>
      </c>
      <c r="AA46" s="45"/>
      <c r="AB46" s="45"/>
      <c r="AC46" s="45"/>
      <c r="AD46" s="45"/>
      <c r="AE46" s="45"/>
      <c r="AF46" s="45"/>
      <c r="AG46" s="45"/>
      <c r="AH46" s="45"/>
      <c r="AI46" s="45"/>
      <c r="AJ46" s="45"/>
      <c r="AK46" s="45"/>
      <c r="AL46" s="45"/>
      <c r="AM46" s="45"/>
      <c r="AN46" s="45"/>
      <c r="AO46" s="45"/>
      <c r="AP46" s="45"/>
      <c r="AQ46" s="45" t="s">
        <v>200</v>
      </c>
      <c r="AR46" s="45" t="s">
        <v>200</v>
      </c>
      <c r="AS46" s="45"/>
      <c r="AT46" s="45"/>
      <c r="AU46" s="46" t="s">
        <v>181</v>
      </c>
      <c r="AV46" s="46" t="s">
        <v>66</v>
      </c>
    </row>
    <row r="47" spans="1:48" s="46" customFormat="1" ht="20.25" customHeight="1">
      <c r="A47" s="45" t="s">
        <v>383</v>
      </c>
      <c r="B47" s="46" t="s">
        <v>384</v>
      </c>
      <c r="C47" s="45" t="s">
        <v>385</v>
      </c>
      <c r="D47" s="45" t="s">
        <v>54</v>
      </c>
      <c r="E47" s="45" t="s">
        <v>55</v>
      </c>
      <c r="F47" s="45" t="s">
        <v>383</v>
      </c>
      <c r="G47" s="45" t="s">
        <v>383</v>
      </c>
      <c r="H47" s="45"/>
      <c r="I47" s="45"/>
      <c r="J47" s="45"/>
      <c r="K47" s="45"/>
      <c r="L47" s="45"/>
      <c r="M47" s="45"/>
      <c r="N47" s="45" t="s">
        <v>384</v>
      </c>
      <c r="O47" s="45"/>
      <c r="P47" s="45"/>
      <c r="Q47" s="48"/>
      <c r="R47" s="48" t="s">
        <v>137</v>
      </c>
      <c r="S47" s="45" t="s">
        <v>107</v>
      </c>
      <c r="T47" s="45" t="s">
        <v>176</v>
      </c>
      <c r="U47" s="45"/>
      <c r="V47" s="45" t="str">
        <f>"[" &amp; _xlfn.TEXTJOIN(", ", TRUE,
    IF(H47&lt;&gt;"", """" &amp; H$1 &amp; """", ""),
    IF(I47&lt;&gt;"", """" &amp; I$1 &amp; """", ""),
    IF(J47&lt;&gt;"", """" &amp; J$1 &amp; """", ""),
    IF(K47&lt;&gt;"", """" &amp; K$1 &amp; """", ""),
    IF(L47&lt;&gt;"", """" &amp; L$1 &amp; """", ""),    IF(M47&lt;&gt;"", """" &amp; M$1 &amp; """", ""),    IF(N47&lt;&gt;"", """" &amp; N$1 &amp; """", ""),     IF(O47&lt;&gt;"", """" &amp; O$1 &amp; """", ""),     IF(P47&lt;&gt;"", """" &amp; P$1 &amp; """", ""),
    IF(S47&lt;&gt;"", """" &amp; S47 &amp; """", ""), IF(Q47&lt;&gt;"", """" &amp; Q47 &amp; """", ""), IF(R47&lt;&gt;"", """" &amp; R47 &amp; """", ""),
    IF(T47&lt;&gt;"", """" &amp; T47 &amp; """", ""),
    IF(U47&lt;&gt;"", """" &amp; U47 &amp; """", "")
) &amp; "]"</f>
        <v>["BV-BRC", "Sample", "Host"]</v>
      </c>
      <c r="W47" s="45" t="s">
        <v>295</v>
      </c>
      <c r="Y47" s="45"/>
      <c r="Z47" s="45"/>
      <c r="AA47" s="45"/>
      <c r="AB47" s="45"/>
      <c r="AC47" s="45"/>
      <c r="AD47" s="45"/>
      <c r="AE47" s="45" t="s">
        <v>178</v>
      </c>
      <c r="AF47" s="45"/>
      <c r="AG47" s="45" t="s">
        <v>383</v>
      </c>
      <c r="AH47" s="45" t="s">
        <v>64</v>
      </c>
      <c r="AI47" s="45"/>
      <c r="AJ47" s="45"/>
      <c r="AK47" s="45"/>
      <c r="AL47" s="45"/>
      <c r="AM47" s="45"/>
      <c r="AN47" s="45"/>
      <c r="AO47" s="45"/>
      <c r="AP47" s="45"/>
      <c r="AQ47" s="45"/>
      <c r="AR47" s="45"/>
      <c r="AS47" s="45"/>
      <c r="AT47" s="45"/>
      <c r="AU47" s="46" t="s">
        <v>181</v>
      </c>
      <c r="AV47" s="46" t="s">
        <v>116</v>
      </c>
    </row>
    <row r="48" spans="1:48" s="46" customFormat="1" ht="20.25" customHeight="1">
      <c r="A48" s="45" t="s">
        <v>386</v>
      </c>
      <c r="B48" s="46" t="s">
        <v>387</v>
      </c>
      <c r="C48" s="45" t="s">
        <v>388</v>
      </c>
      <c r="D48" s="45" t="s">
        <v>54</v>
      </c>
      <c r="E48" s="45" t="s">
        <v>135</v>
      </c>
      <c r="F48" s="45" t="s">
        <v>386</v>
      </c>
      <c r="G48" s="45"/>
      <c r="H48" s="45" t="s">
        <v>389</v>
      </c>
      <c r="I48" s="45"/>
      <c r="J48" s="45"/>
      <c r="K48" s="45"/>
      <c r="L48" s="45"/>
      <c r="M48" s="45"/>
      <c r="N48" s="45"/>
      <c r="O48" s="45" t="s">
        <v>389</v>
      </c>
      <c r="P48" s="45" t="s">
        <v>389</v>
      </c>
      <c r="Q48" s="48" t="s">
        <v>96</v>
      </c>
      <c r="R48" s="48" t="s">
        <v>97</v>
      </c>
      <c r="S48" s="45" t="s">
        <v>107</v>
      </c>
      <c r="T48" s="45" t="s">
        <v>176</v>
      </c>
      <c r="U48" s="45"/>
      <c r="V48" s="45" t="str">
        <f>"[" &amp; _xlfn.TEXTJOIN(", ", TRUE,
    IF(H48&lt;&gt;"", """" &amp; H$1 &amp; """", ""),
    IF(I48&lt;&gt;"", """" &amp; I$1 &amp; """", ""),
    IF(J48&lt;&gt;"", """" &amp; J$1 &amp; """", ""),
    IF(K48&lt;&gt;"", """" &amp; K$1 &amp; """", ""),
    IF(L48&lt;&gt;"", """" &amp; L$1 &amp; """", ""),    IF(M48&lt;&gt;"", """" &amp; M$1 &amp; """", ""),    IF(N48&lt;&gt;"", """" &amp; N$1 &amp; """", ""),     IF(O48&lt;&gt;"", """" &amp; O$1 &amp; """", ""),     IF(P48&lt;&gt;"", """" &amp; P$1 &amp; """", ""),
    IF(S48&lt;&gt;"", """" &amp; S48 &amp; """", ""), IF(Q48&lt;&gt;"", """" &amp; Q48 &amp; """", ""), IF(R48&lt;&gt;"", """" &amp; R48 &amp; """", ""),
    IF(T48&lt;&gt;"", """" &amp; T48 &amp; """", ""),
    IF(U48&lt;&gt;"", """" &amp; U48 &amp; """", "")
) &amp; "]"</f>
        <v>["ENA", "ENA ERC32", "ENA ERC33", "Sample", "ENA Sample", "VJDB Sample", "Host"]</v>
      </c>
      <c r="W48" s="45"/>
      <c r="Y48" s="45" t="s">
        <v>275</v>
      </c>
      <c r="Z48" s="45" t="s">
        <v>161</v>
      </c>
      <c r="AA48" s="45"/>
      <c r="AB48" s="45"/>
      <c r="AC48" s="45"/>
      <c r="AD48" s="45"/>
      <c r="AE48" s="45"/>
      <c r="AF48" s="45"/>
      <c r="AG48" s="45"/>
      <c r="AH48" s="45"/>
      <c r="AI48" s="45"/>
      <c r="AJ48" s="45"/>
      <c r="AK48" s="45" t="s">
        <v>390</v>
      </c>
      <c r="AL48" s="45"/>
      <c r="AM48" s="45"/>
      <c r="AN48" s="45" t="s">
        <v>390</v>
      </c>
      <c r="AO48" s="45"/>
      <c r="AP48" s="45" t="s">
        <v>129</v>
      </c>
      <c r="AQ48" s="45" t="s">
        <v>164</v>
      </c>
      <c r="AR48" s="45" t="s">
        <v>164</v>
      </c>
      <c r="AS48" s="45"/>
      <c r="AT48" s="45"/>
      <c r="AU48" s="46" t="s">
        <v>130</v>
      </c>
      <c r="AV48" s="46" t="s">
        <v>131</v>
      </c>
    </row>
    <row r="49" spans="1:48" s="46" customFormat="1" ht="20.25" customHeight="1">
      <c r="A49" s="45" t="s">
        <v>391</v>
      </c>
      <c r="B49" s="46" t="s">
        <v>392</v>
      </c>
      <c r="C49" s="45" t="s">
        <v>393</v>
      </c>
      <c r="D49" s="45" t="s">
        <v>54</v>
      </c>
      <c r="E49" s="45" t="s">
        <v>394</v>
      </c>
      <c r="F49" s="45"/>
      <c r="G49" s="45"/>
      <c r="H49" s="45"/>
      <c r="I49" s="45"/>
      <c r="J49" s="45"/>
      <c r="K49" s="45"/>
      <c r="L49" s="45"/>
      <c r="M49" s="45"/>
      <c r="N49" s="45" t="s">
        <v>395</v>
      </c>
      <c r="O49" s="45"/>
      <c r="P49" s="45"/>
      <c r="Q49" s="48"/>
      <c r="R49" s="48" t="s">
        <v>137</v>
      </c>
      <c r="S49" s="45" t="s">
        <v>107</v>
      </c>
      <c r="T49" s="45" t="s">
        <v>176</v>
      </c>
      <c r="U49" s="45"/>
      <c r="V49" s="45" t="str">
        <f>"[" &amp; _xlfn.TEXTJOIN(", ", TRUE,
    IF(H49&lt;&gt;"", """" &amp; H$1 &amp; """", ""),
    IF(I49&lt;&gt;"", """" &amp; I$1 &amp; """", ""),
    IF(J49&lt;&gt;"", """" &amp; J$1 &amp; """", ""),
    IF(K49&lt;&gt;"", """" &amp; K$1 &amp; """", ""),
    IF(L49&lt;&gt;"", """" &amp; L$1 &amp; """", ""),    IF(M49&lt;&gt;"", """" &amp; M$1 &amp; """", ""),    IF(N49&lt;&gt;"", """" &amp; N$1 &amp; """", ""),     IF(O49&lt;&gt;"", """" &amp; O$1 &amp; """", ""),     IF(P49&lt;&gt;"", """" &amp; P$1 &amp; """", ""),
    IF(S49&lt;&gt;"", """" &amp; S49 &amp; """", ""), IF(Q49&lt;&gt;"", """" &amp; Q49 &amp; """", ""), IF(R49&lt;&gt;"", """" &amp; R49 &amp; """", ""),
    IF(T49&lt;&gt;"", """" &amp; T49 &amp; """", ""),
    IF(U49&lt;&gt;"", """" &amp; U49 &amp; """", "")
) &amp; "]"</f>
        <v>["BV-BRC", "Sample", "Host"]</v>
      </c>
      <c r="W49" s="45" t="s">
        <v>295</v>
      </c>
      <c r="X49" s="46" t="s">
        <v>396</v>
      </c>
      <c r="Y49" s="45" t="s">
        <v>391</v>
      </c>
      <c r="Z49" s="45"/>
      <c r="AA49" s="45"/>
      <c r="AB49" s="45"/>
      <c r="AC49" s="45"/>
      <c r="AD49" s="45"/>
      <c r="AE49" s="45" t="s">
        <v>178</v>
      </c>
      <c r="AF49" s="45"/>
      <c r="AG49" s="45" t="s">
        <v>397</v>
      </c>
      <c r="AH49" s="45" t="s">
        <v>64</v>
      </c>
      <c r="AI49" s="45"/>
      <c r="AJ49" s="45" t="s">
        <v>398</v>
      </c>
      <c r="AK49" s="45"/>
      <c r="AL49" s="45"/>
      <c r="AM49" s="45"/>
      <c r="AN49" s="45"/>
      <c r="AO49" s="45"/>
      <c r="AP49" s="45"/>
      <c r="AQ49" s="45"/>
      <c r="AR49" s="45"/>
      <c r="AS49" s="45"/>
      <c r="AT49" s="45"/>
      <c r="AU49" s="46" t="s">
        <v>181</v>
      </c>
      <c r="AV49" s="46" t="s">
        <v>116</v>
      </c>
    </row>
    <row r="50" spans="1:48" s="46" customFormat="1" ht="20.25" customHeight="1">
      <c r="A50" s="45" t="s">
        <v>399</v>
      </c>
      <c r="B50" s="46" t="s">
        <v>400</v>
      </c>
      <c r="C50" s="45" t="s">
        <v>401</v>
      </c>
      <c r="D50" s="45" t="s">
        <v>54</v>
      </c>
      <c r="E50" s="45" t="s">
        <v>394</v>
      </c>
      <c r="F50" s="45" t="s">
        <v>399</v>
      </c>
      <c r="G50" s="45"/>
      <c r="H50" s="45"/>
      <c r="I50" s="45"/>
      <c r="J50" s="45" t="s">
        <v>402</v>
      </c>
      <c r="K50" s="45"/>
      <c r="L50" s="45"/>
      <c r="M50" s="45"/>
      <c r="N50" s="45"/>
      <c r="O50" s="45"/>
      <c r="P50" s="45"/>
      <c r="Q50" s="48"/>
      <c r="R50" s="48" t="s">
        <v>137</v>
      </c>
      <c r="S50" s="45" t="s">
        <v>107</v>
      </c>
      <c r="T50" s="45" t="s">
        <v>176</v>
      </c>
      <c r="U50" s="45"/>
      <c r="V50" s="45" t="str">
        <f>"[" &amp; _xlfn.TEXTJOIN(", ", TRUE,
    IF(H50&lt;&gt;"", """" &amp; H$1 &amp; """", ""),
    IF(I50&lt;&gt;"", """" &amp; I$1 &amp; """", ""),
    IF(J50&lt;&gt;"", """" &amp; J$1 &amp; """", ""),
    IF(K50&lt;&gt;"", """" &amp; K$1 &amp; """", ""),
    IF(L50&lt;&gt;"", """" &amp; L$1 &amp; """", ""),    IF(M50&lt;&gt;"", """" &amp; M$1 &amp; """", ""),    IF(N50&lt;&gt;"", """" &amp; N$1 &amp; """", ""),     IF(O50&lt;&gt;"", """" &amp; O$1 &amp; """", ""),     IF(P50&lt;&gt;"", """" &amp; P$1 &amp; """", ""),
    IF(S50&lt;&gt;"", """" &amp; S50 &amp; """", ""), IF(Q50&lt;&gt;"", """" &amp; Q50 &amp; """", ""), IF(R50&lt;&gt;"", """" &amp; R50 &amp; """", ""),
    IF(T50&lt;&gt;"", """" &amp; T50 &amp; """", ""),
    IF(U50&lt;&gt;"", """" &amp; U50 &amp; """", "")
) &amp; "]"</f>
        <v>["MIGS-VI", "Sample", "Host"]</v>
      </c>
      <c r="W50" s="45"/>
      <c r="X50" s="46" t="s">
        <v>403</v>
      </c>
      <c r="Y50" s="45" t="s">
        <v>275</v>
      </c>
      <c r="Z50" s="45" t="s">
        <v>161</v>
      </c>
      <c r="AA50" s="45"/>
      <c r="AB50" s="45"/>
      <c r="AC50" s="45"/>
      <c r="AD50" s="45"/>
      <c r="AE50" s="45"/>
      <c r="AF50" s="45"/>
      <c r="AG50" s="45"/>
      <c r="AH50" s="45"/>
      <c r="AI50" s="45"/>
      <c r="AJ50" s="45"/>
      <c r="AK50" s="45"/>
      <c r="AL50" s="45"/>
      <c r="AM50" s="45"/>
      <c r="AN50" s="45"/>
      <c r="AO50" s="45"/>
      <c r="AP50" s="45"/>
      <c r="AQ50" s="45"/>
      <c r="AR50" s="45"/>
      <c r="AS50" s="45"/>
      <c r="AT50" s="45"/>
      <c r="AU50" s="46" t="s">
        <v>65</v>
      </c>
      <c r="AV50" s="46" t="s">
        <v>66</v>
      </c>
    </row>
    <row r="51" spans="1:48" s="46" customFormat="1" ht="20.25" customHeight="1">
      <c r="A51" s="45" t="s">
        <v>404</v>
      </c>
      <c r="B51" s="46" t="s">
        <v>405</v>
      </c>
      <c r="C51" s="45" t="s">
        <v>406</v>
      </c>
      <c r="D51" s="45" t="s">
        <v>54</v>
      </c>
      <c r="E51" s="45" t="s">
        <v>394</v>
      </c>
      <c r="F51" s="45" t="s">
        <v>404</v>
      </c>
      <c r="G51" s="45"/>
      <c r="H51" s="45" t="s">
        <v>397</v>
      </c>
      <c r="I51" s="45"/>
      <c r="J51" s="45" t="s">
        <v>402</v>
      </c>
      <c r="K51" s="45"/>
      <c r="L51" s="45"/>
      <c r="M51" s="45"/>
      <c r="N51" s="45"/>
      <c r="O51" s="45"/>
      <c r="P51" s="45"/>
      <c r="Q51" s="48"/>
      <c r="R51" s="48" t="s">
        <v>137</v>
      </c>
      <c r="S51" s="45" t="s">
        <v>107</v>
      </c>
      <c r="T51" s="45" t="s">
        <v>176</v>
      </c>
      <c r="U51" s="45"/>
      <c r="V51" s="45" t="str">
        <f>"[" &amp; _xlfn.TEXTJOIN(", ", TRUE,
    IF(H51&lt;&gt;"", """" &amp; H$1 &amp; """", ""),
    IF(I51&lt;&gt;"", """" &amp; I$1 &amp; """", ""),
    IF(J51&lt;&gt;"", """" &amp; J$1 &amp; """", ""),
    IF(K51&lt;&gt;"", """" &amp; K$1 &amp; """", ""),
    IF(L51&lt;&gt;"", """" &amp; L$1 &amp; """", ""),    IF(M51&lt;&gt;"", """" &amp; M$1 &amp; """", ""),    IF(N51&lt;&gt;"", """" &amp; N$1 &amp; """", ""),     IF(O51&lt;&gt;"", """" &amp; O$1 &amp; """", ""),     IF(P51&lt;&gt;"", """" &amp; P$1 &amp; """", ""),
    IF(S51&lt;&gt;"", """" &amp; S51 &amp; """", ""), IF(Q51&lt;&gt;"", """" &amp; Q51 &amp; """", ""), IF(R51&lt;&gt;"", """" &amp; R51 &amp; """", ""),
    IF(T51&lt;&gt;"", """" &amp; T51 &amp; """", ""),
    IF(U51&lt;&gt;"", """" &amp; U51 &amp; """", "")
) &amp; "]"</f>
        <v>["ENA", "MIGS-VI", "Sample", "Host"]</v>
      </c>
      <c r="W51" s="45"/>
      <c r="X51" s="46" t="s">
        <v>403</v>
      </c>
      <c r="Y51" s="45" t="s">
        <v>275</v>
      </c>
      <c r="Z51" s="45" t="s">
        <v>161</v>
      </c>
      <c r="AA51" s="45"/>
      <c r="AB51" s="45"/>
      <c r="AC51" s="45"/>
      <c r="AD51" s="45"/>
      <c r="AE51" s="45"/>
      <c r="AF51" s="45"/>
      <c r="AG51" s="45"/>
      <c r="AH51" s="45"/>
      <c r="AI51" s="45"/>
      <c r="AJ51" s="45"/>
      <c r="AK51" s="45"/>
      <c r="AL51" s="45"/>
      <c r="AM51" s="45"/>
      <c r="AN51" s="45"/>
      <c r="AO51" s="45"/>
      <c r="AP51" s="45"/>
      <c r="AQ51" s="45" t="s">
        <v>200</v>
      </c>
      <c r="AR51" s="45" t="s">
        <v>200</v>
      </c>
      <c r="AS51" s="45"/>
      <c r="AT51" s="45"/>
      <c r="AU51" s="46" t="s">
        <v>181</v>
      </c>
      <c r="AV51" s="46" t="s">
        <v>66</v>
      </c>
    </row>
    <row r="52" spans="1:48" s="46" customFormat="1" ht="20.25" customHeight="1">
      <c r="A52" s="45" t="s">
        <v>407</v>
      </c>
      <c r="B52" s="46" t="s">
        <v>408</v>
      </c>
      <c r="C52" s="45" t="s">
        <v>409</v>
      </c>
      <c r="D52" s="45" t="s">
        <v>54</v>
      </c>
      <c r="E52" s="45" t="s">
        <v>55</v>
      </c>
      <c r="F52" s="45" t="s">
        <v>407</v>
      </c>
      <c r="G52" s="45" t="s">
        <v>410</v>
      </c>
      <c r="H52" s="45" t="s">
        <v>411</v>
      </c>
      <c r="I52" s="45"/>
      <c r="J52" s="45" t="s">
        <v>402</v>
      </c>
      <c r="K52" s="45"/>
      <c r="L52" s="45"/>
      <c r="M52" s="45"/>
      <c r="N52" s="45" t="s">
        <v>412</v>
      </c>
      <c r="O52" s="45" t="s">
        <v>411</v>
      </c>
      <c r="P52" s="45" t="s">
        <v>411</v>
      </c>
      <c r="Q52" s="48" t="s">
        <v>96</v>
      </c>
      <c r="R52" s="48" t="s">
        <v>97</v>
      </c>
      <c r="S52" s="45" t="s">
        <v>107</v>
      </c>
      <c r="T52" s="45" t="s">
        <v>176</v>
      </c>
      <c r="U52" s="45"/>
      <c r="V52" s="45" t="str">
        <f>"[" &amp; _xlfn.TEXTJOIN(", ", TRUE,
    IF(H52&lt;&gt;"", """" &amp; H$1 &amp; """", ""),
    IF(I52&lt;&gt;"", """" &amp; I$1 &amp; """", ""),
    IF(J52&lt;&gt;"", """" &amp; J$1 &amp; """", ""),
    IF(K52&lt;&gt;"", """" &amp; K$1 &amp; """", ""),
    IF(L52&lt;&gt;"", """" &amp; L$1 &amp; """", ""),    IF(M52&lt;&gt;"", """" &amp; M$1 &amp; """", ""),    IF(N52&lt;&gt;"", """" &amp; N$1 &amp; """", ""),     IF(O52&lt;&gt;"", """" &amp; O$1 &amp; """", ""),     IF(P52&lt;&gt;"", """" &amp; P$1 &amp; """", ""),
    IF(S52&lt;&gt;"", """" &amp; S52 &amp; """", ""), IF(Q52&lt;&gt;"", """" &amp; Q52 &amp; """", ""), IF(R52&lt;&gt;"", """" &amp; R52 &amp; """", ""),
    IF(T52&lt;&gt;"", """" &amp; T52 &amp; """", ""),
    IF(U52&lt;&gt;"", """" &amp; U52 &amp; """", "")
) &amp; "]"</f>
        <v>["ENA", "MIGS-VI", "BV-BRC", "ENA ERC32", "ENA ERC33", "Sample", "ENA Sample", "VJDB Sample", "Host"]</v>
      </c>
      <c r="W52" s="45" t="s">
        <v>295</v>
      </c>
      <c r="Y52" s="45"/>
      <c r="Z52" s="45"/>
      <c r="AA52" s="45"/>
      <c r="AB52" s="45"/>
      <c r="AC52" s="45"/>
      <c r="AD52" s="45"/>
      <c r="AE52" s="45" t="s">
        <v>178</v>
      </c>
      <c r="AF52" s="45"/>
      <c r="AG52" s="45" t="s">
        <v>413</v>
      </c>
      <c r="AH52" s="45" t="s">
        <v>64</v>
      </c>
      <c r="AI52" s="45"/>
      <c r="AJ52" s="45" t="s">
        <v>414</v>
      </c>
      <c r="AK52" s="45" t="s">
        <v>415</v>
      </c>
      <c r="AL52" s="45"/>
      <c r="AM52" s="45"/>
      <c r="AN52" s="45" t="s">
        <v>415</v>
      </c>
      <c r="AO52" s="45"/>
      <c r="AP52" s="45" t="s">
        <v>115</v>
      </c>
      <c r="AQ52" s="45" t="s">
        <v>87</v>
      </c>
      <c r="AR52" s="45" t="s">
        <v>87</v>
      </c>
      <c r="AS52" s="45"/>
      <c r="AT52" s="45"/>
      <c r="AU52" s="46" t="s">
        <v>181</v>
      </c>
      <c r="AV52" s="46" t="s">
        <v>66</v>
      </c>
    </row>
    <row r="53" spans="1:48" s="46" customFormat="1" ht="20.25" customHeight="1">
      <c r="A53" s="45" t="s">
        <v>416</v>
      </c>
      <c r="B53" s="46" t="s">
        <v>417</v>
      </c>
      <c r="C53" s="45" t="s">
        <v>418</v>
      </c>
      <c r="D53" s="45" t="s">
        <v>54</v>
      </c>
      <c r="E53" s="45" t="s">
        <v>135</v>
      </c>
      <c r="F53" s="45" t="s">
        <v>416</v>
      </c>
      <c r="G53" s="45" t="s">
        <v>416</v>
      </c>
      <c r="H53" s="45"/>
      <c r="I53" s="45"/>
      <c r="J53" s="45" t="s">
        <v>402</v>
      </c>
      <c r="K53" s="45"/>
      <c r="L53" s="45"/>
      <c r="M53" s="45"/>
      <c r="N53" s="45"/>
      <c r="O53" s="45"/>
      <c r="P53" s="45" t="s">
        <v>397</v>
      </c>
      <c r="Q53" s="48" t="s">
        <v>96</v>
      </c>
      <c r="R53" s="48" t="s">
        <v>97</v>
      </c>
      <c r="S53" s="45" t="s">
        <v>107</v>
      </c>
      <c r="T53" s="45" t="s">
        <v>176</v>
      </c>
      <c r="U53" s="45" t="s">
        <v>419</v>
      </c>
      <c r="V53" s="45" t="str">
        <f>"[" &amp; _xlfn.TEXTJOIN(", ", TRUE,
    IF(H53&lt;&gt;"", """" &amp; H$1 &amp; """", ""),
    IF(I53&lt;&gt;"", """" &amp; I$1 &amp; """", ""),
    IF(J53&lt;&gt;"", """" &amp; J$1 &amp; """", ""),
    IF(K53&lt;&gt;"", """" &amp; K$1 &amp; """", ""),
    IF(L53&lt;&gt;"", """" &amp; L$1 &amp; """", ""),    IF(M53&lt;&gt;"", """" &amp; M$1 &amp; """", ""),    IF(N53&lt;&gt;"", """" &amp; N$1 &amp; """", ""),     IF(O53&lt;&gt;"", """" &amp; O$1 &amp; """", ""),     IF(P53&lt;&gt;"", """" &amp; P$1 &amp; """", ""),
    IF(S53&lt;&gt;"", """" &amp; S53 &amp; """", ""), IF(Q53&lt;&gt;"", """" &amp; Q53 &amp; """", ""), IF(R53&lt;&gt;"", """" &amp; R53 &amp; """", ""),
    IF(T53&lt;&gt;"", """" &amp; T53 &amp; """", ""),
    IF(U53&lt;&gt;"", """" &amp; U53 &amp; """", "")
) &amp; "]"</f>
        <v>["MIGS-VI", "ENA ERC33", "Sample", "ENA Sample", "VJDB Sample", "Host", "NCBI Taxonomy"]</v>
      </c>
      <c r="W53" s="45"/>
      <c r="Y53" s="45" t="s">
        <v>275</v>
      </c>
      <c r="Z53" s="45"/>
      <c r="AA53" s="45"/>
      <c r="AB53" s="45"/>
      <c r="AC53" s="45"/>
      <c r="AD53" s="45"/>
      <c r="AE53" s="45"/>
      <c r="AF53" s="45"/>
      <c r="AG53" s="45"/>
      <c r="AH53" s="45"/>
      <c r="AI53" s="45"/>
      <c r="AJ53" s="45"/>
      <c r="AK53" s="45"/>
      <c r="AL53" s="45"/>
      <c r="AM53" s="45"/>
      <c r="AN53" s="45" t="s">
        <v>420</v>
      </c>
      <c r="AO53" s="45"/>
      <c r="AP53" s="45" t="s">
        <v>115</v>
      </c>
      <c r="AQ53" s="45"/>
      <c r="AR53" s="45"/>
      <c r="AS53" s="45"/>
      <c r="AT53" s="45"/>
      <c r="AU53" s="46" t="s">
        <v>65</v>
      </c>
      <c r="AV53" s="46" t="s">
        <v>66</v>
      </c>
    </row>
    <row r="54" spans="1:48" s="46" customFormat="1" ht="20.25" customHeight="1">
      <c r="A54" s="45" t="s">
        <v>421</v>
      </c>
      <c r="B54" s="46" t="s">
        <v>422</v>
      </c>
      <c r="C54" s="45" t="s">
        <v>423</v>
      </c>
      <c r="D54" s="45" t="s">
        <v>54</v>
      </c>
      <c r="E54" s="45" t="s">
        <v>55</v>
      </c>
      <c r="F54" s="45" t="s">
        <v>421</v>
      </c>
      <c r="G54" s="45" t="s">
        <v>424</v>
      </c>
      <c r="H54" s="45" t="s">
        <v>425</v>
      </c>
      <c r="I54" s="45"/>
      <c r="J54" s="45"/>
      <c r="K54" s="45"/>
      <c r="L54" s="45"/>
      <c r="M54" s="45"/>
      <c r="N54" s="45" t="s">
        <v>426</v>
      </c>
      <c r="O54" s="45" t="s">
        <v>425</v>
      </c>
      <c r="P54" s="45" t="s">
        <v>425</v>
      </c>
      <c r="Q54" s="48" t="s">
        <v>96</v>
      </c>
      <c r="R54" s="48" t="s">
        <v>97</v>
      </c>
      <c r="S54" s="45" t="s">
        <v>107</v>
      </c>
      <c r="T54" s="45" t="s">
        <v>359</v>
      </c>
      <c r="U54" s="45" t="s">
        <v>176</v>
      </c>
      <c r="V54" s="45" t="str">
        <f>"[" &amp; _xlfn.TEXTJOIN(", ", TRUE,
    IF(H54&lt;&gt;"", """" &amp; H$1 &amp; """", ""),
    IF(I54&lt;&gt;"", """" &amp; I$1 &amp; """", ""),
    IF(J54&lt;&gt;"", """" &amp; J$1 &amp; """", ""),
    IF(K54&lt;&gt;"", """" &amp; K$1 &amp; """", ""),
    IF(L54&lt;&gt;"", """" &amp; L$1 &amp; """", ""),    IF(M54&lt;&gt;"", """" &amp; M$1 &amp; """", ""),    IF(N54&lt;&gt;"", """" &amp; N$1 &amp; """", ""),     IF(O54&lt;&gt;"", """" &amp; O$1 &amp; """", ""),     IF(P54&lt;&gt;"", """" &amp; P$1 &amp; """", ""),
    IF(S54&lt;&gt;"", """" &amp; S54 &amp; """", ""), IF(Q54&lt;&gt;"", """" &amp; Q54 &amp; """", ""), IF(R54&lt;&gt;"", """" &amp; R54 &amp; """", ""),
    IF(T54&lt;&gt;"", """" &amp; T54 &amp; """", ""),
    IF(U54&lt;&gt;"", """" &amp; U54 &amp; """", "")
) &amp; "]"</f>
        <v>["ENA", "BV-BRC", "ENA ERC32", "ENA ERC33", "Sample", "ENA Sample", "VJDB Sample", "Clinical", "Host"]</v>
      </c>
      <c r="W54" s="45" t="s">
        <v>295</v>
      </c>
      <c r="Y54" s="45"/>
      <c r="Z54" s="45"/>
      <c r="AA54" s="45"/>
      <c r="AB54" s="45"/>
      <c r="AC54" s="45"/>
      <c r="AD54" s="45"/>
      <c r="AE54" s="45" t="s">
        <v>178</v>
      </c>
      <c r="AF54" s="45"/>
      <c r="AG54" s="45" t="s">
        <v>424</v>
      </c>
      <c r="AH54" s="45" t="s">
        <v>64</v>
      </c>
      <c r="AI54" s="45"/>
      <c r="AJ54" s="45"/>
      <c r="AK54" s="45" t="s">
        <v>427</v>
      </c>
      <c r="AL54" s="45"/>
      <c r="AM54" s="45"/>
      <c r="AN54" s="45" t="s">
        <v>427</v>
      </c>
      <c r="AO54" s="45"/>
      <c r="AP54" s="45" t="s">
        <v>129</v>
      </c>
      <c r="AQ54" s="45" t="s">
        <v>87</v>
      </c>
      <c r="AR54" s="45" t="s">
        <v>87</v>
      </c>
      <c r="AS54" s="45"/>
      <c r="AT54" s="45"/>
      <c r="AU54" s="46" t="s">
        <v>130</v>
      </c>
      <c r="AV54" s="46" t="s">
        <v>131</v>
      </c>
    </row>
    <row r="55" spans="1:48" s="46" customFormat="1" ht="20.25" customHeight="1">
      <c r="A55" s="45" t="s">
        <v>428</v>
      </c>
      <c r="B55" s="46" t="s">
        <v>429</v>
      </c>
      <c r="C55" s="45" t="s">
        <v>430</v>
      </c>
      <c r="D55" s="45" t="s">
        <v>54</v>
      </c>
      <c r="E55" s="45" t="s">
        <v>135</v>
      </c>
      <c r="F55" s="45" t="s">
        <v>428</v>
      </c>
      <c r="G55" s="45"/>
      <c r="H55" s="45" t="s">
        <v>431</v>
      </c>
      <c r="I55" s="45"/>
      <c r="J55" s="45"/>
      <c r="K55" s="45"/>
      <c r="L55" s="45"/>
      <c r="M55" s="45"/>
      <c r="N55" s="45"/>
      <c r="O55" s="45" t="s">
        <v>431</v>
      </c>
      <c r="P55" s="45" t="s">
        <v>431</v>
      </c>
      <c r="Q55" s="48" t="s">
        <v>96</v>
      </c>
      <c r="R55" s="48" t="s">
        <v>97</v>
      </c>
      <c r="S55" s="45" t="s">
        <v>107</v>
      </c>
      <c r="T55" s="45" t="s">
        <v>432</v>
      </c>
      <c r="U55" s="45" t="s">
        <v>176</v>
      </c>
      <c r="V55" s="45" t="str">
        <f>"[" &amp; _xlfn.TEXTJOIN(", ", TRUE,
    IF(H55&lt;&gt;"", """" &amp; H$1 &amp; """", ""),
    IF(I55&lt;&gt;"", """" &amp; I$1 &amp; """", ""),
    IF(J55&lt;&gt;"", """" &amp; J$1 &amp; """", ""),
    IF(K55&lt;&gt;"", """" &amp; K$1 &amp; """", ""),
    IF(L55&lt;&gt;"", """" &amp; L$1 &amp; """", ""),    IF(M55&lt;&gt;"", """" &amp; M$1 &amp; """", ""),    IF(N55&lt;&gt;"", """" &amp; N$1 &amp; """", ""),     IF(O55&lt;&gt;"", """" &amp; O$1 &amp; """", ""),     IF(P55&lt;&gt;"", """" &amp; P$1 &amp; """", ""),
    IF(S55&lt;&gt;"", """" &amp; S55 &amp; """", ""), IF(Q55&lt;&gt;"", """" &amp; Q55 &amp; """", ""), IF(R55&lt;&gt;"", """" &amp; R55 &amp; """", ""),
    IF(T55&lt;&gt;"", """" &amp; T55 &amp; """", ""),
    IF(U55&lt;&gt;"", """" &amp; U55 &amp; """", "")
) &amp; "]"</f>
        <v>["ENA", "ENA ERC32", "ENA ERC33", "Sample", "ENA Sample", "VJDB Sample", "Clinical ", "Host"]</v>
      </c>
      <c r="W55" s="45"/>
      <c r="Y55" s="45" t="s">
        <v>275</v>
      </c>
      <c r="Z55" s="45" t="s">
        <v>161</v>
      </c>
      <c r="AA55" s="45"/>
      <c r="AB55" s="45"/>
      <c r="AC55" s="45"/>
      <c r="AD55" s="45"/>
      <c r="AE55" s="45"/>
      <c r="AF55" s="45"/>
      <c r="AG55" s="45"/>
      <c r="AH55" s="45"/>
      <c r="AI55" s="45"/>
      <c r="AJ55" s="45"/>
      <c r="AK55" s="45" t="s">
        <v>433</v>
      </c>
      <c r="AL55" s="45"/>
      <c r="AM55" s="45"/>
      <c r="AN55" s="45" t="s">
        <v>433</v>
      </c>
      <c r="AO55" s="45"/>
      <c r="AP55" s="45" t="s">
        <v>115</v>
      </c>
      <c r="AQ55" s="45" t="s">
        <v>87</v>
      </c>
      <c r="AR55" s="45" t="s">
        <v>87</v>
      </c>
      <c r="AS55" s="45"/>
      <c r="AT55" s="45"/>
      <c r="AU55" s="46" t="s">
        <v>181</v>
      </c>
      <c r="AV55" s="46" t="s">
        <v>116</v>
      </c>
    </row>
    <row r="56" spans="1:48" s="46" customFormat="1" ht="20.25" customHeight="1">
      <c r="A56" s="45" t="s">
        <v>434</v>
      </c>
      <c r="B56" s="46" t="s">
        <v>435</v>
      </c>
      <c r="C56" s="45" t="s">
        <v>436</v>
      </c>
      <c r="D56" s="45" t="s">
        <v>54</v>
      </c>
      <c r="E56" s="45" t="s">
        <v>135</v>
      </c>
      <c r="F56" s="45" t="s">
        <v>434</v>
      </c>
      <c r="G56" s="45"/>
      <c r="H56" s="45" t="s">
        <v>437</v>
      </c>
      <c r="I56" s="45"/>
      <c r="J56" s="45"/>
      <c r="K56" s="45"/>
      <c r="L56" s="45"/>
      <c r="M56" s="45"/>
      <c r="N56" s="45"/>
      <c r="O56" s="45" t="s">
        <v>437</v>
      </c>
      <c r="P56" s="45"/>
      <c r="Q56" s="48" t="s">
        <v>96</v>
      </c>
      <c r="R56" s="48" t="s">
        <v>97</v>
      </c>
      <c r="S56" s="45" t="s">
        <v>107</v>
      </c>
      <c r="T56" s="45" t="s">
        <v>432</v>
      </c>
      <c r="U56" s="45" t="s">
        <v>176</v>
      </c>
      <c r="V56" s="45" t="str">
        <f>"[" &amp; _xlfn.TEXTJOIN(", ", TRUE,
    IF(H56&lt;&gt;"", """" &amp; H$1 &amp; """", ""),
    IF(I56&lt;&gt;"", """" &amp; I$1 &amp; """", ""),
    IF(J56&lt;&gt;"", """" &amp; J$1 &amp; """", ""),
    IF(K56&lt;&gt;"", """" &amp; K$1 &amp; """", ""),
    IF(L56&lt;&gt;"", """" &amp; L$1 &amp; """", ""),    IF(M56&lt;&gt;"", """" &amp; M$1 &amp; """", ""),    IF(N56&lt;&gt;"", """" &amp; N$1 &amp; """", ""),     IF(O56&lt;&gt;"", """" &amp; O$1 &amp; """", ""),     IF(P56&lt;&gt;"", """" &amp; P$1 &amp; """", ""),
    IF(S56&lt;&gt;"", """" &amp; S56 &amp; """", ""), IF(Q56&lt;&gt;"", """" &amp; Q56 &amp; """", ""), IF(R56&lt;&gt;"", """" &amp; R56 &amp; """", ""),
    IF(T56&lt;&gt;"", """" &amp; T56 &amp; """", ""),
    IF(U56&lt;&gt;"", """" &amp; U56 &amp; """", "")
) &amp; "]"</f>
        <v>["ENA", "ENA ERC32", "Sample", "ENA Sample", "VJDB Sample", "Clinical ", "Host"]</v>
      </c>
      <c r="W56" s="45"/>
      <c r="Y56" s="45" t="s">
        <v>275</v>
      </c>
      <c r="Z56" s="45" t="s">
        <v>161</v>
      </c>
      <c r="AA56" s="45"/>
      <c r="AB56" s="45"/>
      <c r="AC56" s="45"/>
      <c r="AD56" s="45"/>
      <c r="AE56" s="45"/>
      <c r="AF56" s="45"/>
      <c r="AG56" s="45"/>
      <c r="AH56" s="45"/>
      <c r="AI56" s="45"/>
      <c r="AJ56" s="45"/>
      <c r="AK56" s="45" t="s">
        <v>438</v>
      </c>
      <c r="AL56" s="45"/>
      <c r="AM56" s="45"/>
      <c r="AN56" s="45"/>
      <c r="AO56" s="45"/>
      <c r="AP56" s="45"/>
      <c r="AQ56" s="45" t="s">
        <v>87</v>
      </c>
      <c r="AR56" s="45" t="s">
        <v>87</v>
      </c>
      <c r="AS56" s="45"/>
      <c r="AT56" s="45"/>
      <c r="AU56" s="46" t="s">
        <v>181</v>
      </c>
      <c r="AV56" s="46" t="s">
        <v>66</v>
      </c>
    </row>
    <row r="57" spans="1:48" s="46" customFormat="1" ht="20.25" customHeight="1">
      <c r="A57" s="45" t="s">
        <v>439</v>
      </c>
      <c r="B57" s="46" t="s">
        <v>440</v>
      </c>
      <c r="C57" s="45" t="s">
        <v>441</v>
      </c>
      <c r="D57" s="45" t="s">
        <v>54</v>
      </c>
      <c r="E57" s="45" t="s">
        <v>135</v>
      </c>
      <c r="F57" s="45" t="s">
        <v>439</v>
      </c>
      <c r="G57" s="45"/>
      <c r="H57" s="45" t="s">
        <v>442</v>
      </c>
      <c r="I57" s="45"/>
      <c r="J57" s="45"/>
      <c r="K57" s="45"/>
      <c r="L57" s="45"/>
      <c r="M57" s="45"/>
      <c r="N57" s="45"/>
      <c r="O57" s="45" t="s">
        <v>442</v>
      </c>
      <c r="P57" s="45"/>
      <c r="Q57" s="48" t="s">
        <v>96</v>
      </c>
      <c r="R57" s="48" t="s">
        <v>97</v>
      </c>
      <c r="S57" s="45" t="s">
        <v>107</v>
      </c>
      <c r="T57" s="45" t="s">
        <v>432</v>
      </c>
      <c r="U57" s="45" t="s">
        <v>176</v>
      </c>
      <c r="V57" s="45" t="str">
        <f>"[" &amp; _xlfn.TEXTJOIN(", ", TRUE,
    IF(H57&lt;&gt;"", """" &amp; H$1 &amp; """", ""),
    IF(I57&lt;&gt;"", """" &amp; I$1 &amp; """", ""),
    IF(J57&lt;&gt;"", """" &amp; J$1 &amp; """", ""),
    IF(K57&lt;&gt;"", """" &amp; K$1 &amp; """", ""),
    IF(L57&lt;&gt;"", """" &amp; L$1 &amp; """", ""),    IF(M57&lt;&gt;"", """" &amp; M$1 &amp; """", ""),    IF(N57&lt;&gt;"", """" &amp; N$1 &amp; """", ""),     IF(O57&lt;&gt;"", """" &amp; O$1 &amp; """", ""),     IF(P57&lt;&gt;"", """" &amp; P$1 &amp; """", ""),
    IF(S57&lt;&gt;"", """" &amp; S57 &amp; """", ""), IF(Q57&lt;&gt;"", """" &amp; Q57 &amp; """", ""), IF(R57&lt;&gt;"", """" &amp; R57 &amp; """", ""),
    IF(T57&lt;&gt;"", """" &amp; T57 &amp; """", ""),
    IF(U57&lt;&gt;"", """" &amp; U57 &amp; """", "")
) &amp; "]"</f>
        <v>["ENA", "ENA ERC32", "Sample", "ENA Sample", "VJDB Sample", "Clinical ", "Host"]</v>
      </c>
      <c r="W57" s="45"/>
      <c r="Y57" s="45" t="s">
        <v>275</v>
      </c>
      <c r="Z57" s="45" t="s">
        <v>161</v>
      </c>
      <c r="AA57" s="45"/>
      <c r="AB57" s="45"/>
      <c r="AC57" s="45"/>
      <c r="AD57" s="45"/>
      <c r="AE57" s="45"/>
      <c r="AF57" s="45"/>
      <c r="AG57" s="45"/>
      <c r="AH57" s="45"/>
      <c r="AI57" s="45"/>
      <c r="AJ57" s="45"/>
      <c r="AK57" s="45" t="s">
        <v>443</v>
      </c>
      <c r="AL57" s="45"/>
      <c r="AM57" s="45"/>
      <c r="AN57" s="45"/>
      <c r="AO57" s="45"/>
      <c r="AP57" s="45"/>
      <c r="AQ57" s="45" t="s">
        <v>87</v>
      </c>
      <c r="AR57" s="45" t="s">
        <v>87</v>
      </c>
      <c r="AS57" s="45"/>
      <c r="AT57" s="45"/>
      <c r="AU57" s="46" t="s">
        <v>181</v>
      </c>
      <c r="AV57" s="46" t="s">
        <v>66</v>
      </c>
    </row>
    <row r="58" spans="1:48" s="46" customFormat="1" ht="20.25" customHeight="1">
      <c r="A58" s="45" t="s">
        <v>444</v>
      </c>
      <c r="B58" s="46" t="s">
        <v>445</v>
      </c>
      <c r="C58" s="45" t="s">
        <v>446</v>
      </c>
      <c r="D58" s="45" t="s">
        <v>54</v>
      </c>
      <c r="E58" s="45" t="s">
        <v>135</v>
      </c>
      <c r="F58" s="45" t="s">
        <v>444</v>
      </c>
      <c r="G58" s="45" t="s">
        <v>447</v>
      </c>
      <c r="H58" s="45" t="s">
        <v>448</v>
      </c>
      <c r="I58" s="45"/>
      <c r="J58" s="45"/>
      <c r="K58" s="45"/>
      <c r="L58" s="45"/>
      <c r="M58" s="45"/>
      <c r="N58" s="45"/>
      <c r="O58" s="45" t="s">
        <v>448</v>
      </c>
      <c r="P58" s="45"/>
      <c r="Q58" s="48" t="s">
        <v>96</v>
      </c>
      <c r="R58" s="48" t="s">
        <v>97</v>
      </c>
      <c r="S58" s="45" t="s">
        <v>107</v>
      </c>
      <c r="T58" s="45" t="s">
        <v>432</v>
      </c>
      <c r="U58" s="45" t="s">
        <v>176</v>
      </c>
      <c r="V58" s="45" t="str">
        <f>"[" &amp; _xlfn.TEXTJOIN(", ", TRUE,
    IF(H58&lt;&gt;"", """" &amp; H$1 &amp; """", ""),
    IF(I58&lt;&gt;"", """" &amp; I$1 &amp; """", ""),
    IF(J58&lt;&gt;"", """" &amp; J$1 &amp; """", ""),
    IF(K58&lt;&gt;"", """" &amp; K$1 &amp; """", ""),
    IF(L58&lt;&gt;"", """" &amp; L$1 &amp; """", ""),    IF(M58&lt;&gt;"", """" &amp; M$1 &amp; """", ""),    IF(N58&lt;&gt;"", """" &amp; N$1 &amp; """", ""),     IF(O58&lt;&gt;"", """" &amp; O$1 &amp; """", ""),     IF(P58&lt;&gt;"", """" &amp; P$1 &amp; """", ""),
    IF(S58&lt;&gt;"", """" &amp; S58 &amp; """", ""), IF(Q58&lt;&gt;"", """" &amp; Q58 &amp; """", ""), IF(R58&lt;&gt;"", """" &amp; R58 &amp; """", ""),
    IF(T58&lt;&gt;"", """" &amp; T58 &amp; """", ""),
    IF(U58&lt;&gt;"", """" &amp; U58 &amp; """", "")
) &amp; "]"</f>
        <v>["ENA", "ENA ERC32", "Sample", "ENA Sample", "VJDB Sample", "Clinical ", "Host"]</v>
      </c>
      <c r="W58" s="45"/>
      <c r="Y58" s="45" t="s">
        <v>275</v>
      </c>
      <c r="Z58" s="45" t="s">
        <v>161</v>
      </c>
      <c r="AA58" s="45"/>
      <c r="AB58" s="45"/>
      <c r="AC58" s="45"/>
      <c r="AD58" s="45"/>
      <c r="AE58" s="45"/>
      <c r="AF58" s="45"/>
      <c r="AG58" s="45"/>
      <c r="AH58" s="45"/>
      <c r="AI58" s="45"/>
      <c r="AJ58" s="45"/>
      <c r="AK58" s="45" t="s">
        <v>449</v>
      </c>
      <c r="AL58" s="45"/>
      <c r="AM58" s="45"/>
      <c r="AN58" s="45"/>
      <c r="AO58" s="45"/>
      <c r="AP58" s="45"/>
      <c r="AQ58" s="45" t="s">
        <v>164</v>
      </c>
      <c r="AR58" s="45" t="s">
        <v>164</v>
      </c>
      <c r="AS58" s="45"/>
      <c r="AT58" s="45"/>
      <c r="AU58" s="46" t="s">
        <v>130</v>
      </c>
      <c r="AV58" s="46" t="s">
        <v>131</v>
      </c>
    </row>
    <row r="59" spans="1:48" s="46" customFormat="1" ht="20.25" customHeight="1">
      <c r="A59" s="45" t="s">
        <v>450</v>
      </c>
      <c r="B59" s="46" t="s">
        <v>451</v>
      </c>
      <c r="C59" s="45" t="s">
        <v>452</v>
      </c>
      <c r="D59" s="45" t="s">
        <v>143</v>
      </c>
      <c r="E59" s="45" t="s">
        <v>55</v>
      </c>
      <c r="F59" s="45"/>
      <c r="G59" s="45"/>
      <c r="H59" s="45"/>
      <c r="I59" s="45"/>
      <c r="J59" s="45"/>
      <c r="K59" s="45"/>
      <c r="L59" s="45"/>
      <c r="M59" s="45"/>
      <c r="N59" s="45"/>
      <c r="O59" s="45"/>
      <c r="P59" s="45"/>
      <c r="Q59" s="48"/>
      <c r="R59" s="48" t="s">
        <v>137</v>
      </c>
      <c r="S59" s="45" t="s">
        <v>58</v>
      </c>
      <c r="T59" s="45" t="s">
        <v>138</v>
      </c>
      <c r="U59" s="45"/>
      <c r="V59" s="45" t="str">
        <f>"[" &amp; _xlfn.TEXTJOIN(", ", TRUE,
    IF(H59&lt;&gt;"", """" &amp; H$1 &amp; """", ""),
    IF(I59&lt;&gt;"", """" &amp; I$1 &amp; """", ""),
    IF(J59&lt;&gt;"", """" &amp; J$1 &amp; """", ""),
    IF(K59&lt;&gt;"", """" &amp; K$1 &amp; """", ""),
    IF(L59&lt;&gt;"", """" &amp; L$1 &amp; """", ""),    IF(M59&lt;&gt;"", """" &amp; M$1 &amp; """", ""),    IF(N59&lt;&gt;"", """" &amp; N$1 &amp; """", ""),     IF(O59&lt;&gt;"", """" &amp; O$1 &amp; """", ""),     IF(P59&lt;&gt;"", """" &amp; P$1 &amp; """", ""),
    IF(S59&lt;&gt;"", """" &amp; S59 &amp; """", ""), IF(Q59&lt;&gt;"", """" &amp; Q59 &amp; """", ""), IF(R59&lt;&gt;"", """" &amp; R59 &amp; """", ""),
    IF(T59&lt;&gt;"", """" &amp; T59 &amp; """", ""),
    IF(U59&lt;&gt;"", """" &amp; U59 &amp; """", "")
) &amp; "]"</f>
        <v>["Organizational", "Sequence"]</v>
      </c>
      <c r="W59" s="45" t="s">
        <v>453</v>
      </c>
      <c r="Y59" s="45" t="s">
        <v>454</v>
      </c>
      <c r="Z59" s="45"/>
      <c r="AA59" s="45"/>
      <c r="AB59" s="45"/>
      <c r="AC59" s="45"/>
      <c r="AD59" s="45"/>
      <c r="AE59" s="45"/>
      <c r="AF59" s="45"/>
      <c r="AG59" s="45"/>
      <c r="AH59" s="45"/>
      <c r="AI59" s="45"/>
      <c r="AJ59" s="45"/>
      <c r="AK59" s="45"/>
      <c r="AL59" s="45"/>
      <c r="AM59" s="45"/>
      <c r="AN59" s="45"/>
      <c r="AO59" s="45"/>
      <c r="AP59" s="45"/>
      <c r="AQ59" s="45"/>
      <c r="AR59" s="45"/>
      <c r="AS59" s="45"/>
      <c r="AT59" s="45"/>
    </row>
    <row r="60" spans="1:48" s="46" customFormat="1" ht="20.25" customHeight="1">
      <c r="A60" s="45" t="s">
        <v>455</v>
      </c>
      <c r="B60" s="46" t="s">
        <v>456</v>
      </c>
      <c r="C60" s="45" t="s">
        <v>457</v>
      </c>
      <c r="D60" s="45" t="s">
        <v>54</v>
      </c>
      <c r="E60" s="45" t="s">
        <v>135</v>
      </c>
      <c r="F60" s="45" t="s">
        <v>455</v>
      </c>
      <c r="G60" s="45"/>
      <c r="H60" s="45" t="s">
        <v>458</v>
      </c>
      <c r="I60" s="45"/>
      <c r="J60" s="45"/>
      <c r="K60" s="45"/>
      <c r="L60" s="45"/>
      <c r="M60" s="45"/>
      <c r="N60" s="45"/>
      <c r="O60" s="45" t="s">
        <v>458</v>
      </c>
      <c r="P60" s="45"/>
      <c r="Q60" s="48" t="s">
        <v>96</v>
      </c>
      <c r="R60" s="48" t="s">
        <v>97</v>
      </c>
      <c r="S60" s="45" t="s">
        <v>107</v>
      </c>
      <c r="T60" s="45" t="s">
        <v>432</v>
      </c>
      <c r="U60" s="45" t="s">
        <v>176</v>
      </c>
      <c r="V60" s="45" t="str">
        <f>"[" &amp; _xlfn.TEXTJOIN(", ", TRUE,
    IF(H60&lt;&gt;"", """" &amp; H$1 &amp; """", ""),
    IF(I60&lt;&gt;"", """" &amp; I$1 &amp; """", ""),
    IF(J60&lt;&gt;"", """" &amp; J$1 &amp; """", ""),
    IF(K60&lt;&gt;"", """" &amp; K$1 &amp; """", ""),
    IF(L60&lt;&gt;"", """" &amp; L$1 &amp; """", ""),    IF(M60&lt;&gt;"", """" &amp; M$1 &amp; """", ""),    IF(N60&lt;&gt;"", """" &amp; N$1 &amp; """", ""),     IF(O60&lt;&gt;"", """" &amp; O$1 &amp; """", ""),     IF(P60&lt;&gt;"", """" &amp; P$1 &amp; """", ""),
    IF(S60&lt;&gt;"", """" &amp; S60 &amp; """", ""), IF(Q60&lt;&gt;"", """" &amp; Q60 &amp; """", ""), IF(R60&lt;&gt;"", """" &amp; R60 &amp; """", ""),
    IF(T60&lt;&gt;"", """" &amp; T60 &amp; """", ""),
    IF(U60&lt;&gt;"", """" &amp; U60 &amp; """", "")
) &amp; "]"</f>
        <v>["ENA", "ENA ERC32", "Sample", "ENA Sample", "VJDB Sample", "Clinical ", "Host"]</v>
      </c>
      <c r="W60" s="45"/>
      <c r="Y60" s="45" t="s">
        <v>275</v>
      </c>
      <c r="Z60" s="45" t="s">
        <v>161</v>
      </c>
      <c r="AA60" s="45"/>
      <c r="AB60" s="45"/>
      <c r="AC60" s="45"/>
      <c r="AD60" s="45"/>
      <c r="AE60" s="45"/>
      <c r="AF60" s="45"/>
      <c r="AG60" s="45"/>
      <c r="AH60" s="45"/>
      <c r="AI60" s="45"/>
      <c r="AJ60" s="45"/>
      <c r="AK60" s="45" t="s">
        <v>459</v>
      </c>
      <c r="AL60" s="45"/>
      <c r="AM60" s="45"/>
      <c r="AN60" s="45"/>
      <c r="AO60" s="45"/>
      <c r="AP60" s="45"/>
      <c r="AQ60" s="45" t="s">
        <v>87</v>
      </c>
      <c r="AR60" s="45" t="s">
        <v>87</v>
      </c>
      <c r="AS60" s="45"/>
      <c r="AT60" s="45"/>
      <c r="AU60" s="46" t="s">
        <v>181</v>
      </c>
      <c r="AV60" s="46" t="s">
        <v>66</v>
      </c>
    </row>
    <row r="61" spans="1:48" s="46" customFormat="1" ht="20.25" customHeight="1">
      <c r="A61" s="45" t="s">
        <v>460</v>
      </c>
      <c r="B61" s="46" t="s">
        <v>461</v>
      </c>
      <c r="C61" s="45" t="s">
        <v>462</v>
      </c>
      <c r="D61" s="45" t="s">
        <v>54</v>
      </c>
      <c r="E61" s="45" t="s">
        <v>135</v>
      </c>
      <c r="F61" s="45" t="s">
        <v>460</v>
      </c>
      <c r="G61" s="45"/>
      <c r="H61" s="45" t="s">
        <v>463</v>
      </c>
      <c r="I61" s="45"/>
      <c r="J61" s="45"/>
      <c r="K61" s="45"/>
      <c r="L61" s="45"/>
      <c r="M61" s="45"/>
      <c r="N61" s="45"/>
      <c r="O61" s="45" t="s">
        <v>463</v>
      </c>
      <c r="P61" s="45"/>
      <c r="Q61" s="48" t="s">
        <v>96</v>
      </c>
      <c r="R61" s="48" t="s">
        <v>97</v>
      </c>
      <c r="S61" s="45" t="s">
        <v>107</v>
      </c>
      <c r="T61" s="45" t="s">
        <v>432</v>
      </c>
      <c r="U61" s="45" t="s">
        <v>176</v>
      </c>
      <c r="V61" s="45" t="str">
        <f>"[" &amp; _xlfn.TEXTJOIN(", ", TRUE,
    IF(H61&lt;&gt;"", """" &amp; H$1 &amp; """", ""),
    IF(I61&lt;&gt;"", """" &amp; I$1 &amp; """", ""),
    IF(J61&lt;&gt;"", """" &amp; J$1 &amp; """", ""),
    IF(K61&lt;&gt;"", """" &amp; K$1 &amp; """", ""),
    IF(L61&lt;&gt;"", """" &amp; L$1 &amp; """", ""),    IF(M61&lt;&gt;"", """" &amp; M$1 &amp; """", ""),    IF(N61&lt;&gt;"", """" &amp; N$1 &amp; """", ""),     IF(O61&lt;&gt;"", """" &amp; O$1 &amp; """", ""),     IF(P61&lt;&gt;"", """" &amp; P$1 &amp; """", ""),
    IF(S61&lt;&gt;"", """" &amp; S61 &amp; """", ""), IF(Q61&lt;&gt;"", """" &amp; Q61 &amp; """", ""), IF(R61&lt;&gt;"", """" &amp; R61 &amp; """", ""),
    IF(T61&lt;&gt;"", """" &amp; T61 &amp; """", ""),
    IF(U61&lt;&gt;"", """" &amp; U61 &amp; """", "")
) &amp; "]"</f>
        <v>["ENA", "ENA ERC32", "Sample", "ENA Sample", "VJDB Sample", "Clinical ", "Host"]</v>
      </c>
      <c r="W61" s="45"/>
      <c r="Y61" s="45" t="s">
        <v>275</v>
      </c>
      <c r="Z61" s="45" t="s">
        <v>161</v>
      </c>
      <c r="AA61" s="45"/>
      <c r="AB61" s="45"/>
      <c r="AC61" s="45"/>
      <c r="AD61" s="45"/>
      <c r="AE61" s="45"/>
      <c r="AF61" s="45"/>
      <c r="AG61" s="45"/>
      <c r="AH61" s="45"/>
      <c r="AI61" s="45"/>
      <c r="AJ61" s="45"/>
      <c r="AK61" s="45" t="s">
        <v>464</v>
      </c>
      <c r="AL61" s="45"/>
      <c r="AM61" s="45"/>
      <c r="AN61" s="45"/>
      <c r="AO61" s="45"/>
      <c r="AP61" s="45"/>
      <c r="AQ61" s="45" t="s">
        <v>87</v>
      </c>
      <c r="AR61" s="45" t="s">
        <v>87</v>
      </c>
      <c r="AS61" s="45"/>
      <c r="AT61" s="45"/>
      <c r="AU61" s="46" t="s">
        <v>181</v>
      </c>
      <c r="AV61" s="46" t="s">
        <v>66</v>
      </c>
    </row>
    <row r="62" spans="1:48" s="46" customFormat="1" ht="20.25" customHeight="1">
      <c r="A62" s="45" t="s">
        <v>465</v>
      </c>
      <c r="B62" s="46" t="s">
        <v>466</v>
      </c>
      <c r="C62" s="45" t="s">
        <v>467</v>
      </c>
      <c r="D62" s="45" t="s">
        <v>54</v>
      </c>
      <c r="E62" s="45" t="s">
        <v>55</v>
      </c>
      <c r="F62" s="45" t="s">
        <v>465</v>
      </c>
      <c r="G62" s="45"/>
      <c r="H62" s="45"/>
      <c r="I62" s="45" t="s">
        <v>468</v>
      </c>
      <c r="J62" s="45"/>
      <c r="K62" s="45"/>
      <c r="L62" s="45"/>
      <c r="M62" s="45"/>
      <c r="N62" s="45" t="s">
        <v>469</v>
      </c>
      <c r="O62" s="45"/>
      <c r="P62" s="45"/>
      <c r="Q62" s="48"/>
      <c r="R62" s="48" t="s">
        <v>137</v>
      </c>
      <c r="S62" s="45" t="s">
        <v>280</v>
      </c>
      <c r="T62" s="45" t="s">
        <v>138</v>
      </c>
      <c r="U62" s="45"/>
      <c r="V62" s="45" t="str">
        <f>"[" &amp; _xlfn.TEXTJOIN(", ", TRUE,
    IF(H62&lt;&gt;"", """" &amp; H$1 &amp; """", ""),
    IF(I62&lt;&gt;"", """" &amp; I$1 &amp; """", ""),
    IF(J62&lt;&gt;"", """" &amp; J$1 &amp; """", ""),
    IF(K62&lt;&gt;"", """" &amp; K$1 &amp; """", ""),
    IF(L62&lt;&gt;"", """" &amp; L$1 &amp; """", ""),    IF(M62&lt;&gt;"", """" &amp; M$1 &amp; """", ""),    IF(N62&lt;&gt;"", """" &amp; N$1 &amp; """", ""),     IF(O62&lt;&gt;"", """" &amp; O$1 &amp; """", ""),     IF(P62&lt;&gt;"", """" &amp; P$1 &amp; """", ""),
    IF(S62&lt;&gt;"", """" &amp; S62 &amp; """", ""), IF(Q62&lt;&gt;"", """" &amp; Q62 &amp; """", ""), IF(R62&lt;&gt;"", """" &amp; R62 &amp; """", ""),
    IF(T62&lt;&gt;"", """" &amp; T62 &amp; """", ""),
    IF(U62&lt;&gt;"", """" &amp; U62 &amp; """", "")
) &amp; "]"</f>
        <v>["RKI", "BV-BRC", "Analysis", "Sequence"]</v>
      </c>
      <c r="W62" s="45" t="s">
        <v>60</v>
      </c>
      <c r="Y62" s="45"/>
      <c r="Z62" s="45" t="s">
        <v>161</v>
      </c>
      <c r="AA62" s="45"/>
      <c r="AB62" s="45"/>
      <c r="AC62" s="45"/>
      <c r="AD62" s="45"/>
      <c r="AE62" s="45" t="s">
        <v>153</v>
      </c>
      <c r="AF62" s="45"/>
      <c r="AG62" s="45" t="s">
        <v>470</v>
      </c>
      <c r="AH62" s="45" t="s">
        <v>75</v>
      </c>
      <c r="AI62" s="45"/>
      <c r="AJ62" s="45"/>
      <c r="AK62" s="45"/>
      <c r="AL62" s="45"/>
      <c r="AM62" s="45"/>
      <c r="AN62" s="45"/>
      <c r="AO62" s="45"/>
      <c r="AP62" s="45"/>
      <c r="AQ62" s="45"/>
      <c r="AR62" s="45"/>
      <c r="AS62" s="45"/>
      <c r="AT62" s="45"/>
      <c r="AU62" s="46" t="s">
        <v>181</v>
      </c>
      <c r="AV62" s="46" t="s">
        <v>116</v>
      </c>
    </row>
    <row r="63" spans="1:48" s="46" customFormat="1" ht="20.25" customHeight="1">
      <c r="A63" s="45" t="s">
        <v>471</v>
      </c>
      <c r="B63" s="46" t="s">
        <v>472</v>
      </c>
      <c r="C63" s="45" t="s">
        <v>473</v>
      </c>
      <c r="D63" s="45" t="s">
        <v>357</v>
      </c>
      <c r="E63" s="45" t="s">
        <v>135</v>
      </c>
      <c r="F63" s="45" t="s">
        <v>471</v>
      </c>
      <c r="G63" s="45"/>
      <c r="H63" s="45"/>
      <c r="I63" s="45" t="s">
        <v>474</v>
      </c>
      <c r="J63" s="45"/>
      <c r="K63" s="45"/>
      <c r="L63" s="45"/>
      <c r="M63" s="45"/>
      <c r="N63" s="45"/>
      <c r="O63" s="45"/>
      <c r="P63" s="45"/>
      <c r="Q63" s="48"/>
      <c r="R63" s="48" t="s">
        <v>137</v>
      </c>
      <c r="S63" s="45" t="s">
        <v>280</v>
      </c>
      <c r="T63" s="45" t="s">
        <v>138</v>
      </c>
      <c r="U63" s="45"/>
      <c r="V63" s="45" t="str">
        <f>"[" &amp; _xlfn.TEXTJOIN(", ", TRUE,
    IF(H63&lt;&gt;"", """" &amp; H$1 &amp; """", ""),
    IF(I63&lt;&gt;"", """" &amp; I$1 &amp; """", ""),
    IF(J63&lt;&gt;"", """" &amp; J$1 &amp; """", ""),
    IF(K63&lt;&gt;"", """" &amp; K$1 &amp; """", ""),
    IF(L63&lt;&gt;"", """" &amp; L$1 &amp; """", ""),    IF(M63&lt;&gt;"", """" &amp; M$1 &amp; """", ""),    IF(N63&lt;&gt;"", """" &amp; N$1 &amp; """", ""),     IF(O63&lt;&gt;"", """" &amp; O$1 &amp; """", ""),     IF(P63&lt;&gt;"", """" &amp; P$1 &amp; """", ""),
    IF(S63&lt;&gt;"", """" &amp; S63 &amp; """", ""), IF(Q63&lt;&gt;"", """" &amp; Q63 &amp; """", ""), IF(R63&lt;&gt;"", """" &amp; R63 &amp; """", ""),
    IF(T63&lt;&gt;"", """" &amp; T63 &amp; """", ""),
    IF(U63&lt;&gt;"", """" &amp; U63 &amp; """", "")
) &amp; "]"</f>
        <v>["RKI", "Analysis", "Sequence"]</v>
      </c>
      <c r="W63" s="45"/>
      <c r="Y63" s="45" t="s">
        <v>275</v>
      </c>
      <c r="Z63" s="45" t="s">
        <v>161</v>
      </c>
      <c r="AA63" s="45"/>
      <c r="AB63" s="45"/>
      <c r="AC63" s="45"/>
      <c r="AD63" s="45"/>
      <c r="AE63" s="45"/>
      <c r="AF63" s="45"/>
      <c r="AG63" s="45"/>
      <c r="AH63" s="45"/>
      <c r="AI63" s="45"/>
      <c r="AJ63" s="45"/>
      <c r="AK63" s="45"/>
      <c r="AL63" s="45"/>
      <c r="AM63" s="45"/>
      <c r="AN63" s="45"/>
      <c r="AO63" s="45"/>
      <c r="AP63" s="45"/>
      <c r="AQ63" s="45"/>
      <c r="AR63" s="45"/>
      <c r="AS63" s="45"/>
      <c r="AT63" s="45"/>
      <c r="AU63" s="46" t="s">
        <v>181</v>
      </c>
      <c r="AV63" s="46" t="s">
        <v>116</v>
      </c>
    </row>
    <row r="64" spans="1:48" s="46" customFormat="1" ht="20.25" customHeight="1">
      <c r="A64" s="45" t="s">
        <v>475</v>
      </c>
      <c r="B64" s="46" t="s">
        <v>476</v>
      </c>
      <c r="C64" s="45" t="s">
        <v>477</v>
      </c>
      <c r="D64" s="45" t="s">
        <v>102</v>
      </c>
      <c r="E64" s="45" t="s">
        <v>135</v>
      </c>
      <c r="F64" s="45" t="s">
        <v>475</v>
      </c>
      <c r="G64" s="45"/>
      <c r="H64" s="45" t="s">
        <v>478</v>
      </c>
      <c r="I64" s="45"/>
      <c r="J64" s="45"/>
      <c r="K64" s="45"/>
      <c r="L64" s="45"/>
      <c r="M64" s="45"/>
      <c r="N64" s="45"/>
      <c r="O64" s="45" t="s">
        <v>478</v>
      </c>
      <c r="P64" s="45" t="s">
        <v>478</v>
      </c>
      <c r="Q64" s="48" t="s">
        <v>96</v>
      </c>
      <c r="R64" s="48" t="s">
        <v>97</v>
      </c>
      <c r="S64" s="45" t="s">
        <v>107</v>
      </c>
      <c r="T64" s="45"/>
      <c r="U64" s="45"/>
      <c r="V64" s="45" t="str">
        <f>"[" &amp; _xlfn.TEXTJOIN(", ", TRUE,
    IF(H64&lt;&gt;"", """" &amp; H$1 &amp; """", ""),
    IF(I64&lt;&gt;"", """" &amp; I$1 &amp; """", ""),
    IF(J64&lt;&gt;"", """" &amp; J$1 &amp; """", ""),
    IF(K64&lt;&gt;"", """" &amp; K$1 &amp; """", ""),
    IF(L64&lt;&gt;"", """" &amp; L$1 &amp; """", ""),    IF(M64&lt;&gt;"", """" &amp; M$1 &amp; """", ""),    IF(N64&lt;&gt;"", """" &amp; N$1 &amp; """", ""),     IF(O64&lt;&gt;"", """" &amp; O$1 &amp; """", ""),     IF(P64&lt;&gt;"", """" &amp; P$1 &amp; """", ""),
    IF(S64&lt;&gt;"", """" &amp; S64 &amp; """", ""), IF(Q64&lt;&gt;"", """" &amp; Q64 &amp; """", ""), IF(R64&lt;&gt;"", """" &amp; R64 &amp; """", ""),
    IF(T64&lt;&gt;"", """" &amp; T64 &amp; """", ""),
    IF(U64&lt;&gt;"", """" &amp; U64 &amp; """", "")
) &amp; "]"</f>
        <v>["ENA", "ENA ERC32", "ENA ERC33", "Sample", "ENA Sample", "VJDB Sample"]</v>
      </c>
      <c r="W64" s="45"/>
      <c r="Y64" s="45" t="s">
        <v>275</v>
      </c>
      <c r="Z64" s="45" t="s">
        <v>161</v>
      </c>
      <c r="AA64" s="45"/>
      <c r="AB64" s="45"/>
      <c r="AC64" s="45"/>
      <c r="AD64" s="45"/>
      <c r="AE64" s="45"/>
      <c r="AF64" s="45"/>
      <c r="AG64" s="45"/>
      <c r="AH64" s="45"/>
      <c r="AI64" s="45"/>
      <c r="AJ64" s="45"/>
      <c r="AK64" s="45" t="s">
        <v>479</v>
      </c>
      <c r="AL64" s="45"/>
      <c r="AM64" s="45"/>
      <c r="AN64" s="45" t="s">
        <v>479</v>
      </c>
      <c r="AO64" s="45"/>
      <c r="AP64" s="45" t="s">
        <v>115</v>
      </c>
      <c r="AQ64" s="45" t="s">
        <v>164</v>
      </c>
      <c r="AR64" s="45" t="s">
        <v>164</v>
      </c>
      <c r="AS64" s="45"/>
      <c r="AT64" s="45"/>
      <c r="AU64" s="46" t="s">
        <v>102</v>
      </c>
      <c r="AV64" s="46" t="s">
        <v>116</v>
      </c>
    </row>
    <row r="65" spans="1:181" s="46" customFormat="1" ht="20.25" customHeight="1">
      <c r="A65" s="45" t="s">
        <v>480</v>
      </c>
      <c r="B65" s="46" t="s">
        <v>481</v>
      </c>
      <c r="C65" s="45" t="s">
        <v>482</v>
      </c>
      <c r="D65" s="45" t="s">
        <v>54</v>
      </c>
      <c r="E65" s="45" t="s">
        <v>135</v>
      </c>
      <c r="F65" s="45" t="s">
        <v>480</v>
      </c>
      <c r="G65" s="45"/>
      <c r="H65" s="45"/>
      <c r="I65" s="45" t="s">
        <v>483</v>
      </c>
      <c r="J65" s="45"/>
      <c r="K65" s="45"/>
      <c r="L65" s="45"/>
      <c r="M65" s="45"/>
      <c r="N65" s="45"/>
      <c r="O65" s="45"/>
      <c r="P65" s="45"/>
      <c r="Q65" s="48"/>
      <c r="R65" s="48" t="s">
        <v>137</v>
      </c>
      <c r="S65" s="45" t="s">
        <v>58</v>
      </c>
      <c r="T65" s="45" t="s">
        <v>59</v>
      </c>
      <c r="U65" s="45"/>
      <c r="V65" s="45" t="str">
        <f>"[" &amp; _xlfn.TEXTJOIN(", ", TRUE,
    IF(H65&lt;&gt;"", """" &amp; H$1 &amp; """", ""),
    IF(I65&lt;&gt;"", """" &amp; I$1 &amp; """", ""),
    IF(J65&lt;&gt;"", """" &amp; J$1 &amp; """", ""),
    IF(K65&lt;&gt;"", """" &amp; K$1 &amp; """", ""),
    IF(L65&lt;&gt;"", """" &amp; L$1 &amp; """", ""),    IF(M65&lt;&gt;"", """" &amp; M$1 &amp; """", ""),    IF(N65&lt;&gt;"", """" &amp; N$1 &amp; """", ""),     IF(O65&lt;&gt;"", """" &amp; O$1 &amp; """", ""),     IF(P65&lt;&gt;"", """" &amp; P$1 &amp; """", ""),
    IF(S65&lt;&gt;"", """" &amp; S65 &amp; """", ""), IF(Q65&lt;&gt;"", """" &amp; Q65 &amp; """", ""), IF(R65&lt;&gt;"", """" &amp; R65 &amp; """", ""),
    IF(T65&lt;&gt;"", """" &amp; T65 &amp; """", ""),
    IF(U65&lt;&gt;"", """" &amp; U65 &amp; """", "")
) &amp; "]"</f>
        <v>["RKI", "Organizational", "Identifiers"]</v>
      </c>
      <c r="W65" s="45"/>
      <c r="Y65" s="45" t="s">
        <v>341</v>
      </c>
      <c r="Z65" s="45" t="s">
        <v>161</v>
      </c>
      <c r="AA65" s="45"/>
      <c r="AB65" s="45"/>
      <c r="AC65" s="45"/>
      <c r="AD65" s="45"/>
      <c r="AE65" s="45"/>
      <c r="AF65" s="45"/>
      <c r="AG65" s="45"/>
      <c r="AH65" s="45"/>
      <c r="AI65" s="45"/>
      <c r="AJ65" s="45"/>
      <c r="AK65" s="45"/>
      <c r="AL65" s="45"/>
      <c r="AM65" s="45"/>
      <c r="AN65" s="45"/>
      <c r="AO65" s="45"/>
      <c r="AP65" s="45"/>
      <c r="AQ65" s="45"/>
      <c r="AR65" s="45"/>
      <c r="AS65" s="45"/>
      <c r="AT65" s="45"/>
      <c r="AU65" s="46" t="s">
        <v>65</v>
      </c>
      <c r="AV65" s="46" t="s">
        <v>116</v>
      </c>
    </row>
    <row r="66" spans="1:181" s="46" customFormat="1" ht="20.25" customHeight="1">
      <c r="A66" s="45" t="s">
        <v>484</v>
      </c>
      <c r="B66" s="46" t="s">
        <v>485</v>
      </c>
      <c r="C66" s="45" t="s">
        <v>486</v>
      </c>
      <c r="D66" s="45" t="s">
        <v>54</v>
      </c>
      <c r="E66" s="45" t="s">
        <v>135</v>
      </c>
      <c r="F66" s="45" t="s">
        <v>484</v>
      </c>
      <c r="G66" s="45"/>
      <c r="H66" s="45" t="s">
        <v>487</v>
      </c>
      <c r="I66" s="45"/>
      <c r="J66" s="45"/>
      <c r="K66" s="45"/>
      <c r="L66" s="45"/>
      <c r="M66" s="45"/>
      <c r="N66" s="45"/>
      <c r="O66" s="45"/>
      <c r="P66" s="45"/>
      <c r="Q66" s="48"/>
      <c r="R66" s="48" t="s">
        <v>137</v>
      </c>
      <c r="S66" s="45" t="s">
        <v>58</v>
      </c>
      <c r="T66" s="45" t="s">
        <v>59</v>
      </c>
      <c r="U66" s="45"/>
      <c r="V66" s="45" t="str">
        <f>"[" &amp; _xlfn.TEXTJOIN(", ", TRUE,
    IF(H66&lt;&gt;"", """" &amp; H$1 &amp; """", ""),
    IF(I66&lt;&gt;"", """" &amp; I$1 &amp; """", ""),
    IF(J66&lt;&gt;"", """" &amp; J$1 &amp; """", ""),
    IF(K66&lt;&gt;"", """" &amp; K$1 &amp; """", ""),
    IF(L66&lt;&gt;"", """" &amp; L$1 &amp; """", ""),    IF(M66&lt;&gt;"", """" &amp; M$1 &amp; """", ""),    IF(N66&lt;&gt;"", """" &amp; N$1 &amp; """", ""),     IF(O66&lt;&gt;"", """" &amp; O$1 &amp; """", ""),     IF(P66&lt;&gt;"", """" &amp; P$1 &amp; """", ""),
    IF(S66&lt;&gt;"", """" &amp; S66 &amp; """", ""), IF(Q66&lt;&gt;"", """" &amp; Q66 &amp; """", ""), IF(R66&lt;&gt;"", """" &amp; R66 &amp; """", ""),
    IF(T66&lt;&gt;"", """" &amp; T66 &amp; """", ""),
    IF(U66&lt;&gt;"", """" &amp; U66 &amp; """", "")
) &amp; "]"</f>
        <v>["ENA", "Organizational", "Identifiers"]</v>
      </c>
      <c r="W66" s="45"/>
      <c r="Y66" s="45" t="s">
        <v>275</v>
      </c>
      <c r="Z66" s="45" t="s">
        <v>161</v>
      </c>
      <c r="AA66" s="45"/>
      <c r="AB66" s="45"/>
      <c r="AC66" s="45"/>
      <c r="AD66" s="45"/>
      <c r="AE66" s="45"/>
      <c r="AF66" s="45"/>
      <c r="AG66" s="45"/>
      <c r="AH66" s="45"/>
      <c r="AI66" s="45"/>
      <c r="AJ66" s="45"/>
      <c r="AK66" s="45"/>
      <c r="AL66" s="45"/>
      <c r="AM66" s="45"/>
      <c r="AN66" s="45"/>
      <c r="AO66" s="45"/>
      <c r="AP66" s="45"/>
      <c r="AQ66" s="45" t="s">
        <v>164</v>
      </c>
      <c r="AR66" s="45" t="s">
        <v>164</v>
      </c>
      <c r="AS66" s="45"/>
      <c r="AT66" s="45"/>
      <c r="AU66" s="46" t="s">
        <v>65</v>
      </c>
      <c r="AV66" s="46" t="s">
        <v>66</v>
      </c>
    </row>
    <row r="67" spans="1:181" s="46" customFormat="1" ht="20.25" customHeight="1">
      <c r="A67" s="45" t="s">
        <v>488</v>
      </c>
      <c r="B67" s="46" t="s">
        <v>489</v>
      </c>
      <c r="C67" s="45" t="s">
        <v>490</v>
      </c>
      <c r="D67" s="45" t="s">
        <v>54</v>
      </c>
      <c r="E67" s="45" t="s">
        <v>55</v>
      </c>
      <c r="F67" s="45" t="s">
        <v>488</v>
      </c>
      <c r="G67" s="45" t="s">
        <v>491</v>
      </c>
      <c r="H67" s="45" t="s">
        <v>492</v>
      </c>
      <c r="I67" s="45"/>
      <c r="J67" s="45" t="s">
        <v>493</v>
      </c>
      <c r="K67" s="45"/>
      <c r="L67" s="45"/>
      <c r="M67" s="45"/>
      <c r="N67" s="45" t="s">
        <v>494</v>
      </c>
      <c r="O67" s="45" t="s">
        <v>495</v>
      </c>
      <c r="P67" s="45" t="s">
        <v>495</v>
      </c>
      <c r="Q67" s="48" t="s">
        <v>96</v>
      </c>
      <c r="R67" s="48" t="s">
        <v>97</v>
      </c>
      <c r="S67" s="45" t="s">
        <v>107</v>
      </c>
      <c r="T67" s="45" t="s">
        <v>496</v>
      </c>
      <c r="U67" s="45" t="s">
        <v>419</v>
      </c>
      <c r="V67" s="45" t="str">
        <f>"[" &amp; _xlfn.TEXTJOIN(", ", TRUE,
    IF(H67&lt;&gt;"", """" &amp; H$1 &amp; """", ""),
    IF(I67&lt;&gt;"", """" &amp; I$1 &amp; """", ""),
    IF(J67&lt;&gt;"", """" &amp; J$1 &amp; """", ""),
    IF(K67&lt;&gt;"", """" &amp; K$1 &amp; """", ""),
    IF(L67&lt;&gt;"", """" &amp; L$1 &amp; """", ""),    IF(M67&lt;&gt;"", """" &amp; M$1 &amp; """", ""),    IF(N67&lt;&gt;"", """" &amp; N$1 &amp; """", ""),     IF(O67&lt;&gt;"", """" &amp; O$1 &amp; """", ""),     IF(P67&lt;&gt;"", """" &amp; P$1 &amp; """", ""),
    IF(S67&lt;&gt;"", """" &amp; S67 &amp; """", ""), IF(Q67&lt;&gt;"", """" &amp; Q67 &amp; """", ""), IF(R67&lt;&gt;"", """" &amp; R67 &amp; """", ""),
    IF(T67&lt;&gt;"", """" &amp; T67 &amp; """", ""),
    IF(U67&lt;&gt;"", """" &amp; U67 &amp; """", "")
) &amp; "]"</f>
        <v>["ENA", "MIGS-VI", "BV-BRC", "ENA ERC32", "ENA ERC33", "Sample", "ENA Sample", "VJDB Sample", "Virus ", "NCBI Taxonomy"]</v>
      </c>
      <c r="W67" s="45" t="s">
        <v>295</v>
      </c>
      <c r="X67" s="46" t="s">
        <v>497</v>
      </c>
      <c r="Y67" s="45"/>
      <c r="Z67" s="45"/>
      <c r="AA67" s="45"/>
      <c r="AB67" s="45"/>
      <c r="AC67" s="45"/>
      <c r="AD67" s="45"/>
      <c r="AE67" s="45" t="s">
        <v>498</v>
      </c>
      <c r="AF67" s="45" t="s">
        <v>499</v>
      </c>
      <c r="AG67" s="45" t="s">
        <v>495</v>
      </c>
      <c r="AH67" s="45" t="s">
        <v>191</v>
      </c>
      <c r="AI67" s="45"/>
      <c r="AJ67" s="45"/>
      <c r="AK67" s="45" t="s">
        <v>500</v>
      </c>
      <c r="AL67" s="45"/>
      <c r="AM67" s="45"/>
      <c r="AN67" s="45" t="s">
        <v>500</v>
      </c>
      <c r="AO67" s="45"/>
      <c r="AP67" s="45" t="s">
        <v>115</v>
      </c>
      <c r="AQ67" s="45" t="s">
        <v>87</v>
      </c>
      <c r="AR67" s="45" t="s">
        <v>87</v>
      </c>
      <c r="AS67" s="45"/>
      <c r="AT67" s="45"/>
      <c r="AU67" s="46" t="s">
        <v>181</v>
      </c>
      <c r="AV67" s="46" t="s">
        <v>66</v>
      </c>
    </row>
    <row r="68" spans="1:181" s="46" customFormat="1" ht="20.25" customHeight="1">
      <c r="A68" s="45" t="s">
        <v>501</v>
      </c>
      <c r="B68" s="46" t="s">
        <v>502</v>
      </c>
      <c r="C68" s="45" t="s">
        <v>503</v>
      </c>
      <c r="D68" s="45" t="s">
        <v>54</v>
      </c>
      <c r="E68" s="45" t="s">
        <v>135</v>
      </c>
      <c r="F68" s="45" t="s">
        <v>501</v>
      </c>
      <c r="G68" s="45" t="s">
        <v>447</v>
      </c>
      <c r="H68" s="45" t="s">
        <v>504</v>
      </c>
      <c r="I68" s="45"/>
      <c r="J68" s="45" t="s">
        <v>505</v>
      </c>
      <c r="K68" s="45"/>
      <c r="L68" s="45"/>
      <c r="M68" s="45"/>
      <c r="N68" s="45"/>
      <c r="O68" s="45" t="s">
        <v>506</v>
      </c>
      <c r="P68" s="45" t="s">
        <v>506</v>
      </c>
      <c r="Q68" s="48" t="s">
        <v>96</v>
      </c>
      <c r="R68" s="48" t="s">
        <v>97</v>
      </c>
      <c r="S68" s="45" t="s">
        <v>107</v>
      </c>
      <c r="T68" s="45" t="s">
        <v>359</v>
      </c>
      <c r="U68" s="45"/>
      <c r="V68" s="45" t="str">
        <f>"[" &amp; _xlfn.TEXTJOIN(", ", TRUE,
    IF(H68&lt;&gt;"", """" &amp; H$1 &amp; """", ""),
    IF(I68&lt;&gt;"", """" &amp; I$1 &amp; """", ""),
    IF(J68&lt;&gt;"", """" &amp; J$1 &amp; """", ""),
    IF(K68&lt;&gt;"", """" &amp; K$1 &amp; """", ""),
    IF(L68&lt;&gt;"", """" &amp; L$1 &amp; """", ""),    IF(M68&lt;&gt;"", """" &amp; M$1 &amp; """", ""),    IF(N68&lt;&gt;"", """" &amp; N$1 &amp; """", ""),     IF(O68&lt;&gt;"", """" &amp; O$1 &amp; """", ""),     IF(P68&lt;&gt;"", """" &amp; P$1 &amp; """", ""),
    IF(S68&lt;&gt;"", """" &amp; S68 &amp; """", ""), IF(Q68&lt;&gt;"", """" &amp; Q68 &amp; """", ""), IF(R68&lt;&gt;"", """" &amp; R68 &amp; """", ""),
    IF(T68&lt;&gt;"", """" &amp; T68 &amp; """", ""),
    IF(U68&lt;&gt;"", """" &amp; U68 &amp; """", "")
) &amp; "]"</f>
        <v>["ENA", "MIGS-VI", "ENA ERC32", "ENA ERC33", "Sample", "ENA Sample", "VJDB Sample", "Clinical"]</v>
      </c>
      <c r="W68" s="45"/>
      <c r="X68" s="46" t="s">
        <v>507</v>
      </c>
      <c r="Y68" s="45" t="s">
        <v>275</v>
      </c>
      <c r="Z68" s="45" t="s">
        <v>161</v>
      </c>
      <c r="AA68" s="45"/>
      <c r="AB68" s="45"/>
      <c r="AC68" s="45"/>
      <c r="AD68" s="45"/>
      <c r="AE68" s="45"/>
      <c r="AF68" s="45"/>
      <c r="AG68" s="45"/>
      <c r="AH68" s="45"/>
      <c r="AI68" s="45"/>
      <c r="AJ68" s="45"/>
      <c r="AK68" s="45" t="s">
        <v>508</v>
      </c>
      <c r="AL68" s="45"/>
      <c r="AM68" s="45"/>
      <c r="AN68" s="45" t="s">
        <v>508</v>
      </c>
      <c r="AO68" s="45"/>
      <c r="AP68" s="45" t="s">
        <v>115</v>
      </c>
      <c r="AQ68" s="45" t="s">
        <v>164</v>
      </c>
      <c r="AR68" s="45" t="s">
        <v>164</v>
      </c>
      <c r="AS68" s="45"/>
      <c r="AT68" s="45"/>
      <c r="AU68" s="46" t="s">
        <v>181</v>
      </c>
      <c r="AV68" s="46" t="s">
        <v>116</v>
      </c>
    </row>
    <row r="69" spans="1:181" s="46" customFormat="1" ht="20.25" customHeight="1">
      <c r="A69" s="45" t="s">
        <v>509</v>
      </c>
      <c r="B69" s="46" t="s">
        <v>510</v>
      </c>
      <c r="C69" s="45" t="s">
        <v>511</v>
      </c>
      <c r="D69" s="45" t="s">
        <v>54</v>
      </c>
      <c r="E69" s="45" t="s">
        <v>512</v>
      </c>
      <c r="F69" s="45" t="s">
        <v>509</v>
      </c>
      <c r="G69" s="45" t="s">
        <v>513</v>
      </c>
      <c r="H69" s="45"/>
      <c r="I69" s="45"/>
      <c r="J69" s="45"/>
      <c r="K69" s="45"/>
      <c r="L69" s="45"/>
      <c r="M69" s="45"/>
      <c r="N69" s="45"/>
      <c r="O69" s="45"/>
      <c r="P69" s="45"/>
      <c r="Q69" s="48"/>
      <c r="R69" s="48" t="s">
        <v>137</v>
      </c>
      <c r="S69" s="45" t="s">
        <v>107</v>
      </c>
      <c r="T69" s="45" t="s">
        <v>197</v>
      </c>
      <c r="U69" s="45"/>
      <c r="V69" s="45" t="str">
        <f>"[" &amp; _xlfn.TEXTJOIN(", ", TRUE,
    IF(H69&lt;&gt;"", """" &amp; H$1 &amp; """", ""),
    IF(I69&lt;&gt;"", """" &amp; I$1 &amp; """", ""),
    IF(J69&lt;&gt;"", """" &amp; J$1 &amp; """", ""),
    IF(K69&lt;&gt;"", """" &amp; K$1 &amp; """", ""),
    IF(L69&lt;&gt;"", """" &amp; L$1 &amp; """", ""),    IF(M69&lt;&gt;"", """" &amp; M$1 &amp; """", ""),    IF(N69&lt;&gt;"", """" &amp; N$1 &amp; """", ""),     IF(O69&lt;&gt;"", """" &amp; O$1 &amp; """", ""),     IF(P69&lt;&gt;"", """" &amp; P$1 &amp; """", ""),
    IF(S69&lt;&gt;"", """" &amp; S69 &amp; """", ""), IF(Q69&lt;&gt;"", """" &amp; Q69 &amp; """", ""), IF(R69&lt;&gt;"", """" &amp; R69 &amp; """", ""),
    IF(T69&lt;&gt;"", """" &amp; T69 &amp; """", ""),
    IF(U69&lt;&gt;"", """" &amp; U69 &amp; """", "")
) &amp; "]"</f>
        <v>["Sample", "Virus"]</v>
      </c>
      <c r="W69" s="45" t="s">
        <v>419</v>
      </c>
      <c r="Y69" s="45" t="s">
        <v>514</v>
      </c>
      <c r="Z69" s="45"/>
      <c r="AA69" s="45"/>
      <c r="AB69" s="45"/>
      <c r="AC69" s="45"/>
      <c r="AD69" s="45"/>
      <c r="AE69" s="45"/>
      <c r="AF69" s="45"/>
      <c r="AG69" s="45"/>
      <c r="AH69" s="45"/>
      <c r="AI69" s="45"/>
      <c r="AJ69" s="45"/>
      <c r="AK69" s="45"/>
      <c r="AL69" s="45"/>
      <c r="AM69" s="45"/>
      <c r="AN69" s="45"/>
      <c r="AO69" s="45"/>
      <c r="AP69" s="45"/>
      <c r="AQ69" s="45"/>
      <c r="AR69" s="45"/>
      <c r="AS69" s="45"/>
      <c r="AT69" s="45"/>
      <c r="AU69" s="46" t="s">
        <v>181</v>
      </c>
      <c r="AV69" s="46" t="s">
        <v>116</v>
      </c>
    </row>
    <row r="70" spans="1:181" s="46" customFormat="1" ht="20.25" customHeight="1">
      <c r="A70" s="47" t="s">
        <v>515</v>
      </c>
      <c r="B70" s="47" t="s">
        <v>516</v>
      </c>
      <c r="C70" s="47" t="s">
        <v>517</v>
      </c>
      <c r="D70" s="47" t="s">
        <v>54</v>
      </c>
      <c r="E70" s="47" t="s">
        <v>512</v>
      </c>
      <c r="F70" s="47" t="s">
        <v>515</v>
      </c>
      <c r="G70" s="47" t="s">
        <v>518</v>
      </c>
      <c r="H70" s="47"/>
      <c r="I70" s="47"/>
      <c r="J70" s="47"/>
      <c r="K70" s="47"/>
      <c r="L70" s="47"/>
      <c r="M70" s="47"/>
      <c r="N70" s="47"/>
      <c r="O70" s="47"/>
      <c r="P70" s="47"/>
      <c r="Q70" s="49"/>
      <c r="R70" s="49" t="s">
        <v>137</v>
      </c>
      <c r="S70" s="47" t="s">
        <v>107</v>
      </c>
      <c r="T70" s="47" t="s">
        <v>197</v>
      </c>
      <c r="U70" s="47" t="s">
        <v>419</v>
      </c>
      <c r="V70" s="47" t="str">
        <f>"[" &amp; _xlfn.TEXTJOIN(", ", TRUE,
    IF(H70&lt;&gt;"", """" &amp; H$1 &amp; """", ""),
    IF(I70&lt;&gt;"", """" &amp; I$1 &amp; """", ""),
    IF(J70&lt;&gt;"", """" &amp; J$1 &amp; """", ""),
    IF(K70&lt;&gt;"", """" &amp; K$1 &amp; """", ""),
    IF(L70&lt;&gt;"", """" &amp; L$1 &amp; """", ""),    IF(M70&lt;&gt;"", """" &amp; M$1 &amp; """", ""),    IF(N70&lt;&gt;"", """" &amp; N$1 &amp; """", ""),     IF(O70&lt;&gt;"", """" &amp; O$1 &amp; """", ""),     IF(P70&lt;&gt;"", """" &amp; P$1 &amp; """", ""),
    IF(S70&lt;&gt;"", """" &amp; S70 &amp; """", ""), IF(Q70&lt;&gt;"", """" &amp; Q70 &amp; """", ""), IF(R70&lt;&gt;"", """" &amp; R70 &amp; """", ""),
    IF(T70&lt;&gt;"", """" &amp; T70 &amp; """", ""),
    IF(U70&lt;&gt;"", """" &amp; U70 &amp; """", "")
) &amp; "]"</f>
        <v>["Sample", "Virus", "NCBI Taxonomy"]</v>
      </c>
      <c r="W70" s="47" t="s">
        <v>419</v>
      </c>
      <c r="X70" s="47" t="s">
        <v>519</v>
      </c>
      <c r="Y70" s="47" t="s">
        <v>514</v>
      </c>
      <c r="Z70" s="47"/>
      <c r="AA70" s="47"/>
      <c r="AB70" s="47"/>
      <c r="AC70" s="47"/>
      <c r="AD70" s="47"/>
      <c r="AE70" s="47"/>
      <c r="AF70" s="47"/>
      <c r="AG70" s="47"/>
      <c r="AH70" s="47"/>
      <c r="AI70" s="47"/>
      <c r="AJ70" s="47"/>
      <c r="AK70" s="47"/>
      <c r="AL70" s="47"/>
      <c r="AM70" s="47"/>
      <c r="AN70" s="47"/>
      <c r="AO70" s="47"/>
      <c r="AP70" s="47"/>
      <c r="AQ70" s="47"/>
      <c r="AR70" s="47"/>
      <c r="AS70" s="47"/>
      <c r="AT70" s="47"/>
      <c r="AU70" s="47" t="s">
        <v>181</v>
      </c>
      <c r="AV70" s="47" t="s">
        <v>116</v>
      </c>
      <c r="AW70" s="47"/>
      <c r="AX70" s="47"/>
      <c r="AY70" s="47"/>
      <c r="AZ70" s="47"/>
      <c r="BA70" s="47"/>
      <c r="BB70" s="47"/>
      <c r="BC70" s="47"/>
      <c r="BD70" s="47"/>
      <c r="BE70" s="47"/>
      <c r="BF70" s="47"/>
      <c r="BG70" s="47"/>
      <c r="BH70" s="47"/>
      <c r="BI70" s="47"/>
      <c r="BJ70" s="47"/>
      <c r="BK70" s="47"/>
      <c r="BL70" s="47"/>
      <c r="BM70" s="47"/>
      <c r="BN70" s="47"/>
      <c r="BO70" s="47"/>
      <c r="BP70" s="47"/>
      <c r="BQ70" s="47"/>
      <c r="BR70" s="47"/>
      <c r="BS70" s="47"/>
      <c r="BT70" s="47"/>
      <c r="BU70" s="47"/>
      <c r="BV70" s="47"/>
      <c r="BW70" s="47"/>
      <c r="BX70" s="47"/>
      <c r="BY70" s="47"/>
      <c r="BZ70" s="47"/>
      <c r="CA70" s="47"/>
      <c r="CB70" s="47"/>
      <c r="CC70" s="47"/>
      <c r="CD70" s="47"/>
      <c r="CE70" s="47"/>
      <c r="CF70" s="47"/>
      <c r="CG70" s="47"/>
      <c r="CH70" s="47"/>
      <c r="CI70" s="47"/>
      <c r="CJ70" s="47"/>
      <c r="CK70" s="47"/>
      <c r="CL70" s="47"/>
      <c r="CM70" s="47"/>
      <c r="CN70" s="47"/>
      <c r="CO70" s="47"/>
      <c r="CP70" s="47"/>
      <c r="CQ70" s="47"/>
      <c r="CR70" s="47"/>
      <c r="CS70" s="47"/>
      <c r="CT70" s="47"/>
      <c r="CU70" s="47"/>
      <c r="CV70" s="47"/>
      <c r="CW70" s="47"/>
      <c r="CX70" s="47"/>
      <c r="CY70" s="47"/>
      <c r="CZ70" s="47"/>
      <c r="DA70" s="47"/>
      <c r="DB70" s="47"/>
      <c r="DC70" s="47"/>
      <c r="DD70" s="47"/>
      <c r="DE70" s="47"/>
      <c r="DF70" s="47"/>
      <c r="DG70" s="47"/>
      <c r="DH70" s="47"/>
      <c r="DI70" s="47"/>
      <c r="DJ70" s="47"/>
      <c r="DK70" s="47"/>
      <c r="DL70" s="47"/>
      <c r="DM70" s="47"/>
      <c r="DN70" s="47"/>
      <c r="DO70" s="47"/>
      <c r="DP70" s="47"/>
      <c r="DQ70" s="47"/>
      <c r="DR70" s="47"/>
      <c r="DS70" s="47"/>
      <c r="DT70" s="47"/>
      <c r="DU70" s="47"/>
      <c r="DV70" s="47"/>
      <c r="DW70" s="47"/>
      <c r="DX70" s="47"/>
      <c r="DY70" s="47"/>
      <c r="DZ70" s="47"/>
      <c r="EA70" s="47"/>
      <c r="EB70" s="47"/>
      <c r="EC70" s="47"/>
      <c r="ED70" s="47"/>
      <c r="EE70" s="47"/>
      <c r="EF70" s="47"/>
      <c r="EG70" s="47"/>
      <c r="EH70" s="47"/>
      <c r="EI70" s="47"/>
      <c r="EJ70" s="47"/>
      <c r="EK70" s="47"/>
      <c r="EL70" s="47"/>
      <c r="EM70" s="47"/>
      <c r="EN70" s="47"/>
      <c r="EO70" s="47"/>
      <c r="EP70" s="47"/>
      <c r="EQ70" s="47"/>
      <c r="ER70" s="47"/>
      <c r="ES70" s="47"/>
      <c r="ET70" s="47"/>
      <c r="EU70" s="47"/>
      <c r="EV70" s="47"/>
      <c r="EW70" s="47"/>
      <c r="EX70" s="47"/>
      <c r="EY70" s="47"/>
      <c r="EZ70" s="47"/>
      <c r="FA70" s="47"/>
      <c r="FB70" s="47"/>
      <c r="FC70" s="47"/>
      <c r="FD70" s="47"/>
      <c r="FE70" s="47"/>
      <c r="FF70" s="47"/>
      <c r="FG70" s="47"/>
      <c r="FH70" s="47"/>
      <c r="FI70" s="47"/>
      <c r="FJ70" s="47"/>
      <c r="FK70" s="47"/>
      <c r="FL70" s="47"/>
      <c r="FM70" s="47"/>
      <c r="FN70" s="47"/>
      <c r="FO70" s="47"/>
      <c r="FP70" s="47"/>
      <c r="FQ70" s="47"/>
      <c r="FR70" s="47"/>
      <c r="FS70" s="47"/>
      <c r="FT70" s="47"/>
      <c r="FU70" s="47"/>
      <c r="FV70" s="47"/>
      <c r="FW70" s="47"/>
      <c r="FX70" s="47"/>
      <c r="FY70" s="47"/>
    </row>
    <row r="71" spans="1:181" s="46" customFormat="1" ht="20.25" customHeight="1">
      <c r="A71" s="45" t="s">
        <v>520</v>
      </c>
      <c r="B71" s="46" t="s">
        <v>521</v>
      </c>
      <c r="C71" s="45" t="s">
        <v>522</v>
      </c>
      <c r="D71" s="45" t="s">
        <v>357</v>
      </c>
      <c r="E71" s="45" t="s">
        <v>55</v>
      </c>
      <c r="F71" s="45" t="s">
        <v>520</v>
      </c>
      <c r="G71" s="45"/>
      <c r="H71" s="45" t="s">
        <v>523</v>
      </c>
      <c r="I71" s="45"/>
      <c r="J71" s="45"/>
      <c r="K71" s="45"/>
      <c r="L71" s="45"/>
      <c r="M71" s="45"/>
      <c r="N71" s="45" t="s">
        <v>524</v>
      </c>
      <c r="O71" s="45"/>
      <c r="P71" s="45"/>
      <c r="Q71" s="48"/>
      <c r="R71" s="48" t="s">
        <v>137</v>
      </c>
      <c r="S71" s="45" t="s">
        <v>280</v>
      </c>
      <c r="T71" s="45" t="s">
        <v>138</v>
      </c>
      <c r="U71" s="45"/>
      <c r="V71" s="45" t="str">
        <f>"[" &amp; _xlfn.TEXTJOIN(", ", TRUE,
    IF(H71&lt;&gt;"", """" &amp; H$1 &amp; """", ""),
    IF(I71&lt;&gt;"", """" &amp; I$1 &amp; """", ""),
    IF(J71&lt;&gt;"", """" &amp; J$1 &amp; """", ""),
    IF(K71&lt;&gt;"", """" &amp; K$1 &amp; """", ""),
    IF(L71&lt;&gt;"", """" &amp; L$1 &amp; """", ""),    IF(M71&lt;&gt;"", """" &amp; M$1 &amp; """", ""),    IF(N71&lt;&gt;"", """" &amp; N$1 &amp; """", ""),     IF(O71&lt;&gt;"", """" &amp; O$1 &amp; """", ""),     IF(P71&lt;&gt;"", """" &amp; P$1 &amp; """", ""),
    IF(S71&lt;&gt;"", """" &amp; S71 &amp; """", ""), IF(Q71&lt;&gt;"", """" &amp; Q71 &amp; """", ""), IF(R71&lt;&gt;"", """" &amp; R71 &amp; """", ""),
    IF(T71&lt;&gt;"", """" &amp; T71 &amp; """", ""),
    IF(U71&lt;&gt;"", """" &amp; U71 &amp; """", "")
) &amp; "]"</f>
        <v>["ENA", "BV-BRC", "Analysis", "Sequence"]</v>
      </c>
      <c r="W71" s="45" t="s">
        <v>295</v>
      </c>
      <c r="Y71" s="45"/>
      <c r="Z71" s="45" t="s">
        <v>161</v>
      </c>
      <c r="AA71" s="45"/>
      <c r="AB71" s="45"/>
      <c r="AC71" s="45"/>
      <c r="AD71" s="45"/>
      <c r="AE71" s="45" t="s">
        <v>296</v>
      </c>
      <c r="AF71" s="45"/>
      <c r="AG71" s="45" t="s">
        <v>525</v>
      </c>
      <c r="AH71" s="45" t="s">
        <v>64</v>
      </c>
      <c r="AI71" s="45"/>
      <c r="AJ71" s="45" t="s">
        <v>526</v>
      </c>
      <c r="AK71" s="45"/>
      <c r="AL71" s="45"/>
      <c r="AM71" s="45"/>
      <c r="AN71" s="45"/>
      <c r="AO71" s="45"/>
      <c r="AP71" s="45"/>
      <c r="AQ71" s="45" t="s">
        <v>87</v>
      </c>
      <c r="AR71" s="45" t="s">
        <v>87</v>
      </c>
      <c r="AS71" s="45"/>
      <c r="AT71" s="45"/>
      <c r="AU71" s="46" t="s">
        <v>65</v>
      </c>
      <c r="AV71" s="46" t="s">
        <v>66</v>
      </c>
    </row>
    <row r="72" spans="1:181" s="46" customFormat="1" ht="20.25" customHeight="1">
      <c r="A72" s="45" t="s">
        <v>527</v>
      </c>
      <c r="B72" s="46" t="s">
        <v>528</v>
      </c>
      <c r="C72" s="45" t="s">
        <v>529</v>
      </c>
      <c r="D72" s="45" t="s">
        <v>357</v>
      </c>
      <c r="E72" s="45" t="s">
        <v>55</v>
      </c>
      <c r="F72" s="45" t="s">
        <v>527</v>
      </c>
      <c r="G72" s="45" t="s">
        <v>527</v>
      </c>
      <c r="H72" s="45"/>
      <c r="I72" s="45"/>
      <c r="J72" s="45"/>
      <c r="K72" s="45"/>
      <c r="L72" s="45"/>
      <c r="M72" s="45"/>
      <c r="N72" s="45" t="s">
        <v>528</v>
      </c>
      <c r="O72" s="45"/>
      <c r="P72" s="45"/>
      <c r="Q72" s="48"/>
      <c r="R72" s="48" t="s">
        <v>137</v>
      </c>
      <c r="S72" s="45" t="s">
        <v>280</v>
      </c>
      <c r="T72" s="45" t="s">
        <v>138</v>
      </c>
      <c r="U72" s="45"/>
      <c r="V72" s="45" t="str">
        <f>"[" &amp; _xlfn.TEXTJOIN(", ", TRUE,
    IF(H72&lt;&gt;"", """" &amp; H$1 &amp; """", ""),
    IF(I72&lt;&gt;"", """" &amp; I$1 &amp; """", ""),
    IF(J72&lt;&gt;"", """" &amp; J$1 &amp; """", ""),
    IF(K72&lt;&gt;"", """" &amp; K$1 &amp; """", ""),
    IF(L72&lt;&gt;"", """" &amp; L$1 &amp; """", ""),    IF(M72&lt;&gt;"", """" &amp; M$1 &amp; """", ""),    IF(N72&lt;&gt;"", """" &amp; N$1 &amp; """", ""),     IF(O72&lt;&gt;"", """" &amp; O$1 &amp; """", ""),     IF(P72&lt;&gt;"", """" &amp; P$1 &amp; """", ""),
    IF(S72&lt;&gt;"", """" &amp; S72 &amp; """", ""), IF(Q72&lt;&gt;"", """" &amp; Q72 &amp; """", ""), IF(R72&lt;&gt;"", """" &amp; R72 &amp; """", ""),
    IF(T72&lt;&gt;"", """" &amp; T72 &amp; """", ""),
    IF(U72&lt;&gt;"", """" &amp; U72 &amp; """", "")
) &amp; "]"</f>
        <v>["BV-BRC", "Analysis", "Sequence"]</v>
      </c>
      <c r="W72" s="45" t="s">
        <v>295</v>
      </c>
      <c r="Y72" s="45"/>
      <c r="Z72" s="45"/>
      <c r="AA72" s="45"/>
      <c r="AB72" s="45"/>
      <c r="AC72" s="45"/>
      <c r="AD72" s="45"/>
      <c r="AE72" s="45" t="s">
        <v>189</v>
      </c>
      <c r="AF72" s="45" t="s">
        <v>189</v>
      </c>
      <c r="AG72" s="45" t="s">
        <v>530</v>
      </c>
      <c r="AH72" s="45" t="s">
        <v>357</v>
      </c>
      <c r="AI72" s="45"/>
      <c r="AJ72" s="45"/>
      <c r="AK72" s="45"/>
      <c r="AL72" s="45"/>
      <c r="AM72" s="45"/>
      <c r="AN72" s="45"/>
      <c r="AO72" s="45"/>
      <c r="AP72" s="45"/>
      <c r="AQ72" s="45"/>
      <c r="AR72" s="45"/>
      <c r="AS72" s="45"/>
      <c r="AT72" s="45"/>
      <c r="AU72" s="46" t="s">
        <v>65</v>
      </c>
      <c r="AV72" s="46" t="s">
        <v>116</v>
      </c>
    </row>
    <row r="73" spans="1:181" s="46" customFormat="1" ht="20.25" customHeight="1">
      <c r="A73" s="45" t="s">
        <v>531</v>
      </c>
      <c r="B73" s="46" t="s">
        <v>532</v>
      </c>
      <c r="C73" s="45" t="s">
        <v>533</v>
      </c>
      <c r="D73" s="45" t="s">
        <v>357</v>
      </c>
      <c r="E73" s="45" t="s">
        <v>512</v>
      </c>
      <c r="F73" s="45" t="s">
        <v>531</v>
      </c>
      <c r="G73" s="45"/>
      <c r="H73" s="45"/>
      <c r="I73" s="45"/>
      <c r="J73" s="45" t="s">
        <v>534</v>
      </c>
      <c r="K73" s="45"/>
      <c r="L73" s="45"/>
      <c r="M73" s="45"/>
      <c r="N73" s="45"/>
      <c r="O73" s="45"/>
      <c r="P73" s="45"/>
      <c r="Q73" s="48"/>
      <c r="R73" s="48" t="s">
        <v>137</v>
      </c>
      <c r="S73" s="45" t="s">
        <v>280</v>
      </c>
      <c r="T73" s="45" t="s">
        <v>138</v>
      </c>
      <c r="U73" s="45"/>
      <c r="V73" s="45" t="str">
        <f>"[" &amp; _xlfn.TEXTJOIN(", ", TRUE,
    IF(H73&lt;&gt;"", """" &amp; H$1 &amp; """", ""),
    IF(I73&lt;&gt;"", """" &amp; I$1 &amp; """", ""),
    IF(J73&lt;&gt;"", """" &amp; J$1 &amp; """", ""),
    IF(K73&lt;&gt;"", """" &amp; K$1 &amp; """", ""),
    IF(L73&lt;&gt;"", """" &amp; L$1 &amp; """", ""),    IF(M73&lt;&gt;"", """" &amp; M$1 &amp; """", ""),    IF(N73&lt;&gt;"", """" &amp; N$1 &amp; """", ""),     IF(O73&lt;&gt;"", """" &amp; O$1 &amp; """", ""),     IF(P73&lt;&gt;"", """" &amp; P$1 &amp; """", ""),
    IF(S73&lt;&gt;"", """" &amp; S73 &amp; """", ""), IF(Q73&lt;&gt;"", """" &amp; Q73 &amp; """", ""), IF(R73&lt;&gt;"", """" &amp; R73 &amp; """", ""),
    IF(T73&lt;&gt;"", """" &amp; T73 &amp; """", ""),
    IF(U73&lt;&gt;"", """" &amp; U73 &amp; """", "")
) &amp; "]"</f>
        <v>["MIGS-VI", "Analysis", "Sequence"]</v>
      </c>
      <c r="W73" s="45" t="s">
        <v>339</v>
      </c>
      <c r="Y73" s="45" t="s">
        <v>535</v>
      </c>
      <c r="Z73" s="45"/>
      <c r="AA73" s="45"/>
      <c r="AB73" s="45"/>
      <c r="AC73" s="45"/>
      <c r="AD73" s="45"/>
      <c r="AE73" s="45"/>
      <c r="AF73" s="45"/>
      <c r="AG73" s="45"/>
      <c r="AH73" s="45"/>
      <c r="AI73" s="45"/>
      <c r="AJ73" s="45"/>
      <c r="AK73" s="45"/>
      <c r="AL73" s="45"/>
      <c r="AM73" s="45"/>
      <c r="AN73" s="45"/>
      <c r="AO73" s="45"/>
      <c r="AP73" s="45"/>
      <c r="AQ73" s="45"/>
      <c r="AR73" s="45"/>
      <c r="AS73" s="45"/>
      <c r="AT73" s="45"/>
      <c r="AU73" s="46" t="s">
        <v>65</v>
      </c>
      <c r="AV73" s="46" t="s">
        <v>116</v>
      </c>
    </row>
    <row r="74" spans="1:181" s="46" customFormat="1" ht="20.25" customHeight="1">
      <c r="A74" s="45" t="s">
        <v>536</v>
      </c>
      <c r="B74" s="46" t="s">
        <v>537</v>
      </c>
      <c r="C74" s="45" t="s">
        <v>538</v>
      </c>
      <c r="D74" s="45" t="s">
        <v>54</v>
      </c>
      <c r="E74" s="45" t="s">
        <v>135</v>
      </c>
      <c r="F74" s="45" t="s">
        <v>536</v>
      </c>
      <c r="G74" s="45" t="s">
        <v>539</v>
      </c>
      <c r="H74" s="45"/>
      <c r="I74" s="45"/>
      <c r="J74" s="45" t="s">
        <v>540</v>
      </c>
      <c r="K74" s="45"/>
      <c r="L74" s="45"/>
      <c r="M74" s="45"/>
      <c r="N74" s="45" t="s">
        <v>541</v>
      </c>
      <c r="O74" s="45"/>
      <c r="P74" s="45"/>
      <c r="Q74" s="48"/>
      <c r="R74" s="48" t="s">
        <v>137</v>
      </c>
      <c r="S74" s="45" t="s">
        <v>280</v>
      </c>
      <c r="T74" s="45" t="s">
        <v>138</v>
      </c>
      <c r="U74" s="45"/>
      <c r="V74" s="45" t="str">
        <f>"[" &amp; _xlfn.TEXTJOIN(", ", TRUE,
    IF(H74&lt;&gt;"", """" &amp; H$1 &amp; """", ""),
    IF(I74&lt;&gt;"", """" &amp; I$1 &amp; """", ""),
    IF(J74&lt;&gt;"", """" &amp; J$1 &amp; """", ""),
    IF(K74&lt;&gt;"", """" &amp; K$1 &amp; """", ""),
    IF(L74&lt;&gt;"", """" &amp; L$1 &amp; """", ""),    IF(M74&lt;&gt;"", """" &amp; M$1 &amp; """", ""),    IF(N74&lt;&gt;"", """" &amp; N$1 &amp; """", ""),     IF(O74&lt;&gt;"", """" &amp; O$1 &amp; """", ""),     IF(P74&lt;&gt;"", """" &amp; P$1 &amp; """", ""),
    IF(S74&lt;&gt;"", """" &amp; S74 &amp; """", ""), IF(Q74&lt;&gt;"", """" &amp; Q74 &amp; """", ""), IF(R74&lt;&gt;"", """" &amp; R74 &amp; """", ""),
    IF(T74&lt;&gt;"", """" &amp; T74 &amp; """", ""),
    IF(U74&lt;&gt;"", """" &amp; U74 &amp; """", "")
) &amp; "]"</f>
        <v>["MIGS-VI", "BV-BRC", "Analysis", "Sequence"]</v>
      </c>
      <c r="W74" s="45" t="s">
        <v>295</v>
      </c>
      <c r="Y74" s="45" t="s">
        <v>542</v>
      </c>
      <c r="Z74" s="45"/>
      <c r="AA74" s="45"/>
      <c r="AB74" s="45"/>
      <c r="AC74" s="45"/>
      <c r="AD74" s="45"/>
      <c r="AE74" s="45" t="s">
        <v>309</v>
      </c>
      <c r="AF74" s="45"/>
      <c r="AG74" s="45" t="s">
        <v>543</v>
      </c>
      <c r="AH74" s="45" t="s">
        <v>64</v>
      </c>
      <c r="AI74" s="45"/>
      <c r="AJ74" s="45" t="s">
        <v>544</v>
      </c>
      <c r="AK74" s="45"/>
      <c r="AL74" s="45"/>
      <c r="AM74" s="45"/>
      <c r="AN74" s="45"/>
      <c r="AO74" s="45"/>
      <c r="AP74" s="45"/>
      <c r="AQ74" s="45"/>
      <c r="AR74" s="45"/>
      <c r="AS74" s="45"/>
      <c r="AT74" s="45"/>
      <c r="AU74" s="46" t="s">
        <v>65</v>
      </c>
      <c r="AV74" s="46" t="s">
        <v>116</v>
      </c>
    </row>
    <row r="75" spans="1:181" s="46" customFormat="1" ht="20.25" customHeight="1">
      <c r="A75" s="45" t="s">
        <v>545</v>
      </c>
      <c r="B75" s="46" t="s">
        <v>546</v>
      </c>
      <c r="C75" s="45" t="s">
        <v>547</v>
      </c>
      <c r="D75" s="45" t="s">
        <v>286</v>
      </c>
      <c r="E75" s="45" t="s">
        <v>512</v>
      </c>
      <c r="F75" s="45" t="s">
        <v>545</v>
      </c>
      <c r="G75" s="45" t="s">
        <v>548</v>
      </c>
      <c r="H75" s="45"/>
      <c r="I75" s="45"/>
      <c r="J75" s="45" t="s">
        <v>549</v>
      </c>
      <c r="K75" s="45"/>
      <c r="L75" s="45"/>
      <c r="M75" s="45"/>
      <c r="N75" s="45"/>
      <c r="O75" s="45"/>
      <c r="P75" s="45"/>
      <c r="Q75" s="48"/>
      <c r="R75" s="48" t="s">
        <v>137</v>
      </c>
      <c r="S75" s="45" t="s">
        <v>280</v>
      </c>
      <c r="T75" s="45" t="s">
        <v>138</v>
      </c>
      <c r="U75" s="45"/>
      <c r="V75" s="45" t="str">
        <f>"[" &amp; _xlfn.TEXTJOIN(", ", TRUE,
    IF(H75&lt;&gt;"", """" &amp; H$1 &amp; """", ""),
    IF(I75&lt;&gt;"", """" &amp; I$1 &amp; """", ""),
    IF(J75&lt;&gt;"", """" &amp; J$1 &amp; """", ""),
    IF(K75&lt;&gt;"", """" &amp; K$1 &amp; """", ""),
    IF(L75&lt;&gt;"", """" &amp; L$1 &amp; """", ""),    IF(M75&lt;&gt;"", """" &amp; M$1 &amp; """", ""),    IF(N75&lt;&gt;"", """" &amp; N$1 &amp; """", ""),     IF(O75&lt;&gt;"", """" &amp; O$1 &amp; """", ""),     IF(P75&lt;&gt;"", """" &amp; P$1 &amp; """", ""),
    IF(S75&lt;&gt;"", """" &amp; S75 &amp; """", ""), IF(Q75&lt;&gt;"", """" &amp; Q75 &amp; """", ""), IF(R75&lt;&gt;"", """" &amp; R75 &amp; """", ""),
    IF(T75&lt;&gt;"", """" &amp; T75 &amp; """", ""),
    IF(U75&lt;&gt;"", """" &amp; U75 &amp; """", "")
) &amp; "]"</f>
        <v>["MIGS-VI", "Analysis", "Sequence"]</v>
      </c>
      <c r="W75" s="45" t="s">
        <v>339</v>
      </c>
      <c r="Y75" s="45" t="s">
        <v>341</v>
      </c>
      <c r="Z75" s="45"/>
      <c r="AA75" s="45"/>
      <c r="AB75" s="45"/>
      <c r="AC75" s="45"/>
      <c r="AD75" s="45"/>
      <c r="AE75" s="45"/>
      <c r="AF75" s="45"/>
      <c r="AG75" s="45"/>
      <c r="AH75" s="45"/>
      <c r="AI75" s="45"/>
      <c r="AJ75" s="45"/>
      <c r="AK75" s="45"/>
      <c r="AL75" s="45"/>
      <c r="AM75" s="45"/>
      <c r="AN75" s="45"/>
      <c r="AO75" s="45"/>
      <c r="AP75" s="45"/>
      <c r="AQ75" s="45"/>
      <c r="AR75" s="45"/>
      <c r="AS75" s="45"/>
      <c r="AT75" s="45"/>
      <c r="AU75" s="46" t="s">
        <v>65</v>
      </c>
      <c r="AV75" s="46" t="s">
        <v>116</v>
      </c>
    </row>
    <row r="76" spans="1:181" s="46" customFormat="1" ht="20.25" customHeight="1">
      <c r="A76" s="45" t="s">
        <v>550</v>
      </c>
      <c r="B76" s="46" t="s">
        <v>551</v>
      </c>
      <c r="C76" s="45" t="s">
        <v>552</v>
      </c>
      <c r="D76" s="45" t="s">
        <v>54</v>
      </c>
      <c r="E76" s="45" t="s">
        <v>135</v>
      </c>
      <c r="F76" s="45" t="s">
        <v>550</v>
      </c>
      <c r="G76" s="45" t="s">
        <v>553</v>
      </c>
      <c r="H76" s="45"/>
      <c r="I76" s="45"/>
      <c r="J76" s="45" t="s">
        <v>554</v>
      </c>
      <c r="K76" s="45"/>
      <c r="L76" s="45"/>
      <c r="M76" s="45"/>
      <c r="N76" s="45"/>
      <c r="O76" s="45"/>
      <c r="P76" s="45"/>
      <c r="Q76" s="48"/>
      <c r="R76" s="48" t="s">
        <v>137</v>
      </c>
      <c r="S76" s="45" t="s">
        <v>58</v>
      </c>
      <c r="T76" s="45"/>
      <c r="U76" s="45"/>
      <c r="V76" s="45" t="str">
        <f>"[" &amp; _xlfn.TEXTJOIN(", ", TRUE,
    IF(H76&lt;&gt;"", """" &amp; H$1 &amp; """", ""),
    IF(I76&lt;&gt;"", """" &amp; I$1 &amp; """", ""),
    IF(J76&lt;&gt;"", """" &amp; J$1 &amp; """", ""),
    IF(K76&lt;&gt;"", """" &amp; K$1 &amp; """", ""),
    IF(L76&lt;&gt;"", """" &amp; L$1 &amp; """", ""),    IF(M76&lt;&gt;"", """" &amp; M$1 &amp; """", ""),    IF(N76&lt;&gt;"", """" &amp; N$1 &amp; """", ""),     IF(O76&lt;&gt;"", """" &amp; O$1 &amp; """", ""),     IF(P76&lt;&gt;"", """" &amp; P$1 &amp; """", ""),
    IF(S76&lt;&gt;"", """" &amp; S76 &amp; """", ""), IF(Q76&lt;&gt;"", """" &amp; Q76 &amp; """", ""), IF(R76&lt;&gt;"", """" &amp; R76 &amp; """", ""),
    IF(T76&lt;&gt;"", """" &amp; T76 &amp; """", ""),
    IF(U76&lt;&gt;"", """" &amp; U76 &amp; """", "")
) &amp; "]"</f>
        <v>["MIGS-VI", "Organizational"]</v>
      </c>
      <c r="W76" s="45" t="s">
        <v>339</v>
      </c>
      <c r="X76" s="46" t="s">
        <v>555</v>
      </c>
      <c r="Y76" s="45" t="s">
        <v>341</v>
      </c>
      <c r="Z76" s="45" t="s">
        <v>282</v>
      </c>
      <c r="AA76" s="45"/>
      <c r="AB76" s="45"/>
      <c r="AC76" s="45"/>
      <c r="AD76" s="45"/>
      <c r="AE76" s="45"/>
      <c r="AF76" s="45"/>
      <c r="AG76" s="45"/>
      <c r="AH76" s="45"/>
      <c r="AI76" s="45"/>
      <c r="AJ76" s="45"/>
      <c r="AK76" s="45"/>
      <c r="AL76" s="45"/>
      <c r="AM76" s="45"/>
      <c r="AN76" s="45"/>
      <c r="AO76" s="45"/>
      <c r="AP76" s="45"/>
      <c r="AQ76" s="45"/>
      <c r="AR76" s="45"/>
      <c r="AS76" s="45"/>
      <c r="AT76" s="45"/>
      <c r="AU76" s="46" t="s">
        <v>65</v>
      </c>
      <c r="AV76" s="46" t="s">
        <v>116</v>
      </c>
    </row>
    <row r="77" spans="1:181" s="46" customFormat="1" ht="20.25" customHeight="1">
      <c r="A77" s="45" t="s">
        <v>556</v>
      </c>
      <c r="B77" s="46" t="s">
        <v>557</v>
      </c>
      <c r="C77" s="45" t="s">
        <v>558</v>
      </c>
      <c r="D77" s="45" t="s">
        <v>54</v>
      </c>
      <c r="E77" s="45" t="s">
        <v>135</v>
      </c>
      <c r="F77" s="45" t="s">
        <v>556</v>
      </c>
      <c r="G77" s="45" t="s">
        <v>559</v>
      </c>
      <c r="H77" s="45"/>
      <c r="I77" s="45"/>
      <c r="J77" s="45" t="s">
        <v>554</v>
      </c>
      <c r="K77" s="45"/>
      <c r="L77" s="45"/>
      <c r="M77" s="45"/>
      <c r="N77" s="45" t="s">
        <v>560</v>
      </c>
      <c r="O77" s="45"/>
      <c r="P77" s="45"/>
      <c r="Q77" s="48"/>
      <c r="R77" s="48" t="s">
        <v>137</v>
      </c>
      <c r="S77" s="45" t="s">
        <v>58</v>
      </c>
      <c r="T77" s="45" t="s">
        <v>59</v>
      </c>
      <c r="U77" s="45"/>
      <c r="V77" s="45" t="str">
        <f>"[" &amp; _xlfn.TEXTJOIN(", ", TRUE,
    IF(H77&lt;&gt;"", """" &amp; H$1 &amp; """", ""),
    IF(I77&lt;&gt;"", """" &amp; I$1 &amp; """", ""),
    IF(J77&lt;&gt;"", """" &amp; J$1 &amp; """", ""),
    IF(K77&lt;&gt;"", """" &amp; K$1 &amp; """", ""),
    IF(L77&lt;&gt;"", """" &amp; L$1 &amp; """", ""),    IF(M77&lt;&gt;"", """" &amp; M$1 &amp; """", ""),    IF(N77&lt;&gt;"", """" &amp; N$1 &amp; """", ""),     IF(O77&lt;&gt;"", """" &amp; O$1 &amp; """", ""),     IF(P77&lt;&gt;"", """" &amp; P$1 &amp; """", ""),
    IF(S77&lt;&gt;"", """" &amp; S77 &amp; """", ""), IF(Q77&lt;&gt;"", """" &amp; Q77 &amp; """", ""), IF(R77&lt;&gt;"", """" &amp; R77 &amp; """", ""),
    IF(T77&lt;&gt;"", """" &amp; T77 &amp; """", ""),
    IF(U77&lt;&gt;"", """" &amp; U77 &amp; """", "")
) &amp; "]"</f>
        <v>["MIGS-VI", "BV-BRC", "Organizational", "Identifiers"]</v>
      </c>
      <c r="W77" s="45" t="s">
        <v>295</v>
      </c>
      <c r="X77" s="46" t="s">
        <v>555</v>
      </c>
      <c r="Y77" s="45"/>
      <c r="Z77" s="45"/>
      <c r="AA77" s="45"/>
      <c r="AB77" s="45"/>
      <c r="AC77" s="45"/>
      <c r="AD77" s="45"/>
      <c r="AE77" s="45" t="s">
        <v>62</v>
      </c>
      <c r="AF77" s="45"/>
      <c r="AG77" s="45" t="s">
        <v>561</v>
      </c>
      <c r="AH77" s="45" t="s">
        <v>75</v>
      </c>
      <c r="AI77" s="45"/>
      <c r="AJ77" s="45" t="s">
        <v>562</v>
      </c>
      <c r="AK77" s="45"/>
      <c r="AL77" s="45"/>
      <c r="AM77" s="45"/>
      <c r="AN77" s="45"/>
      <c r="AO77" s="45"/>
      <c r="AP77" s="45"/>
      <c r="AQ77" s="45"/>
      <c r="AR77" s="45"/>
      <c r="AS77" s="45"/>
      <c r="AT77" s="45"/>
      <c r="AU77" s="46" t="s">
        <v>65</v>
      </c>
      <c r="AV77" s="46" t="s">
        <v>116</v>
      </c>
    </row>
    <row r="78" spans="1:181" s="46" customFormat="1" ht="20.25" customHeight="1">
      <c r="A78" s="45" t="s">
        <v>563</v>
      </c>
      <c r="B78" s="46" t="s">
        <v>564</v>
      </c>
      <c r="C78" s="45" t="s">
        <v>565</v>
      </c>
      <c r="D78" s="45"/>
      <c r="E78" s="45" t="s">
        <v>55</v>
      </c>
      <c r="F78" s="45" t="s">
        <v>563</v>
      </c>
      <c r="G78" s="45" t="s">
        <v>566</v>
      </c>
      <c r="H78" s="45"/>
      <c r="I78" s="45"/>
      <c r="J78" s="45"/>
      <c r="K78" s="45"/>
      <c r="L78" s="45"/>
      <c r="M78" s="45"/>
      <c r="N78" s="45" t="s">
        <v>567</v>
      </c>
      <c r="O78" s="45"/>
      <c r="P78" s="45"/>
      <c r="Q78" s="48"/>
      <c r="R78" s="48" t="s">
        <v>137</v>
      </c>
      <c r="S78" s="45" t="s">
        <v>58</v>
      </c>
      <c r="T78" s="45" t="s">
        <v>138</v>
      </c>
      <c r="U78" s="45"/>
      <c r="V78" s="45" t="str">
        <f>"[" &amp; _xlfn.TEXTJOIN(", ", TRUE,
    IF(H78&lt;&gt;"", """" &amp; H$1 &amp; """", ""),
    IF(I78&lt;&gt;"", """" &amp; I$1 &amp; """", ""),
    IF(J78&lt;&gt;"", """" &amp; J$1 &amp; """", ""),
    IF(K78&lt;&gt;"", """" &amp; K$1 &amp; """", ""),
    IF(L78&lt;&gt;"", """" &amp; L$1 &amp; """", ""),    IF(M78&lt;&gt;"", """" &amp; M$1 &amp; """", ""),    IF(N78&lt;&gt;"", """" &amp; N$1 &amp; """", ""),     IF(O78&lt;&gt;"", """" &amp; O$1 &amp; """", ""),     IF(P78&lt;&gt;"", """" &amp; P$1 &amp; """", ""),
    IF(S78&lt;&gt;"", """" &amp; S78 &amp; """", ""), IF(Q78&lt;&gt;"", """" &amp; Q78 &amp; """", ""), IF(R78&lt;&gt;"", """" &amp; R78 &amp; """", ""),
    IF(T78&lt;&gt;"", """" &amp; T78 &amp; """", ""),
    IF(U78&lt;&gt;"", """" &amp; U78 &amp; """", "")
) &amp; "]"</f>
        <v>["BV-BRC", "Organizational", "Sequence"]</v>
      </c>
      <c r="W78" s="45" t="s">
        <v>295</v>
      </c>
      <c r="Y78" s="45" t="s">
        <v>568</v>
      </c>
      <c r="Z78" s="45" t="s">
        <v>282</v>
      </c>
      <c r="AA78" s="45"/>
      <c r="AB78" s="45"/>
      <c r="AC78" s="45"/>
      <c r="AD78" s="45"/>
      <c r="AE78" s="45" t="s">
        <v>569</v>
      </c>
      <c r="AF78" s="45"/>
      <c r="AG78" s="45" t="s">
        <v>570</v>
      </c>
      <c r="AH78" s="45" t="s">
        <v>571</v>
      </c>
      <c r="AI78" s="45"/>
      <c r="AJ78" s="45"/>
      <c r="AK78" s="45"/>
      <c r="AL78" s="45"/>
      <c r="AM78" s="45"/>
      <c r="AN78" s="45"/>
      <c r="AO78" s="45"/>
      <c r="AP78" s="45"/>
      <c r="AQ78" s="45"/>
      <c r="AR78" s="45"/>
      <c r="AS78" s="45"/>
      <c r="AT78" s="45"/>
      <c r="AU78" s="46" t="s">
        <v>102</v>
      </c>
      <c r="AV78" s="46" t="s">
        <v>116</v>
      </c>
    </row>
    <row r="79" spans="1:181" s="46" customFormat="1" ht="20.25" customHeight="1">
      <c r="A79" s="45" t="s">
        <v>572</v>
      </c>
      <c r="B79" s="46" t="s">
        <v>573</v>
      </c>
      <c r="C79" s="45" t="s">
        <v>574</v>
      </c>
      <c r="D79" s="45"/>
      <c r="E79" s="45" t="s">
        <v>512</v>
      </c>
      <c r="F79" s="45" t="s">
        <v>572</v>
      </c>
      <c r="G79" s="45" t="s">
        <v>575</v>
      </c>
      <c r="H79" s="45"/>
      <c r="I79" s="45" t="s">
        <v>576</v>
      </c>
      <c r="J79" s="45"/>
      <c r="K79" s="45"/>
      <c r="L79" s="45"/>
      <c r="M79" s="45"/>
      <c r="N79" s="45"/>
      <c r="O79" s="45"/>
      <c r="P79" s="45"/>
      <c r="Q79" s="48"/>
      <c r="R79" s="48" t="s">
        <v>137</v>
      </c>
      <c r="S79" s="45" t="s">
        <v>58</v>
      </c>
      <c r="T79" s="45" t="s">
        <v>138</v>
      </c>
      <c r="U79" s="45"/>
      <c r="V79" s="45" t="str">
        <f>"[" &amp; _xlfn.TEXTJOIN(", ", TRUE,
    IF(H79&lt;&gt;"", """" &amp; H$1 &amp; """", ""),
    IF(I79&lt;&gt;"", """" &amp; I$1 &amp; """", ""),
    IF(J79&lt;&gt;"", """" &amp; J$1 &amp; """", ""),
    IF(K79&lt;&gt;"", """" &amp; K$1 &amp; """", ""),
    IF(L79&lt;&gt;"", """" &amp; L$1 &amp; """", ""),    IF(M79&lt;&gt;"", """" &amp; M$1 &amp; """", ""),    IF(N79&lt;&gt;"", """" &amp; N$1 &amp; """", ""),     IF(O79&lt;&gt;"", """" &amp; O$1 &amp; """", ""),     IF(P79&lt;&gt;"", """" &amp; P$1 &amp; """", ""),
    IF(S79&lt;&gt;"", """" &amp; S79 &amp; """", ""), IF(Q79&lt;&gt;"", """" &amp; Q79 &amp; """", ""), IF(R79&lt;&gt;"", """" &amp; R79 &amp; """", ""),
    IF(T79&lt;&gt;"", """" &amp; T79 &amp; """", ""),
    IF(U79&lt;&gt;"", """" &amp; U79 &amp; """", "")
) &amp; "]"</f>
        <v>["RKI", "Organizational", "Sequence"]</v>
      </c>
      <c r="W79" s="45" t="s">
        <v>339</v>
      </c>
      <c r="Y79" s="45" t="s">
        <v>341</v>
      </c>
      <c r="Z79" s="45" t="s">
        <v>282</v>
      </c>
      <c r="AA79" s="45"/>
      <c r="AB79" s="45"/>
      <c r="AC79" s="45"/>
      <c r="AD79" s="45"/>
      <c r="AE79" s="45"/>
      <c r="AF79" s="45"/>
      <c r="AG79" s="45"/>
      <c r="AH79" s="45"/>
      <c r="AI79" s="45"/>
      <c r="AJ79" s="45"/>
      <c r="AK79" s="45"/>
      <c r="AL79" s="45"/>
      <c r="AM79" s="45"/>
      <c r="AN79" s="45"/>
      <c r="AO79" s="45"/>
      <c r="AP79" s="45"/>
      <c r="AQ79" s="45"/>
      <c r="AR79" s="45"/>
      <c r="AS79" s="45"/>
      <c r="AT79" s="45"/>
      <c r="AU79" s="46" t="s">
        <v>65</v>
      </c>
      <c r="AV79" s="46" t="s">
        <v>116</v>
      </c>
    </row>
    <row r="80" spans="1:181" s="46" customFormat="1" ht="20.25" customHeight="1">
      <c r="A80" s="45" t="s">
        <v>577</v>
      </c>
      <c r="B80" s="46" t="s">
        <v>578</v>
      </c>
      <c r="C80" s="45" t="s">
        <v>579</v>
      </c>
      <c r="D80" s="45"/>
      <c r="E80" s="45" t="s">
        <v>55</v>
      </c>
      <c r="F80" s="45" t="s">
        <v>577</v>
      </c>
      <c r="G80" s="45" t="s">
        <v>577</v>
      </c>
      <c r="H80" s="45"/>
      <c r="I80" s="45"/>
      <c r="J80" s="45"/>
      <c r="K80" s="45"/>
      <c r="L80" s="45"/>
      <c r="M80" s="45"/>
      <c r="N80" s="45" t="s">
        <v>578</v>
      </c>
      <c r="O80" s="45"/>
      <c r="P80" s="45"/>
      <c r="Q80" s="48"/>
      <c r="R80" s="48" t="s">
        <v>137</v>
      </c>
      <c r="S80" s="45" t="s">
        <v>58</v>
      </c>
      <c r="T80" s="45" t="s">
        <v>138</v>
      </c>
      <c r="U80" s="45"/>
      <c r="V80" s="45" t="str">
        <f>"[" &amp; _xlfn.TEXTJOIN(", ", TRUE,
    IF(H80&lt;&gt;"", """" &amp; H$1 &amp; """", ""),
    IF(I80&lt;&gt;"", """" &amp; I$1 &amp; """", ""),
    IF(J80&lt;&gt;"", """" &amp; J$1 &amp; """", ""),
    IF(K80&lt;&gt;"", """" &amp; K$1 &amp; """", ""),
    IF(L80&lt;&gt;"", """" &amp; L$1 &amp; """", ""),    IF(M80&lt;&gt;"", """" &amp; M$1 &amp; """", ""),    IF(N80&lt;&gt;"", """" &amp; N$1 &amp; """", ""),     IF(O80&lt;&gt;"", """" &amp; O$1 &amp; """", ""),     IF(P80&lt;&gt;"", """" &amp; P$1 &amp; """", ""),
    IF(S80&lt;&gt;"", """" &amp; S80 &amp; """", ""), IF(Q80&lt;&gt;"", """" &amp; Q80 &amp; """", ""), IF(R80&lt;&gt;"", """" &amp; R80 &amp; """", ""),
    IF(T80&lt;&gt;"", """" &amp; T80 &amp; """", ""),
    IF(U80&lt;&gt;"", """" &amp; U80 &amp; """", "")
) &amp; "]"</f>
        <v>["BV-BRC", "Organizational", "Sequence"]</v>
      </c>
      <c r="W80" s="45" t="s">
        <v>295</v>
      </c>
      <c r="Y80" s="45"/>
      <c r="Z80" s="45"/>
      <c r="AA80" s="45"/>
      <c r="AB80" s="45"/>
      <c r="AC80" s="45"/>
      <c r="AD80" s="45"/>
      <c r="AE80" s="45" t="s">
        <v>296</v>
      </c>
      <c r="AF80" s="45"/>
      <c r="AG80" s="45" t="s">
        <v>580</v>
      </c>
      <c r="AH80" s="45" t="s">
        <v>64</v>
      </c>
      <c r="AI80" s="45"/>
      <c r="AJ80" s="45"/>
      <c r="AK80" s="45"/>
      <c r="AL80" s="45"/>
      <c r="AM80" s="45"/>
      <c r="AN80" s="45"/>
      <c r="AO80" s="45"/>
      <c r="AP80" s="45"/>
      <c r="AQ80" s="45"/>
      <c r="AR80" s="45"/>
      <c r="AS80" s="45"/>
      <c r="AT80" s="45"/>
      <c r="AU80" s="46" t="s">
        <v>65</v>
      </c>
      <c r="AV80" s="46" t="s">
        <v>116</v>
      </c>
    </row>
    <row r="81" spans="1:48" s="46" customFormat="1" ht="20.25" customHeight="1">
      <c r="A81" s="45" t="s">
        <v>581</v>
      </c>
      <c r="B81" s="46" t="s">
        <v>582</v>
      </c>
      <c r="C81" s="45" t="s">
        <v>583</v>
      </c>
      <c r="D81" s="45"/>
      <c r="E81" s="45" t="s">
        <v>135</v>
      </c>
      <c r="F81" s="45" t="s">
        <v>581</v>
      </c>
      <c r="G81" s="45"/>
      <c r="H81" s="45" t="s">
        <v>584</v>
      </c>
      <c r="I81" s="45"/>
      <c r="J81" s="45"/>
      <c r="K81" s="45"/>
      <c r="L81" s="45"/>
      <c r="M81" s="45"/>
      <c r="N81" s="45"/>
      <c r="O81" s="45" t="s">
        <v>585</v>
      </c>
      <c r="P81" s="45" t="s">
        <v>585</v>
      </c>
      <c r="Q81" s="48" t="s">
        <v>586</v>
      </c>
      <c r="R81" s="48" t="s">
        <v>587</v>
      </c>
      <c r="S81" s="45" t="s">
        <v>280</v>
      </c>
      <c r="T81" s="45" t="s">
        <v>588</v>
      </c>
      <c r="U81" s="45"/>
      <c r="V81" s="45" t="str">
        <f>"[" &amp; _xlfn.TEXTJOIN(", ", TRUE,
    IF(H81&lt;&gt;"", """" &amp; H$1 &amp; """", ""),
    IF(I81&lt;&gt;"", """" &amp; I$1 &amp; """", ""),
    IF(J81&lt;&gt;"", """" &amp; J$1 &amp; """", ""),
    IF(K81&lt;&gt;"", """" &amp; K$1 &amp; """", ""),
    IF(L81&lt;&gt;"", """" &amp; L$1 &amp; """", ""),    IF(M81&lt;&gt;"", """" &amp; M$1 &amp; """", ""),    IF(N81&lt;&gt;"", """" &amp; N$1 &amp; """", ""),     IF(O81&lt;&gt;"", """" &amp; O$1 &amp; """", ""),     IF(P81&lt;&gt;"", """" &amp; P$1 &amp; """", ""),
    IF(S81&lt;&gt;"", """" &amp; S81 &amp; """", ""), IF(Q81&lt;&gt;"", """" &amp; Q81 &amp; """", ""), IF(R81&lt;&gt;"", """" &amp; R81 &amp; """", ""),
    IF(T81&lt;&gt;"", """" &amp; T81 &amp; """", ""),
    IF(U81&lt;&gt;"", """" &amp; U81 &amp; """", "")
) &amp; "]"</f>
        <v>["ENA", "ENA ERC32", "ENA ERC33", "Analysis", "ENA Experiment", "VJDB Experiment", "Sequencing"]</v>
      </c>
      <c r="W81" s="45"/>
      <c r="Y81" s="45" t="s">
        <v>275</v>
      </c>
      <c r="Z81" s="45" t="s">
        <v>161</v>
      </c>
      <c r="AA81" s="45"/>
      <c r="AB81" s="45"/>
      <c r="AC81" s="45"/>
      <c r="AD81" s="45"/>
      <c r="AE81" s="45"/>
      <c r="AF81" s="45"/>
      <c r="AG81" s="45"/>
      <c r="AH81" s="45"/>
      <c r="AI81" s="45"/>
      <c r="AJ81" s="45"/>
      <c r="AK81" s="45" t="s">
        <v>589</v>
      </c>
      <c r="AL81" s="45"/>
      <c r="AM81" s="45"/>
      <c r="AN81" s="45" t="s">
        <v>589</v>
      </c>
      <c r="AO81" s="45"/>
      <c r="AP81" s="45" t="s">
        <v>115</v>
      </c>
      <c r="AQ81" s="45" t="s">
        <v>200</v>
      </c>
      <c r="AR81" s="45" t="s">
        <v>200</v>
      </c>
      <c r="AS81" s="45"/>
      <c r="AT81" s="45"/>
      <c r="AU81" s="46" t="s">
        <v>65</v>
      </c>
      <c r="AV81" s="46" t="s">
        <v>116</v>
      </c>
    </row>
    <row r="82" spans="1:48" s="46" customFormat="1" ht="20.25" customHeight="1">
      <c r="A82" s="45" t="s">
        <v>590</v>
      </c>
      <c r="B82" s="46" t="s">
        <v>591</v>
      </c>
      <c r="C82" s="45" t="s">
        <v>592</v>
      </c>
      <c r="D82" s="45"/>
      <c r="E82" s="45" t="s">
        <v>135</v>
      </c>
      <c r="F82" s="45" t="s">
        <v>590</v>
      </c>
      <c r="G82" s="45"/>
      <c r="H82" s="45" t="s">
        <v>593</v>
      </c>
      <c r="I82" s="45"/>
      <c r="J82" s="45" t="s">
        <v>594</v>
      </c>
      <c r="K82" s="45"/>
      <c r="L82" s="45"/>
      <c r="M82" s="45"/>
      <c r="N82" s="45"/>
      <c r="O82" s="45" t="s">
        <v>595</v>
      </c>
      <c r="P82" s="45" t="s">
        <v>595</v>
      </c>
      <c r="Q82" s="48" t="s">
        <v>586</v>
      </c>
      <c r="R82" s="48" t="s">
        <v>587</v>
      </c>
      <c r="S82" s="45" t="s">
        <v>280</v>
      </c>
      <c r="T82" s="45" t="s">
        <v>588</v>
      </c>
      <c r="U82" s="45"/>
      <c r="V82" s="45" t="str">
        <f>"[" &amp; _xlfn.TEXTJOIN(", ", TRUE,
    IF(H82&lt;&gt;"", """" &amp; H$1 &amp; """", ""),
    IF(I82&lt;&gt;"", """" &amp; I$1 &amp; """", ""),
    IF(J82&lt;&gt;"", """" &amp; J$1 &amp; """", ""),
    IF(K82&lt;&gt;"", """" &amp; K$1 &amp; """", ""),
    IF(L82&lt;&gt;"", """" &amp; L$1 &amp; """", ""),    IF(M82&lt;&gt;"", """" &amp; M$1 &amp; """", ""),    IF(N82&lt;&gt;"", """" &amp; N$1 &amp; """", ""),     IF(O82&lt;&gt;"", """" &amp; O$1 &amp; """", ""),     IF(P82&lt;&gt;"", """" &amp; P$1 &amp; """", ""),
    IF(S82&lt;&gt;"", """" &amp; S82 &amp; """", ""), IF(Q82&lt;&gt;"", """" &amp; Q82 &amp; """", ""), IF(R82&lt;&gt;"", """" &amp; R82 &amp; """", ""),
    IF(T82&lt;&gt;"", """" &amp; T82 &amp; """", ""),
    IF(U82&lt;&gt;"", """" &amp; U82 &amp; """", "")
) &amp; "]"</f>
        <v>["ENA", "MIGS-VI", "ENA ERC32", "ENA ERC33", "Analysis", "ENA Experiment", "VJDB Experiment", "Sequencing"]</v>
      </c>
      <c r="W82" s="45"/>
      <c r="Y82" s="45" t="s">
        <v>275</v>
      </c>
      <c r="Z82" s="45" t="s">
        <v>161</v>
      </c>
      <c r="AA82" s="45"/>
      <c r="AB82" s="45"/>
      <c r="AC82" s="45"/>
      <c r="AD82" s="45"/>
      <c r="AE82" s="45"/>
      <c r="AF82" s="45"/>
      <c r="AG82" s="45"/>
      <c r="AH82" s="45"/>
      <c r="AI82" s="45"/>
      <c r="AJ82" s="45"/>
      <c r="AK82" s="45" t="s">
        <v>596</v>
      </c>
      <c r="AL82" s="45"/>
      <c r="AM82" s="45"/>
      <c r="AN82" s="45" t="s">
        <v>596</v>
      </c>
      <c r="AO82" s="45"/>
      <c r="AP82" s="45" t="s">
        <v>129</v>
      </c>
      <c r="AQ82" s="45" t="s">
        <v>87</v>
      </c>
      <c r="AR82" s="45" t="s">
        <v>87</v>
      </c>
      <c r="AS82" s="45"/>
      <c r="AT82" s="45"/>
      <c r="AU82" s="46" t="s">
        <v>130</v>
      </c>
      <c r="AV82" s="46" t="s">
        <v>131</v>
      </c>
    </row>
    <row r="83" spans="1:48" s="46" customFormat="1" ht="20.25" customHeight="1">
      <c r="A83" s="45" t="s">
        <v>597</v>
      </c>
      <c r="B83" s="46" t="s">
        <v>598</v>
      </c>
      <c r="C83" s="45" t="s">
        <v>599</v>
      </c>
      <c r="D83" s="45"/>
      <c r="E83" s="45" t="s">
        <v>135</v>
      </c>
      <c r="F83" s="45" t="s">
        <v>597</v>
      </c>
      <c r="G83" s="45"/>
      <c r="H83" s="45" t="s">
        <v>600</v>
      </c>
      <c r="I83" s="45"/>
      <c r="J83" s="45"/>
      <c r="K83" s="45"/>
      <c r="L83" s="45"/>
      <c r="M83" s="45"/>
      <c r="N83" s="45"/>
      <c r="O83" s="45" t="s">
        <v>601</v>
      </c>
      <c r="P83" s="45" t="s">
        <v>601</v>
      </c>
      <c r="Q83" s="48" t="s">
        <v>586</v>
      </c>
      <c r="R83" s="48" t="s">
        <v>587</v>
      </c>
      <c r="S83" s="45" t="s">
        <v>280</v>
      </c>
      <c r="T83" s="45" t="s">
        <v>588</v>
      </c>
      <c r="U83" s="45"/>
      <c r="V83" s="45" t="str">
        <f>"[" &amp; _xlfn.TEXTJOIN(", ", TRUE,
    IF(H83&lt;&gt;"", """" &amp; H$1 &amp; """", ""),
    IF(I83&lt;&gt;"", """" &amp; I$1 &amp; """", ""),
    IF(J83&lt;&gt;"", """" &amp; J$1 &amp; """", ""),
    IF(K83&lt;&gt;"", """" &amp; K$1 &amp; """", ""),
    IF(L83&lt;&gt;"", """" &amp; L$1 &amp; """", ""),    IF(M83&lt;&gt;"", """" &amp; M$1 &amp; """", ""),    IF(N83&lt;&gt;"", """" &amp; N$1 &amp; """", ""),     IF(O83&lt;&gt;"", """" &amp; O$1 &amp; """", ""),     IF(P83&lt;&gt;"", """" &amp; P$1 &amp; """", ""),
    IF(S83&lt;&gt;"", """" &amp; S83 &amp; """", ""), IF(Q83&lt;&gt;"", """" &amp; Q83 &amp; """", ""), IF(R83&lt;&gt;"", """" &amp; R83 &amp; """", ""),
    IF(T83&lt;&gt;"", """" &amp; T83 &amp; """", ""),
    IF(U83&lt;&gt;"", """" &amp; U83 &amp; """", "")
) &amp; "]"</f>
        <v>["ENA", "ENA ERC32", "ENA ERC33", "Analysis", "ENA Experiment", "VJDB Experiment", "Sequencing"]</v>
      </c>
      <c r="W83" s="45"/>
      <c r="Y83" s="45" t="s">
        <v>275</v>
      </c>
      <c r="Z83" s="45" t="s">
        <v>161</v>
      </c>
      <c r="AA83" s="45"/>
      <c r="AB83" s="45"/>
      <c r="AC83" s="45"/>
      <c r="AD83" s="45"/>
      <c r="AE83" s="45"/>
      <c r="AF83" s="45"/>
      <c r="AG83" s="45"/>
      <c r="AH83" s="45"/>
      <c r="AI83" s="45"/>
      <c r="AJ83" s="45"/>
      <c r="AK83" s="45" t="s">
        <v>602</v>
      </c>
      <c r="AL83" s="45"/>
      <c r="AM83" s="45"/>
      <c r="AN83" s="45" t="s">
        <v>602</v>
      </c>
      <c r="AO83" s="45"/>
      <c r="AP83" s="45" t="s">
        <v>115</v>
      </c>
      <c r="AQ83" s="45" t="s">
        <v>200</v>
      </c>
      <c r="AR83" s="45" t="s">
        <v>200</v>
      </c>
      <c r="AS83" s="45"/>
      <c r="AT83" s="45"/>
      <c r="AU83" s="46" t="s">
        <v>65</v>
      </c>
      <c r="AV83" s="46" t="s">
        <v>116</v>
      </c>
    </row>
    <row r="84" spans="1:48" s="46" customFormat="1" ht="20.25" customHeight="1">
      <c r="A84" s="45" t="s">
        <v>603</v>
      </c>
      <c r="B84" s="46" t="s">
        <v>604</v>
      </c>
      <c r="C84" s="45" t="s">
        <v>605</v>
      </c>
      <c r="D84" s="45"/>
      <c r="E84" s="45" t="s">
        <v>135</v>
      </c>
      <c r="F84" s="45" t="s">
        <v>603</v>
      </c>
      <c r="G84" s="45"/>
      <c r="H84" s="45" t="s">
        <v>606</v>
      </c>
      <c r="I84" s="45"/>
      <c r="J84" s="45"/>
      <c r="K84" s="45"/>
      <c r="L84" s="45"/>
      <c r="M84" s="45"/>
      <c r="N84" s="45"/>
      <c r="O84" s="45" t="s">
        <v>606</v>
      </c>
      <c r="P84" s="45" t="s">
        <v>606</v>
      </c>
      <c r="Q84" s="48" t="s">
        <v>586</v>
      </c>
      <c r="R84" s="48" t="s">
        <v>587</v>
      </c>
      <c r="S84" s="45" t="s">
        <v>280</v>
      </c>
      <c r="T84" s="45" t="s">
        <v>588</v>
      </c>
      <c r="U84" s="45"/>
      <c r="V84" s="45" t="str">
        <f>"[" &amp; _xlfn.TEXTJOIN(", ", TRUE,
    IF(H84&lt;&gt;"", """" &amp; H$1 &amp; """", ""),
    IF(I84&lt;&gt;"", """" &amp; I$1 &amp; """", ""),
    IF(J84&lt;&gt;"", """" &amp; J$1 &amp; """", ""),
    IF(K84&lt;&gt;"", """" &amp; K$1 &amp; """", ""),
    IF(L84&lt;&gt;"", """" &amp; L$1 &amp; """", ""),    IF(M84&lt;&gt;"", """" &amp; M$1 &amp; """", ""),    IF(N84&lt;&gt;"", """" &amp; N$1 &amp; """", ""),     IF(O84&lt;&gt;"", """" &amp; O$1 &amp; """", ""),     IF(P84&lt;&gt;"", """" &amp; P$1 &amp; """", ""),
    IF(S84&lt;&gt;"", """" &amp; S84 &amp; """", ""), IF(Q84&lt;&gt;"", """" &amp; Q84 &amp; """", ""), IF(R84&lt;&gt;"", """" &amp; R84 &amp; """", ""),
    IF(T84&lt;&gt;"", """" &amp; T84 &amp; """", ""),
    IF(U84&lt;&gt;"", """" &amp; U84 &amp; """", "")
) &amp; "]"</f>
        <v>["ENA", "ENA ERC32", "ENA ERC33", "Analysis", "ENA Experiment", "VJDB Experiment", "Sequencing"]</v>
      </c>
      <c r="W84" s="45"/>
      <c r="Y84" s="45" t="s">
        <v>275</v>
      </c>
      <c r="Z84" s="45" t="s">
        <v>161</v>
      </c>
      <c r="AA84" s="45"/>
      <c r="AB84" s="45"/>
      <c r="AC84" s="45"/>
      <c r="AD84" s="45"/>
      <c r="AE84" s="45"/>
      <c r="AF84" s="45"/>
      <c r="AG84" s="45"/>
      <c r="AH84" s="45"/>
      <c r="AI84" s="45"/>
      <c r="AJ84" s="45"/>
      <c r="AK84" s="45" t="s">
        <v>607</v>
      </c>
      <c r="AL84" s="45"/>
      <c r="AM84" s="45"/>
      <c r="AN84" s="45" t="s">
        <v>608</v>
      </c>
      <c r="AO84" s="45"/>
      <c r="AP84" s="45" t="s">
        <v>317</v>
      </c>
      <c r="AQ84" s="45" t="s">
        <v>200</v>
      </c>
      <c r="AR84" s="45" t="s">
        <v>200</v>
      </c>
      <c r="AS84" s="45"/>
      <c r="AT84" s="45"/>
      <c r="AU84" s="46" t="s">
        <v>65</v>
      </c>
      <c r="AV84" s="46" t="s">
        <v>116</v>
      </c>
    </row>
    <row r="85" spans="1:48" s="46" customFormat="1" ht="20.25" customHeight="1">
      <c r="A85" s="45" t="s">
        <v>609</v>
      </c>
      <c r="B85" s="46" t="s">
        <v>610</v>
      </c>
      <c r="C85" s="45" t="s">
        <v>611</v>
      </c>
      <c r="D85" s="45"/>
      <c r="E85" s="45" t="s">
        <v>135</v>
      </c>
      <c r="F85" s="45" t="s">
        <v>609</v>
      </c>
      <c r="G85" s="45"/>
      <c r="H85" s="45" t="s">
        <v>612</v>
      </c>
      <c r="I85" s="45"/>
      <c r="J85" s="45" t="s">
        <v>613</v>
      </c>
      <c r="K85" s="45"/>
      <c r="L85" s="45"/>
      <c r="M85" s="45"/>
      <c r="N85" s="45"/>
      <c r="O85" s="45" t="s">
        <v>612</v>
      </c>
      <c r="P85" s="45" t="s">
        <v>612</v>
      </c>
      <c r="Q85" s="48" t="s">
        <v>586</v>
      </c>
      <c r="R85" s="48" t="s">
        <v>587</v>
      </c>
      <c r="S85" s="45" t="s">
        <v>280</v>
      </c>
      <c r="T85" s="45" t="s">
        <v>588</v>
      </c>
      <c r="U85" s="45"/>
      <c r="V85" s="45" t="str">
        <f>"[" &amp; _xlfn.TEXTJOIN(", ", TRUE,
    IF(H85&lt;&gt;"", """" &amp; H$1 &amp; """", ""),
    IF(I85&lt;&gt;"", """" &amp; I$1 &amp; """", ""),
    IF(J85&lt;&gt;"", """" &amp; J$1 &amp; """", ""),
    IF(K85&lt;&gt;"", """" &amp; K$1 &amp; """", ""),
    IF(L85&lt;&gt;"", """" &amp; L$1 &amp; """", ""),    IF(M85&lt;&gt;"", """" &amp; M$1 &amp; """", ""),    IF(N85&lt;&gt;"", """" &amp; N$1 &amp; """", ""),     IF(O85&lt;&gt;"", """" &amp; O$1 &amp; """", ""),     IF(P85&lt;&gt;"", """" &amp; P$1 &amp; """", ""),
    IF(S85&lt;&gt;"", """" &amp; S85 &amp; """", ""), IF(Q85&lt;&gt;"", """" &amp; Q85 &amp; """", ""), IF(R85&lt;&gt;"", """" &amp; R85 &amp; """", ""),
    IF(T85&lt;&gt;"", """" &amp; T85 &amp; """", ""),
    IF(U85&lt;&gt;"", """" &amp; U85 &amp; """", "")
) &amp; "]"</f>
        <v>["ENA", "MIGS-VI", "ENA ERC32", "ENA ERC33", "Analysis", "ENA Experiment", "VJDB Experiment", "Sequencing"]</v>
      </c>
      <c r="W85" s="45"/>
      <c r="Y85" s="45" t="s">
        <v>275</v>
      </c>
      <c r="Z85" s="45" t="s">
        <v>161</v>
      </c>
      <c r="AA85" s="45"/>
      <c r="AB85" s="45"/>
      <c r="AC85" s="45"/>
      <c r="AD85" s="45"/>
      <c r="AE85" s="45"/>
      <c r="AF85" s="45"/>
      <c r="AG85" s="45"/>
      <c r="AH85" s="45"/>
      <c r="AI85" s="45"/>
      <c r="AJ85" s="45"/>
      <c r="AK85" s="45" t="s">
        <v>614</v>
      </c>
      <c r="AL85" s="45"/>
      <c r="AM85" s="45"/>
      <c r="AN85" s="45" t="s">
        <v>614</v>
      </c>
      <c r="AO85" s="45"/>
      <c r="AP85" s="45" t="s">
        <v>115</v>
      </c>
      <c r="AQ85" s="45" t="s">
        <v>87</v>
      </c>
      <c r="AR85" s="45" t="s">
        <v>87</v>
      </c>
      <c r="AS85" s="45"/>
      <c r="AT85" s="45"/>
      <c r="AU85" s="46" t="s">
        <v>130</v>
      </c>
      <c r="AV85" s="46" t="s">
        <v>131</v>
      </c>
    </row>
    <row r="86" spans="1:48" s="46" customFormat="1" ht="20.25" customHeight="1">
      <c r="A86" s="45" t="s">
        <v>615</v>
      </c>
      <c r="B86" s="46" t="s">
        <v>616</v>
      </c>
      <c r="C86" s="45" t="s">
        <v>617</v>
      </c>
      <c r="D86" s="45"/>
      <c r="E86" s="45" t="s">
        <v>135</v>
      </c>
      <c r="F86" s="45" t="s">
        <v>615</v>
      </c>
      <c r="G86" s="45"/>
      <c r="H86" s="45" t="s">
        <v>618</v>
      </c>
      <c r="I86" s="45"/>
      <c r="J86" s="45"/>
      <c r="K86" s="45"/>
      <c r="L86" s="45"/>
      <c r="M86" s="45"/>
      <c r="N86" s="45"/>
      <c r="O86" s="45" t="s">
        <v>619</v>
      </c>
      <c r="P86" s="45" t="s">
        <v>619</v>
      </c>
      <c r="Q86" s="48" t="s">
        <v>586</v>
      </c>
      <c r="R86" s="48" t="s">
        <v>587</v>
      </c>
      <c r="S86" s="45" t="s">
        <v>280</v>
      </c>
      <c r="T86" s="45" t="s">
        <v>588</v>
      </c>
      <c r="U86" s="45"/>
      <c r="V86" s="45" t="str">
        <f>"[" &amp; _xlfn.TEXTJOIN(", ", TRUE,
    IF(H86&lt;&gt;"", """" &amp; H$1 &amp; """", ""),
    IF(I86&lt;&gt;"", """" &amp; I$1 &amp; """", ""),
    IF(J86&lt;&gt;"", """" &amp; J$1 &amp; """", ""),
    IF(K86&lt;&gt;"", """" &amp; K$1 &amp; """", ""),
    IF(L86&lt;&gt;"", """" &amp; L$1 &amp; """", ""),    IF(M86&lt;&gt;"", """" &amp; M$1 &amp; """", ""),    IF(N86&lt;&gt;"", """" &amp; N$1 &amp; """", ""),     IF(O86&lt;&gt;"", """" &amp; O$1 &amp; """", ""),     IF(P86&lt;&gt;"", """" &amp; P$1 &amp; """", ""),
    IF(S86&lt;&gt;"", """" &amp; S86 &amp; """", ""), IF(Q86&lt;&gt;"", """" &amp; Q86 &amp; """", ""), IF(R86&lt;&gt;"", """" &amp; R86 &amp; """", ""),
    IF(T86&lt;&gt;"", """" &amp; T86 &amp; """", ""),
    IF(U86&lt;&gt;"", """" &amp; U86 &amp; """", "")
) &amp; "]"</f>
        <v>["ENA", "ENA ERC32", "ENA ERC33", "Analysis", "ENA Experiment", "VJDB Experiment", "Sequencing"]</v>
      </c>
      <c r="W86" s="45"/>
      <c r="Y86" s="45" t="s">
        <v>275</v>
      </c>
      <c r="Z86" s="45" t="s">
        <v>161</v>
      </c>
      <c r="AA86" s="45"/>
      <c r="AB86" s="45"/>
      <c r="AC86" s="45"/>
      <c r="AD86" s="45"/>
      <c r="AE86" s="45"/>
      <c r="AF86" s="45"/>
      <c r="AG86" s="45"/>
      <c r="AH86" s="45"/>
      <c r="AI86" s="45"/>
      <c r="AJ86" s="45"/>
      <c r="AK86" s="45" t="s">
        <v>620</v>
      </c>
      <c r="AL86" s="45"/>
      <c r="AM86" s="45"/>
      <c r="AN86" s="45" t="s">
        <v>620</v>
      </c>
      <c r="AO86" s="45"/>
      <c r="AP86" s="45" t="s">
        <v>115</v>
      </c>
      <c r="AQ86" s="45" t="s">
        <v>87</v>
      </c>
      <c r="AR86" s="45" t="s">
        <v>87</v>
      </c>
      <c r="AS86" s="45"/>
      <c r="AT86" s="45"/>
      <c r="AU86" s="46" t="s">
        <v>181</v>
      </c>
      <c r="AV86" s="46" t="s">
        <v>116</v>
      </c>
    </row>
    <row r="87" spans="1:48" s="46" customFormat="1" ht="20.25" customHeight="1">
      <c r="A87" s="45" t="s">
        <v>621</v>
      </c>
      <c r="B87" s="46" t="s">
        <v>622</v>
      </c>
      <c r="C87" s="45" t="s">
        <v>623</v>
      </c>
      <c r="D87" s="45"/>
      <c r="E87" s="45" t="s">
        <v>135</v>
      </c>
      <c r="F87" s="45" t="s">
        <v>621</v>
      </c>
      <c r="G87" s="45"/>
      <c r="H87" s="45" t="s">
        <v>624</v>
      </c>
      <c r="I87" s="45"/>
      <c r="J87" s="45" t="s">
        <v>625</v>
      </c>
      <c r="K87" s="45"/>
      <c r="L87" s="45"/>
      <c r="M87" s="45"/>
      <c r="N87" s="45"/>
      <c r="O87" s="45" t="s">
        <v>626</v>
      </c>
      <c r="P87" s="45" t="s">
        <v>626</v>
      </c>
      <c r="Q87" s="48" t="s">
        <v>586</v>
      </c>
      <c r="R87" s="48" t="s">
        <v>587</v>
      </c>
      <c r="S87" s="45" t="s">
        <v>280</v>
      </c>
      <c r="T87" s="45" t="s">
        <v>588</v>
      </c>
      <c r="U87" s="45"/>
      <c r="V87" s="45" t="str">
        <f>"[" &amp; _xlfn.TEXTJOIN(", ", TRUE,
    IF(H87&lt;&gt;"", """" &amp; H$1 &amp; """", ""),
    IF(I87&lt;&gt;"", """" &amp; I$1 &amp; """", ""),
    IF(J87&lt;&gt;"", """" &amp; J$1 &amp; """", ""),
    IF(K87&lt;&gt;"", """" &amp; K$1 &amp; """", ""),
    IF(L87&lt;&gt;"", """" &amp; L$1 &amp; """", ""),    IF(M87&lt;&gt;"", """" &amp; M$1 &amp; """", ""),    IF(N87&lt;&gt;"", """" &amp; N$1 &amp; """", ""),     IF(O87&lt;&gt;"", """" &amp; O$1 &amp; """", ""),     IF(P87&lt;&gt;"", """" &amp; P$1 &amp; """", ""),
    IF(S87&lt;&gt;"", """" &amp; S87 &amp; """", ""), IF(Q87&lt;&gt;"", """" &amp; Q87 &amp; """", ""), IF(R87&lt;&gt;"", """" &amp; R87 &amp; """", ""),
    IF(T87&lt;&gt;"", """" &amp; T87 &amp; """", ""),
    IF(U87&lt;&gt;"", """" &amp; U87 &amp; """", "")
) &amp; "]"</f>
        <v>["ENA", "MIGS-VI", "ENA ERC32", "ENA ERC33", "Analysis", "ENA Experiment", "VJDB Experiment", "Sequencing"]</v>
      </c>
      <c r="W87" s="45"/>
      <c r="Y87" s="45" t="s">
        <v>275</v>
      </c>
      <c r="Z87" s="45" t="s">
        <v>161</v>
      </c>
      <c r="AA87" s="45"/>
      <c r="AB87" s="45"/>
      <c r="AC87" s="45"/>
      <c r="AD87" s="45"/>
      <c r="AE87" s="45"/>
      <c r="AF87" s="45"/>
      <c r="AG87" s="45"/>
      <c r="AH87" s="45"/>
      <c r="AI87" s="45"/>
      <c r="AJ87" s="45"/>
      <c r="AK87" s="45" t="s">
        <v>627</v>
      </c>
      <c r="AL87" s="45"/>
      <c r="AM87" s="45"/>
      <c r="AN87" s="45" t="s">
        <v>627</v>
      </c>
      <c r="AO87" s="45"/>
      <c r="AP87" s="45" t="s">
        <v>129</v>
      </c>
      <c r="AQ87" s="45" t="s">
        <v>87</v>
      </c>
      <c r="AR87" s="45" t="s">
        <v>87</v>
      </c>
      <c r="AS87" s="45"/>
      <c r="AT87" s="45"/>
      <c r="AU87" s="46" t="s">
        <v>130</v>
      </c>
      <c r="AV87" s="46" t="s">
        <v>131</v>
      </c>
    </row>
    <row r="88" spans="1:48" s="46" customFormat="1" ht="20.25" customHeight="1">
      <c r="A88" s="45" t="s">
        <v>628</v>
      </c>
      <c r="B88" s="46" t="s">
        <v>629</v>
      </c>
      <c r="C88" s="45" t="s">
        <v>630</v>
      </c>
      <c r="D88" s="45"/>
      <c r="E88" s="45" t="s">
        <v>135</v>
      </c>
      <c r="F88" s="45" t="s">
        <v>628</v>
      </c>
      <c r="G88" s="45"/>
      <c r="H88" s="45" t="s">
        <v>631</v>
      </c>
      <c r="I88" s="45"/>
      <c r="J88" s="45"/>
      <c r="K88" s="45"/>
      <c r="L88" s="45"/>
      <c r="M88" s="45"/>
      <c r="N88" s="45"/>
      <c r="O88" s="45" t="s">
        <v>632</v>
      </c>
      <c r="P88" s="45" t="s">
        <v>632</v>
      </c>
      <c r="Q88" s="48" t="s">
        <v>586</v>
      </c>
      <c r="R88" s="48" t="s">
        <v>587</v>
      </c>
      <c r="S88" s="45" t="s">
        <v>280</v>
      </c>
      <c r="T88" s="45" t="s">
        <v>588</v>
      </c>
      <c r="U88" s="45"/>
      <c r="V88" s="45" t="str">
        <f>"[" &amp; _xlfn.TEXTJOIN(", ", TRUE,
    IF(H88&lt;&gt;"", """" &amp; H$1 &amp; """", ""),
    IF(I88&lt;&gt;"", """" &amp; I$1 &amp; """", ""),
    IF(J88&lt;&gt;"", """" &amp; J$1 &amp; """", ""),
    IF(K88&lt;&gt;"", """" &amp; K$1 &amp; """", ""),
    IF(L88&lt;&gt;"", """" &amp; L$1 &amp; """", ""),    IF(M88&lt;&gt;"", """" &amp; M$1 &amp; """", ""),    IF(N88&lt;&gt;"", """" &amp; N$1 &amp; """", ""),     IF(O88&lt;&gt;"", """" &amp; O$1 &amp; """", ""),     IF(P88&lt;&gt;"", """" &amp; P$1 &amp; """", ""),
    IF(S88&lt;&gt;"", """" &amp; S88 &amp; """", ""), IF(Q88&lt;&gt;"", """" &amp; Q88 &amp; """", ""), IF(R88&lt;&gt;"", """" &amp; R88 &amp; """", ""),
    IF(T88&lt;&gt;"", """" &amp; T88 &amp; """", ""),
    IF(U88&lt;&gt;"", """" &amp; U88 &amp; """", "")
) &amp; "]"</f>
        <v>["ENA", "ENA ERC32", "ENA ERC33", "Analysis", "ENA Experiment", "VJDB Experiment", "Sequencing"]</v>
      </c>
      <c r="W88" s="45"/>
      <c r="Y88" s="45" t="s">
        <v>275</v>
      </c>
      <c r="Z88" s="45" t="s">
        <v>161</v>
      </c>
      <c r="AA88" s="45"/>
      <c r="AB88" s="45"/>
      <c r="AC88" s="45"/>
      <c r="AD88" s="45"/>
      <c r="AE88" s="45"/>
      <c r="AF88" s="45"/>
      <c r="AG88" s="45"/>
      <c r="AH88" s="45"/>
      <c r="AI88" s="45"/>
      <c r="AJ88" s="45"/>
      <c r="AK88" s="45" t="s">
        <v>633</v>
      </c>
      <c r="AL88" s="45"/>
      <c r="AM88" s="45"/>
      <c r="AN88" s="45" t="s">
        <v>633</v>
      </c>
      <c r="AO88" s="45"/>
      <c r="AP88" s="45" t="s">
        <v>129</v>
      </c>
      <c r="AQ88" s="45" t="s">
        <v>87</v>
      </c>
      <c r="AR88" s="45" t="s">
        <v>87</v>
      </c>
      <c r="AS88" s="45"/>
      <c r="AT88" s="45"/>
      <c r="AU88" s="46" t="s">
        <v>130</v>
      </c>
      <c r="AV88" s="46" t="s">
        <v>131</v>
      </c>
    </row>
    <row r="89" spans="1:48" s="46" customFormat="1" ht="20.25" customHeight="1">
      <c r="A89" s="45" t="s">
        <v>634</v>
      </c>
      <c r="B89" s="46" t="s">
        <v>635</v>
      </c>
      <c r="C89" s="45" t="s">
        <v>636</v>
      </c>
      <c r="D89" s="45"/>
      <c r="E89" s="45" t="s">
        <v>135</v>
      </c>
      <c r="F89" s="45" t="s">
        <v>634</v>
      </c>
      <c r="G89" s="45" t="s">
        <v>637</v>
      </c>
      <c r="H89" s="45" t="s">
        <v>638</v>
      </c>
      <c r="I89" s="45"/>
      <c r="J89" s="45"/>
      <c r="K89" s="45"/>
      <c r="L89" s="45"/>
      <c r="M89" s="45"/>
      <c r="N89" s="45"/>
      <c r="O89" s="45" t="s">
        <v>639</v>
      </c>
      <c r="P89" s="45" t="s">
        <v>639</v>
      </c>
      <c r="Q89" s="48" t="s">
        <v>586</v>
      </c>
      <c r="R89" s="48" t="s">
        <v>587</v>
      </c>
      <c r="S89" s="45" t="s">
        <v>280</v>
      </c>
      <c r="T89" s="45" t="s">
        <v>588</v>
      </c>
      <c r="U89" s="45"/>
      <c r="V89" s="45" t="str">
        <f>"[" &amp; _xlfn.TEXTJOIN(", ", TRUE,
    IF(H89&lt;&gt;"", """" &amp; H$1 &amp; """", ""),
    IF(I89&lt;&gt;"", """" &amp; I$1 &amp; """", ""),
    IF(J89&lt;&gt;"", """" &amp; J$1 &amp; """", ""),
    IF(K89&lt;&gt;"", """" &amp; K$1 &amp; """", ""),
    IF(L89&lt;&gt;"", """" &amp; L$1 &amp; """", ""),    IF(M89&lt;&gt;"", """" &amp; M$1 &amp; """", ""),    IF(N89&lt;&gt;"", """" &amp; N$1 &amp; """", ""),     IF(O89&lt;&gt;"", """" &amp; O$1 &amp; """", ""),     IF(P89&lt;&gt;"", """" &amp; P$1 &amp; """", ""),
    IF(S89&lt;&gt;"", """" &amp; S89 &amp; """", ""), IF(Q89&lt;&gt;"", """" &amp; Q89 &amp; """", ""), IF(R89&lt;&gt;"", """" &amp; R89 &amp; """", ""),
    IF(T89&lt;&gt;"", """" &amp; T89 &amp; """", ""),
    IF(U89&lt;&gt;"", """" &amp; U89 &amp; """", "")
) &amp; "]"</f>
        <v>["ENA", "ENA ERC32", "ENA ERC33", "Analysis", "ENA Experiment", "VJDB Experiment", "Sequencing"]</v>
      </c>
      <c r="W89" s="45"/>
      <c r="Y89" s="45" t="s">
        <v>275</v>
      </c>
      <c r="Z89" s="45" t="s">
        <v>161</v>
      </c>
      <c r="AA89" s="45"/>
      <c r="AB89" s="45"/>
      <c r="AC89" s="45"/>
      <c r="AD89" s="45"/>
      <c r="AE89" s="45"/>
      <c r="AF89" s="45"/>
      <c r="AG89" s="45"/>
      <c r="AH89" s="45"/>
      <c r="AI89" s="45"/>
      <c r="AJ89" s="45"/>
      <c r="AK89" s="45" t="s">
        <v>640</v>
      </c>
      <c r="AL89" s="45"/>
      <c r="AM89" s="45"/>
      <c r="AN89" s="45" t="s">
        <v>640</v>
      </c>
      <c r="AO89" s="45"/>
      <c r="AP89" s="45" t="s">
        <v>129</v>
      </c>
      <c r="AQ89" s="45" t="s">
        <v>87</v>
      </c>
      <c r="AR89" s="45" t="s">
        <v>87</v>
      </c>
      <c r="AS89" s="45"/>
      <c r="AT89" s="45"/>
      <c r="AU89" s="46" t="s">
        <v>130</v>
      </c>
      <c r="AV89" s="46" t="s">
        <v>131</v>
      </c>
    </row>
    <row r="90" spans="1:48" s="46" customFormat="1" ht="20.25" customHeight="1">
      <c r="A90" s="45" t="s">
        <v>641</v>
      </c>
      <c r="B90" s="46" t="s">
        <v>642</v>
      </c>
      <c r="C90" s="45" t="s">
        <v>643</v>
      </c>
      <c r="D90" s="45"/>
      <c r="E90" s="45" t="s">
        <v>55</v>
      </c>
      <c r="F90" s="45" t="s">
        <v>641</v>
      </c>
      <c r="G90" s="45"/>
      <c r="H90" s="45" t="s">
        <v>644</v>
      </c>
      <c r="I90" s="45" t="s">
        <v>645</v>
      </c>
      <c r="J90" s="45"/>
      <c r="K90" s="45"/>
      <c r="L90" s="45"/>
      <c r="M90" s="45"/>
      <c r="N90" s="45" t="s">
        <v>646</v>
      </c>
      <c r="O90" s="45" t="s">
        <v>647</v>
      </c>
      <c r="P90" s="45" t="s">
        <v>647</v>
      </c>
      <c r="Q90" s="48" t="s">
        <v>586</v>
      </c>
      <c r="R90" s="48" t="s">
        <v>587</v>
      </c>
      <c r="S90" s="45" t="s">
        <v>280</v>
      </c>
      <c r="T90" s="45" t="s">
        <v>588</v>
      </c>
      <c r="U90" s="45"/>
      <c r="V90" s="45" t="str">
        <f>"[" &amp; _xlfn.TEXTJOIN(", ", TRUE,
    IF(H90&lt;&gt;"", """" &amp; H$1 &amp; """", ""),
    IF(I90&lt;&gt;"", """" &amp; I$1 &amp; """", ""),
    IF(J90&lt;&gt;"", """" &amp; J$1 &amp; """", ""),
    IF(K90&lt;&gt;"", """" &amp; K$1 &amp; """", ""),
    IF(L90&lt;&gt;"", """" &amp; L$1 &amp; """", ""),    IF(M90&lt;&gt;"", """" &amp; M$1 &amp; """", ""),    IF(N90&lt;&gt;"", """" &amp; N$1 &amp; """", ""),     IF(O90&lt;&gt;"", """" &amp; O$1 &amp; """", ""),     IF(P90&lt;&gt;"", """" &amp; P$1 &amp; """", ""),
    IF(S90&lt;&gt;"", """" &amp; S90 &amp; """", ""), IF(Q90&lt;&gt;"", """" &amp; Q90 &amp; """", ""), IF(R90&lt;&gt;"", """" &amp; R90 &amp; """", ""),
    IF(T90&lt;&gt;"", """" &amp; T90 &amp; """", ""),
    IF(U90&lt;&gt;"", """" &amp; U90 &amp; """", "")
) &amp; "]"</f>
        <v>["ENA", "RKI", "BV-BRC", "ENA ERC32", "ENA ERC33", "Analysis", "ENA Experiment", "VJDB Experiment", "Sequencing"]</v>
      </c>
      <c r="W90" s="45" t="s">
        <v>295</v>
      </c>
      <c r="Y90" s="45"/>
      <c r="Z90" s="45" t="s">
        <v>161</v>
      </c>
      <c r="AA90" s="45"/>
      <c r="AB90" s="45"/>
      <c r="AC90" s="45"/>
      <c r="AD90" s="45"/>
      <c r="AE90" s="45" t="s">
        <v>296</v>
      </c>
      <c r="AF90" s="45"/>
      <c r="AG90" s="45" t="s">
        <v>641</v>
      </c>
      <c r="AH90" s="45" t="s">
        <v>64</v>
      </c>
      <c r="AI90" s="45"/>
      <c r="AJ90" s="45"/>
      <c r="AK90" s="45" t="s">
        <v>648</v>
      </c>
      <c r="AL90" s="45"/>
      <c r="AM90" s="45"/>
      <c r="AN90" s="45" t="s">
        <v>648</v>
      </c>
      <c r="AO90" s="45"/>
      <c r="AP90" s="45" t="s">
        <v>129</v>
      </c>
      <c r="AQ90" s="45" t="s">
        <v>87</v>
      </c>
      <c r="AR90" s="45" t="s">
        <v>87</v>
      </c>
      <c r="AS90" s="45"/>
      <c r="AT90" s="45"/>
      <c r="AU90" s="46" t="s">
        <v>130</v>
      </c>
      <c r="AV90" s="46" t="s">
        <v>131</v>
      </c>
    </row>
    <row r="91" spans="1:48" s="46" customFormat="1" ht="20.25" customHeight="1">
      <c r="A91" s="45" t="s">
        <v>649</v>
      </c>
      <c r="B91" s="46" t="s">
        <v>650</v>
      </c>
      <c r="C91" s="45" t="s">
        <v>651</v>
      </c>
      <c r="D91" s="45"/>
      <c r="E91" s="45" t="s">
        <v>512</v>
      </c>
      <c r="F91" s="45" t="s">
        <v>649</v>
      </c>
      <c r="G91" s="45"/>
      <c r="H91" s="45" t="s">
        <v>652</v>
      </c>
      <c r="I91" s="45" t="s">
        <v>653</v>
      </c>
      <c r="J91" s="45"/>
      <c r="K91" s="45"/>
      <c r="L91" s="45"/>
      <c r="M91" s="45"/>
      <c r="N91" s="45"/>
      <c r="O91" s="45"/>
      <c r="P91" s="45"/>
      <c r="Q91" s="48"/>
      <c r="R91" s="48" t="s">
        <v>137</v>
      </c>
      <c r="S91" s="45" t="s">
        <v>280</v>
      </c>
      <c r="T91" s="45" t="s">
        <v>588</v>
      </c>
      <c r="U91" s="45"/>
      <c r="V91" s="45" t="str">
        <f>"[" &amp; _xlfn.TEXTJOIN(", ", TRUE,
    IF(H91&lt;&gt;"", """" &amp; H$1 &amp; """", ""),
    IF(I91&lt;&gt;"", """" &amp; I$1 &amp; """", ""),
    IF(J91&lt;&gt;"", """" &amp; J$1 &amp; """", ""),
    IF(K91&lt;&gt;"", """" &amp; K$1 &amp; """", ""),
    IF(L91&lt;&gt;"", """" &amp; L$1 &amp; """", ""),    IF(M91&lt;&gt;"", """" &amp; M$1 &amp; """", ""),    IF(N91&lt;&gt;"", """" &amp; N$1 &amp; """", ""),     IF(O91&lt;&gt;"", """" &amp; O$1 &amp; """", ""),     IF(P91&lt;&gt;"", """" &amp; P$1 &amp; """", ""),
    IF(S91&lt;&gt;"", """" &amp; S91 &amp; """", ""), IF(Q91&lt;&gt;"", """" &amp; Q91 &amp; """", ""), IF(R91&lt;&gt;"", """" &amp; R91 &amp; """", ""),
    IF(T91&lt;&gt;"", """" &amp; T91 &amp; """", ""),
    IF(U91&lt;&gt;"", """" &amp; U91 &amp; """", "")
) &amp; "]"</f>
        <v>["ENA", "RKI", "Analysis", "Sequencing"]</v>
      </c>
      <c r="W91" s="45" t="s">
        <v>339</v>
      </c>
      <c r="Y91" s="45" t="s">
        <v>341</v>
      </c>
      <c r="Z91" s="45" t="s">
        <v>161</v>
      </c>
      <c r="AA91" s="45"/>
      <c r="AB91" s="45"/>
      <c r="AC91" s="45"/>
      <c r="AD91" s="45"/>
      <c r="AE91" s="45"/>
      <c r="AF91" s="45"/>
      <c r="AG91" s="45"/>
      <c r="AH91" s="45"/>
      <c r="AI91" s="45"/>
      <c r="AJ91" s="45"/>
      <c r="AK91" s="45"/>
      <c r="AL91" s="45"/>
      <c r="AM91" s="45"/>
      <c r="AN91" s="45"/>
      <c r="AO91" s="45"/>
      <c r="AP91" s="45"/>
      <c r="AQ91" s="45" t="s">
        <v>164</v>
      </c>
      <c r="AR91" s="45" t="s">
        <v>164</v>
      </c>
      <c r="AS91" s="45"/>
      <c r="AT91" s="45"/>
      <c r="AU91" s="46" t="s">
        <v>130</v>
      </c>
      <c r="AV91" s="46" t="s">
        <v>131</v>
      </c>
    </row>
    <row r="92" spans="1:48" s="46" customFormat="1" ht="20.25" customHeight="1">
      <c r="A92" s="45" t="s">
        <v>654</v>
      </c>
      <c r="B92" s="46" t="s">
        <v>655</v>
      </c>
      <c r="C92" s="45" t="s">
        <v>656</v>
      </c>
      <c r="D92" s="45"/>
      <c r="E92" s="45" t="s">
        <v>55</v>
      </c>
      <c r="F92" s="45" t="s">
        <v>657</v>
      </c>
      <c r="G92" s="45" t="s">
        <v>658</v>
      </c>
      <c r="H92" s="45"/>
      <c r="I92" s="45"/>
      <c r="J92" s="45"/>
      <c r="K92" s="45"/>
      <c r="L92" s="45"/>
      <c r="M92" s="45"/>
      <c r="N92" s="45"/>
      <c r="O92" s="45"/>
      <c r="P92" s="45"/>
      <c r="Q92" s="48"/>
      <c r="R92" s="48" t="s">
        <v>137</v>
      </c>
      <c r="S92" s="45" t="s">
        <v>58</v>
      </c>
      <c r="T92" s="45" t="s">
        <v>659</v>
      </c>
      <c r="U92" s="45"/>
      <c r="V92" s="45" t="str">
        <f>"[" &amp; _xlfn.TEXTJOIN(", ", TRUE,
    IF(H92&lt;&gt;"", """" &amp; H$1 &amp; """", ""),
    IF(I92&lt;&gt;"", """" &amp; I$1 &amp; """", ""),
    IF(J92&lt;&gt;"", """" &amp; J$1 &amp; """", ""),
    IF(K92&lt;&gt;"", """" &amp; K$1 &amp; """", ""),
    IF(L92&lt;&gt;"", """" &amp; L$1 &amp; """", ""),    IF(M92&lt;&gt;"", """" &amp; M$1 &amp; """", ""),    IF(N92&lt;&gt;"", """" &amp; N$1 &amp; """", ""),     IF(O92&lt;&gt;"", """" &amp; O$1 &amp; """", ""),     IF(P92&lt;&gt;"", """" &amp; P$1 &amp; """", ""),
    IF(S92&lt;&gt;"", """" &amp; S92 &amp; """", ""), IF(Q92&lt;&gt;"", """" &amp; Q92 &amp; """", ""), IF(R92&lt;&gt;"", """" &amp; R92 &amp; """", ""),
    IF(T92&lt;&gt;"", """" &amp; T92 &amp; """", ""),
    IF(U92&lt;&gt;"", """" &amp; U92 &amp; """", "")
) &amp; "]"</f>
        <v>["Organizational", "Source"]</v>
      </c>
      <c r="W92" s="45" t="s">
        <v>453</v>
      </c>
      <c r="Y92" s="45" t="s">
        <v>660</v>
      </c>
      <c r="Z92" s="45"/>
      <c r="AA92" s="45"/>
      <c r="AB92" s="45"/>
      <c r="AC92" s="45"/>
      <c r="AD92" s="45"/>
      <c r="AE92" s="45"/>
      <c r="AF92" s="45"/>
      <c r="AG92" s="45"/>
      <c r="AH92" s="45"/>
      <c r="AI92" s="45"/>
      <c r="AJ92" s="45"/>
      <c r="AK92" s="45"/>
      <c r="AL92" s="45"/>
      <c r="AM92" s="45"/>
      <c r="AN92" s="45"/>
      <c r="AO92" s="45"/>
      <c r="AP92" s="45"/>
      <c r="AQ92" s="45"/>
      <c r="AR92" s="45"/>
      <c r="AS92" s="45"/>
      <c r="AT92" s="45"/>
      <c r="AU92" s="46" t="s">
        <v>130</v>
      </c>
      <c r="AV92" s="46" t="s">
        <v>131</v>
      </c>
    </row>
    <row r="93" spans="1:48" s="46" customFormat="1" ht="20.25" customHeight="1">
      <c r="A93" s="45" t="s">
        <v>661</v>
      </c>
      <c r="B93" s="46" t="s">
        <v>662</v>
      </c>
      <c r="C93" s="45" t="s">
        <v>663</v>
      </c>
      <c r="D93" s="45"/>
      <c r="E93" s="45" t="s">
        <v>55</v>
      </c>
      <c r="F93" s="45" t="s">
        <v>661</v>
      </c>
      <c r="G93" s="45"/>
      <c r="H93" s="45"/>
      <c r="I93" s="45"/>
      <c r="J93" s="45"/>
      <c r="K93" s="45"/>
      <c r="L93" s="45"/>
      <c r="M93" s="45" t="s">
        <v>664</v>
      </c>
      <c r="N93" s="45"/>
      <c r="O93" s="45"/>
      <c r="P93" s="45"/>
      <c r="Q93" s="48"/>
      <c r="R93" s="48" t="s">
        <v>219</v>
      </c>
      <c r="S93" s="45" t="s">
        <v>107</v>
      </c>
      <c r="T93" s="45" t="s">
        <v>220</v>
      </c>
      <c r="U93" s="45"/>
      <c r="V93" s="45" t="str">
        <f>"[" &amp; _xlfn.TEXTJOIN(", ", TRUE,
    IF(H93&lt;&gt;"", """" &amp; H$1 &amp; """", ""),
    IF(I93&lt;&gt;"", """" &amp; I$1 &amp; """", ""),
    IF(J93&lt;&gt;"", """" &amp; J$1 &amp; """", ""),
    IF(K93&lt;&gt;"", """" &amp; K$1 &amp; """", ""),
    IF(L93&lt;&gt;"", """" &amp; L$1 &amp; """", ""),    IF(M93&lt;&gt;"", """" &amp; M$1 &amp; """", ""),    IF(N93&lt;&gt;"", """" &amp; N$1 &amp; """", ""),     IF(O93&lt;&gt;"", """" &amp; O$1 &amp; """", ""),     IF(P93&lt;&gt;"", """" &amp; P$1 &amp; """", ""),
    IF(S93&lt;&gt;"", """" &amp; S93 &amp; """", ""), IF(Q93&lt;&gt;"", """" &amp; Q93 &amp; """", ""), IF(R93&lt;&gt;"", """" &amp; R93 &amp; """", ""),
    IF(T93&lt;&gt;"", """" &amp; T93 &amp; """", ""),
    IF(U93&lt;&gt;"", """" &amp; U93 &amp; """", "")
) &amp; "]"</f>
        <v>["NCBI Virus", "Sample", "VJDB Study", "Submission"]</v>
      </c>
      <c r="W93" s="45" t="s">
        <v>8</v>
      </c>
      <c r="Y93" s="45"/>
      <c r="Z93" s="45"/>
      <c r="AA93" s="45"/>
      <c r="AB93" s="45"/>
      <c r="AC93" s="45"/>
      <c r="AD93" s="45"/>
      <c r="AE93" s="45"/>
      <c r="AF93" s="45"/>
      <c r="AG93" s="45"/>
      <c r="AH93" s="45"/>
      <c r="AI93" s="45"/>
      <c r="AJ93" s="45"/>
      <c r="AK93" s="45"/>
      <c r="AL93" s="45"/>
      <c r="AM93" s="45"/>
      <c r="AN93" s="45"/>
      <c r="AO93" s="45"/>
      <c r="AP93" s="45"/>
      <c r="AQ93" s="45"/>
      <c r="AR93" s="45" t="s">
        <v>87</v>
      </c>
      <c r="AS93" s="45"/>
      <c r="AT93" s="45"/>
      <c r="AU93" s="46" t="s">
        <v>130</v>
      </c>
      <c r="AV93" s="46" t="s">
        <v>131</v>
      </c>
    </row>
    <row r="94" spans="1:48" s="46" customFormat="1" ht="20.25" customHeight="1">
      <c r="A94" s="45" t="s">
        <v>665</v>
      </c>
      <c r="B94" s="46" t="s">
        <v>666</v>
      </c>
      <c r="C94" s="45" t="s">
        <v>667</v>
      </c>
      <c r="D94" s="45"/>
      <c r="E94" s="45" t="s">
        <v>55</v>
      </c>
      <c r="F94" s="45"/>
      <c r="G94" s="45"/>
      <c r="H94" s="45"/>
      <c r="I94" s="45"/>
      <c r="J94" s="45"/>
      <c r="K94" s="45"/>
      <c r="L94" s="45"/>
      <c r="M94" s="45"/>
      <c r="N94" s="45"/>
      <c r="O94" s="45"/>
      <c r="P94" s="45"/>
      <c r="Q94" s="48"/>
      <c r="R94" s="48" t="s">
        <v>137</v>
      </c>
      <c r="S94" s="45" t="s">
        <v>107</v>
      </c>
      <c r="T94" s="45" t="s">
        <v>220</v>
      </c>
      <c r="U94" s="45"/>
      <c r="V94" s="45" t="str">
        <f>"[" &amp; _xlfn.TEXTJOIN(", ", TRUE,
    IF(H94&lt;&gt;"", """" &amp; H$1 &amp; """", ""),
    IF(I94&lt;&gt;"", """" &amp; I$1 &amp; """", ""),
    IF(J94&lt;&gt;"", """" &amp; J$1 &amp; """", ""),
    IF(K94&lt;&gt;"", """" &amp; K$1 &amp; """", ""),
    IF(L94&lt;&gt;"", """" &amp; L$1 &amp; """", ""),    IF(M94&lt;&gt;"", """" &amp; M$1 &amp; """", ""),    IF(N94&lt;&gt;"", """" &amp; N$1 &amp; """", ""),     IF(O94&lt;&gt;"", """" &amp; O$1 &amp; """", ""),     IF(P94&lt;&gt;"", """" &amp; P$1 &amp; """", ""),
    IF(S94&lt;&gt;"", """" &amp; S94 &amp; """", ""), IF(Q94&lt;&gt;"", """" &amp; Q94 &amp; """", ""), IF(R94&lt;&gt;"", """" &amp; R94 &amp; """", ""),
    IF(T94&lt;&gt;"", """" &amp; T94 &amp; """", ""),
    IF(U94&lt;&gt;"", """" &amp; U94 &amp; """", "")
) &amp; "]"</f>
        <v>["Sample", "Submission"]</v>
      </c>
      <c r="W94" s="45" t="s">
        <v>8</v>
      </c>
      <c r="Y94" s="45" t="s">
        <v>668</v>
      </c>
      <c r="Z94" s="45"/>
      <c r="AA94" s="45"/>
      <c r="AB94" s="45"/>
      <c r="AC94" s="45"/>
      <c r="AD94" s="45" t="s">
        <v>222</v>
      </c>
      <c r="AE94" s="45"/>
      <c r="AF94" s="45"/>
      <c r="AG94" s="45"/>
      <c r="AH94" s="45"/>
      <c r="AI94" s="45"/>
      <c r="AJ94" s="45"/>
      <c r="AK94" s="45"/>
      <c r="AL94" s="45"/>
      <c r="AM94" s="45"/>
      <c r="AN94" s="45"/>
      <c r="AO94" s="45"/>
      <c r="AP94" s="45"/>
      <c r="AQ94" s="45"/>
      <c r="AR94" s="45"/>
      <c r="AS94" s="45"/>
      <c r="AT94" s="45"/>
      <c r="AU94" s="46" t="s">
        <v>130</v>
      </c>
      <c r="AV94" s="46" t="s">
        <v>131</v>
      </c>
    </row>
    <row r="95" spans="1:48" s="46" customFormat="1" ht="20.25" customHeight="1">
      <c r="A95" s="45" t="s">
        <v>669</v>
      </c>
      <c r="B95" s="46" t="s">
        <v>670</v>
      </c>
      <c r="C95" s="45" t="s">
        <v>671</v>
      </c>
      <c r="D95" s="45"/>
      <c r="E95" s="45" t="s">
        <v>55</v>
      </c>
      <c r="F95" s="45" t="s">
        <v>669</v>
      </c>
      <c r="G95" s="45" t="s">
        <v>672</v>
      </c>
      <c r="H95" s="45"/>
      <c r="I95" s="45"/>
      <c r="J95" s="45"/>
      <c r="K95" s="45"/>
      <c r="L95" s="45"/>
      <c r="M95" s="45"/>
      <c r="N95" s="45"/>
      <c r="O95" s="45"/>
      <c r="P95" s="45"/>
      <c r="Q95" s="48"/>
      <c r="R95" s="48" t="s">
        <v>137</v>
      </c>
      <c r="S95" s="45" t="s">
        <v>58</v>
      </c>
      <c r="T95" s="45" t="s">
        <v>138</v>
      </c>
      <c r="U95" s="45"/>
      <c r="V95" s="45" t="str">
        <f>"[" &amp; _xlfn.TEXTJOIN(", ", TRUE,
    IF(H95&lt;&gt;"", """" &amp; H$1 &amp; """", ""),
    IF(I95&lt;&gt;"", """" &amp; I$1 &amp; """", ""),
    IF(J95&lt;&gt;"", """" &amp; J$1 &amp; """", ""),
    IF(K95&lt;&gt;"", """" &amp; K$1 &amp; """", ""),
    IF(L95&lt;&gt;"", """" &amp; L$1 &amp; """", ""),    IF(M95&lt;&gt;"", """" &amp; M$1 &amp; """", ""),    IF(N95&lt;&gt;"", """" &amp; N$1 &amp; """", ""),     IF(O95&lt;&gt;"", """" &amp; O$1 &amp; """", ""),     IF(P95&lt;&gt;"", """" &amp; P$1 &amp; """", ""),
    IF(S95&lt;&gt;"", """" &amp; S95 &amp; """", ""), IF(Q95&lt;&gt;"", """" &amp; Q95 &amp; """", ""), IF(R95&lt;&gt;"", """" &amp; R95 &amp; """", ""),
    IF(T95&lt;&gt;"", """" &amp; T95 &amp; """", ""),
    IF(U95&lt;&gt;"", """" &amp; U95 &amp; """", "")
) &amp; "]"</f>
        <v>["Organizational", "Sequence"]</v>
      </c>
      <c r="W95" s="45" t="s">
        <v>453</v>
      </c>
      <c r="Y95" s="45"/>
      <c r="Z95" s="45"/>
      <c r="AA95" s="45"/>
      <c r="AB95" s="45"/>
      <c r="AC95" s="45"/>
      <c r="AD95" s="45"/>
      <c r="AE95" s="45"/>
      <c r="AF95" s="45"/>
      <c r="AG95" s="45"/>
      <c r="AH95" s="45"/>
      <c r="AI95" s="45"/>
      <c r="AJ95" s="45"/>
      <c r="AK95" s="45"/>
      <c r="AL95" s="45"/>
      <c r="AM95" s="45"/>
      <c r="AN95" s="45"/>
      <c r="AO95" s="45"/>
      <c r="AP95" s="45"/>
      <c r="AQ95" s="45"/>
      <c r="AR95" s="45"/>
      <c r="AS95" s="45"/>
      <c r="AT95" s="45"/>
      <c r="AU95" s="46" t="s">
        <v>65</v>
      </c>
      <c r="AV95" s="46" t="s">
        <v>116</v>
      </c>
    </row>
    <row r="96" spans="1:48" s="46" customFormat="1" ht="20.25" customHeight="1">
      <c r="A96" s="45" t="s">
        <v>673</v>
      </c>
      <c r="B96" s="46" t="s">
        <v>674</v>
      </c>
      <c r="C96" s="45" t="s">
        <v>675</v>
      </c>
      <c r="D96" s="45"/>
      <c r="E96" s="45" t="s">
        <v>135</v>
      </c>
      <c r="F96" s="45" t="s">
        <v>673</v>
      </c>
      <c r="G96" s="45" t="s">
        <v>676</v>
      </c>
      <c r="H96" s="45" t="s">
        <v>677</v>
      </c>
      <c r="I96" s="45" t="s">
        <v>678</v>
      </c>
      <c r="J96" s="45"/>
      <c r="K96" s="45"/>
      <c r="L96" s="45"/>
      <c r="M96" s="45"/>
      <c r="N96" s="45"/>
      <c r="O96" s="45" t="s">
        <v>677</v>
      </c>
      <c r="P96" s="45" t="s">
        <v>677</v>
      </c>
      <c r="Q96" s="48" t="s">
        <v>96</v>
      </c>
      <c r="R96" s="48" t="s">
        <v>97</v>
      </c>
      <c r="S96" s="45" t="s">
        <v>58</v>
      </c>
      <c r="T96" s="45" t="s">
        <v>197</v>
      </c>
      <c r="U96" s="45"/>
      <c r="V96" s="45" t="str">
        <f>"[" &amp; _xlfn.TEXTJOIN(", ", TRUE,
    IF(H96&lt;&gt;"", """" &amp; H$1 &amp; """", ""),
    IF(I96&lt;&gt;"", """" &amp; I$1 &amp; """", ""),
    IF(J96&lt;&gt;"", """" &amp; J$1 &amp; """", ""),
    IF(K96&lt;&gt;"", """" &amp; K$1 &amp; """", ""),
    IF(L96&lt;&gt;"", """" &amp; L$1 &amp; """", ""),    IF(M96&lt;&gt;"", """" &amp; M$1 &amp; """", ""),    IF(N96&lt;&gt;"", """" &amp; N$1 &amp; """", ""),     IF(O96&lt;&gt;"", """" &amp; O$1 &amp; """", ""),     IF(P96&lt;&gt;"", """" &amp; P$1 &amp; """", ""),
    IF(S96&lt;&gt;"", """" &amp; S96 &amp; """", ""), IF(Q96&lt;&gt;"", """" &amp; Q96 &amp; """", ""), IF(R96&lt;&gt;"", """" &amp; R96 &amp; """", ""),
    IF(T96&lt;&gt;"", """" &amp; T96 &amp; """", ""),
    IF(U96&lt;&gt;"", """" &amp; U96 &amp; """", "")
) &amp; "]"</f>
        <v>["ENA", "RKI", "ENA ERC32", "ENA ERC33", "Organizational", "ENA Sample", "VJDB Sample", "Virus"]</v>
      </c>
      <c r="W96" s="45"/>
      <c r="Y96" s="45" t="s">
        <v>275</v>
      </c>
      <c r="Z96" s="45" t="s">
        <v>161</v>
      </c>
      <c r="AA96" s="45"/>
      <c r="AB96" s="45"/>
      <c r="AC96" s="45"/>
      <c r="AD96" s="45"/>
      <c r="AE96" s="45"/>
      <c r="AF96" s="45"/>
      <c r="AG96" s="45"/>
      <c r="AH96" s="45"/>
      <c r="AI96" s="45"/>
      <c r="AJ96" s="45"/>
      <c r="AK96" s="45" t="s">
        <v>679</v>
      </c>
      <c r="AL96" s="45"/>
      <c r="AM96" s="45"/>
      <c r="AN96" s="45" t="s">
        <v>679</v>
      </c>
      <c r="AO96" s="45"/>
      <c r="AP96" s="45" t="s">
        <v>115</v>
      </c>
      <c r="AQ96" s="45" t="s">
        <v>164</v>
      </c>
      <c r="AR96" s="45" t="s">
        <v>164</v>
      </c>
      <c r="AS96" s="45"/>
      <c r="AT96" s="45"/>
      <c r="AU96" s="46" t="s">
        <v>65</v>
      </c>
      <c r="AV96" s="46" t="s">
        <v>66</v>
      </c>
    </row>
    <row r="97" spans="1:181" s="46" customFormat="1" ht="20.25" customHeight="1">
      <c r="A97" s="45" t="s">
        <v>680</v>
      </c>
      <c r="B97" s="50" t="s">
        <v>681</v>
      </c>
      <c r="C97" s="45" t="s">
        <v>682</v>
      </c>
      <c r="D97" s="45"/>
      <c r="E97" s="45" t="s">
        <v>135</v>
      </c>
      <c r="F97" s="50"/>
      <c r="G97" s="50"/>
      <c r="H97" s="50"/>
      <c r="I97" s="50"/>
      <c r="J97" s="50"/>
      <c r="K97" s="50"/>
      <c r="L97" s="50"/>
      <c r="M97" s="50"/>
      <c r="N97" s="50"/>
      <c r="O97" s="45" t="s">
        <v>680</v>
      </c>
      <c r="P97" s="45"/>
      <c r="Q97" s="51" t="s">
        <v>96</v>
      </c>
      <c r="R97" s="51" t="s">
        <v>97</v>
      </c>
      <c r="S97" s="50"/>
      <c r="T97" s="50"/>
      <c r="U97" s="50"/>
      <c r="V97" s="45" t="str">
        <f>"[" &amp; _xlfn.TEXTJOIN(", ", TRUE,
    IF(H97&lt;&gt;"", """" &amp; H$1 &amp; """", ""),
    IF(I97&lt;&gt;"", """" &amp; I$1 &amp; """", ""),
    IF(J97&lt;&gt;"", """" &amp; J$1 &amp; """", ""),
    IF(K97&lt;&gt;"", """" &amp; K$1 &amp; """", ""),
    IF(L97&lt;&gt;"", """" &amp; L$1 &amp; """", ""),    IF(M97&lt;&gt;"", """" &amp; M$1 &amp; """", ""),    IF(N97&lt;&gt;"", """" &amp; N$1 &amp; """", ""),     IF(O97&lt;&gt;"", """" &amp; O$1 &amp; """", ""),     IF(P97&lt;&gt;"", """" &amp; P$1 &amp; """", ""),
    IF(S97&lt;&gt;"", """" &amp; S97 &amp; """", ""), IF(Q97&lt;&gt;"", """" &amp; Q97 &amp; """", ""), IF(R97&lt;&gt;"", """" &amp; R97 &amp; """", ""),
    IF(T97&lt;&gt;"", """" &amp; T97 &amp; """", ""),
    IF(U97&lt;&gt;"", """" &amp; U97 &amp; """", "")
) &amp; "]"</f>
        <v>["ENA ERC32", "ENA Sample", "VJDB Sample"]</v>
      </c>
      <c r="W97" s="50"/>
      <c r="X97" s="50"/>
      <c r="Y97" s="50"/>
      <c r="Z97" s="50"/>
      <c r="AA97" s="50"/>
      <c r="AB97" s="50"/>
      <c r="AC97" s="50"/>
      <c r="AD97" s="50"/>
      <c r="AE97" s="50"/>
      <c r="AF97" s="50"/>
      <c r="AG97" s="50"/>
      <c r="AH97" s="50"/>
      <c r="AI97" s="50"/>
      <c r="AJ97" s="50"/>
      <c r="AK97" s="45" t="s">
        <v>682</v>
      </c>
      <c r="AL97" s="45"/>
      <c r="AM97" s="45"/>
      <c r="AN97" s="45"/>
      <c r="AO97" s="45"/>
      <c r="AP97" s="45"/>
      <c r="AQ97" s="45" t="s">
        <v>200</v>
      </c>
      <c r="AR97" s="45" t="s">
        <v>200</v>
      </c>
      <c r="AS97" s="45"/>
      <c r="AT97" s="45"/>
      <c r="AU97" s="46" t="s">
        <v>65</v>
      </c>
      <c r="AV97" s="46" t="s">
        <v>116</v>
      </c>
      <c r="AW97" s="50"/>
      <c r="AX97" s="50"/>
      <c r="AY97" s="50"/>
      <c r="AZ97" s="50"/>
      <c r="BA97" s="50"/>
      <c r="BB97" s="50"/>
      <c r="BC97" s="50"/>
      <c r="BD97" s="50"/>
      <c r="BE97" s="50"/>
      <c r="BF97" s="50"/>
      <c r="BG97" s="50"/>
      <c r="BH97" s="50"/>
      <c r="BI97" s="50"/>
      <c r="BJ97" s="50"/>
      <c r="BK97" s="50"/>
      <c r="BL97" s="50"/>
      <c r="BM97" s="50"/>
      <c r="BN97" s="50"/>
      <c r="BO97" s="50"/>
      <c r="BP97" s="50"/>
      <c r="BQ97" s="50"/>
      <c r="BR97" s="50"/>
      <c r="BS97" s="50"/>
      <c r="BT97" s="50"/>
      <c r="BU97" s="50"/>
      <c r="BV97" s="50"/>
      <c r="BW97" s="50"/>
      <c r="BX97" s="50"/>
      <c r="BY97" s="50"/>
      <c r="BZ97" s="50"/>
      <c r="CA97" s="50"/>
      <c r="CB97" s="50"/>
      <c r="CC97" s="50"/>
      <c r="CD97" s="50"/>
      <c r="CE97" s="50"/>
      <c r="CF97" s="50"/>
      <c r="CG97" s="50"/>
      <c r="CH97" s="50"/>
      <c r="CI97" s="50"/>
      <c r="CJ97" s="50"/>
      <c r="CK97" s="50"/>
      <c r="CL97" s="50"/>
      <c r="CM97" s="50"/>
      <c r="CN97" s="50"/>
      <c r="CO97" s="50"/>
      <c r="CP97" s="50"/>
      <c r="CQ97" s="50"/>
      <c r="CR97" s="50"/>
      <c r="CS97" s="50"/>
      <c r="CT97" s="50"/>
      <c r="CU97" s="50"/>
      <c r="CV97" s="50"/>
      <c r="CW97" s="50"/>
      <c r="CX97" s="50"/>
      <c r="CY97" s="50"/>
      <c r="CZ97" s="50"/>
      <c r="DA97" s="50"/>
      <c r="DB97" s="50"/>
      <c r="DC97" s="50"/>
      <c r="DD97" s="50"/>
      <c r="DE97" s="50"/>
      <c r="DF97" s="50"/>
      <c r="DG97" s="50"/>
      <c r="DH97" s="50"/>
      <c r="DI97" s="50"/>
      <c r="DJ97" s="50"/>
      <c r="DK97" s="50"/>
      <c r="DL97" s="50"/>
      <c r="DM97" s="50"/>
      <c r="DN97" s="50"/>
      <c r="DO97" s="50"/>
      <c r="DP97" s="50"/>
      <c r="DQ97" s="50"/>
      <c r="DR97" s="50"/>
      <c r="DS97" s="50"/>
      <c r="DT97" s="50"/>
      <c r="DU97" s="50"/>
      <c r="DV97" s="50"/>
      <c r="DW97" s="50"/>
      <c r="DX97" s="50"/>
      <c r="DY97" s="50"/>
      <c r="DZ97" s="50"/>
      <c r="EA97" s="50"/>
      <c r="EB97" s="50"/>
      <c r="EC97" s="50"/>
      <c r="ED97" s="50"/>
      <c r="EE97" s="50"/>
      <c r="EF97" s="50"/>
      <c r="EG97" s="50"/>
      <c r="EH97" s="50"/>
      <c r="EI97" s="50"/>
      <c r="EJ97" s="50"/>
      <c r="EK97" s="50"/>
      <c r="EL97" s="50"/>
      <c r="EM97" s="50"/>
      <c r="EN97" s="50"/>
      <c r="EO97" s="50"/>
      <c r="EP97" s="50"/>
      <c r="EQ97" s="50"/>
      <c r="ER97" s="50"/>
      <c r="ES97" s="50"/>
      <c r="ET97" s="50"/>
      <c r="EU97" s="50"/>
      <c r="EV97" s="50"/>
      <c r="EW97" s="50"/>
      <c r="EX97" s="50"/>
      <c r="EY97" s="50"/>
      <c r="EZ97" s="50"/>
      <c r="FA97" s="50"/>
      <c r="FB97" s="50"/>
      <c r="FC97" s="50"/>
      <c r="FD97" s="50"/>
      <c r="FE97" s="50"/>
      <c r="FF97" s="50"/>
      <c r="FG97" s="50"/>
      <c r="FH97" s="50"/>
      <c r="FI97" s="50"/>
      <c r="FJ97" s="50"/>
      <c r="FK97" s="50"/>
      <c r="FL97" s="50"/>
      <c r="FM97" s="50"/>
      <c r="FN97" s="50"/>
      <c r="FO97" s="50"/>
      <c r="FP97" s="50"/>
      <c r="FQ97" s="50"/>
      <c r="FR97" s="50"/>
      <c r="FS97" s="50"/>
      <c r="FT97" s="50"/>
      <c r="FU97" s="50"/>
      <c r="FV97" s="50"/>
      <c r="FW97" s="50"/>
      <c r="FX97" s="50"/>
      <c r="FY97" s="50"/>
    </row>
    <row r="98" spans="1:181" s="46" customFormat="1" ht="20.25" customHeight="1">
      <c r="A98" s="45" t="s">
        <v>683</v>
      </c>
      <c r="B98" s="50" t="s">
        <v>684</v>
      </c>
      <c r="C98" s="45" t="s">
        <v>685</v>
      </c>
      <c r="D98" s="45"/>
      <c r="E98" s="45" t="s">
        <v>135</v>
      </c>
      <c r="F98" s="50"/>
      <c r="G98" s="50"/>
      <c r="H98" s="50"/>
      <c r="I98" s="50"/>
      <c r="J98" s="50"/>
      <c r="K98" s="50"/>
      <c r="L98" s="50"/>
      <c r="M98" s="50"/>
      <c r="N98" s="50"/>
      <c r="O98" s="45" t="s">
        <v>683</v>
      </c>
      <c r="P98" s="45"/>
      <c r="Q98" s="51" t="s">
        <v>96</v>
      </c>
      <c r="R98" s="51" t="s">
        <v>97</v>
      </c>
      <c r="S98" s="50"/>
      <c r="T98" s="50"/>
      <c r="U98" s="50"/>
      <c r="V98" s="45" t="str">
        <f>"[" &amp; _xlfn.TEXTJOIN(", ", TRUE,
    IF(H98&lt;&gt;"", """" &amp; H$1 &amp; """", ""),
    IF(I98&lt;&gt;"", """" &amp; I$1 &amp; """", ""),
    IF(J98&lt;&gt;"", """" &amp; J$1 &amp; """", ""),
    IF(K98&lt;&gt;"", """" &amp; K$1 &amp; """", ""),
    IF(L98&lt;&gt;"", """" &amp; L$1 &amp; """", ""),    IF(M98&lt;&gt;"", """" &amp; M$1 &amp; """", ""),    IF(N98&lt;&gt;"", """" &amp; N$1 &amp; """", ""),     IF(O98&lt;&gt;"", """" &amp; O$1 &amp; """", ""),     IF(P98&lt;&gt;"", """" &amp; P$1 &amp; """", ""),
    IF(S98&lt;&gt;"", """" &amp; S98 &amp; """", ""), IF(Q98&lt;&gt;"", """" &amp; Q98 &amp; """", ""), IF(R98&lt;&gt;"", """" &amp; R98 &amp; """", ""),
    IF(T98&lt;&gt;"", """" &amp; T98 &amp; """", ""),
    IF(U98&lt;&gt;"", """" &amp; U98 &amp; """", "")
) &amp; "]"</f>
        <v>["ENA ERC32", "ENA Sample", "VJDB Sample"]</v>
      </c>
      <c r="W98" s="50"/>
      <c r="X98" s="50"/>
      <c r="Y98" s="50"/>
      <c r="Z98" s="50"/>
      <c r="AA98" s="50"/>
      <c r="AB98" s="50"/>
      <c r="AC98" s="50"/>
      <c r="AD98" s="50"/>
      <c r="AE98" s="50"/>
      <c r="AF98" s="50"/>
      <c r="AG98" s="50"/>
      <c r="AH98" s="50"/>
      <c r="AI98" s="50"/>
      <c r="AJ98" s="50"/>
      <c r="AK98" s="45" t="s">
        <v>685</v>
      </c>
      <c r="AL98" s="45"/>
      <c r="AM98" s="45"/>
      <c r="AN98" s="45"/>
      <c r="AO98" s="45"/>
      <c r="AP98" s="45"/>
      <c r="AQ98" s="45" t="s">
        <v>200</v>
      </c>
      <c r="AR98" s="45" t="s">
        <v>200</v>
      </c>
      <c r="AS98" s="45"/>
      <c r="AT98" s="45"/>
      <c r="AU98" s="46" t="s">
        <v>65</v>
      </c>
      <c r="AV98" s="46" t="s">
        <v>116</v>
      </c>
      <c r="AW98" s="50"/>
      <c r="AX98" s="50"/>
      <c r="AY98" s="50"/>
      <c r="AZ98" s="50"/>
      <c r="BA98" s="50"/>
      <c r="BB98" s="50"/>
      <c r="BC98" s="50"/>
      <c r="BD98" s="50"/>
      <c r="BE98" s="50"/>
      <c r="BF98" s="50"/>
      <c r="BG98" s="50"/>
      <c r="BH98" s="50"/>
      <c r="BI98" s="50"/>
      <c r="BJ98" s="50"/>
      <c r="BK98" s="50"/>
      <c r="BL98" s="50"/>
      <c r="BM98" s="50"/>
      <c r="BN98" s="50"/>
      <c r="BO98" s="50"/>
      <c r="BP98" s="50"/>
      <c r="BQ98" s="50"/>
      <c r="BR98" s="50"/>
      <c r="BS98" s="50"/>
      <c r="BT98" s="50"/>
      <c r="BU98" s="50"/>
      <c r="BV98" s="50"/>
      <c r="BW98" s="50"/>
      <c r="BX98" s="50"/>
      <c r="BY98" s="50"/>
      <c r="BZ98" s="50"/>
      <c r="CA98" s="50"/>
      <c r="CB98" s="50"/>
      <c r="CC98" s="50"/>
      <c r="CD98" s="50"/>
      <c r="CE98" s="50"/>
      <c r="CF98" s="50"/>
      <c r="CG98" s="50"/>
      <c r="CH98" s="50"/>
      <c r="CI98" s="50"/>
      <c r="CJ98" s="50"/>
      <c r="CK98" s="50"/>
      <c r="CL98" s="50"/>
      <c r="CM98" s="50"/>
      <c r="CN98" s="50"/>
      <c r="CO98" s="50"/>
      <c r="CP98" s="50"/>
      <c r="CQ98" s="50"/>
      <c r="CR98" s="50"/>
      <c r="CS98" s="50"/>
      <c r="CT98" s="50"/>
      <c r="CU98" s="50"/>
      <c r="CV98" s="50"/>
      <c r="CW98" s="50"/>
      <c r="CX98" s="50"/>
      <c r="CY98" s="50"/>
      <c r="CZ98" s="50"/>
      <c r="DA98" s="50"/>
      <c r="DB98" s="50"/>
      <c r="DC98" s="50"/>
      <c r="DD98" s="50"/>
      <c r="DE98" s="50"/>
      <c r="DF98" s="50"/>
      <c r="DG98" s="50"/>
      <c r="DH98" s="50"/>
      <c r="DI98" s="50"/>
      <c r="DJ98" s="50"/>
      <c r="DK98" s="50"/>
      <c r="DL98" s="50"/>
      <c r="DM98" s="50"/>
      <c r="DN98" s="50"/>
      <c r="DO98" s="50"/>
      <c r="DP98" s="50"/>
      <c r="DQ98" s="50"/>
      <c r="DR98" s="50"/>
      <c r="DS98" s="50"/>
      <c r="DT98" s="50"/>
      <c r="DU98" s="50"/>
      <c r="DV98" s="50"/>
      <c r="DW98" s="50"/>
      <c r="DX98" s="50"/>
      <c r="DY98" s="50"/>
      <c r="DZ98" s="50"/>
      <c r="EA98" s="50"/>
      <c r="EB98" s="50"/>
      <c r="EC98" s="50"/>
      <c r="ED98" s="50"/>
      <c r="EE98" s="50"/>
      <c r="EF98" s="50"/>
      <c r="EG98" s="50"/>
      <c r="EH98" s="50"/>
      <c r="EI98" s="50"/>
      <c r="EJ98" s="50"/>
      <c r="EK98" s="50"/>
      <c r="EL98" s="50"/>
      <c r="EM98" s="50"/>
      <c r="EN98" s="50"/>
      <c r="EO98" s="50"/>
      <c r="EP98" s="50"/>
      <c r="EQ98" s="50"/>
      <c r="ER98" s="50"/>
      <c r="ES98" s="50"/>
      <c r="ET98" s="50"/>
      <c r="EU98" s="50"/>
      <c r="EV98" s="50"/>
      <c r="EW98" s="50"/>
      <c r="EX98" s="50"/>
      <c r="EY98" s="50"/>
      <c r="EZ98" s="50"/>
      <c r="FA98" s="50"/>
      <c r="FB98" s="50"/>
      <c r="FC98" s="50"/>
      <c r="FD98" s="50"/>
      <c r="FE98" s="50"/>
      <c r="FF98" s="50"/>
      <c r="FG98" s="50"/>
      <c r="FH98" s="50"/>
      <c r="FI98" s="50"/>
      <c r="FJ98" s="50"/>
      <c r="FK98" s="50"/>
      <c r="FL98" s="50"/>
      <c r="FM98" s="50"/>
      <c r="FN98" s="50"/>
      <c r="FO98" s="50"/>
      <c r="FP98" s="50"/>
      <c r="FQ98" s="50"/>
      <c r="FR98" s="50"/>
      <c r="FS98" s="50"/>
      <c r="FT98" s="50"/>
      <c r="FU98" s="50"/>
      <c r="FV98" s="50"/>
      <c r="FW98" s="50"/>
      <c r="FX98" s="50"/>
      <c r="FY98" s="50"/>
    </row>
    <row r="99" spans="1:181" s="46" customFormat="1" ht="20.25" customHeight="1">
      <c r="A99" s="45" t="s">
        <v>686</v>
      </c>
      <c r="B99" s="50" t="s">
        <v>687</v>
      </c>
      <c r="C99" s="45" t="s">
        <v>688</v>
      </c>
      <c r="D99" s="45"/>
      <c r="E99" s="45" t="s">
        <v>135</v>
      </c>
      <c r="F99" s="50"/>
      <c r="G99" s="50"/>
      <c r="H99" s="50"/>
      <c r="I99" s="50"/>
      <c r="J99" s="50"/>
      <c r="K99" s="50"/>
      <c r="L99" s="50"/>
      <c r="M99" s="50"/>
      <c r="N99" s="50"/>
      <c r="O99" s="45" t="s">
        <v>686</v>
      </c>
      <c r="P99" s="45"/>
      <c r="Q99" s="51" t="s">
        <v>96</v>
      </c>
      <c r="R99" s="51" t="s">
        <v>97</v>
      </c>
      <c r="S99" s="50"/>
      <c r="T99" s="50"/>
      <c r="U99" s="50"/>
      <c r="V99" s="45" t="str">
        <f>"[" &amp; _xlfn.TEXTJOIN(", ", TRUE,
    IF(H99&lt;&gt;"", """" &amp; H$1 &amp; """", ""),
    IF(I99&lt;&gt;"", """" &amp; I$1 &amp; """", ""),
    IF(J99&lt;&gt;"", """" &amp; J$1 &amp; """", ""),
    IF(K99&lt;&gt;"", """" &amp; K$1 &amp; """", ""),
    IF(L99&lt;&gt;"", """" &amp; L$1 &amp; """", ""),    IF(M99&lt;&gt;"", """" &amp; M$1 &amp; """", ""),    IF(N99&lt;&gt;"", """" &amp; N$1 &amp; """", ""),     IF(O99&lt;&gt;"", """" &amp; O$1 &amp; """", ""),     IF(P99&lt;&gt;"", """" &amp; P$1 &amp; """", ""),
    IF(S99&lt;&gt;"", """" &amp; S99 &amp; """", ""), IF(Q99&lt;&gt;"", """" &amp; Q99 &amp; """", ""), IF(R99&lt;&gt;"", """" &amp; R99 &amp; """", ""),
    IF(T99&lt;&gt;"", """" &amp; T99 &amp; """", ""),
    IF(U99&lt;&gt;"", """" &amp; U99 &amp; """", "")
) &amp; "]"</f>
        <v>["ENA ERC32", "ENA Sample", "VJDB Sample"]</v>
      </c>
      <c r="W99" s="50"/>
      <c r="X99" s="50"/>
      <c r="Y99" s="50"/>
      <c r="Z99" s="50"/>
      <c r="AA99" s="50"/>
      <c r="AB99" s="50"/>
      <c r="AC99" s="50"/>
      <c r="AD99" s="50"/>
      <c r="AE99" s="50"/>
      <c r="AF99" s="50"/>
      <c r="AG99" s="50"/>
      <c r="AH99" s="50"/>
      <c r="AI99" s="50"/>
      <c r="AJ99" s="50"/>
      <c r="AK99" s="45" t="s">
        <v>688</v>
      </c>
      <c r="AL99" s="45"/>
      <c r="AM99" s="45"/>
      <c r="AN99" s="45"/>
      <c r="AO99" s="45"/>
      <c r="AP99" s="45"/>
      <c r="AQ99" s="45" t="s">
        <v>200</v>
      </c>
      <c r="AR99" s="45" t="s">
        <v>200</v>
      </c>
      <c r="AS99" s="45"/>
      <c r="AT99" s="45"/>
      <c r="AU99" s="46" t="s">
        <v>65</v>
      </c>
      <c r="AV99" s="46" t="s">
        <v>66</v>
      </c>
      <c r="AW99" s="50"/>
      <c r="AX99" s="50"/>
      <c r="AY99" s="50"/>
      <c r="AZ99" s="50"/>
      <c r="BA99" s="50"/>
      <c r="BB99" s="50"/>
      <c r="BC99" s="50"/>
      <c r="BD99" s="50"/>
      <c r="BE99" s="50"/>
      <c r="BF99" s="50"/>
      <c r="BG99" s="50"/>
      <c r="BH99" s="50"/>
      <c r="BI99" s="50"/>
      <c r="BJ99" s="50"/>
      <c r="BK99" s="50"/>
      <c r="BL99" s="50"/>
      <c r="BM99" s="50"/>
      <c r="BN99" s="50"/>
      <c r="BO99" s="50"/>
      <c r="BP99" s="50"/>
      <c r="BQ99" s="50"/>
      <c r="BR99" s="50"/>
      <c r="BS99" s="50"/>
      <c r="BT99" s="50"/>
      <c r="BU99" s="50"/>
      <c r="BV99" s="50"/>
      <c r="BW99" s="50"/>
      <c r="BX99" s="50"/>
      <c r="BY99" s="50"/>
      <c r="BZ99" s="50"/>
      <c r="CA99" s="50"/>
      <c r="CB99" s="50"/>
      <c r="CC99" s="50"/>
      <c r="CD99" s="50"/>
      <c r="CE99" s="50"/>
      <c r="CF99" s="50"/>
      <c r="CG99" s="50"/>
      <c r="CH99" s="50"/>
      <c r="CI99" s="50"/>
      <c r="CJ99" s="50"/>
      <c r="CK99" s="50"/>
      <c r="CL99" s="50"/>
      <c r="CM99" s="50"/>
      <c r="CN99" s="50"/>
      <c r="CO99" s="50"/>
      <c r="CP99" s="50"/>
      <c r="CQ99" s="50"/>
      <c r="CR99" s="50"/>
      <c r="CS99" s="50"/>
      <c r="CT99" s="50"/>
      <c r="CU99" s="50"/>
      <c r="CV99" s="50"/>
      <c r="CW99" s="50"/>
      <c r="CX99" s="50"/>
      <c r="CY99" s="50"/>
      <c r="CZ99" s="50"/>
      <c r="DA99" s="50"/>
      <c r="DB99" s="50"/>
      <c r="DC99" s="50"/>
      <c r="DD99" s="50"/>
      <c r="DE99" s="50"/>
      <c r="DF99" s="50"/>
      <c r="DG99" s="50"/>
      <c r="DH99" s="50"/>
      <c r="DI99" s="50"/>
      <c r="DJ99" s="50"/>
      <c r="DK99" s="50"/>
      <c r="DL99" s="50"/>
      <c r="DM99" s="50"/>
      <c r="DN99" s="50"/>
      <c r="DO99" s="50"/>
      <c r="DP99" s="50"/>
      <c r="DQ99" s="50"/>
      <c r="DR99" s="50"/>
      <c r="DS99" s="50"/>
      <c r="DT99" s="50"/>
      <c r="DU99" s="50"/>
      <c r="DV99" s="50"/>
      <c r="DW99" s="50"/>
      <c r="DX99" s="50"/>
      <c r="DY99" s="50"/>
      <c r="DZ99" s="50"/>
      <c r="EA99" s="50"/>
      <c r="EB99" s="50"/>
      <c r="EC99" s="50"/>
      <c r="ED99" s="50"/>
      <c r="EE99" s="50"/>
      <c r="EF99" s="50"/>
      <c r="EG99" s="50"/>
      <c r="EH99" s="50"/>
      <c r="EI99" s="50"/>
      <c r="EJ99" s="50"/>
      <c r="EK99" s="50"/>
      <c r="EL99" s="50"/>
      <c r="EM99" s="50"/>
      <c r="EN99" s="50"/>
      <c r="EO99" s="50"/>
      <c r="EP99" s="50"/>
      <c r="EQ99" s="50"/>
      <c r="ER99" s="50"/>
      <c r="ES99" s="50"/>
      <c r="ET99" s="50"/>
      <c r="EU99" s="50"/>
      <c r="EV99" s="50"/>
      <c r="EW99" s="50"/>
      <c r="EX99" s="50"/>
      <c r="EY99" s="50"/>
      <c r="EZ99" s="50"/>
      <c r="FA99" s="50"/>
      <c r="FB99" s="50"/>
      <c r="FC99" s="50"/>
      <c r="FD99" s="50"/>
      <c r="FE99" s="50"/>
      <c r="FF99" s="50"/>
      <c r="FG99" s="50"/>
      <c r="FH99" s="50"/>
      <c r="FI99" s="50"/>
      <c r="FJ99" s="50"/>
      <c r="FK99" s="50"/>
      <c r="FL99" s="50"/>
      <c r="FM99" s="50"/>
      <c r="FN99" s="50"/>
      <c r="FO99" s="50"/>
      <c r="FP99" s="50"/>
      <c r="FQ99" s="50"/>
      <c r="FR99" s="50"/>
      <c r="FS99" s="50"/>
      <c r="FT99" s="50"/>
      <c r="FU99" s="50"/>
      <c r="FV99" s="50"/>
      <c r="FW99" s="50"/>
      <c r="FX99" s="50"/>
      <c r="FY99" s="50"/>
    </row>
    <row r="100" spans="1:181" s="46" customFormat="1" ht="20.25" customHeight="1">
      <c r="A100" s="45" t="s">
        <v>689</v>
      </c>
      <c r="B100" s="50" t="s">
        <v>690</v>
      </c>
      <c r="C100" s="45" t="s">
        <v>691</v>
      </c>
      <c r="D100" s="45"/>
      <c r="E100" s="45" t="s">
        <v>135</v>
      </c>
      <c r="F100" s="50"/>
      <c r="G100" s="50"/>
      <c r="H100" s="50"/>
      <c r="I100" s="50"/>
      <c r="J100" s="50"/>
      <c r="K100" s="50"/>
      <c r="L100" s="50"/>
      <c r="M100" s="50"/>
      <c r="N100" s="50"/>
      <c r="O100" s="45" t="s">
        <v>689</v>
      </c>
      <c r="P100" s="45"/>
      <c r="Q100" s="51" t="s">
        <v>96</v>
      </c>
      <c r="R100" s="51" t="s">
        <v>97</v>
      </c>
      <c r="S100" s="50"/>
      <c r="T100" s="50"/>
      <c r="U100" s="50"/>
      <c r="V100" s="45" t="str">
        <f>"[" &amp; _xlfn.TEXTJOIN(", ", TRUE,
    IF(H100&lt;&gt;"", """" &amp; H$1 &amp; """", ""),
    IF(I100&lt;&gt;"", """" &amp; I$1 &amp; """", ""),
    IF(J100&lt;&gt;"", """" &amp; J$1 &amp; """", ""),
    IF(K100&lt;&gt;"", """" &amp; K$1 &amp; """", ""),
    IF(L100&lt;&gt;"", """" &amp; L$1 &amp; """", ""),    IF(M100&lt;&gt;"", """" &amp; M$1 &amp; """", ""),    IF(N100&lt;&gt;"", """" &amp; N$1 &amp; """", ""),     IF(O100&lt;&gt;"", """" &amp; O$1 &amp; """", ""),     IF(P100&lt;&gt;"", """" &amp; P$1 &amp; """", ""),
    IF(S100&lt;&gt;"", """" &amp; S100 &amp; """", ""), IF(Q100&lt;&gt;"", """" &amp; Q100 &amp; """", ""), IF(R100&lt;&gt;"", """" &amp; R100 &amp; """", ""),
    IF(T100&lt;&gt;"", """" &amp; T100 &amp; """", ""),
    IF(U100&lt;&gt;"", """" &amp; U100 &amp; """", "")
) &amp; "]"</f>
        <v>["ENA ERC32", "ENA Sample", "VJDB Sample"]</v>
      </c>
      <c r="W100" s="50"/>
      <c r="X100" s="50"/>
      <c r="Y100" s="50"/>
      <c r="Z100" s="50"/>
      <c r="AA100" s="50"/>
      <c r="AB100" s="50"/>
      <c r="AC100" s="50"/>
      <c r="AD100" s="50"/>
      <c r="AE100" s="50"/>
      <c r="AF100" s="50"/>
      <c r="AG100" s="50"/>
      <c r="AH100" s="50"/>
      <c r="AI100" s="50"/>
      <c r="AJ100" s="50"/>
      <c r="AK100" s="45" t="s">
        <v>691</v>
      </c>
      <c r="AL100" s="45"/>
      <c r="AM100" s="45"/>
      <c r="AN100" s="45"/>
      <c r="AO100" s="45"/>
      <c r="AP100" s="45"/>
      <c r="AQ100" s="45" t="s">
        <v>200</v>
      </c>
      <c r="AR100" s="45" t="s">
        <v>200</v>
      </c>
      <c r="AS100" s="45"/>
      <c r="AT100" s="45"/>
      <c r="AU100" s="46" t="s">
        <v>65</v>
      </c>
      <c r="AV100" s="46" t="s">
        <v>66</v>
      </c>
      <c r="AW100" s="50"/>
      <c r="AX100" s="50"/>
      <c r="AY100" s="50"/>
      <c r="AZ100" s="50"/>
      <c r="BA100" s="50"/>
      <c r="BB100" s="50"/>
      <c r="BC100" s="50"/>
      <c r="BD100" s="50"/>
      <c r="BE100" s="50"/>
      <c r="BF100" s="50"/>
      <c r="BG100" s="50"/>
      <c r="BH100" s="50"/>
      <c r="BI100" s="50"/>
      <c r="BJ100" s="50"/>
      <c r="BK100" s="50"/>
      <c r="BL100" s="50"/>
      <c r="BM100" s="50"/>
      <c r="BN100" s="50"/>
      <c r="BO100" s="50"/>
      <c r="BP100" s="50"/>
      <c r="BQ100" s="50"/>
      <c r="BR100" s="50"/>
      <c r="BS100" s="50"/>
      <c r="BT100" s="50"/>
      <c r="BU100" s="50"/>
      <c r="BV100" s="50"/>
      <c r="BW100" s="50"/>
      <c r="BX100" s="50"/>
      <c r="BY100" s="50"/>
      <c r="BZ100" s="50"/>
      <c r="CA100" s="50"/>
      <c r="CB100" s="50"/>
      <c r="CC100" s="50"/>
      <c r="CD100" s="50"/>
      <c r="CE100" s="50"/>
      <c r="CF100" s="50"/>
      <c r="CG100" s="50"/>
      <c r="CH100" s="50"/>
      <c r="CI100" s="50"/>
      <c r="CJ100" s="50"/>
      <c r="CK100" s="50"/>
      <c r="CL100" s="50"/>
      <c r="CM100" s="50"/>
      <c r="CN100" s="50"/>
      <c r="CO100" s="50"/>
      <c r="CP100" s="50"/>
      <c r="CQ100" s="50"/>
      <c r="CR100" s="50"/>
      <c r="CS100" s="50"/>
      <c r="CT100" s="50"/>
      <c r="CU100" s="50"/>
      <c r="CV100" s="50"/>
      <c r="CW100" s="50"/>
      <c r="CX100" s="50"/>
      <c r="CY100" s="50"/>
      <c r="CZ100" s="50"/>
      <c r="DA100" s="50"/>
      <c r="DB100" s="50"/>
      <c r="DC100" s="50"/>
      <c r="DD100" s="50"/>
      <c r="DE100" s="50"/>
      <c r="DF100" s="50"/>
      <c r="DG100" s="50"/>
      <c r="DH100" s="50"/>
      <c r="DI100" s="50"/>
      <c r="DJ100" s="50"/>
      <c r="DK100" s="50"/>
      <c r="DL100" s="50"/>
      <c r="DM100" s="50"/>
      <c r="DN100" s="50"/>
      <c r="DO100" s="50"/>
      <c r="DP100" s="50"/>
      <c r="DQ100" s="50"/>
      <c r="DR100" s="50"/>
      <c r="DS100" s="50"/>
      <c r="DT100" s="50"/>
      <c r="DU100" s="50"/>
      <c r="DV100" s="50"/>
      <c r="DW100" s="50"/>
      <c r="DX100" s="50"/>
      <c r="DY100" s="50"/>
      <c r="DZ100" s="50"/>
      <c r="EA100" s="50"/>
      <c r="EB100" s="50"/>
      <c r="EC100" s="50"/>
      <c r="ED100" s="50"/>
      <c r="EE100" s="50"/>
      <c r="EF100" s="50"/>
      <c r="EG100" s="50"/>
      <c r="EH100" s="50"/>
      <c r="EI100" s="50"/>
      <c r="EJ100" s="50"/>
      <c r="EK100" s="50"/>
      <c r="EL100" s="50"/>
      <c r="EM100" s="50"/>
      <c r="EN100" s="50"/>
      <c r="EO100" s="50"/>
      <c r="EP100" s="50"/>
      <c r="EQ100" s="50"/>
      <c r="ER100" s="50"/>
      <c r="ES100" s="50"/>
      <c r="ET100" s="50"/>
      <c r="EU100" s="50"/>
      <c r="EV100" s="50"/>
      <c r="EW100" s="50"/>
      <c r="EX100" s="50"/>
      <c r="EY100" s="50"/>
      <c r="EZ100" s="50"/>
      <c r="FA100" s="50"/>
      <c r="FB100" s="50"/>
      <c r="FC100" s="50"/>
      <c r="FD100" s="50"/>
      <c r="FE100" s="50"/>
      <c r="FF100" s="50"/>
      <c r="FG100" s="50"/>
      <c r="FH100" s="50"/>
      <c r="FI100" s="50"/>
      <c r="FJ100" s="50"/>
      <c r="FK100" s="50"/>
      <c r="FL100" s="50"/>
      <c r="FM100" s="50"/>
      <c r="FN100" s="50"/>
      <c r="FO100" s="50"/>
      <c r="FP100" s="50"/>
      <c r="FQ100" s="50"/>
      <c r="FR100" s="50"/>
      <c r="FS100" s="50"/>
      <c r="FT100" s="50"/>
      <c r="FU100" s="50"/>
      <c r="FV100" s="50"/>
      <c r="FW100" s="50"/>
      <c r="FX100" s="50"/>
      <c r="FY100" s="50"/>
    </row>
    <row r="101" spans="1:181" s="46" customFormat="1" ht="20.25" customHeight="1">
      <c r="A101" s="45" t="s">
        <v>692</v>
      </c>
      <c r="B101" s="50" t="s">
        <v>693</v>
      </c>
      <c r="C101" s="45" t="s">
        <v>694</v>
      </c>
      <c r="D101" s="45"/>
      <c r="E101" s="45" t="s">
        <v>394</v>
      </c>
      <c r="F101" s="50"/>
      <c r="G101" s="50"/>
      <c r="H101" s="50"/>
      <c r="I101" s="50"/>
      <c r="J101" s="50"/>
      <c r="K101" s="50"/>
      <c r="L101" s="50"/>
      <c r="M101" s="50"/>
      <c r="N101" s="50"/>
      <c r="O101" s="45" t="s">
        <v>692</v>
      </c>
      <c r="P101" s="45" t="s">
        <v>692</v>
      </c>
      <c r="Q101" s="51" t="s">
        <v>695</v>
      </c>
      <c r="R101" s="51" t="s">
        <v>696</v>
      </c>
      <c r="S101" s="50"/>
      <c r="T101" s="50"/>
      <c r="U101" s="50"/>
      <c r="V101" s="45" t="str">
        <f>"[" &amp; _xlfn.TEXTJOIN(", ", TRUE,
    IF(H101&lt;&gt;"", """" &amp; H$1 &amp; """", ""),
    IF(I101&lt;&gt;"", """" &amp; I$1 &amp; """", ""),
    IF(J101&lt;&gt;"", """" &amp; J$1 &amp; """", ""),
    IF(K101&lt;&gt;"", """" &amp; K$1 &amp; """", ""),
    IF(L101&lt;&gt;"", """" &amp; L$1 &amp; """", ""),    IF(M101&lt;&gt;"", """" &amp; M$1 &amp; """", ""),    IF(N101&lt;&gt;"", """" &amp; N$1 &amp; """", ""),     IF(O101&lt;&gt;"", """" &amp; O$1 &amp; """", ""),     IF(P101&lt;&gt;"", """" &amp; P$1 &amp; """", ""),
    IF(S101&lt;&gt;"", """" &amp; S101 &amp; """", ""), IF(Q101&lt;&gt;"", """" &amp; Q101 &amp; """", ""), IF(R101&lt;&gt;"", """" &amp; R101 &amp; """", ""),
    IF(T101&lt;&gt;"", """" &amp; T101 &amp; """", ""),
    IF(U101&lt;&gt;"", """" &amp; U101 &amp; """", "")
) &amp; "]"</f>
        <v>["ENA ERC32", "ENA ERC33", "ENA Run", "VJDB Run"]</v>
      </c>
      <c r="W101" s="50"/>
      <c r="X101" s="50"/>
      <c r="Y101" s="50"/>
      <c r="Z101" s="50"/>
      <c r="AA101" s="50"/>
      <c r="AB101" s="50"/>
      <c r="AC101" s="50"/>
      <c r="AD101" s="50"/>
      <c r="AE101" s="50"/>
      <c r="AF101" s="50"/>
      <c r="AG101" s="50"/>
      <c r="AH101" s="50"/>
      <c r="AI101" s="50"/>
      <c r="AJ101" s="50"/>
      <c r="AK101" s="45" t="s">
        <v>694</v>
      </c>
      <c r="AL101" s="45"/>
      <c r="AM101" s="45"/>
      <c r="AN101" s="45" t="s">
        <v>694</v>
      </c>
      <c r="AO101" s="45"/>
      <c r="AP101" s="45" t="s">
        <v>129</v>
      </c>
      <c r="AQ101" s="45" t="s">
        <v>87</v>
      </c>
      <c r="AR101" s="45" t="s">
        <v>87</v>
      </c>
      <c r="AS101" s="45"/>
      <c r="AT101" s="45"/>
      <c r="AU101" s="46" t="s">
        <v>130</v>
      </c>
      <c r="AV101" s="46" t="s">
        <v>131</v>
      </c>
      <c r="AW101" s="50"/>
      <c r="AX101" s="50"/>
      <c r="AY101" s="50"/>
      <c r="AZ101" s="50"/>
      <c r="BA101" s="50"/>
      <c r="BB101" s="50"/>
      <c r="BC101" s="50"/>
      <c r="BD101" s="50"/>
      <c r="BE101" s="50"/>
      <c r="BF101" s="50"/>
      <c r="BG101" s="50"/>
      <c r="BH101" s="50"/>
      <c r="BI101" s="50"/>
      <c r="BJ101" s="50"/>
      <c r="BK101" s="50"/>
      <c r="BL101" s="50"/>
      <c r="BM101" s="50"/>
      <c r="BN101" s="50"/>
      <c r="BO101" s="50"/>
      <c r="BP101" s="50"/>
      <c r="BQ101" s="50"/>
      <c r="BR101" s="50"/>
      <c r="BS101" s="50"/>
      <c r="BT101" s="50"/>
      <c r="BU101" s="50"/>
      <c r="BV101" s="50"/>
      <c r="BW101" s="50"/>
      <c r="BX101" s="50"/>
      <c r="BY101" s="50"/>
      <c r="BZ101" s="50"/>
      <c r="CA101" s="50"/>
      <c r="CB101" s="50"/>
      <c r="CC101" s="50"/>
      <c r="CD101" s="50"/>
      <c r="CE101" s="50"/>
      <c r="CF101" s="50"/>
      <c r="CG101" s="50"/>
      <c r="CH101" s="50"/>
      <c r="CI101" s="50"/>
      <c r="CJ101" s="50"/>
      <c r="CK101" s="50"/>
      <c r="CL101" s="50"/>
      <c r="CM101" s="50"/>
      <c r="CN101" s="50"/>
      <c r="CO101" s="50"/>
      <c r="CP101" s="50"/>
      <c r="CQ101" s="50"/>
      <c r="CR101" s="50"/>
      <c r="CS101" s="50"/>
      <c r="CT101" s="50"/>
      <c r="CU101" s="50"/>
      <c r="CV101" s="50"/>
      <c r="CW101" s="50"/>
      <c r="CX101" s="50"/>
      <c r="CY101" s="50"/>
      <c r="CZ101" s="50"/>
      <c r="DA101" s="50"/>
      <c r="DB101" s="50"/>
      <c r="DC101" s="50"/>
      <c r="DD101" s="50"/>
      <c r="DE101" s="50"/>
      <c r="DF101" s="50"/>
      <c r="DG101" s="50"/>
      <c r="DH101" s="50"/>
      <c r="DI101" s="50"/>
      <c r="DJ101" s="50"/>
      <c r="DK101" s="50"/>
      <c r="DL101" s="50"/>
      <c r="DM101" s="50"/>
      <c r="DN101" s="50"/>
      <c r="DO101" s="50"/>
      <c r="DP101" s="50"/>
      <c r="DQ101" s="50"/>
      <c r="DR101" s="50"/>
      <c r="DS101" s="50"/>
      <c r="DT101" s="50"/>
      <c r="DU101" s="50"/>
      <c r="DV101" s="50"/>
      <c r="DW101" s="50"/>
      <c r="DX101" s="50"/>
      <c r="DY101" s="50"/>
      <c r="DZ101" s="50"/>
      <c r="EA101" s="50"/>
      <c r="EB101" s="50"/>
      <c r="EC101" s="50"/>
      <c r="ED101" s="50"/>
      <c r="EE101" s="50"/>
      <c r="EF101" s="50"/>
      <c r="EG101" s="50"/>
      <c r="EH101" s="50"/>
      <c r="EI101" s="50"/>
      <c r="EJ101" s="50"/>
      <c r="EK101" s="50"/>
      <c r="EL101" s="50"/>
      <c r="EM101" s="50"/>
      <c r="EN101" s="50"/>
      <c r="EO101" s="50"/>
      <c r="EP101" s="50"/>
      <c r="EQ101" s="50"/>
      <c r="ER101" s="50"/>
      <c r="ES101" s="50"/>
      <c r="ET101" s="50"/>
      <c r="EU101" s="50"/>
      <c r="EV101" s="50"/>
      <c r="EW101" s="50"/>
      <c r="EX101" s="50"/>
      <c r="EY101" s="50"/>
      <c r="EZ101" s="50"/>
      <c r="FA101" s="50"/>
      <c r="FB101" s="50"/>
      <c r="FC101" s="50"/>
      <c r="FD101" s="50"/>
      <c r="FE101" s="50"/>
      <c r="FF101" s="50"/>
      <c r="FG101" s="50"/>
      <c r="FH101" s="50"/>
      <c r="FI101" s="50"/>
      <c r="FJ101" s="50"/>
      <c r="FK101" s="50"/>
      <c r="FL101" s="50"/>
      <c r="FM101" s="50"/>
      <c r="FN101" s="50"/>
      <c r="FO101" s="50"/>
      <c r="FP101" s="50"/>
      <c r="FQ101" s="50"/>
      <c r="FR101" s="50"/>
      <c r="FS101" s="50"/>
      <c r="FT101" s="50"/>
      <c r="FU101" s="50"/>
      <c r="FV101" s="50"/>
      <c r="FW101" s="50"/>
      <c r="FX101" s="50"/>
      <c r="FY101" s="50"/>
    </row>
    <row r="102" spans="1:181" s="46" customFormat="1" ht="20.25" customHeight="1">
      <c r="A102" s="45" t="s">
        <v>697</v>
      </c>
      <c r="B102" s="50" t="s">
        <v>698</v>
      </c>
      <c r="C102" s="45" t="s">
        <v>699</v>
      </c>
      <c r="D102" s="45"/>
      <c r="E102" s="45" t="s">
        <v>394</v>
      </c>
      <c r="F102" s="50"/>
      <c r="G102" s="50"/>
      <c r="H102" s="50"/>
      <c r="I102" s="50"/>
      <c r="J102" s="50"/>
      <c r="K102" s="50"/>
      <c r="L102" s="50"/>
      <c r="M102" s="50"/>
      <c r="N102" s="50"/>
      <c r="O102" s="45" t="s">
        <v>697</v>
      </c>
      <c r="P102" s="45" t="s">
        <v>697</v>
      </c>
      <c r="Q102" s="51" t="s">
        <v>695</v>
      </c>
      <c r="R102" s="51" t="s">
        <v>696</v>
      </c>
      <c r="S102" s="50"/>
      <c r="T102" s="50"/>
      <c r="U102" s="50"/>
      <c r="V102" s="45" t="str">
        <f>"[" &amp; _xlfn.TEXTJOIN(", ", TRUE,
    IF(H102&lt;&gt;"", """" &amp; H$1 &amp; """", ""),
    IF(I102&lt;&gt;"", """" &amp; I$1 &amp; """", ""),
    IF(J102&lt;&gt;"", """" &amp; J$1 &amp; """", ""),
    IF(K102&lt;&gt;"", """" &amp; K$1 &amp; """", ""),
    IF(L102&lt;&gt;"", """" &amp; L$1 &amp; """", ""),    IF(M102&lt;&gt;"", """" &amp; M$1 &amp; """", ""),    IF(N102&lt;&gt;"", """" &amp; N$1 &amp; """", ""),     IF(O102&lt;&gt;"", """" &amp; O$1 &amp; """", ""),     IF(P102&lt;&gt;"", """" &amp; P$1 &amp; """", ""),
    IF(S102&lt;&gt;"", """" &amp; S102 &amp; """", ""), IF(Q102&lt;&gt;"", """" &amp; Q102 &amp; """", ""), IF(R102&lt;&gt;"", """" &amp; R102 &amp; """", ""),
    IF(T102&lt;&gt;"", """" &amp; T102 &amp; """", ""),
    IF(U102&lt;&gt;"", """" &amp; U102 &amp; """", "")
) &amp; "]"</f>
        <v>["ENA ERC32", "ENA ERC33", "ENA Run", "VJDB Run"]</v>
      </c>
      <c r="W102" s="50"/>
      <c r="X102" s="50"/>
      <c r="Y102" s="50"/>
      <c r="Z102" s="50"/>
      <c r="AA102" s="50"/>
      <c r="AB102" s="50"/>
      <c r="AC102" s="50"/>
      <c r="AD102" s="50"/>
      <c r="AE102" s="50"/>
      <c r="AF102" s="50"/>
      <c r="AG102" s="50"/>
      <c r="AH102" s="50"/>
      <c r="AI102" s="50"/>
      <c r="AJ102" s="50"/>
      <c r="AK102" s="45" t="s">
        <v>699</v>
      </c>
      <c r="AL102" s="45"/>
      <c r="AM102" s="45"/>
      <c r="AN102" s="45" t="s">
        <v>699</v>
      </c>
      <c r="AO102" s="45"/>
      <c r="AP102" s="45" t="s">
        <v>115</v>
      </c>
      <c r="AQ102" s="45" t="s">
        <v>87</v>
      </c>
      <c r="AR102" s="45" t="s">
        <v>87</v>
      </c>
      <c r="AS102" s="45"/>
      <c r="AT102" s="45"/>
      <c r="AU102" s="46" t="s">
        <v>65</v>
      </c>
      <c r="AV102" s="46" t="s">
        <v>116</v>
      </c>
      <c r="AW102" s="50"/>
      <c r="AX102" s="50"/>
      <c r="AY102" s="50"/>
      <c r="AZ102" s="50"/>
      <c r="BA102" s="50"/>
      <c r="BB102" s="50"/>
      <c r="BC102" s="50"/>
      <c r="BD102" s="50"/>
      <c r="BE102" s="50"/>
      <c r="BF102" s="50"/>
      <c r="BG102" s="50"/>
      <c r="BH102" s="50"/>
      <c r="BI102" s="50"/>
      <c r="BJ102" s="50"/>
      <c r="BK102" s="50"/>
      <c r="BL102" s="50"/>
      <c r="BM102" s="50"/>
      <c r="BN102" s="50"/>
      <c r="BO102" s="50"/>
      <c r="BP102" s="50"/>
      <c r="BQ102" s="50"/>
      <c r="BR102" s="50"/>
      <c r="BS102" s="50"/>
      <c r="BT102" s="50"/>
      <c r="BU102" s="50"/>
      <c r="BV102" s="50"/>
      <c r="BW102" s="50"/>
      <c r="BX102" s="50"/>
      <c r="BY102" s="50"/>
      <c r="BZ102" s="50"/>
      <c r="CA102" s="50"/>
      <c r="CB102" s="50"/>
      <c r="CC102" s="50"/>
      <c r="CD102" s="50"/>
      <c r="CE102" s="50"/>
      <c r="CF102" s="50"/>
      <c r="CG102" s="50"/>
      <c r="CH102" s="50"/>
      <c r="CI102" s="50"/>
      <c r="CJ102" s="50"/>
      <c r="CK102" s="50"/>
      <c r="CL102" s="50"/>
      <c r="CM102" s="50"/>
      <c r="CN102" s="50"/>
      <c r="CO102" s="50"/>
      <c r="CP102" s="50"/>
      <c r="CQ102" s="50"/>
      <c r="CR102" s="50"/>
      <c r="CS102" s="50"/>
      <c r="CT102" s="50"/>
      <c r="CU102" s="50"/>
      <c r="CV102" s="50"/>
      <c r="CW102" s="50"/>
      <c r="CX102" s="50"/>
      <c r="CY102" s="50"/>
      <c r="CZ102" s="50"/>
      <c r="DA102" s="50"/>
      <c r="DB102" s="50"/>
      <c r="DC102" s="50"/>
      <c r="DD102" s="50"/>
      <c r="DE102" s="50"/>
      <c r="DF102" s="50"/>
      <c r="DG102" s="50"/>
      <c r="DH102" s="50"/>
      <c r="DI102" s="50"/>
      <c r="DJ102" s="50"/>
      <c r="DK102" s="50"/>
      <c r="DL102" s="50"/>
      <c r="DM102" s="50"/>
      <c r="DN102" s="50"/>
      <c r="DO102" s="50"/>
      <c r="DP102" s="50"/>
      <c r="DQ102" s="50"/>
      <c r="DR102" s="50"/>
      <c r="DS102" s="50"/>
      <c r="DT102" s="50"/>
      <c r="DU102" s="50"/>
      <c r="DV102" s="50"/>
      <c r="DW102" s="50"/>
      <c r="DX102" s="50"/>
      <c r="DY102" s="50"/>
      <c r="DZ102" s="50"/>
      <c r="EA102" s="50"/>
      <c r="EB102" s="50"/>
      <c r="EC102" s="50"/>
      <c r="ED102" s="50"/>
      <c r="EE102" s="50"/>
      <c r="EF102" s="50"/>
      <c r="EG102" s="50"/>
      <c r="EH102" s="50"/>
      <c r="EI102" s="50"/>
      <c r="EJ102" s="50"/>
      <c r="EK102" s="50"/>
      <c r="EL102" s="50"/>
      <c r="EM102" s="50"/>
      <c r="EN102" s="50"/>
      <c r="EO102" s="50"/>
      <c r="EP102" s="50"/>
      <c r="EQ102" s="50"/>
      <c r="ER102" s="50"/>
      <c r="ES102" s="50"/>
      <c r="ET102" s="50"/>
      <c r="EU102" s="50"/>
      <c r="EV102" s="50"/>
      <c r="EW102" s="50"/>
      <c r="EX102" s="50"/>
      <c r="EY102" s="50"/>
      <c r="EZ102" s="50"/>
      <c r="FA102" s="50"/>
      <c r="FB102" s="50"/>
      <c r="FC102" s="50"/>
      <c r="FD102" s="50"/>
      <c r="FE102" s="50"/>
      <c r="FF102" s="50"/>
      <c r="FG102" s="50"/>
      <c r="FH102" s="50"/>
      <c r="FI102" s="50"/>
      <c r="FJ102" s="50"/>
      <c r="FK102" s="50"/>
      <c r="FL102" s="50"/>
      <c r="FM102" s="50"/>
      <c r="FN102" s="50"/>
      <c r="FO102" s="50"/>
      <c r="FP102" s="50"/>
      <c r="FQ102" s="50"/>
      <c r="FR102" s="50"/>
      <c r="FS102" s="50"/>
      <c r="FT102" s="50"/>
      <c r="FU102" s="50"/>
      <c r="FV102" s="50"/>
      <c r="FW102" s="50"/>
      <c r="FX102" s="50"/>
      <c r="FY102" s="50"/>
    </row>
    <row r="103" spans="1:181" s="46" customFormat="1" ht="20.25" customHeight="1">
      <c r="A103" s="45" t="s">
        <v>700</v>
      </c>
      <c r="B103" s="50" t="s">
        <v>701</v>
      </c>
      <c r="C103" s="45" t="s">
        <v>702</v>
      </c>
      <c r="D103" s="45"/>
      <c r="E103" s="45" t="s">
        <v>135</v>
      </c>
      <c r="F103" s="50"/>
      <c r="G103" s="50"/>
      <c r="H103" s="50"/>
      <c r="I103" s="50"/>
      <c r="J103" s="50"/>
      <c r="K103" s="50"/>
      <c r="L103" s="50"/>
      <c r="M103" s="50"/>
      <c r="N103" s="50"/>
      <c r="O103" s="45" t="s">
        <v>700</v>
      </c>
      <c r="P103" s="45" t="s">
        <v>700</v>
      </c>
      <c r="Q103" s="51" t="s">
        <v>96</v>
      </c>
      <c r="R103" s="51" t="s">
        <v>97</v>
      </c>
      <c r="S103" s="50"/>
      <c r="T103" s="50"/>
      <c r="U103" s="50"/>
      <c r="V103" s="45" t="str">
        <f>"[" &amp; _xlfn.TEXTJOIN(", ", TRUE,
    IF(H103&lt;&gt;"", """" &amp; H$1 &amp; """", ""),
    IF(I103&lt;&gt;"", """" &amp; I$1 &amp; """", ""),
    IF(J103&lt;&gt;"", """" &amp; J$1 &amp; """", ""),
    IF(K103&lt;&gt;"", """" &amp; K$1 &amp; """", ""),
    IF(L103&lt;&gt;"", """" &amp; L$1 &amp; """", ""),    IF(M103&lt;&gt;"", """" &amp; M$1 &amp; """", ""),    IF(N103&lt;&gt;"", """" &amp; N$1 &amp; """", ""),     IF(O103&lt;&gt;"", """" &amp; O$1 &amp; """", ""),     IF(P103&lt;&gt;"", """" &amp; P$1 &amp; """", ""),
    IF(S103&lt;&gt;"", """" &amp; S103 &amp; """", ""), IF(Q103&lt;&gt;"", """" &amp; Q103 &amp; """", ""), IF(R103&lt;&gt;"", """" &amp; R103 &amp; """", ""),
    IF(T103&lt;&gt;"", """" &amp; T103 &amp; """", ""),
    IF(U103&lt;&gt;"", """" &amp; U103 &amp; """", "")
) &amp; "]"</f>
        <v>["ENA ERC32", "ENA ERC33", "ENA Sample", "VJDB Sample"]</v>
      </c>
      <c r="W103" s="50"/>
      <c r="X103" s="50"/>
      <c r="Y103" s="50"/>
      <c r="Z103" s="50"/>
      <c r="AA103" s="50"/>
      <c r="AB103" s="50"/>
      <c r="AC103" s="50"/>
      <c r="AD103" s="50"/>
      <c r="AE103" s="50"/>
      <c r="AF103" s="50"/>
      <c r="AG103" s="50"/>
      <c r="AH103" s="50"/>
      <c r="AI103" s="50"/>
      <c r="AJ103" s="50"/>
      <c r="AK103" s="45" t="s">
        <v>702</v>
      </c>
      <c r="AL103" s="45"/>
      <c r="AM103" s="45"/>
      <c r="AN103" s="45" t="s">
        <v>702</v>
      </c>
      <c r="AO103" s="45"/>
      <c r="AP103" s="45" t="s">
        <v>115</v>
      </c>
      <c r="AQ103" s="45" t="s">
        <v>200</v>
      </c>
      <c r="AR103" s="45" t="s">
        <v>200</v>
      </c>
      <c r="AS103" s="45"/>
      <c r="AT103" s="45"/>
      <c r="AU103" s="45" t="s">
        <v>65</v>
      </c>
      <c r="AV103" s="46" t="s">
        <v>116</v>
      </c>
      <c r="AW103" s="50"/>
      <c r="AX103" s="50"/>
      <c r="AY103" s="50"/>
      <c r="AZ103" s="50"/>
      <c r="BA103" s="50"/>
      <c r="BB103" s="50"/>
      <c r="BC103" s="50"/>
      <c r="BD103" s="50"/>
      <c r="BE103" s="50"/>
      <c r="BF103" s="50"/>
      <c r="BG103" s="50"/>
      <c r="BH103" s="50"/>
      <c r="BI103" s="50"/>
      <c r="BJ103" s="50"/>
      <c r="BK103" s="50"/>
      <c r="BL103" s="50"/>
      <c r="BM103" s="50"/>
      <c r="BN103" s="50"/>
      <c r="BO103" s="50"/>
      <c r="BP103" s="50"/>
      <c r="BQ103" s="50"/>
      <c r="BR103" s="50"/>
      <c r="BS103" s="50"/>
      <c r="BT103" s="50"/>
      <c r="BU103" s="50"/>
      <c r="BV103" s="50"/>
      <c r="BW103" s="50"/>
      <c r="BX103" s="50"/>
      <c r="BY103" s="50"/>
      <c r="BZ103" s="50"/>
      <c r="CA103" s="50"/>
      <c r="CB103" s="50"/>
      <c r="CC103" s="50"/>
      <c r="CD103" s="50"/>
      <c r="CE103" s="50"/>
      <c r="CF103" s="50"/>
      <c r="CG103" s="50"/>
      <c r="CH103" s="50"/>
      <c r="CI103" s="50"/>
      <c r="CJ103" s="50"/>
      <c r="CK103" s="50"/>
      <c r="CL103" s="50"/>
      <c r="CM103" s="50"/>
      <c r="CN103" s="50"/>
      <c r="CO103" s="50"/>
      <c r="CP103" s="50"/>
      <c r="CQ103" s="50"/>
      <c r="CR103" s="50"/>
      <c r="CS103" s="50"/>
      <c r="CT103" s="50"/>
      <c r="CU103" s="50"/>
      <c r="CV103" s="50"/>
      <c r="CW103" s="50"/>
      <c r="CX103" s="50"/>
      <c r="CY103" s="50"/>
      <c r="CZ103" s="50"/>
      <c r="DA103" s="50"/>
      <c r="DB103" s="50"/>
      <c r="DC103" s="50"/>
      <c r="DD103" s="50"/>
      <c r="DE103" s="50"/>
      <c r="DF103" s="50"/>
      <c r="DG103" s="50"/>
      <c r="DH103" s="50"/>
      <c r="DI103" s="50"/>
      <c r="DJ103" s="50"/>
      <c r="DK103" s="50"/>
      <c r="DL103" s="50"/>
      <c r="DM103" s="50"/>
      <c r="DN103" s="50"/>
      <c r="DO103" s="50"/>
      <c r="DP103" s="50"/>
      <c r="DQ103" s="50"/>
      <c r="DR103" s="50"/>
      <c r="DS103" s="50"/>
      <c r="DT103" s="50"/>
      <c r="DU103" s="50"/>
      <c r="DV103" s="50"/>
      <c r="DW103" s="50"/>
      <c r="DX103" s="50"/>
      <c r="DY103" s="50"/>
      <c r="DZ103" s="50"/>
      <c r="EA103" s="50"/>
      <c r="EB103" s="50"/>
      <c r="EC103" s="50"/>
      <c r="ED103" s="50"/>
      <c r="EE103" s="50"/>
      <c r="EF103" s="50"/>
      <c r="EG103" s="50"/>
      <c r="EH103" s="50"/>
      <c r="EI103" s="50"/>
      <c r="EJ103" s="50"/>
      <c r="EK103" s="50"/>
      <c r="EL103" s="50"/>
      <c r="EM103" s="50"/>
      <c r="EN103" s="50"/>
      <c r="EO103" s="50"/>
      <c r="EP103" s="50"/>
      <c r="EQ103" s="50"/>
      <c r="ER103" s="50"/>
      <c r="ES103" s="50"/>
      <c r="ET103" s="50"/>
      <c r="EU103" s="50"/>
      <c r="EV103" s="50"/>
      <c r="EW103" s="50"/>
      <c r="EX103" s="50"/>
      <c r="EY103" s="50"/>
      <c r="EZ103" s="50"/>
      <c r="FA103" s="50"/>
      <c r="FB103" s="50"/>
      <c r="FC103" s="50"/>
      <c r="FD103" s="50"/>
      <c r="FE103" s="50"/>
      <c r="FF103" s="50"/>
      <c r="FG103" s="50"/>
      <c r="FH103" s="50"/>
      <c r="FI103" s="50"/>
      <c r="FJ103" s="50"/>
      <c r="FK103" s="50"/>
      <c r="FL103" s="50"/>
      <c r="FM103" s="50"/>
      <c r="FN103" s="50"/>
      <c r="FO103" s="50"/>
      <c r="FP103" s="50"/>
      <c r="FQ103" s="50"/>
      <c r="FR103" s="50"/>
      <c r="FS103" s="50"/>
      <c r="FT103" s="50"/>
      <c r="FU103" s="50"/>
      <c r="FV103" s="50"/>
      <c r="FW103" s="50"/>
      <c r="FX103" s="50"/>
      <c r="FY103" s="50"/>
    </row>
    <row r="104" spans="1:181" s="46" customFormat="1" ht="20.25" customHeight="1">
      <c r="A104" s="45" t="s">
        <v>703</v>
      </c>
      <c r="B104" s="50" t="s">
        <v>704</v>
      </c>
      <c r="C104" s="45" t="s">
        <v>705</v>
      </c>
      <c r="D104" s="45"/>
      <c r="E104" s="45" t="s">
        <v>135</v>
      </c>
      <c r="F104" s="50"/>
      <c r="G104" s="50"/>
      <c r="H104" s="50"/>
      <c r="I104" s="50"/>
      <c r="J104" s="50"/>
      <c r="K104" s="50"/>
      <c r="L104" s="50"/>
      <c r="M104" s="50"/>
      <c r="N104" s="50"/>
      <c r="O104" s="45" t="s">
        <v>703</v>
      </c>
      <c r="P104" s="45" t="s">
        <v>703</v>
      </c>
      <c r="Q104" s="51" t="s">
        <v>96</v>
      </c>
      <c r="R104" s="51" t="s">
        <v>97</v>
      </c>
      <c r="S104" s="50"/>
      <c r="T104" s="50"/>
      <c r="U104" s="50"/>
      <c r="V104" s="45" t="str">
        <f>"[" &amp; _xlfn.TEXTJOIN(", ", TRUE,
    IF(H104&lt;&gt;"", """" &amp; H$1 &amp; """", ""),
    IF(I104&lt;&gt;"", """" &amp; I$1 &amp; """", ""),
    IF(J104&lt;&gt;"", """" &amp; J$1 &amp; """", ""),
    IF(K104&lt;&gt;"", """" &amp; K$1 &amp; """", ""),
    IF(L104&lt;&gt;"", """" &amp; L$1 &amp; """", ""),    IF(M104&lt;&gt;"", """" &amp; M$1 &amp; """", ""),    IF(N104&lt;&gt;"", """" &amp; N$1 &amp; """", ""),     IF(O104&lt;&gt;"", """" &amp; O$1 &amp; """", ""),     IF(P104&lt;&gt;"", """" &amp; P$1 &amp; """", ""),
    IF(S104&lt;&gt;"", """" &amp; S104 &amp; """", ""), IF(Q104&lt;&gt;"", """" &amp; Q104 &amp; """", ""), IF(R104&lt;&gt;"", """" &amp; R104 &amp; """", ""),
    IF(T104&lt;&gt;"", """" &amp; T104 &amp; """", ""),
    IF(U104&lt;&gt;"", """" &amp; U104 &amp; """", "")
) &amp; "]"</f>
        <v>["ENA ERC32", "ENA ERC33", "ENA Sample", "VJDB Sample"]</v>
      </c>
      <c r="W104" s="50"/>
      <c r="X104" s="50"/>
      <c r="Y104" s="50"/>
      <c r="Z104" s="50"/>
      <c r="AA104" s="50"/>
      <c r="AB104" s="50"/>
      <c r="AC104" s="50"/>
      <c r="AD104" s="50"/>
      <c r="AE104" s="50"/>
      <c r="AF104" s="50"/>
      <c r="AG104" s="50"/>
      <c r="AH104" s="50"/>
      <c r="AI104" s="50"/>
      <c r="AJ104" s="50"/>
      <c r="AK104" s="45" t="s">
        <v>705</v>
      </c>
      <c r="AL104" s="45"/>
      <c r="AM104" s="45"/>
      <c r="AN104" s="45" t="s">
        <v>705</v>
      </c>
      <c r="AO104" s="45"/>
      <c r="AP104" s="45" t="s">
        <v>129</v>
      </c>
      <c r="AQ104" s="45" t="s">
        <v>200</v>
      </c>
      <c r="AR104" s="45" t="s">
        <v>200</v>
      </c>
      <c r="AS104" s="45"/>
      <c r="AT104" s="45"/>
      <c r="AU104" s="45" t="s">
        <v>130</v>
      </c>
      <c r="AV104" s="46" t="s">
        <v>131</v>
      </c>
      <c r="AW104" s="50"/>
      <c r="AX104" s="50"/>
      <c r="AY104" s="50"/>
      <c r="AZ104" s="50"/>
      <c r="BA104" s="50"/>
      <c r="BB104" s="50"/>
      <c r="BC104" s="50"/>
      <c r="BD104" s="50"/>
      <c r="BE104" s="50"/>
      <c r="BF104" s="50"/>
      <c r="BG104" s="50"/>
      <c r="BH104" s="50"/>
      <c r="BI104" s="50"/>
      <c r="BJ104" s="50"/>
      <c r="BK104" s="50"/>
      <c r="BL104" s="50"/>
      <c r="BM104" s="50"/>
      <c r="BN104" s="50"/>
      <c r="BO104" s="50"/>
      <c r="BP104" s="50"/>
      <c r="BQ104" s="50"/>
      <c r="BR104" s="50"/>
      <c r="BS104" s="50"/>
      <c r="BT104" s="50"/>
      <c r="BU104" s="50"/>
      <c r="BV104" s="50"/>
      <c r="BW104" s="50"/>
      <c r="BX104" s="50"/>
      <c r="BY104" s="50"/>
      <c r="BZ104" s="50"/>
      <c r="CA104" s="50"/>
      <c r="CB104" s="50"/>
      <c r="CC104" s="50"/>
      <c r="CD104" s="50"/>
      <c r="CE104" s="50"/>
      <c r="CF104" s="50"/>
      <c r="CG104" s="50"/>
      <c r="CH104" s="50"/>
      <c r="CI104" s="50"/>
      <c r="CJ104" s="50"/>
      <c r="CK104" s="50"/>
      <c r="CL104" s="50"/>
      <c r="CM104" s="50"/>
      <c r="CN104" s="50"/>
      <c r="CO104" s="50"/>
      <c r="CP104" s="50"/>
      <c r="CQ104" s="50"/>
      <c r="CR104" s="50"/>
      <c r="CS104" s="50"/>
      <c r="CT104" s="50"/>
      <c r="CU104" s="50"/>
      <c r="CV104" s="50"/>
      <c r="CW104" s="50"/>
      <c r="CX104" s="50"/>
      <c r="CY104" s="50"/>
      <c r="CZ104" s="50"/>
      <c r="DA104" s="50"/>
      <c r="DB104" s="50"/>
      <c r="DC104" s="50"/>
      <c r="DD104" s="50"/>
      <c r="DE104" s="50"/>
      <c r="DF104" s="50"/>
      <c r="DG104" s="50"/>
      <c r="DH104" s="50"/>
      <c r="DI104" s="50"/>
      <c r="DJ104" s="50"/>
      <c r="DK104" s="50"/>
      <c r="DL104" s="50"/>
      <c r="DM104" s="50"/>
      <c r="DN104" s="50"/>
      <c r="DO104" s="50"/>
      <c r="DP104" s="50"/>
      <c r="DQ104" s="50"/>
      <c r="DR104" s="50"/>
      <c r="DS104" s="50"/>
      <c r="DT104" s="50"/>
      <c r="DU104" s="50"/>
      <c r="DV104" s="50"/>
      <c r="DW104" s="50"/>
      <c r="DX104" s="50"/>
      <c r="DY104" s="50"/>
      <c r="DZ104" s="50"/>
      <c r="EA104" s="50"/>
      <c r="EB104" s="50"/>
      <c r="EC104" s="50"/>
      <c r="ED104" s="50"/>
      <c r="EE104" s="50"/>
      <c r="EF104" s="50"/>
      <c r="EG104" s="50"/>
      <c r="EH104" s="50"/>
      <c r="EI104" s="50"/>
      <c r="EJ104" s="50"/>
      <c r="EK104" s="50"/>
      <c r="EL104" s="50"/>
      <c r="EM104" s="50"/>
      <c r="EN104" s="50"/>
      <c r="EO104" s="50"/>
      <c r="EP104" s="50"/>
      <c r="EQ104" s="50"/>
      <c r="ER104" s="50"/>
      <c r="ES104" s="50"/>
      <c r="ET104" s="50"/>
      <c r="EU104" s="50"/>
      <c r="EV104" s="50"/>
      <c r="EW104" s="50"/>
      <c r="EX104" s="50"/>
      <c r="EY104" s="50"/>
      <c r="EZ104" s="50"/>
      <c r="FA104" s="50"/>
      <c r="FB104" s="50"/>
      <c r="FC104" s="50"/>
      <c r="FD104" s="50"/>
      <c r="FE104" s="50"/>
      <c r="FF104" s="50"/>
      <c r="FG104" s="50"/>
      <c r="FH104" s="50"/>
      <c r="FI104" s="50"/>
      <c r="FJ104" s="50"/>
      <c r="FK104" s="50"/>
      <c r="FL104" s="50"/>
      <c r="FM104" s="50"/>
      <c r="FN104" s="50"/>
      <c r="FO104" s="50"/>
      <c r="FP104" s="50"/>
      <c r="FQ104" s="50"/>
      <c r="FR104" s="50"/>
      <c r="FS104" s="50"/>
      <c r="FT104" s="50"/>
      <c r="FU104" s="50"/>
      <c r="FV104" s="50"/>
      <c r="FW104" s="50"/>
      <c r="FX104" s="50"/>
      <c r="FY104" s="50"/>
    </row>
    <row r="105" spans="1:181" s="46" customFormat="1" ht="20.25" customHeight="1">
      <c r="A105" s="45" t="s">
        <v>706</v>
      </c>
      <c r="B105" s="50" t="s">
        <v>707</v>
      </c>
      <c r="C105" s="45" t="s">
        <v>708</v>
      </c>
      <c r="D105" s="45"/>
      <c r="E105" s="45" t="s">
        <v>135</v>
      </c>
      <c r="F105" s="50"/>
      <c r="G105" s="50"/>
      <c r="H105" s="50"/>
      <c r="I105" s="50"/>
      <c r="J105" s="50"/>
      <c r="K105" s="50"/>
      <c r="L105" s="50"/>
      <c r="M105" s="50"/>
      <c r="N105" s="50"/>
      <c r="O105" s="45" t="s">
        <v>706</v>
      </c>
      <c r="P105" s="45" t="s">
        <v>706</v>
      </c>
      <c r="Q105" s="51" t="s">
        <v>96</v>
      </c>
      <c r="R105" s="51" t="s">
        <v>97</v>
      </c>
      <c r="S105" s="50"/>
      <c r="T105" s="50"/>
      <c r="U105" s="50"/>
      <c r="V105" s="45" t="str">
        <f>"[" &amp; _xlfn.TEXTJOIN(", ", TRUE,
    IF(H105&lt;&gt;"", """" &amp; H$1 &amp; """", ""),
    IF(I105&lt;&gt;"", """" &amp; I$1 &amp; """", ""),
    IF(J105&lt;&gt;"", """" &amp; J$1 &amp; """", ""),
    IF(K105&lt;&gt;"", """" &amp; K$1 &amp; """", ""),
    IF(L105&lt;&gt;"", """" &amp; L$1 &amp; """", ""),    IF(M105&lt;&gt;"", """" &amp; M$1 &amp; """", ""),    IF(N105&lt;&gt;"", """" &amp; N$1 &amp; """", ""),     IF(O105&lt;&gt;"", """" &amp; O$1 &amp; """", ""),     IF(P105&lt;&gt;"", """" &amp; P$1 &amp; """", ""),
    IF(S105&lt;&gt;"", """" &amp; S105 &amp; """", ""), IF(Q105&lt;&gt;"", """" &amp; Q105 &amp; """", ""), IF(R105&lt;&gt;"", """" &amp; R105 &amp; """", ""),
    IF(T105&lt;&gt;"", """" &amp; T105 &amp; """", ""),
    IF(U105&lt;&gt;"", """" &amp; U105 &amp; """", "")
) &amp; "]"</f>
        <v>["ENA ERC32", "ENA ERC33", "ENA Sample", "VJDB Sample"]</v>
      </c>
      <c r="W105" s="50"/>
      <c r="X105" s="50"/>
      <c r="Y105" s="50"/>
      <c r="Z105" s="50"/>
      <c r="AA105" s="50"/>
      <c r="AB105" s="50"/>
      <c r="AC105" s="50"/>
      <c r="AD105" s="50"/>
      <c r="AE105" s="50"/>
      <c r="AF105" s="50"/>
      <c r="AG105" s="50"/>
      <c r="AH105" s="50"/>
      <c r="AI105" s="50"/>
      <c r="AJ105" s="50"/>
      <c r="AK105" s="45" t="s">
        <v>708</v>
      </c>
      <c r="AL105" s="45"/>
      <c r="AM105" s="45"/>
      <c r="AN105" s="45" t="s">
        <v>708</v>
      </c>
      <c r="AO105" s="45"/>
      <c r="AP105" s="45" t="s">
        <v>115</v>
      </c>
      <c r="AQ105" s="45" t="s">
        <v>200</v>
      </c>
      <c r="AR105" s="45" t="s">
        <v>200</v>
      </c>
      <c r="AS105" s="45"/>
      <c r="AT105" s="45"/>
      <c r="AU105" s="46" t="s">
        <v>709</v>
      </c>
      <c r="AV105" s="46" t="s">
        <v>116</v>
      </c>
      <c r="AW105" s="50"/>
      <c r="AX105" s="50"/>
      <c r="AY105" s="50"/>
      <c r="AZ105" s="50"/>
      <c r="BA105" s="50"/>
      <c r="BB105" s="50"/>
      <c r="BC105" s="50"/>
      <c r="BD105" s="50"/>
      <c r="BE105" s="50"/>
      <c r="BF105" s="50"/>
      <c r="BG105" s="50"/>
      <c r="BH105" s="50"/>
      <c r="BI105" s="50"/>
      <c r="BJ105" s="50"/>
      <c r="BK105" s="50"/>
      <c r="BL105" s="50"/>
      <c r="BM105" s="50"/>
      <c r="BN105" s="50"/>
      <c r="BO105" s="50"/>
      <c r="BP105" s="50"/>
      <c r="BQ105" s="50"/>
      <c r="BR105" s="50"/>
      <c r="BS105" s="50"/>
      <c r="BT105" s="50"/>
      <c r="BU105" s="50"/>
      <c r="BV105" s="50"/>
      <c r="BW105" s="50"/>
      <c r="BX105" s="50"/>
      <c r="BY105" s="50"/>
      <c r="BZ105" s="50"/>
      <c r="CA105" s="50"/>
      <c r="CB105" s="50"/>
      <c r="CC105" s="50"/>
      <c r="CD105" s="50"/>
      <c r="CE105" s="50"/>
      <c r="CF105" s="50"/>
      <c r="CG105" s="50"/>
      <c r="CH105" s="50"/>
      <c r="CI105" s="50"/>
      <c r="CJ105" s="50"/>
      <c r="CK105" s="50"/>
      <c r="CL105" s="50"/>
      <c r="CM105" s="50"/>
      <c r="CN105" s="50"/>
      <c r="CO105" s="50"/>
      <c r="CP105" s="50"/>
      <c r="CQ105" s="50"/>
      <c r="CR105" s="50"/>
      <c r="CS105" s="50"/>
      <c r="CT105" s="50"/>
      <c r="CU105" s="50"/>
      <c r="CV105" s="50"/>
      <c r="CW105" s="50"/>
      <c r="CX105" s="50"/>
      <c r="CY105" s="50"/>
      <c r="CZ105" s="50"/>
      <c r="DA105" s="50"/>
      <c r="DB105" s="50"/>
      <c r="DC105" s="50"/>
      <c r="DD105" s="50"/>
      <c r="DE105" s="50"/>
      <c r="DF105" s="50"/>
      <c r="DG105" s="50"/>
      <c r="DH105" s="50"/>
      <c r="DI105" s="50"/>
      <c r="DJ105" s="50"/>
      <c r="DK105" s="50"/>
      <c r="DL105" s="50"/>
      <c r="DM105" s="50"/>
      <c r="DN105" s="50"/>
      <c r="DO105" s="50"/>
      <c r="DP105" s="50"/>
      <c r="DQ105" s="50"/>
      <c r="DR105" s="50"/>
      <c r="DS105" s="50"/>
      <c r="DT105" s="50"/>
      <c r="DU105" s="50"/>
      <c r="DV105" s="50"/>
      <c r="DW105" s="50"/>
      <c r="DX105" s="50"/>
      <c r="DY105" s="50"/>
      <c r="DZ105" s="50"/>
      <c r="EA105" s="50"/>
      <c r="EB105" s="50"/>
      <c r="EC105" s="50"/>
      <c r="ED105" s="50"/>
      <c r="EE105" s="50"/>
      <c r="EF105" s="50"/>
      <c r="EG105" s="50"/>
      <c r="EH105" s="50"/>
      <c r="EI105" s="50"/>
      <c r="EJ105" s="50"/>
      <c r="EK105" s="50"/>
      <c r="EL105" s="50"/>
      <c r="EM105" s="50"/>
      <c r="EN105" s="50"/>
      <c r="EO105" s="50"/>
      <c r="EP105" s="50"/>
      <c r="EQ105" s="50"/>
      <c r="ER105" s="50"/>
      <c r="ES105" s="50"/>
      <c r="ET105" s="50"/>
      <c r="EU105" s="50"/>
      <c r="EV105" s="50"/>
      <c r="EW105" s="50"/>
      <c r="EX105" s="50"/>
      <c r="EY105" s="50"/>
      <c r="EZ105" s="50"/>
      <c r="FA105" s="50"/>
      <c r="FB105" s="50"/>
      <c r="FC105" s="50"/>
      <c r="FD105" s="50"/>
      <c r="FE105" s="50"/>
      <c r="FF105" s="50"/>
      <c r="FG105" s="50"/>
      <c r="FH105" s="50"/>
      <c r="FI105" s="50"/>
      <c r="FJ105" s="50"/>
      <c r="FK105" s="50"/>
      <c r="FL105" s="50"/>
      <c r="FM105" s="50"/>
      <c r="FN105" s="50"/>
      <c r="FO105" s="50"/>
      <c r="FP105" s="50"/>
      <c r="FQ105" s="50"/>
      <c r="FR105" s="50"/>
      <c r="FS105" s="50"/>
      <c r="FT105" s="50"/>
      <c r="FU105" s="50"/>
      <c r="FV105" s="50"/>
      <c r="FW105" s="50"/>
      <c r="FX105" s="50"/>
      <c r="FY105" s="50"/>
    </row>
    <row r="106" spans="1:181" s="46" customFormat="1" ht="20.25" customHeight="1">
      <c r="A106" s="45" t="s">
        <v>710</v>
      </c>
      <c r="B106" s="50" t="s">
        <v>711</v>
      </c>
      <c r="C106" s="45" t="s">
        <v>712</v>
      </c>
      <c r="D106" s="45"/>
      <c r="E106" s="45" t="s">
        <v>135</v>
      </c>
      <c r="F106" s="50"/>
      <c r="G106" s="50"/>
      <c r="H106" s="50"/>
      <c r="I106" s="50"/>
      <c r="J106" s="50"/>
      <c r="K106" s="50"/>
      <c r="L106" s="50"/>
      <c r="M106" s="50"/>
      <c r="N106" s="50"/>
      <c r="O106" s="45" t="s">
        <v>710</v>
      </c>
      <c r="P106" s="45" t="s">
        <v>710</v>
      </c>
      <c r="Q106" s="51" t="s">
        <v>96</v>
      </c>
      <c r="R106" s="51" t="s">
        <v>97</v>
      </c>
      <c r="S106" s="50"/>
      <c r="T106" s="50"/>
      <c r="U106" s="50"/>
      <c r="V106" s="45" t="str">
        <f>"[" &amp; _xlfn.TEXTJOIN(", ", TRUE,
    IF(H106&lt;&gt;"", """" &amp; H$1 &amp; """", ""),
    IF(I106&lt;&gt;"", """" &amp; I$1 &amp; """", ""),
    IF(J106&lt;&gt;"", """" &amp; J$1 &amp; """", ""),
    IF(K106&lt;&gt;"", """" &amp; K$1 &amp; """", ""),
    IF(L106&lt;&gt;"", """" &amp; L$1 &amp; """", ""),    IF(M106&lt;&gt;"", """" &amp; M$1 &amp; """", ""),    IF(N106&lt;&gt;"", """" &amp; N$1 &amp; """", ""),     IF(O106&lt;&gt;"", """" &amp; O$1 &amp; """", ""),     IF(P106&lt;&gt;"", """" &amp; P$1 &amp; """", ""),
    IF(S106&lt;&gt;"", """" &amp; S106 &amp; """", ""), IF(Q106&lt;&gt;"", """" &amp; Q106 &amp; """", ""), IF(R106&lt;&gt;"", """" &amp; R106 &amp; """", ""),
    IF(T106&lt;&gt;"", """" &amp; T106 &amp; """", ""),
    IF(U106&lt;&gt;"", """" &amp; U106 &amp; """", "")
) &amp; "]"</f>
        <v>["ENA ERC32", "ENA ERC33", "ENA Sample", "VJDB Sample"]</v>
      </c>
      <c r="W106" s="50"/>
      <c r="X106" s="50"/>
      <c r="Y106" s="50"/>
      <c r="Z106" s="50"/>
      <c r="AA106" s="50"/>
      <c r="AB106" s="50"/>
      <c r="AC106" s="50"/>
      <c r="AD106" s="50"/>
      <c r="AE106" s="50"/>
      <c r="AF106" s="50"/>
      <c r="AG106" s="50"/>
      <c r="AH106" s="50"/>
      <c r="AI106" s="50"/>
      <c r="AJ106" s="50"/>
      <c r="AK106" s="45" t="s">
        <v>712</v>
      </c>
      <c r="AL106" s="45"/>
      <c r="AM106" s="45"/>
      <c r="AN106" s="45" t="s">
        <v>712</v>
      </c>
      <c r="AO106" s="45"/>
      <c r="AP106" s="45" t="s">
        <v>115</v>
      </c>
      <c r="AQ106" s="45" t="s">
        <v>200</v>
      </c>
      <c r="AR106" s="45" t="s">
        <v>200</v>
      </c>
      <c r="AS106" s="45"/>
      <c r="AT106" s="45"/>
      <c r="AU106" s="46" t="s">
        <v>65</v>
      </c>
      <c r="AV106" s="46" t="s">
        <v>66</v>
      </c>
      <c r="AW106" s="50"/>
      <c r="AX106" s="50"/>
      <c r="AY106" s="50"/>
      <c r="AZ106" s="50"/>
      <c r="BA106" s="50"/>
      <c r="BB106" s="50"/>
      <c r="BC106" s="50"/>
      <c r="BD106" s="50"/>
      <c r="BE106" s="50"/>
      <c r="BF106" s="50"/>
      <c r="BG106" s="50"/>
      <c r="BH106" s="50"/>
      <c r="BI106" s="50"/>
      <c r="BJ106" s="50"/>
      <c r="BK106" s="50"/>
      <c r="BL106" s="50"/>
      <c r="BM106" s="50"/>
      <c r="BN106" s="50"/>
      <c r="BO106" s="50"/>
      <c r="BP106" s="50"/>
      <c r="BQ106" s="50"/>
      <c r="BR106" s="50"/>
      <c r="BS106" s="50"/>
      <c r="BT106" s="50"/>
      <c r="BU106" s="50"/>
      <c r="BV106" s="50"/>
      <c r="BW106" s="50"/>
      <c r="BX106" s="50"/>
      <c r="BY106" s="50"/>
      <c r="BZ106" s="50"/>
      <c r="CA106" s="50"/>
      <c r="CB106" s="50"/>
      <c r="CC106" s="50"/>
      <c r="CD106" s="50"/>
      <c r="CE106" s="50"/>
      <c r="CF106" s="50"/>
      <c r="CG106" s="50"/>
      <c r="CH106" s="50"/>
      <c r="CI106" s="50"/>
      <c r="CJ106" s="50"/>
      <c r="CK106" s="50"/>
      <c r="CL106" s="50"/>
      <c r="CM106" s="50"/>
      <c r="CN106" s="50"/>
      <c r="CO106" s="50"/>
      <c r="CP106" s="50"/>
      <c r="CQ106" s="50"/>
      <c r="CR106" s="50"/>
      <c r="CS106" s="50"/>
      <c r="CT106" s="50"/>
      <c r="CU106" s="50"/>
      <c r="CV106" s="50"/>
      <c r="CW106" s="50"/>
      <c r="CX106" s="50"/>
      <c r="CY106" s="50"/>
      <c r="CZ106" s="50"/>
      <c r="DA106" s="50"/>
      <c r="DB106" s="50"/>
      <c r="DC106" s="50"/>
      <c r="DD106" s="50"/>
      <c r="DE106" s="50"/>
      <c r="DF106" s="50"/>
      <c r="DG106" s="50"/>
      <c r="DH106" s="50"/>
      <c r="DI106" s="50"/>
      <c r="DJ106" s="50"/>
      <c r="DK106" s="50"/>
      <c r="DL106" s="50"/>
      <c r="DM106" s="50"/>
      <c r="DN106" s="50"/>
      <c r="DO106" s="50"/>
      <c r="DP106" s="50"/>
      <c r="DQ106" s="50"/>
      <c r="DR106" s="50"/>
      <c r="DS106" s="50"/>
      <c r="DT106" s="50"/>
      <c r="DU106" s="50"/>
      <c r="DV106" s="50"/>
      <c r="DW106" s="50"/>
      <c r="DX106" s="50"/>
      <c r="DY106" s="50"/>
      <c r="DZ106" s="50"/>
      <c r="EA106" s="50"/>
      <c r="EB106" s="50"/>
      <c r="EC106" s="50"/>
      <c r="ED106" s="50"/>
      <c r="EE106" s="50"/>
      <c r="EF106" s="50"/>
      <c r="EG106" s="50"/>
      <c r="EH106" s="50"/>
      <c r="EI106" s="50"/>
      <c r="EJ106" s="50"/>
      <c r="EK106" s="50"/>
      <c r="EL106" s="50"/>
      <c r="EM106" s="50"/>
      <c r="EN106" s="50"/>
      <c r="EO106" s="50"/>
      <c r="EP106" s="50"/>
      <c r="EQ106" s="50"/>
      <c r="ER106" s="50"/>
      <c r="ES106" s="50"/>
      <c r="ET106" s="50"/>
      <c r="EU106" s="50"/>
      <c r="EV106" s="50"/>
      <c r="EW106" s="50"/>
      <c r="EX106" s="50"/>
      <c r="EY106" s="50"/>
      <c r="EZ106" s="50"/>
      <c r="FA106" s="50"/>
      <c r="FB106" s="50"/>
      <c r="FC106" s="50"/>
      <c r="FD106" s="50"/>
      <c r="FE106" s="50"/>
      <c r="FF106" s="50"/>
      <c r="FG106" s="50"/>
      <c r="FH106" s="50"/>
      <c r="FI106" s="50"/>
      <c r="FJ106" s="50"/>
      <c r="FK106" s="50"/>
      <c r="FL106" s="50"/>
      <c r="FM106" s="50"/>
      <c r="FN106" s="50"/>
      <c r="FO106" s="50"/>
      <c r="FP106" s="50"/>
      <c r="FQ106" s="50"/>
      <c r="FR106" s="50"/>
      <c r="FS106" s="50"/>
      <c r="FT106" s="50"/>
      <c r="FU106" s="50"/>
      <c r="FV106" s="50"/>
      <c r="FW106" s="50"/>
      <c r="FX106" s="50"/>
      <c r="FY106" s="50"/>
    </row>
    <row r="107" spans="1:181" s="46" customFormat="1" ht="20.25" customHeight="1">
      <c r="A107" s="45" t="s">
        <v>713</v>
      </c>
      <c r="B107" s="50" t="s">
        <v>714</v>
      </c>
      <c r="C107" s="45" t="s">
        <v>715</v>
      </c>
      <c r="D107" s="45"/>
      <c r="E107" s="45" t="s">
        <v>135</v>
      </c>
      <c r="F107" s="50"/>
      <c r="G107" s="50"/>
      <c r="H107" s="50"/>
      <c r="I107" s="50"/>
      <c r="J107" s="50"/>
      <c r="K107" s="50"/>
      <c r="L107" s="50"/>
      <c r="M107" s="50"/>
      <c r="N107" s="50"/>
      <c r="O107" s="45" t="s">
        <v>713</v>
      </c>
      <c r="P107" s="45"/>
      <c r="Q107" s="51" t="s">
        <v>96</v>
      </c>
      <c r="R107" s="51" t="s">
        <v>97</v>
      </c>
      <c r="S107" s="50"/>
      <c r="T107" s="50"/>
      <c r="U107" s="50"/>
      <c r="V107" s="45" t="str">
        <f>"[" &amp; _xlfn.TEXTJOIN(", ", TRUE,
    IF(H107&lt;&gt;"", """" &amp; H$1 &amp; """", ""),
    IF(I107&lt;&gt;"", """" &amp; I$1 &amp; """", ""),
    IF(J107&lt;&gt;"", """" &amp; J$1 &amp; """", ""),
    IF(K107&lt;&gt;"", """" &amp; K$1 &amp; """", ""),
    IF(L107&lt;&gt;"", """" &amp; L$1 &amp; """", ""),    IF(M107&lt;&gt;"", """" &amp; M$1 &amp; """", ""),    IF(N107&lt;&gt;"", """" &amp; N$1 &amp; """", ""),     IF(O107&lt;&gt;"", """" &amp; O$1 &amp; """", ""),     IF(P107&lt;&gt;"", """" &amp; P$1 &amp; """", ""),
    IF(S107&lt;&gt;"", """" &amp; S107 &amp; """", ""), IF(Q107&lt;&gt;"", """" &amp; Q107 &amp; """", ""), IF(R107&lt;&gt;"", """" &amp; R107 &amp; """", ""),
    IF(T107&lt;&gt;"", """" &amp; T107 &amp; """", ""),
    IF(U107&lt;&gt;"", """" &amp; U107 &amp; """", "")
) &amp; "]"</f>
        <v>["ENA ERC32", "ENA Sample", "VJDB Sample"]</v>
      </c>
      <c r="W107" s="50"/>
      <c r="X107" s="50"/>
      <c r="Y107" s="50"/>
      <c r="Z107" s="50"/>
      <c r="AA107" s="50"/>
      <c r="AB107" s="50"/>
      <c r="AC107" s="50"/>
      <c r="AD107" s="50"/>
      <c r="AE107" s="50"/>
      <c r="AF107" s="50"/>
      <c r="AG107" s="50"/>
      <c r="AH107" s="50"/>
      <c r="AI107" s="50"/>
      <c r="AJ107" s="50"/>
      <c r="AK107" s="45" t="s">
        <v>715</v>
      </c>
      <c r="AL107" s="45"/>
      <c r="AM107" s="45"/>
      <c r="AN107" s="45"/>
      <c r="AO107" s="45"/>
      <c r="AP107" s="45"/>
      <c r="AQ107" s="45" t="s">
        <v>200</v>
      </c>
      <c r="AR107" s="45" t="s">
        <v>200</v>
      </c>
      <c r="AS107" s="45"/>
      <c r="AT107" s="45"/>
      <c r="AU107" s="46" t="s">
        <v>102</v>
      </c>
      <c r="AV107" s="46" t="s">
        <v>116</v>
      </c>
      <c r="AW107" s="50"/>
      <c r="AX107" s="50"/>
      <c r="AY107" s="50"/>
      <c r="AZ107" s="50"/>
      <c r="BA107" s="50"/>
      <c r="BB107" s="50"/>
      <c r="BC107" s="50"/>
      <c r="BD107" s="50"/>
      <c r="BE107" s="50"/>
      <c r="BF107" s="50"/>
      <c r="BG107" s="50"/>
      <c r="BH107" s="50"/>
      <c r="BI107" s="50"/>
      <c r="BJ107" s="50"/>
      <c r="BK107" s="50"/>
      <c r="BL107" s="50"/>
      <c r="BM107" s="50"/>
      <c r="BN107" s="50"/>
      <c r="BO107" s="50"/>
      <c r="BP107" s="50"/>
      <c r="BQ107" s="50"/>
      <c r="BR107" s="50"/>
      <c r="BS107" s="50"/>
      <c r="BT107" s="50"/>
      <c r="BU107" s="50"/>
      <c r="BV107" s="50"/>
      <c r="BW107" s="50"/>
      <c r="BX107" s="50"/>
      <c r="BY107" s="50"/>
      <c r="BZ107" s="50"/>
      <c r="CA107" s="50"/>
      <c r="CB107" s="50"/>
      <c r="CC107" s="50"/>
      <c r="CD107" s="50"/>
      <c r="CE107" s="50"/>
      <c r="CF107" s="50"/>
      <c r="CG107" s="50"/>
      <c r="CH107" s="50"/>
      <c r="CI107" s="50"/>
      <c r="CJ107" s="50"/>
      <c r="CK107" s="50"/>
      <c r="CL107" s="50"/>
      <c r="CM107" s="50"/>
      <c r="CN107" s="50"/>
      <c r="CO107" s="50"/>
      <c r="CP107" s="50"/>
      <c r="CQ107" s="50"/>
      <c r="CR107" s="50"/>
      <c r="CS107" s="50"/>
      <c r="CT107" s="50"/>
      <c r="CU107" s="50"/>
      <c r="CV107" s="50"/>
      <c r="CW107" s="50"/>
      <c r="CX107" s="50"/>
      <c r="CY107" s="50"/>
      <c r="CZ107" s="50"/>
      <c r="DA107" s="50"/>
      <c r="DB107" s="50"/>
      <c r="DC107" s="50"/>
      <c r="DD107" s="50"/>
      <c r="DE107" s="50"/>
      <c r="DF107" s="50"/>
      <c r="DG107" s="50"/>
      <c r="DH107" s="50"/>
      <c r="DI107" s="50"/>
      <c r="DJ107" s="50"/>
      <c r="DK107" s="50"/>
      <c r="DL107" s="50"/>
      <c r="DM107" s="50"/>
      <c r="DN107" s="50"/>
      <c r="DO107" s="50"/>
      <c r="DP107" s="50"/>
      <c r="DQ107" s="50"/>
      <c r="DR107" s="50"/>
      <c r="DS107" s="50"/>
      <c r="DT107" s="50"/>
      <c r="DU107" s="50"/>
      <c r="DV107" s="50"/>
      <c r="DW107" s="50"/>
      <c r="DX107" s="50"/>
      <c r="DY107" s="50"/>
      <c r="DZ107" s="50"/>
      <c r="EA107" s="50"/>
      <c r="EB107" s="50"/>
      <c r="EC107" s="50"/>
      <c r="ED107" s="50"/>
      <c r="EE107" s="50"/>
      <c r="EF107" s="50"/>
      <c r="EG107" s="50"/>
      <c r="EH107" s="50"/>
      <c r="EI107" s="50"/>
      <c r="EJ107" s="50"/>
      <c r="EK107" s="50"/>
      <c r="EL107" s="50"/>
      <c r="EM107" s="50"/>
      <c r="EN107" s="50"/>
      <c r="EO107" s="50"/>
      <c r="EP107" s="50"/>
      <c r="EQ107" s="50"/>
      <c r="ER107" s="50"/>
      <c r="ES107" s="50"/>
      <c r="ET107" s="50"/>
      <c r="EU107" s="50"/>
      <c r="EV107" s="50"/>
      <c r="EW107" s="50"/>
      <c r="EX107" s="50"/>
      <c r="EY107" s="50"/>
      <c r="EZ107" s="50"/>
      <c r="FA107" s="50"/>
      <c r="FB107" s="50"/>
      <c r="FC107" s="50"/>
      <c r="FD107" s="50"/>
      <c r="FE107" s="50"/>
      <c r="FF107" s="50"/>
      <c r="FG107" s="50"/>
      <c r="FH107" s="50"/>
      <c r="FI107" s="50"/>
      <c r="FJ107" s="50"/>
      <c r="FK107" s="50"/>
      <c r="FL107" s="50"/>
      <c r="FM107" s="50"/>
      <c r="FN107" s="50"/>
      <c r="FO107" s="50"/>
      <c r="FP107" s="50"/>
      <c r="FQ107" s="50"/>
      <c r="FR107" s="50"/>
      <c r="FS107" s="50"/>
      <c r="FT107" s="50"/>
      <c r="FU107" s="50"/>
      <c r="FV107" s="50"/>
      <c r="FW107" s="50"/>
      <c r="FX107" s="50"/>
      <c r="FY107" s="50"/>
    </row>
    <row r="108" spans="1:181" s="46" customFormat="1" ht="20.25" customHeight="1">
      <c r="A108" s="45" t="s">
        <v>382</v>
      </c>
      <c r="B108" s="50" t="s">
        <v>716</v>
      </c>
      <c r="C108" s="45" t="s">
        <v>717</v>
      </c>
      <c r="D108" s="45"/>
      <c r="E108" s="45" t="s">
        <v>135</v>
      </c>
      <c r="F108" s="50"/>
      <c r="G108" s="50"/>
      <c r="H108" s="50"/>
      <c r="I108" s="50"/>
      <c r="J108" s="50"/>
      <c r="K108" s="50"/>
      <c r="L108" s="50"/>
      <c r="M108" s="50"/>
      <c r="N108" s="50"/>
      <c r="O108" s="45" t="s">
        <v>382</v>
      </c>
      <c r="P108" s="45" t="s">
        <v>382</v>
      </c>
      <c r="Q108" s="51" t="s">
        <v>96</v>
      </c>
      <c r="R108" s="51" t="s">
        <v>97</v>
      </c>
      <c r="S108" s="50"/>
      <c r="T108" s="50"/>
      <c r="U108" s="50"/>
      <c r="V108" s="45" t="str">
        <f>"[" &amp; _xlfn.TEXTJOIN(", ", TRUE,
    IF(H108&lt;&gt;"", """" &amp; H$1 &amp; """", ""),
    IF(I108&lt;&gt;"", """" &amp; I$1 &amp; """", ""),
    IF(J108&lt;&gt;"", """" &amp; J$1 &amp; """", ""),
    IF(K108&lt;&gt;"", """" &amp; K$1 &amp; """", ""),
    IF(L108&lt;&gt;"", """" &amp; L$1 &amp; """", ""),    IF(M108&lt;&gt;"", """" &amp; M$1 &amp; """", ""),    IF(N108&lt;&gt;"", """" &amp; N$1 &amp; """", ""),     IF(O108&lt;&gt;"", """" &amp; O$1 &amp; """", ""),     IF(P108&lt;&gt;"", """" &amp; P$1 &amp; """", ""),
    IF(S108&lt;&gt;"", """" &amp; S108 &amp; """", ""), IF(Q108&lt;&gt;"", """" &amp; Q108 &amp; """", ""), IF(R108&lt;&gt;"", """" &amp; R108 &amp; """", ""),
    IF(T108&lt;&gt;"", """" &amp; T108 &amp; """", ""),
    IF(U108&lt;&gt;"", """" &amp; U108 &amp; """", "")
) &amp; "]"</f>
        <v>["ENA ERC32", "ENA ERC33", "ENA Sample", "VJDB Sample"]</v>
      </c>
      <c r="W108" s="50"/>
      <c r="X108" s="50"/>
      <c r="Y108" s="50"/>
      <c r="Z108" s="50"/>
      <c r="AA108" s="50"/>
      <c r="AB108" s="50"/>
      <c r="AC108" s="50"/>
      <c r="AD108" s="50"/>
      <c r="AE108" s="50"/>
      <c r="AF108" s="50"/>
      <c r="AG108" s="50"/>
      <c r="AH108" s="50"/>
      <c r="AI108" s="50"/>
      <c r="AJ108" s="50"/>
      <c r="AK108" s="45" t="s">
        <v>717</v>
      </c>
      <c r="AL108" s="45"/>
      <c r="AM108" s="45"/>
      <c r="AN108" s="45" t="s">
        <v>717</v>
      </c>
      <c r="AO108" s="45"/>
      <c r="AP108" s="45" t="s">
        <v>317</v>
      </c>
      <c r="AQ108" s="45" t="s">
        <v>200</v>
      </c>
      <c r="AR108" s="45" t="s">
        <v>200</v>
      </c>
      <c r="AS108" s="45"/>
      <c r="AT108" s="45"/>
      <c r="AU108" s="46" t="s">
        <v>65</v>
      </c>
      <c r="AV108" s="46" t="s">
        <v>116</v>
      </c>
      <c r="AW108" s="50"/>
      <c r="AX108" s="50"/>
      <c r="AY108" s="50"/>
      <c r="AZ108" s="50"/>
      <c r="BA108" s="50"/>
      <c r="BB108" s="50"/>
      <c r="BC108" s="50"/>
      <c r="BD108" s="50"/>
      <c r="BE108" s="50"/>
      <c r="BF108" s="50"/>
      <c r="BG108" s="50"/>
      <c r="BH108" s="50"/>
      <c r="BI108" s="50"/>
      <c r="BJ108" s="50"/>
      <c r="BK108" s="50"/>
      <c r="BL108" s="50"/>
      <c r="BM108" s="50"/>
      <c r="BN108" s="50"/>
      <c r="BO108" s="50"/>
      <c r="BP108" s="50"/>
      <c r="BQ108" s="50"/>
      <c r="BR108" s="50"/>
      <c r="BS108" s="50"/>
      <c r="BT108" s="50"/>
      <c r="BU108" s="50"/>
      <c r="BV108" s="50"/>
      <c r="BW108" s="50"/>
      <c r="BX108" s="50"/>
      <c r="BY108" s="50"/>
      <c r="BZ108" s="50"/>
      <c r="CA108" s="50"/>
      <c r="CB108" s="50"/>
      <c r="CC108" s="50"/>
      <c r="CD108" s="50"/>
      <c r="CE108" s="50"/>
      <c r="CF108" s="50"/>
      <c r="CG108" s="50"/>
      <c r="CH108" s="50"/>
      <c r="CI108" s="50"/>
      <c r="CJ108" s="50"/>
      <c r="CK108" s="50"/>
      <c r="CL108" s="50"/>
      <c r="CM108" s="50"/>
      <c r="CN108" s="50"/>
      <c r="CO108" s="50"/>
      <c r="CP108" s="50"/>
      <c r="CQ108" s="50"/>
      <c r="CR108" s="50"/>
      <c r="CS108" s="50"/>
      <c r="CT108" s="50"/>
      <c r="CU108" s="50"/>
      <c r="CV108" s="50"/>
      <c r="CW108" s="50"/>
      <c r="CX108" s="50"/>
      <c r="CY108" s="50"/>
      <c r="CZ108" s="50"/>
      <c r="DA108" s="50"/>
      <c r="DB108" s="50"/>
      <c r="DC108" s="50"/>
      <c r="DD108" s="50"/>
      <c r="DE108" s="50"/>
      <c r="DF108" s="50"/>
      <c r="DG108" s="50"/>
      <c r="DH108" s="50"/>
      <c r="DI108" s="50"/>
      <c r="DJ108" s="50"/>
      <c r="DK108" s="50"/>
      <c r="DL108" s="50"/>
      <c r="DM108" s="50"/>
      <c r="DN108" s="50"/>
      <c r="DO108" s="50"/>
      <c r="DP108" s="50"/>
      <c r="DQ108" s="50"/>
      <c r="DR108" s="50"/>
      <c r="DS108" s="50"/>
      <c r="DT108" s="50"/>
      <c r="DU108" s="50"/>
      <c r="DV108" s="50"/>
      <c r="DW108" s="50"/>
      <c r="DX108" s="50"/>
      <c r="DY108" s="50"/>
      <c r="DZ108" s="50"/>
      <c r="EA108" s="50"/>
      <c r="EB108" s="50"/>
      <c r="EC108" s="50"/>
      <c r="ED108" s="50"/>
      <c r="EE108" s="50"/>
      <c r="EF108" s="50"/>
      <c r="EG108" s="50"/>
      <c r="EH108" s="50"/>
      <c r="EI108" s="50"/>
      <c r="EJ108" s="50"/>
      <c r="EK108" s="50"/>
      <c r="EL108" s="50"/>
      <c r="EM108" s="50"/>
      <c r="EN108" s="50"/>
      <c r="EO108" s="50"/>
      <c r="EP108" s="50"/>
      <c r="EQ108" s="50"/>
      <c r="ER108" s="50"/>
      <c r="ES108" s="50"/>
      <c r="ET108" s="50"/>
      <c r="EU108" s="50"/>
      <c r="EV108" s="50"/>
      <c r="EW108" s="50"/>
      <c r="EX108" s="50"/>
      <c r="EY108" s="50"/>
      <c r="EZ108" s="50"/>
      <c r="FA108" s="50"/>
      <c r="FB108" s="50"/>
      <c r="FC108" s="50"/>
      <c r="FD108" s="50"/>
      <c r="FE108" s="50"/>
      <c r="FF108" s="50"/>
      <c r="FG108" s="50"/>
      <c r="FH108" s="50"/>
      <c r="FI108" s="50"/>
      <c r="FJ108" s="50"/>
      <c r="FK108" s="50"/>
      <c r="FL108" s="50"/>
      <c r="FM108" s="50"/>
      <c r="FN108" s="50"/>
      <c r="FO108" s="50"/>
      <c r="FP108" s="50"/>
      <c r="FQ108" s="50"/>
      <c r="FR108" s="50"/>
      <c r="FS108" s="50"/>
      <c r="FT108" s="50"/>
      <c r="FU108" s="50"/>
      <c r="FV108" s="50"/>
      <c r="FW108" s="50"/>
      <c r="FX108" s="50"/>
      <c r="FY108" s="50"/>
    </row>
    <row r="109" spans="1:181" s="46" customFormat="1" ht="20.25" customHeight="1">
      <c r="A109" s="45" t="s">
        <v>718</v>
      </c>
      <c r="B109" s="50" t="s">
        <v>719</v>
      </c>
      <c r="C109" s="45" t="s">
        <v>720</v>
      </c>
      <c r="D109" s="45"/>
      <c r="E109" s="45" t="s">
        <v>135</v>
      </c>
      <c r="F109" s="50"/>
      <c r="G109" s="50"/>
      <c r="H109" s="50"/>
      <c r="I109" s="50"/>
      <c r="J109" s="50"/>
      <c r="K109" s="50"/>
      <c r="L109" s="50"/>
      <c r="M109" s="50"/>
      <c r="N109" s="50"/>
      <c r="O109" s="45" t="s">
        <v>718</v>
      </c>
      <c r="P109" s="45"/>
      <c r="Q109" s="51" t="s">
        <v>96</v>
      </c>
      <c r="R109" s="51" t="s">
        <v>97</v>
      </c>
      <c r="S109" s="50"/>
      <c r="T109" s="50"/>
      <c r="U109" s="50"/>
      <c r="V109" s="45" t="str">
        <f>"[" &amp; _xlfn.TEXTJOIN(", ", TRUE,
    IF(H109&lt;&gt;"", """" &amp; H$1 &amp; """", ""),
    IF(I109&lt;&gt;"", """" &amp; I$1 &amp; """", ""),
    IF(J109&lt;&gt;"", """" &amp; J$1 &amp; """", ""),
    IF(K109&lt;&gt;"", """" &amp; K$1 &amp; """", ""),
    IF(L109&lt;&gt;"", """" &amp; L$1 &amp; """", ""),    IF(M109&lt;&gt;"", """" &amp; M$1 &amp; """", ""),    IF(N109&lt;&gt;"", """" &amp; N$1 &amp; """", ""),     IF(O109&lt;&gt;"", """" &amp; O$1 &amp; """", ""),     IF(P109&lt;&gt;"", """" &amp; P$1 &amp; """", ""),
    IF(S109&lt;&gt;"", """" &amp; S109 &amp; """", ""), IF(Q109&lt;&gt;"", """" &amp; Q109 &amp; """", ""), IF(R109&lt;&gt;"", """" &amp; R109 &amp; """", ""),
    IF(T109&lt;&gt;"", """" &amp; T109 &amp; """", ""),
    IF(U109&lt;&gt;"", """" &amp; U109 &amp; """", "")
) &amp; "]"</f>
        <v>["ENA ERC32", "ENA Sample", "VJDB Sample"]</v>
      </c>
      <c r="W109" s="50"/>
      <c r="X109" s="50"/>
      <c r="Y109" s="50"/>
      <c r="Z109" s="50"/>
      <c r="AA109" s="50"/>
      <c r="AB109" s="50"/>
      <c r="AC109" s="50"/>
      <c r="AD109" s="50"/>
      <c r="AE109" s="50"/>
      <c r="AF109" s="50"/>
      <c r="AG109" s="50"/>
      <c r="AH109" s="50"/>
      <c r="AI109" s="50"/>
      <c r="AJ109" s="50"/>
      <c r="AK109" s="45" t="s">
        <v>720</v>
      </c>
      <c r="AL109" s="45"/>
      <c r="AM109" s="45"/>
      <c r="AN109" s="45"/>
      <c r="AO109" s="45"/>
      <c r="AP109" s="45"/>
      <c r="AQ109" s="45" t="s">
        <v>200</v>
      </c>
      <c r="AR109" s="45" t="s">
        <v>200</v>
      </c>
      <c r="AS109" s="45"/>
      <c r="AT109" s="45"/>
      <c r="AU109" s="46" t="s">
        <v>65</v>
      </c>
      <c r="AV109" s="46" t="s">
        <v>66</v>
      </c>
      <c r="AW109" s="50"/>
      <c r="AX109" s="50"/>
      <c r="AY109" s="50"/>
      <c r="AZ109" s="50"/>
      <c r="BA109" s="50"/>
      <c r="BB109" s="50"/>
      <c r="BC109" s="50"/>
      <c r="BD109" s="50"/>
      <c r="BE109" s="50"/>
      <c r="BF109" s="50"/>
      <c r="BG109" s="50"/>
      <c r="BH109" s="50"/>
      <c r="BI109" s="50"/>
      <c r="BJ109" s="50"/>
      <c r="BK109" s="50"/>
      <c r="BL109" s="50"/>
      <c r="BM109" s="50"/>
      <c r="BN109" s="50"/>
      <c r="BO109" s="50"/>
      <c r="BP109" s="50"/>
      <c r="BQ109" s="50"/>
      <c r="BR109" s="50"/>
      <c r="BS109" s="50"/>
      <c r="BT109" s="50"/>
      <c r="BU109" s="50"/>
      <c r="BV109" s="50"/>
      <c r="BW109" s="50"/>
      <c r="BX109" s="50"/>
      <c r="BY109" s="50"/>
      <c r="BZ109" s="50"/>
      <c r="CA109" s="50"/>
      <c r="CB109" s="50"/>
      <c r="CC109" s="50"/>
      <c r="CD109" s="50"/>
      <c r="CE109" s="50"/>
      <c r="CF109" s="50"/>
      <c r="CG109" s="50"/>
      <c r="CH109" s="50"/>
      <c r="CI109" s="50"/>
      <c r="CJ109" s="50"/>
      <c r="CK109" s="50"/>
      <c r="CL109" s="50"/>
      <c r="CM109" s="50"/>
      <c r="CN109" s="50"/>
      <c r="CO109" s="50"/>
      <c r="CP109" s="50"/>
      <c r="CQ109" s="50"/>
      <c r="CR109" s="50"/>
      <c r="CS109" s="50"/>
      <c r="CT109" s="50"/>
      <c r="CU109" s="50"/>
      <c r="CV109" s="50"/>
      <c r="CW109" s="50"/>
      <c r="CX109" s="50"/>
      <c r="CY109" s="50"/>
      <c r="CZ109" s="50"/>
      <c r="DA109" s="50"/>
      <c r="DB109" s="50"/>
      <c r="DC109" s="50"/>
      <c r="DD109" s="50"/>
      <c r="DE109" s="50"/>
      <c r="DF109" s="50"/>
      <c r="DG109" s="50"/>
      <c r="DH109" s="50"/>
      <c r="DI109" s="50"/>
      <c r="DJ109" s="50"/>
      <c r="DK109" s="50"/>
      <c r="DL109" s="50"/>
      <c r="DM109" s="50"/>
      <c r="DN109" s="50"/>
      <c r="DO109" s="50"/>
      <c r="DP109" s="50"/>
      <c r="DQ109" s="50"/>
      <c r="DR109" s="50"/>
      <c r="DS109" s="50"/>
      <c r="DT109" s="50"/>
      <c r="DU109" s="50"/>
      <c r="DV109" s="50"/>
      <c r="DW109" s="50"/>
      <c r="DX109" s="50"/>
      <c r="DY109" s="50"/>
      <c r="DZ109" s="50"/>
      <c r="EA109" s="50"/>
      <c r="EB109" s="50"/>
      <c r="EC109" s="50"/>
      <c r="ED109" s="50"/>
      <c r="EE109" s="50"/>
      <c r="EF109" s="50"/>
      <c r="EG109" s="50"/>
      <c r="EH109" s="50"/>
      <c r="EI109" s="50"/>
      <c r="EJ109" s="50"/>
      <c r="EK109" s="50"/>
      <c r="EL109" s="50"/>
      <c r="EM109" s="50"/>
      <c r="EN109" s="50"/>
      <c r="EO109" s="50"/>
      <c r="EP109" s="50"/>
      <c r="EQ109" s="50"/>
      <c r="ER109" s="50"/>
      <c r="ES109" s="50"/>
      <c r="ET109" s="50"/>
      <c r="EU109" s="50"/>
      <c r="EV109" s="50"/>
      <c r="EW109" s="50"/>
      <c r="EX109" s="50"/>
      <c r="EY109" s="50"/>
      <c r="EZ109" s="50"/>
      <c r="FA109" s="50"/>
      <c r="FB109" s="50"/>
      <c r="FC109" s="50"/>
      <c r="FD109" s="50"/>
      <c r="FE109" s="50"/>
      <c r="FF109" s="50"/>
      <c r="FG109" s="50"/>
      <c r="FH109" s="50"/>
      <c r="FI109" s="50"/>
      <c r="FJ109" s="50"/>
      <c r="FK109" s="50"/>
      <c r="FL109" s="50"/>
      <c r="FM109" s="50"/>
      <c r="FN109" s="50"/>
      <c r="FO109" s="50"/>
      <c r="FP109" s="50"/>
      <c r="FQ109" s="50"/>
      <c r="FR109" s="50"/>
      <c r="FS109" s="50"/>
      <c r="FT109" s="50"/>
      <c r="FU109" s="50"/>
      <c r="FV109" s="50"/>
      <c r="FW109" s="50"/>
      <c r="FX109" s="50"/>
      <c r="FY109" s="50"/>
    </row>
    <row r="110" spans="1:181" s="50" customFormat="1" ht="20.25" customHeight="1">
      <c r="A110" s="45" t="s">
        <v>721</v>
      </c>
      <c r="B110" s="50" t="s">
        <v>722</v>
      </c>
      <c r="C110" s="45" t="s">
        <v>723</v>
      </c>
      <c r="D110" s="45"/>
      <c r="E110" s="45" t="s">
        <v>135</v>
      </c>
      <c r="O110" s="45" t="s">
        <v>721</v>
      </c>
      <c r="P110" s="45"/>
      <c r="Q110" s="51" t="s">
        <v>96</v>
      </c>
      <c r="R110" s="51" t="s">
        <v>97</v>
      </c>
      <c r="V110" s="45" t="str">
        <f>"[" &amp; _xlfn.TEXTJOIN(", ", TRUE,
    IF(H110&lt;&gt;"", """" &amp; H$1 &amp; """", ""),
    IF(I110&lt;&gt;"", """" &amp; I$1 &amp; """", ""),
    IF(J110&lt;&gt;"", """" &amp; J$1 &amp; """", ""),
    IF(K110&lt;&gt;"", """" &amp; K$1 &amp; """", ""),
    IF(L110&lt;&gt;"", """" &amp; L$1 &amp; """", ""),    IF(M110&lt;&gt;"", """" &amp; M$1 &amp; """", ""),    IF(N110&lt;&gt;"", """" &amp; N$1 &amp; """", ""),     IF(O110&lt;&gt;"", """" &amp; O$1 &amp; """", ""),     IF(P110&lt;&gt;"", """" &amp; P$1 &amp; """", ""),
    IF(S110&lt;&gt;"", """" &amp; S110 &amp; """", ""), IF(Q110&lt;&gt;"", """" &amp; Q110 &amp; """", ""), IF(R110&lt;&gt;"", """" &amp; R110 &amp; """", ""),
    IF(T110&lt;&gt;"", """" &amp; T110 &amp; """", ""),
    IF(U110&lt;&gt;"", """" &amp; U110 &amp; """", "")
) &amp; "]"</f>
        <v>["ENA ERC32", "ENA Sample", "VJDB Sample"]</v>
      </c>
      <c r="AK110" s="45" t="s">
        <v>723</v>
      </c>
      <c r="AL110" s="45"/>
      <c r="AM110" s="45"/>
      <c r="AN110" s="45"/>
      <c r="AO110" s="45"/>
      <c r="AP110" s="45"/>
      <c r="AQ110" s="45" t="s">
        <v>200</v>
      </c>
      <c r="AR110" s="45" t="s">
        <v>200</v>
      </c>
      <c r="AS110" s="45"/>
      <c r="AT110" s="45"/>
      <c r="AU110" s="46" t="s">
        <v>102</v>
      </c>
      <c r="AV110" s="46" t="s">
        <v>116</v>
      </c>
    </row>
    <row r="111" spans="1:181" s="50" customFormat="1" ht="20.25" customHeight="1">
      <c r="A111" s="45" t="s">
        <v>724</v>
      </c>
      <c r="B111" s="50" t="s">
        <v>725</v>
      </c>
      <c r="C111" s="45" t="s">
        <v>726</v>
      </c>
      <c r="D111" s="45"/>
      <c r="E111" s="45" t="s">
        <v>135</v>
      </c>
      <c r="O111" s="45" t="s">
        <v>724</v>
      </c>
      <c r="P111" s="45"/>
      <c r="Q111" s="51" t="s">
        <v>96</v>
      </c>
      <c r="R111" s="51" t="s">
        <v>97</v>
      </c>
      <c r="V111" s="45" t="str">
        <f>"[" &amp; _xlfn.TEXTJOIN(", ", TRUE,
    IF(H111&lt;&gt;"", """" &amp; H$1 &amp; """", ""),
    IF(I111&lt;&gt;"", """" &amp; I$1 &amp; """", ""),
    IF(J111&lt;&gt;"", """" &amp; J$1 &amp; """", ""),
    IF(K111&lt;&gt;"", """" &amp; K$1 &amp; """", ""),
    IF(L111&lt;&gt;"", """" &amp; L$1 &amp; """", ""),    IF(M111&lt;&gt;"", """" &amp; M$1 &amp; """", ""),    IF(N111&lt;&gt;"", """" &amp; N$1 &amp; """", ""),     IF(O111&lt;&gt;"", """" &amp; O$1 &amp; """", ""),     IF(P111&lt;&gt;"", """" &amp; P$1 &amp; """", ""),
    IF(S111&lt;&gt;"", """" &amp; S111 &amp; """", ""), IF(Q111&lt;&gt;"", """" &amp; Q111 &amp; """", ""), IF(R111&lt;&gt;"", """" &amp; R111 &amp; """", ""),
    IF(T111&lt;&gt;"", """" &amp; T111 &amp; """", ""),
    IF(U111&lt;&gt;"", """" &amp; U111 &amp; """", "")
) &amp; "]"</f>
        <v>["ENA ERC32", "ENA Sample", "VJDB Sample"]</v>
      </c>
      <c r="AK111" s="45" t="s">
        <v>726</v>
      </c>
      <c r="AL111" s="45"/>
      <c r="AM111" s="45"/>
      <c r="AN111" s="45"/>
      <c r="AO111" s="45"/>
      <c r="AP111" s="45"/>
      <c r="AQ111" s="45" t="s">
        <v>200</v>
      </c>
      <c r="AR111" s="45" t="s">
        <v>200</v>
      </c>
      <c r="AS111" s="45"/>
      <c r="AT111" s="45"/>
      <c r="AU111" s="46" t="s">
        <v>65</v>
      </c>
      <c r="AV111" s="46" t="s">
        <v>116</v>
      </c>
    </row>
    <row r="112" spans="1:181" s="50" customFormat="1" ht="20.25" customHeight="1">
      <c r="A112" s="45" t="s">
        <v>727</v>
      </c>
      <c r="B112" s="50" t="s">
        <v>728</v>
      </c>
      <c r="C112" s="45" t="s">
        <v>729</v>
      </c>
      <c r="D112" s="45"/>
      <c r="E112" s="45" t="s">
        <v>135</v>
      </c>
      <c r="O112" s="45" t="s">
        <v>727</v>
      </c>
      <c r="P112" s="45"/>
      <c r="Q112" s="51" t="s">
        <v>96</v>
      </c>
      <c r="R112" s="51" t="s">
        <v>97</v>
      </c>
      <c r="V112" s="45" t="str">
        <f>"[" &amp; _xlfn.TEXTJOIN(", ", TRUE,
    IF(H112&lt;&gt;"", """" &amp; H$1 &amp; """", ""),
    IF(I112&lt;&gt;"", """" &amp; I$1 &amp; """", ""),
    IF(J112&lt;&gt;"", """" &amp; J$1 &amp; """", ""),
    IF(K112&lt;&gt;"", """" &amp; K$1 &amp; """", ""),
    IF(L112&lt;&gt;"", """" &amp; L$1 &amp; """", ""),    IF(M112&lt;&gt;"", """" &amp; M$1 &amp; """", ""),    IF(N112&lt;&gt;"", """" &amp; N$1 &amp; """", ""),     IF(O112&lt;&gt;"", """" &amp; O$1 &amp; """", ""),     IF(P112&lt;&gt;"", """" &amp; P$1 &amp; """", ""),
    IF(S112&lt;&gt;"", """" &amp; S112 &amp; """", ""), IF(Q112&lt;&gt;"", """" &amp; Q112 &amp; """", ""), IF(R112&lt;&gt;"", """" &amp; R112 &amp; """", ""),
    IF(T112&lt;&gt;"", """" &amp; T112 &amp; """", ""),
    IF(U112&lt;&gt;"", """" &amp; U112 &amp; """", "")
) &amp; "]"</f>
        <v>["ENA ERC32", "ENA Sample", "VJDB Sample"]</v>
      </c>
      <c r="AK112" s="45" t="s">
        <v>729</v>
      </c>
      <c r="AL112" s="45"/>
      <c r="AM112" s="45"/>
      <c r="AN112" s="45"/>
      <c r="AO112" s="45"/>
      <c r="AP112" s="45"/>
      <c r="AQ112" s="45" t="s">
        <v>200</v>
      </c>
      <c r="AR112" s="45" t="s">
        <v>200</v>
      </c>
      <c r="AS112" s="45"/>
      <c r="AT112" s="45"/>
      <c r="AU112" s="46" t="s">
        <v>65</v>
      </c>
      <c r="AV112" s="46" t="s">
        <v>116</v>
      </c>
    </row>
    <row r="113" spans="1:48" s="50" customFormat="1" ht="20.25" customHeight="1">
      <c r="A113" s="45" t="s">
        <v>730</v>
      </c>
      <c r="B113" s="50" t="s">
        <v>731</v>
      </c>
      <c r="C113" s="45" t="s">
        <v>732</v>
      </c>
      <c r="D113" s="45"/>
      <c r="E113" s="45" t="s">
        <v>135</v>
      </c>
      <c r="O113" s="45" t="s">
        <v>730</v>
      </c>
      <c r="P113" s="45"/>
      <c r="Q113" s="51" t="s">
        <v>96</v>
      </c>
      <c r="R113" s="51" t="s">
        <v>97</v>
      </c>
      <c r="V113" s="45" t="str">
        <f>"[" &amp; _xlfn.TEXTJOIN(", ", TRUE,
    IF(H113&lt;&gt;"", """" &amp; H$1 &amp; """", ""),
    IF(I113&lt;&gt;"", """" &amp; I$1 &amp; """", ""),
    IF(J113&lt;&gt;"", """" &amp; J$1 &amp; """", ""),
    IF(K113&lt;&gt;"", """" &amp; K$1 &amp; """", ""),
    IF(L113&lt;&gt;"", """" &amp; L$1 &amp; """", ""),    IF(M113&lt;&gt;"", """" &amp; M$1 &amp; """", ""),    IF(N113&lt;&gt;"", """" &amp; N$1 &amp; """", ""),     IF(O113&lt;&gt;"", """" &amp; O$1 &amp; """", ""),     IF(P113&lt;&gt;"", """" &amp; P$1 &amp; """", ""),
    IF(S113&lt;&gt;"", """" &amp; S113 &amp; """", ""), IF(Q113&lt;&gt;"", """" &amp; Q113 &amp; """", ""), IF(R113&lt;&gt;"", """" &amp; R113 &amp; """", ""),
    IF(T113&lt;&gt;"", """" &amp; T113 &amp; """", ""),
    IF(U113&lt;&gt;"", """" &amp; U113 &amp; """", "")
) &amp; "]"</f>
        <v>["ENA ERC32", "ENA Sample", "VJDB Sample"]</v>
      </c>
      <c r="AK113" s="45" t="s">
        <v>732</v>
      </c>
      <c r="AL113" s="45"/>
      <c r="AM113" s="45"/>
      <c r="AN113" s="45"/>
      <c r="AO113" s="45"/>
      <c r="AP113" s="45"/>
      <c r="AQ113" s="45" t="s">
        <v>200</v>
      </c>
      <c r="AR113" s="45" t="s">
        <v>200</v>
      </c>
      <c r="AS113" s="45"/>
      <c r="AT113" s="45"/>
      <c r="AU113" s="46" t="s">
        <v>65</v>
      </c>
      <c r="AV113" s="46" t="s">
        <v>116</v>
      </c>
    </row>
    <row r="114" spans="1:48" s="50" customFormat="1" ht="20.25" customHeight="1">
      <c r="A114" s="45" t="s">
        <v>733</v>
      </c>
      <c r="B114" s="50" t="s">
        <v>734</v>
      </c>
      <c r="C114" s="45" t="s">
        <v>735</v>
      </c>
      <c r="D114" s="45"/>
      <c r="E114" s="45" t="s">
        <v>135</v>
      </c>
      <c r="O114" s="45" t="s">
        <v>733</v>
      </c>
      <c r="P114" s="45"/>
      <c r="Q114" s="51" t="s">
        <v>96</v>
      </c>
      <c r="R114" s="51" t="s">
        <v>97</v>
      </c>
      <c r="V114" s="45" t="str">
        <f>"[" &amp; _xlfn.TEXTJOIN(", ", TRUE,
    IF(H114&lt;&gt;"", """" &amp; H$1 &amp; """", ""),
    IF(I114&lt;&gt;"", """" &amp; I$1 &amp; """", ""),
    IF(J114&lt;&gt;"", """" &amp; J$1 &amp; """", ""),
    IF(K114&lt;&gt;"", """" &amp; K$1 &amp; """", ""),
    IF(L114&lt;&gt;"", """" &amp; L$1 &amp; """", ""),    IF(M114&lt;&gt;"", """" &amp; M$1 &amp; """", ""),    IF(N114&lt;&gt;"", """" &amp; N$1 &amp; """", ""),     IF(O114&lt;&gt;"", """" &amp; O$1 &amp; """", ""),     IF(P114&lt;&gt;"", """" &amp; P$1 &amp; """", ""),
    IF(S114&lt;&gt;"", """" &amp; S114 &amp; """", ""), IF(Q114&lt;&gt;"", """" &amp; Q114 &amp; """", ""), IF(R114&lt;&gt;"", """" &amp; R114 &amp; """", ""),
    IF(T114&lt;&gt;"", """" &amp; T114 &amp; """", ""),
    IF(U114&lt;&gt;"", """" &amp; U114 &amp; """", "")
) &amp; "]"</f>
        <v>["ENA ERC32", "ENA Sample", "VJDB Sample"]</v>
      </c>
      <c r="AK114" s="45" t="s">
        <v>735</v>
      </c>
      <c r="AL114" s="45"/>
      <c r="AM114" s="45"/>
      <c r="AN114" s="45"/>
      <c r="AO114" s="45"/>
      <c r="AP114" s="45"/>
      <c r="AQ114" s="45" t="s">
        <v>200</v>
      </c>
      <c r="AR114" s="45" t="s">
        <v>200</v>
      </c>
      <c r="AS114" s="45"/>
      <c r="AT114" s="45"/>
      <c r="AU114" s="46" t="s">
        <v>65</v>
      </c>
      <c r="AV114" s="46" t="s">
        <v>116</v>
      </c>
    </row>
    <row r="115" spans="1:48" s="50" customFormat="1" ht="20.25" customHeight="1">
      <c r="A115" s="45" t="s">
        <v>736</v>
      </c>
      <c r="B115" s="50" t="s">
        <v>737</v>
      </c>
      <c r="C115" s="45" t="s">
        <v>738</v>
      </c>
      <c r="D115" s="45"/>
      <c r="E115" s="45" t="s">
        <v>135</v>
      </c>
      <c r="O115" s="45" t="s">
        <v>736</v>
      </c>
      <c r="P115" s="45"/>
      <c r="Q115" s="51" t="s">
        <v>96</v>
      </c>
      <c r="R115" s="51" t="s">
        <v>97</v>
      </c>
      <c r="V115" s="45" t="str">
        <f>"[" &amp; _xlfn.TEXTJOIN(", ", TRUE,
    IF(H115&lt;&gt;"", """" &amp; H$1 &amp; """", ""),
    IF(I115&lt;&gt;"", """" &amp; I$1 &amp; """", ""),
    IF(J115&lt;&gt;"", """" &amp; J$1 &amp; """", ""),
    IF(K115&lt;&gt;"", """" &amp; K$1 &amp; """", ""),
    IF(L115&lt;&gt;"", """" &amp; L$1 &amp; """", ""),    IF(M115&lt;&gt;"", """" &amp; M$1 &amp; """", ""),    IF(N115&lt;&gt;"", """" &amp; N$1 &amp; """", ""),     IF(O115&lt;&gt;"", """" &amp; O$1 &amp; """", ""),     IF(P115&lt;&gt;"", """" &amp; P$1 &amp; """", ""),
    IF(S115&lt;&gt;"", """" &amp; S115 &amp; """", ""), IF(Q115&lt;&gt;"", """" &amp; Q115 &amp; """", ""), IF(R115&lt;&gt;"", """" &amp; R115 &amp; """", ""),
    IF(T115&lt;&gt;"", """" &amp; T115 &amp; """", ""),
    IF(U115&lt;&gt;"", """" &amp; U115 &amp; """", "")
) &amp; "]"</f>
        <v>["ENA ERC32", "ENA Sample", "VJDB Sample"]</v>
      </c>
      <c r="AK115" s="45" t="s">
        <v>738</v>
      </c>
      <c r="AL115" s="45"/>
      <c r="AM115" s="45"/>
      <c r="AN115" s="45"/>
      <c r="AO115" s="45"/>
      <c r="AP115" s="45"/>
      <c r="AQ115" s="45" t="s">
        <v>200</v>
      </c>
      <c r="AR115" s="45" t="s">
        <v>200</v>
      </c>
      <c r="AS115" s="45"/>
      <c r="AT115" s="45"/>
      <c r="AU115" s="46" t="s">
        <v>130</v>
      </c>
      <c r="AV115" s="46" t="s">
        <v>131</v>
      </c>
    </row>
    <row r="116" spans="1:48" s="50" customFormat="1" ht="20.25" customHeight="1">
      <c r="A116" s="45" t="s">
        <v>739</v>
      </c>
      <c r="B116" s="50" t="s">
        <v>740</v>
      </c>
      <c r="C116" s="45" t="s">
        <v>741</v>
      </c>
      <c r="D116" s="45"/>
      <c r="E116" s="45" t="s">
        <v>135</v>
      </c>
      <c r="O116" s="45" t="s">
        <v>739</v>
      </c>
      <c r="P116" s="45"/>
      <c r="Q116" s="51" t="s">
        <v>96</v>
      </c>
      <c r="R116" s="51" t="s">
        <v>97</v>
      </c>
      <c r="V116" s="45" t="str">
        <f>"[" &amp; _xlfn.TEXTJOIN(", ", TRUE,
    IF(H116&lt;&gt;"", """" &amp; H$1 &amp; """", ""),
    IF(I116&lt;&gt;"", """" &amp; I$1 &amp; """", ""),
    IF(J116&lt;&gt;"", """" &amp; J$1 &amp; """", ""),
    IF(K116&lt;&gt;"", """" &amp; K$1 &amp; """", ""),
    IF(L116&lt;&gt;"", """" &amp; L$1 &amp; """", ""),    IF(M116&lt;&gt;"", """" &amp; M$1 &amp; """", ""),    IF(N116&lt;&gt;"", """" &amp; N$1 &amp; """", ""),     IF(O116&lt;&gt;"", """" &amp; O$1 &amp; """", ""),     IF(P116&lt;&gt;"", """" &amp; P$1 &amp; """", ""),
    IF(S116&lt;&gt;"", """" &amp; S116 &amp; """", ""), IF(Q116&lt;&gt;"", """" &amp; Q116 &amp; """", ""), IF(R116&lt;&gt;"", """" &amp; R116 &amp; """", ""),
    IF(T116&lt;&gt;"", """" &amp; T116 &amp; """", ""),
    IF(U116&lt;&gt;"", """" &amp; U116 &amp; """", "")
) &amp; "]"</f>
        <v>["ENA ERC32", "ENA Sample", "VJDB Sample"]</v>
      </c>
      <c r="AK116" s="45" t="s">
        <v>741</v>
      </c>
      <c r="AL116" s="45"/>
      <c r="AM116" s="45"/>
      <c r="AN116" s="45"/>
      <c r="AO116" s="45"/>
      <c r="AP116" s="45"/>
      <c r="AQ116" s="45" t="s">
        <v>200</v>
      </c>
      <c r="AR116" s="45" t="s">
        <v>200</v>
      </c>
      <c r="AS116" s="45"/>
      <c r="AT116" s="45"/>
      <c r="AU116" s="46" t="s">
        <v>130</v>
      </c>
      <c r="AV116" s="46" t="s">
        <v>131</v>
      </c>
    </row>
    <row r="117" spans="1:48" s="50" customFormat="1" ht="20.25" customHeight="1">
      <c r="A117" s="45" t="s">
        <v>742</v>
      </c>
      <c r="B117" s="50" t="s">
        <v>743</v>
      </c>
      <c r="C117" s="45" t="s">
        <v>744</v>
      </c>
      <c r="D117" s="45"/>
      <c r="E117" s="45" t="s">
        <v>135</v>
      </c>
      <c r="O117" s="45" t="s">
        <v>742</v>
      </c>
      <c r="P117" s="45"/>
      <c r="Q117" s="51" t="s">
        <v>96</v>
      </c>
      <c r="R117" s="51" t="s">
        <v>97</v>
      </c>
      <c r="V117" s="45" t="str">
        <f>"[" &amp; _xlfn.TEXTJOIN(", ", TRUE,
    IF(H117&lt;&gt;"", """" &amp; H$1 &amp; """", ""),
    IF(I117&lt;&gt;"", """" &amp; I$1 &amp; """", ""),
    IF(J117&lt;&gt;"", """" &amp; J$1 &amp; """", ""),
    IF(K117&lt;&gt;"", """" &amp; K$1 &amp; """", ""),
    IF(L117&lt;&gt;"", """" &amp; L$1 &amp; """", ""),    IF(M117&lt;&gt;"", """" &amp; M$1 &amp; """", ""),    IF(N117&lt;&gt;"", """" &amp; N$1 &amp; """", ""),     IF(O117&lt;&gt;"", """" &amp; O$1 &amp; """", ""),     IF(P117&lt;&gt;"", """" &amp; P$1 &amp; """", ""),
    IF(S117&lt;&gt;"", """" &amp; S117 &amp; """", ""), IF(Q117&lt;&gt;"", """" &amp; Q117 &amp; """", ""), IF(R117&lt;&gt;"", """" &amp; R117 &amp; """", ""),
    IF(T117&lt;&gt;"", """" &amp; T117 &amp; """", ""),
    IF(U117&lt;&gt;"", """" &amp; U117 &amp; """", "")
) &amp; "]"</f>
        <v>["ENA ERC32", "ENA Sample", "VJDB Sample"]</v>
      </c>
      <c r="AK117" s="45" t="s">
        <v>744</v>
      </c>
      <c r="AL117" s="45"/>
      <c r="AM117" s="45"/>
      <c r="AN117" s="45"/>
      <c r="AO117" s="45"/>
      <c r="AP117" s="45"/>
      <c r="AQ117" s="45" t="s">
        <v>200</v>
      </c>
      <c r="AR117" s="45" t="s">
        <v>200</v>
      </c>
      <c r="AS117" s="45"/>
      <c r="AT117" s="45"/>
      <c r="AU117" s="46" t="s">
        <v>65</v>
      </c>
      <c r="AV117" s="46" t="s">
        <v>116</v>
      </c>
    </row>
    <row r="118" spans="1:48" s="50" customFormat="1" ht="20.25" customHeight="1">
      <c r="A118" s="45" t="s">
        <v>745</v>
      </c>
      <c r="B118" s="50" t="s">
        <v>746</v>
      </c>
      <c r="C118" s="45" t="s">
        <v>747</v>
      </c>
      <c r="D118" s="45"/>
      <c r="E118" s="45" t="s">
        <v>135</v>
      </c>
      <c r="O118" s="45" t="s">
        <v>745</v>
      </c>
      <c r="P118" s="45"/>
      <c r="Q118" s="51" t="s">
        <v>96</v>
      </c>
      <c r="R118" s="51" t="s">
        <v>97</v>
      </c>
      <c r="V118" s="45" t="str">
        <f>"[" &amp; _xlfn.TEXTJOIN(", ", TRUE,
    IF(H118&lt;&gt;"", """" &amp; H$1 &amp; """", ""),
    IF(I118&lt;&gt;"", """" &amp; I$1 &amp; """", ""),
    IF(J118&lt;&gt;"", """" &amp; J$1 &amp; """", ""),
    IF(K118&lt;&gt;"", """" &amp; K$1 &amp; """", ""),
    IF(L118&lt;&gt;"", """" &amp; L$1 &amp; """", ""),    IF(M118&lt;&gt;"", """" &amp; M$1 &amp; """", ""),    IF(N118&lt;&gt;"", """" &amp; N$1 &amp; """", ""),     IF(O118&lt;&gt;"", """" &amp; O$1 &amp; """", ""),     IF(P118&lt;&gt;"", """" &amp; P$1 &amp; """", ""),
    IF(S118&lt;&gt;"", """" &amp; S118 &amp; """", ""), IF(Q118&lt;&gt;"", """" &amp; Q118 &amp; """", ""), IF(R118&lt;&gt;"", """" &amp; R118 &amp; """", ""),
    IF(T118&lt;&gt;"", """" &amp; T118 &amp; """", ""),
    IF(U118&lt;&gt;"", """" &amp; U118 &amp; """", "")
) &amp; "]"</f>
        <v>["ENA ERC32", "ENA Sample", "VJDB Sample"]</v>
      </c>
      <c r="AK118" s="45" t="s">
        <v>747</v>
      </c>
      <c r="AL118" s="45"/>
      <c r="AM118" s="45"/>
      <c r="AN118" s="45"/>
      <c r="AO118" s="45"/>
      <c r="AP118" s="45"/>
      <c r="AQ118" s="45" t="s">
        <v>200</v>
      </c>
      <c r="AR118" s="45" t="s">
        <v>200</v>
      </c>
      <c r="AS118" s="45"/>
      <c r="AT118" s="45"/>
      <c r="AU118" s="46" t="s">
        <v>65</v>
      </c>
      <c r="AV118" s="46" t="s">
        <v>66</v>
      </c>
    </row>
    <row r="119" spans="1:48" s="50" customFormat="1" ht="20.25" customHeight="1">
      <c r="A119" s="45" t="s">
        <v>748</v>
      </c>
      <c r="B119" s="50" t="s">
        <v>749</v>
      </c>
      <c r="C119" s="45" t="s">
        <v>750</v>
      </c>
      <c r="D119" s="45"/>
      <c r="E119" s="45" t="s">
        <v>135</v>
      </c>
      <c r="O119" s="45" t="s">
        <v>748</v>
      </c>
      <c r="P119" s="45" t="s">
        <v>748</v>
      </c>
      <c r="Q119" s="51" t="s">
        <v>96</v>
      </c>
      <c r="R119" s="51" t="s">
        <v>97</v>
      </c>
      <c r="V119" s="45" t="str">
        <f>"[" &amp; _xlfn.TEXTJOIN(", ", TRUE,
    IF(H119&lt;&gt;"", """" &amp; H$1 &amp; """", ""),
    IF(I119&lt;&gt;"", """" &amp; I$1 &amp; """", ""),
    IF(J119&lt;&gt;"", """" &amp; J$1 &amp; """", ""),
    IF(K119&lt;&gt;"", """" &amp; K$1 &amp; """", ""),
    IF(L119&lt;&gt;"", """" &amp; L$1 &amp; """", ""),    IF(M119&lt;&gt;"", """" &amp; M$1 &amp; """", ""),    IF(N119&lt;&gt;"", """" &amp; N$1 &amp; """", ""),     IF(O119&lt;&gt;"", """" &amp; O$1 &amp; """", ""),     IF(P119&lt;&gt;"", """" &amp; P$1 &amp; """", ""),
    IF(S119&lt;&gt;"", """" &amp; S119 &amp; """", ""), IF(Q119&lt;&gt;"", """" &amp; Q119 &amp; """", ""), IF(R119&lt;&gt;"", """" &amp; R119 &amp; """", ""),
    IF(T119&lt;&gt;"", """" &amp; T119 &amp; """", ""),
    IF(U119&lt;&gt;"", """" &amp; U119 &amp; """", "")
) &amp; "]"</f>
        <v>["ENA ERC32", "ENA ERC33", "ENA Sample", "VJDB Sample"]</v>
      </c>
      <c r="AK119" s="45" t="s">
        <v>750</v>
      </c>
      <c r="AL119" s="45"/>
      <c r="AM119" s="45"/>
      <c r="AN119" s="45" t="s">
        <v>750</v>
      </c>
      <c r="AO119" s="45"/>
      <c r="AP119" s="45" t="s">
        <v>115</v>
      </c>
      <c r="AQ119" s="45" t="s">
        <v>200</v>
      </c>
      <c r="AR119" s="45" t="s">
        <v>200</v>
      </c>
      <c r="AS119" s="45"/>
      <c r="AT119" s="45"/>
      <c r="AU119" s="46" t="s">
        <v>65</v>
      </c>
      <c r="AV119" s="46" t="s">
        <v>66</v>
      </c>
    </row>
    <row r="120" spans="1:48" s="50" customFormat="1" ht="20.25" customHeight="1">
      <c r="A120" s="45" t="s">
        <v>652</v>
      </c>
      <c r="B120" s="50" t="s">
        <v>751</v>
      </c>
      <c r="C120" s="45" t="s">
        <v>752</v>
      </c>
      <c r="D120" s="45"/>
      <c r="E120" s="45" t="s">
        <v>135</v>
      </c>
      <c r="O120" s="45" t="s">
        <v>652</v>
      </c>
      <c r="P120" s="45" t="s">
        <v>652</v>
      </c>
      <c r="Q120" s="51" t="s">
        <v>96</v>
      </c>
      <c r="R120" s="51" t="s">
        <v>97</v>
      </c>
      <c r="V120" s="45" t="str">
        <f>"[" &amp; _xlfn.TEXTJOIN(", ", TRUE,
    IF(H120&lt;&gt;"", """" &amp; H$1 &amp; """", ""),
    IF(I120&lt;&gt;"", """" &amp; I$1 &amp; """", ""),
    IF(J120&lt;&gt;"", """" &amp; J$1 &amp; """", ""),
    IF(K120&lt;&gt;"", """" &amp; K$1 &amp; """", ""),
    IF(L120&lt;&gt;"", """" &amp; L$1 &amp; """", ""),    IF(M120&lt;&gt;"", """" &amp; M$1 &amp; """", ""),    IF(N120&lt;&gt;"", """" &amp; N$1 &amp; """", ""),     IF(O120&lt;&gt;"", """" &amp; O$1 &amp; """", ""),     IF(P120&lt;&gt;"", """" &amp; P$1 &amp; """", ""),
    IF(S120&lt;&gt;"", """" &amp; S120 &amp; """", ""), IF(Q120&lt;&gt;"", """" &amp; Q120 &amp; """", ""), IF(R120&lt;&gt;"", """" &amp; R120 &amp; """", ""),
    IF(T120&lt;&gt;"", """" &amp; T120 &amp; """", ""),
    IF(U120&lt;&gt;"", """" &amp; U120 &amp; """", "")
) &amp; "]"</f>
        <v>["ENA ERC32", "ENA ERC33", "ENA Sample", "VJDB Sample"]</v>
      </c>
      <c r="AK120" s="45" t="s">
        <v>752</v>
      </c>
      <c r="AL120" s="45"/>
      <c r="AM120" s="45"/>
      <c r="AN120" s="45" t="s">
        <v>752</v>
      </c>
      <c r="AO120" s="45"/>
      <c r="AP120" s="45" t="s">
        <v>129</v>
      </c>
      <c r="AQ120" s="45" t="s">
        <v>164</v>
      </c>
      <c r="AR120" s="45" t="s">
        <v>164</v>
      </c>
      <c r="AS120" s="45"/>
      <c r="AT120" s="45"/>
      <c r="AU120" s="46" t="s">
        <v>130</v>
      </c>
      <c r="AV120" s="46" t="s">
        <v>131</v>
      </c>
    </row>
    <row r="121" spans="1:48" s="50" customFormat="1" ht="20.25" customHeight="1">
      <c r="A121" s="45" t="s">
        <v>753</v>
      </c>
      <c r="B121" s="50" t="s">
        <v>754</v>
      </c>
      <c r="C121" s="45" t="s">
        <v>755</v>
      </c>
      <c r="D121" s="45"/>
      <c r="E121" s="45" t="s">
        <v>135</v>
      </c>
      <c r="O121" s="45" t="s">
        <v>753</v>
      </c>
      <c r="P121" s="45" t="s">
        <v>753</v>
      </c>
      <c r="Q121" s="51" t="s">
        <v>96</v>
      </c>
      <c r="R121" s="51" t="s">
        <v>97</v>
      </c>
      <c r="V121" s="45" t="str">
        <f>"[" &amp; _xlfn.TEXTJOIN(", ", TRUE,
    IF(H121&lt;&gt;"", """" &amp; H$1 &amp; """", ""),
    IF(I121&lt;&gt;"", """" &amp; I$1 &amp; """", ""),
    IF(J121&lt;&gt;"", """" &amp; J$1 &amp; """", ""),
    IF(K121&lt;&gt;"", """" &amp; K$1 &amp; """", ""),
    IF(L121&lt;&gt;"", """" &amp; L$1 &amp; """", ""),    IF(M121&lt;&gt;"", """" &amp; M$1 &amp; """", ""),    IF(N121&lt;&gt;"", """" &amp; N$1 &amp; """", ""),     IF(O121&lt;&gt;"", """" &amp; O$1 &amp; """", ""),     IF(P121&lt;&gt;"", """" &amp; P$1 &amp; """", ""),
    IF(S121&lt;&gt;"", """" &amp; S121 &amp; """", ""), IF(Q121&lt;&gt;"", """" &amp; Q121 &amp; """", ""), IF(R121&lt;&gt;"", """" &amp; R121 &amp; """", ""),
    IF(T121&lt;&gt;"", """" &amp; T121 &amp; """", ""),
    IF(U121&lt;&gt;"", """" &amp; U121 &amp; """", "")
) &amp; "]"</f>
        <v>["ENA ERC32", "ENA ERC33", "ENA Sample", "VJDB Sample"]</v>
      </c>
      <c r="AK121" s="45" t="s">
        <v>755</v>
      </c>
      <c r="AL121" s="45"/>
      <c r="AM121" s="45"/>
      <c r="AN121" s="45" t="s">
        <v>756</v>
      </c>
      <c r="AO121" s="45"/>
      <c r="AP121" s="45" t="s">
        <v>115</v>
      </c>
      <c r="AQ121" s="45" t="s">
        <v>200</v>
      </c>
      <c r="AR121" s="45" t="s">
        <v>200</v>
      </c>
      <c r="AS121" s="45"/>
      <c r="AT121" s="45"/>
      <c r="AU121" s="46" t="s">
        <v>65</v>
      </c>
      <c r="AV121" s="46" t="s">
        <v>116</v>
      </c>
    </row>
    <row r="122" spans="1:48" s="50" customFormat="1" ht="20.25" customHeight="1">
      <c r="A122" s="45" t="s">
        <v>757</v>
      </c>
      <c r="B122" s="50" t="s">
        <v>758</v>
      </c>
      <c r="C122" s="45" t="s">
        <v>759</v>
      </c>
      <c r="D122" s="45"/>
      <c r="E122" s="45" t="s">
        <v>135</v>
      </c>
      <c r="O122" s="45" t="s">
        <v>757</v>
      </c>
      <c r="P122" s="45" t="s">
        <v>757</v>
      </c>
      <c r="Q122" s="51" t="s">
        <v>96</v>
      </c>
      <c r="R122" s="51" t="s">
        <v>97</v>
      </c>
      <c r="V122" s="45" t="str">
        <f>"[" &amp; _xlfn.TEXTJOIN(", ", TRUE,
    IF(H122&lt;&gt;"", """" &amp; H$1 &amp; """", ""),
    IF(I122&lt;&gt;"", """" &amp; I$1 &amp; """", ""),
    IF(J122&lt;&gt;"", """" &amp; J$1 &amp; """", ""),
    IF(K122&lt;&gt;"", """" &amp; K$1 &amp; """", ""),
    IF(L122&lt;&gt;"", """" &amp; L$1 &amp; """", ""),    IF(M122&lt;&gt;"", """" &amp; M$1 &amp; """", ""),    IF(N122&lt;&gt;"", """" &amp; N$1 &amp; """", ""),     IF(O122&lt;&gt;"", """" &amp; O$1 &amp; """", ""),     IF(P122&lt;&gt;"", """" &amp; P$1 &amp; """", ""),
    IF(S122&lt;&gt;"", """" &amp; S122 &amp; """", ""), IF(Q122&lt;&gt;"", """" &amp; Q122 &amp; """", ""), IF(R122&lt;&gt;"", """" &amp; R122 &amp; """", ""),
    IF(T122&lt;&gt;"", """" &amp; T122 &amp; """", ""),
    IF(U122&lt;&gt;"", """" &amp; U122 &amp; """", "")
) &amp; "]"</f>
        <v>["ENA ERC32", "ENA ERC33", "ENA Sample", "VJDB Sample"]</v>
      </c>
      <c r="AK122" s="45" t="s">
        <v>759</v>
      </c>
      <c r="AL122" s="45"/>
      <c r="AM122" s="45"/>
      <c r="AN122" s="45" t="s">
        <v>759</v>
      </c>
      <c r="AO122" s="45"/>
      <c r="AP122" s="45" t="s">
        <v>317</v>
      </c>
      <c r="AQ122" s="45" t="s">
        <v>200</v>
      </c>
      <c r="AR122" s="45" t="s">
        <v>200</v>
      </c>
      <c r="AS122" s="45"/>
      <c r="AT122" s="45"/>
      <c r="AU122" s="46" t="s">
        <v>709</v>
      </c>
      <c r="AV122" s="46" t="s">
        <v>116</v>
      </c>
    </row>
    <row r="123" spans="1:48" s="50" customFormat="1" ht="20.25" customHeight="1">
      <c r="A123" s="45" t="s">
        <v>760</v>
      </c>
      <c r="B123" s="50" t="s">
        <v>761</v>
      </c>
      <c r="C123" s="45" t="s">
        <v>762</v>
      </c>
      <c r="D123" s="45"/>
      <c r="E123" s="45" t="s">
        <v>135</v>
      </c>
      <c r="O123" s="45" t="s">
        <v>760</v>
      </c>
      <c r="P123" s="45"/>
      <c r="Q123" s="51" t="s">
        <v>96</v>
      </c>
      <c r="R123" s="51" t="s">
        <v>97</v>
      </c>
      <c r="V123" s="45" t="str">
        <f>"[" &amp; _xlfn.TEXTJOIN(", ", TRUE,
    IF(H123&lt;&gt;"", """" &amp; H$1 &amp; """", ""),
    IF(I123&lt;&gt;"", """" &amp; I$1 &amp; """", ""),
    IF(J123&lt;&gt;"", """" &amp; J$1 &amp; """", ""),
    IF(K123&lt;&gt;"", """" &amp; K$1 &amp; """", ""),
    IF(L123&lt;&gt;"", """" &amp; L$1 &amp; """", ""),    IF(M123&lt;&gt;"", """" &amp; M$1 &amp; """", ""),    IF(N123&lt;&gt;"", """" &amp; N$1 &amp; """", ""),     IF(O123&lt;&gt;"", """" &amp; O$1 &amp; """", ""),     IF(P123&lt;&gt;"", """" &amp; P$1 &amp; """", ""),
    IF(S123&lt;&gt;"", """" &amp; S123 &amp; """", ""), IF(Q123&lt;&gt;"", """" &amp; Q123 &amp; """", ""), IF(R123&lt;&gt;"", """" &amp; R123 &amp; """", ""),
    IF(T123&lt;&gt;"", """" &amp; T123 &amp; """", ""),
    IF(U123&lt;&gt;"", """" &amp; U123 &amp; """", "")
) &amp; "]"</f>
        <v>["ENA ERC32", "ENA Sample", "VJDB Sample"]</v>
      </c>
      <c r="AK123" s="45" t="s">
        <v>762</v>
      </c>
      <c r="AL123" s="45"/>
      <c r="AM123" s="45"/>
      <c r="AN123" s="45"/>
      <c r="AO123" s="45"/>
      <c r="AP123" s="45"/>
      <c r="AQ123" s="45" t="s">
        <v>200</v>
      </c>
      <c r="AR123" s="45" t="s">
        <v>200</v>
      </c>
      <c r="AS123" s="45"/>
      <c r="AT123" s="45"/>
      <c r="AU123" s="46" t="s">
        <v>130</v>
      </c>
      <c r="AV123" s="46" t="s">
        <v>131</v>
      </c>
    </row>
    <row r="124" spans="1:48" s="50" customFormat="1" ht="20.25" customHeight="1">
      <c r="A124" s="45" t="s">
        <v>763</v>
      </c>
      <c r="B124" s="50" t="s">
        <v>764</v>
      </c>
      <c r="C124" s="45" t="s">
        <v>765</v>
      </c>
      <c r="D124" s="45"/>
      <c r="E124" s="45" t="s">
        <v>135</v>
      </c>
      <c r="O124" s="45" t="s">
        <v>763</v>
      </c>
      <c r="P124" s="45" t="s">
        <v>763</v>
      </c>
      <c r="Q124" s="51" t="s">
        <v>96</v>
      </c>
      <c r="R124" s="51" t="s">
        <v>97</v>
      </c>
      <c r="V124" s="45" t="str">
        <f>"[" &amp; _xlfn.TEXTJOIN(", ", TRUE,
    IF(H124&lt;&gt;"", """" &amp; H$1 &amp; """", ""),
    IF(I124&lt;&gt;"", """" &amp; I$1 &amp; """", ""),
    IF(J124&lt;&gt;"", """" &amp; J$1 &amp; """", ""),
    IF(K124&lt;&gt;"", """" &amp; K$1 &amp; """", ""),
    IF(L124&lt;&gt;"", """" &amp; L$1 &amp; """", ""),    IF(M124&lt;&gt;"", """" &amp; M$1 &amp; """", ""),    IF(N124&lt;&gt;"", """" &amp; N$1 &amp; """", ""),     IF(O124&lt;&gt;"", """" &amp; O$1 &amp; """", ""),     IF(P124&lt;&gt;"", """" &amp; P$1 &amp; """", ""),
    IF(S124&lt;&gt;"", """" &amp; S124 &amp; """", ""), IF(Q124&lt;&gt;"", """" &amp; Q124 &amp; """", ""), IF(R124&lt;&gt;"", """" &amp; R124 &amp; """", ""),
    IF(T124&lt;&gt;"", """" &amp; T124 &amp; """", ""),
    IF(U124&lt;&gt;"", """" &amp; U124 &amp; """", "")
) &amp; "]"</f>
        <v>["ENA ERC32", "ENA ERC33", "ENA Sample", "VJDB Sample"]</v>
      </c>
      <c r="AK124" s="45" t="s">
        <v>765</v>
      </c>
      <c r="AL124" s="45"/>
      <c r="AM124" s="45"/>
      <c r="AN124" s="45" t="s">
        <v>765</v>
      </c>
      <c r="AO124" s="45"/>
      <c r="AP124" s="45" t="s">
        <v>115</v>
      </c>
      <c r="AQ124" s="45" t="s">
        <v>200</v>
      </c>
      <c r="AR124" s="45" t="s">
        <v>200</v>
      </c>
      <c r="AS124" s="45"/>
      <c r="AT124" s="45"/>
      <c r="AU124" s="46" t="s">
        <v>65</v>
      </c>
      <c r="AV124" s="46" t="s">
        <v>116</v>
      </c>
    </row>
    <row r="125" spans="1:48" s="50" customFormat="1" ht="20.25" customHeight="1">
      <c r="A125" s="45" t="s">
        <v>766</v>
      </c>
      <c r="B125" s="50" t="s">
        <v>767</v>
      </c>
      <c r="C125" s="45" t="s">
        <v>768</v>
      </c>
      <c r="D125" s="45"/>
      <c r="E125" s="45" t="s">
        <v>135</v>
      </c>
      <c r="O125" s="45" t="s">
        <v>766</v>
      </c>
      <c r="P125" s="45" t="s">
        <v>766</v>
      </c>
      <c r="Q125" s="51" t="s">
        <v>84</v>
      </c>
      <c r="R125" s="51" t="s">
        <v>219</v>
      </c>
      <c r="V125" s="45" t="str">
        <f>"[" &amp; _xlfn.TEXTJOIN(", ", TRUE,
    IF(H125&lt;&gt;"", """" &amp; H$1 &amp; """", ""),
    IF(I125&lt;&gt;"", """" &amp; I$1 &amp; """", ""),
    IF(J125&lt;&gt;"", """" &amp; J$1 &amp; """", ""),
    IF(K125&lt;&gt;"", """" &amp; K$1 &amp; """", ""),
    IF(L125&lt;&gt;"", """" &amp; L$1 &amp; """", ""),    IF(M125&lt;&gt;"", """" &amp; M$1 &amp; """", ""),    IF(N125&lt;&gt;"", """" &amp; N$1 &amp; """", ""),     IF(O125&lt;&gt;"", """" &amp; O$1 &amp; """", ""),     IF(P125&lt;&gt;"", """" &amp; P$1 &amp; """", ""),
    IF(S125&lt;&gt;"", """" &amp; S125 &amp; """", ""), IF(Q125&lt;&gt;"", """" &amp; Q125 &amp; """", ""), IF(R125&lt;&gt;"", """" &amp; R125 &amp; """", ""),
    IF(T125&lt;&gt;"", """" &amp; T125 &amp; """", ""),
    IF(U125&lt;&gt;"", """" &amp; U125 &amp; """", "")
) &amp; "]"</f>
        <v>["ENA ERC32", "ENA ERC33", "ENA Study", "VJDB Study"]</v>
      </c>
      <c r="AK125" s="45" t="s">
        <v>769</v>
      </c>
      <c r="AL125" s="45"/>
      <c r="AM125" s="45"/>
      <c r="AN125" s="45" t="s">
        <v>769</v>
      </c>
      <c r="AO125" s="45"/>
      <c r="AP125" s="45" t="s">
        <v>317</v>
      </c>
      <c r="AQ125" s="45" t="s">
        <v>200</v>
      </c>
      <c r="AR125" s="45" t="s">
        <v>87</v>
      </c>
      <c r="AS125" s="45"/>
      <c r="AT125" s="45"/>
      <c r="AU125" s="46" t="s">
        <v>709</v>
      </c>
      <c r="AV125" s="46" t="s">
        <v>116</v>
      </c>
    </row>
    <row r="126" spans="1:48" s="50" customFormat="1" ht="20.25" customHeight="1">
      <c r="A126" s="45" t="s">
        <v>770</v>
      </c>
      <c r="B126" s="50" t="s">
        <v>771</v>
      </c>
      <c r="C126" s="45" t="s">
        <v>772</v>
      </c>
      <c r="D126" s="45"/>
      <c r="E126" s="45" t="s">
        <v>135</v>
      </c>
      <c r="O126" s="45" t="s">
        <v>770</v>
      </c>
      <c r="P126" s="45" t="s">
        <v>770</v>
      </c>
      <c r="Q126" s="51" t="s">
        <v>96</v>
      </c>
      <c r="R126" s="51" t="s">
        <v>97</v>
      </c>
      <c r="V126" s="45" t="str">
        <f>"[" &amp; _xlfn.TEXTJOIN(", ", TRUE,
    IF(H126&lt;&gt;"", """" &amp; H$1 &amp; """", ""),
    IF(I126&lt;&gt;"", """" &amp; I$1 &amp; """", ""),
    IF(J126&lt;&gt;"", """" &amp; J$1 &amp; """", ""),
    IF(K126&lt;&gt;"", """" &amp; K$1 &amp; """", ""),
    IF(L126&lt;&gt;"", """" &amp; L$1 &amp; """", ""),    IF(M126&lt;&gt;"", """" &amp; M$1 &amp; """", ""),    IF(N126&lt;&gt;"", """" &amp; N$1 &amp; """", ""),     IF(O126&lt;&gt;"", """" &amp; O$1 &amp; """", ""),     IF(P126&lt;&gt;"", """" &amp; P$1 &amp; """", ""),
    IF(S126&lt;&gt;"", """" &amp; S126 &amp; """", ""), IF(Q126&lt;&gt;"", """" &amp; Q126 &amp; """", ""), IF(R126&lt;&gt;"", """" &amp; R126 &amp; """", ""),
    IF(T126&lt;&gt;"", """" &amp; T126 &amp; """", ""),
    IF(U126&lt;&gt;"", """" &amp; U126 &amp; """", "")
) &amp; "]"</f>
        <v>["ENA ERC32", "ENA ERC33", "ENA Sample", "VJDB Sample"]</v>
      </c>
      <c r="AK126" s="45" t="s">
        <v>772</v>
      </c>
      <c r="AL126" s="45"/>
      <c r="AM126" s="45"/>
      <c r="AN126" s="45" t="s">
        <v>772</v>
      </c>
      <c r="AO126" s="45"/>
      <c r="AP126" s="45" t="s">
        <v>115</v>
      </c>
      <c r="AQ126" s="45" t="s">
        <v>200</v>
      </c>
      <c r="AR126" s="45" t="s">
        <v>200</v>
      </c>
      <c r="AS126" s="45"/>
      <c r="AT126" s="45"/>
      <c r="AU126" s="46" t="s">
        <v>65</v>
      </c>
      <c r="AV126" s="46" t="s">
        <v>66</v>
      </c>
    </row>
    <row r="127" spans="1:48" s="50" customFormat="1" ht="20.25" customHeight="1">
      <c r="A127" s="45" t="s">
        <v>773</v>
      </c>
      <c r="B127" s="50" t="s">
        <v>774</v>
      </c>
      <c r="C127" s="45" t="s">
        <v>775</v>
      </c>
      <c r="D127" s="45"/>
      <c r="E127" s="45" t="s">
        <v>135</v>
      </c>
      <c r="O127" s="45" t="s">
        <v>773</v>
      </c>
      <c r="P127" s="45" t="s">
        <v>773</v>
      </c>
      <c r="Q127" s="51" t="s">
        <v>96</v>
      </c>
      <c r="R127" s="51" t="s">
        <v>97</v>
      </c>
      <c r="V127" s="45" t="str">
        <f>"[" &amp; _xlfn.TEXTJOIN(", ", TRUE,
    IF(H127&lt;&gt;"", """" &amp; H$1 &amp; """", ""),
    IF(I127&lt;&gt;"", """" &amp; I$1 &amp; """", ""),
    IF(J127&lt;&gt;"", """" &amp; J$1 &amp; """", ""),
    IF(K127&lt;&gt;"", """" &amp; K$1 &amp; """", ""),
    IF(L127&lt;&gt;"", """" &amp; L$1 &amp; """", ""),    IF(M127&lt;&gt;"", """" &amp; M$1 &amp; """", ""),    IF(N127&lt;&gt;"", """" &amp; N$1 &amp; """", ""),     IF(O127&lt;&gt;"", """" &amp; O$1 &amp; """", ""),     IF(P127&lt;&gt;"", """" &amp; P$1 &amp; """", ""),
    IF(S127&lt;&gt;"", """" &amp; S127 &amp; """", ""), IF(Q127&lt;&gt;"", """" &amp; Q127 &amp; """", ""), IF(R127&lt;&gt;"", """" &amp; R127 &amp; """", ""),
    IF(T127&lt;&gt;"", """" &amp; T127 &amp; """", ""),
    IF(U127&lt;&gt;"", """" &amp; U127 &amp; """", "")
) &amp; "]"</f>
        <v>["ENA ERC32", "ENA ERC33", "ENA Sample", "VJDB Sample"]</v>
      </c>
      <c r="AK127" s="45" t="s">
        <v>775</v>
      </c>
      <c r="AL127" s="45"/>
      <c r="AM127" s="45"/>
      <c r="AN127" s="45" t="s">
        <v>776</v>
      </c>
      <c r="AO127" s="45"/>
      <c r="AP127" s="45" t="s">
        <v>115</v>
      </c>
      <c r="AQ127" s="45" t="s">
        <v>200</v>
      </c>
      <c r="AR127" s="45" t="s">
        <v>200</v>
      </c>
      <c r="AS127" s="45"/>
      <c r="AT127" s="45"/>
      <c r="AU127" s="46" t="s">
        <v>65</v>
      </c>
      <c r="AV127" s="46" t="s">
        <v>66</v>
      </c>
    </row>
    <row r="128" spans="1:48" s="50" customFormat="1" ht="20.25" customHeight="1">
      <c r="A128" s="45" t="s">
        <v>777</v>
      </c>
      <c r="B128" s="50" t="s">
        <v>778</v>
      </c>
      <c r="C128" s="45" t="s">
        <v>779</v>
      </c>
      <c r="D128" s="45"/>
      <c r="E128" s="45" t="s">
        <v>135</v>
      </c>
      <c r="O128" s="45" t="s">
        <v>780</v>
      </c>
      <c r="P128" s="45" t="s">
        <v>780</v>
      </c>
      <c r="Q128" s="51" t="s">
        <v>84</v>
      </c>
      <c r="R128" s="51" t="s">
        <v>219</v>
      </c>
      <c r="V128" s="45" t="str">
        <f>"[" &amp; _xlfn.TEXTJOIN(", ", TRUE,
    IF(H128&lt;&gt;"", """" &amp; H$1 &amp; """", ""),
    IF(I128&lt;&gt;"", """" &amp; I$1 &amp; """", ""),
    IF(J128&lt;&gt;"", """" &amp; J$1 &amp; """", ""),
    IF(K128&lt;&gt;"", """" &amp; K$1 &amp; """", ""),
    IF(L128&lt;&gt;"", """" &amp; L$1 &amp; """", ""),    IF(M128&lt;&gt;"", """" &amp; M$1 &amp; """", ""),    IF(N128&lt;&gt;"", """" &amp; N$1 &amp; """", ""),     IF(O128&lt;&gt;"", """" &amp; O$1 &amp; """", ""),     IF(P128&lt;&gt;"", """" &amp; P$1 &amp; """", ""),
    IF(S128&lt;&gt;"", """" &amp; S128 &amp; """", ""), IF(Q128&lt;&gt;"", """" &amp; Q128 &amp; """", ""), IF(R128&lt;&gt;"", """" &amp; R128 &amp; """", ""),
    IF(T128&lt;&gt;"", """" &amp; T128 &amp; """", ""),
    IF(U128&lt;&gt;"", """" &amp; U128 &amp; """", "")
) &amp; "]"</f>
        <v>["ENA ERC32", "ENA ERC33", "ENA Study", "VJDB Study"]</v>
      </c>
      <c r="AK128" s="45" t="s">
        <v>779</v>
      </c>
      <c r="AL128" s="45"/>
      <c r="AM128" s="45"/>
      <c r="AN128" s="45" t="s">
        <v>779</v>
      </c>
      <c r="AO128" s="45"/>
      <c r="AP128" s="45" t="s">
        <v>115</v>
      </c>
      <c r="AQ128" s="45" t="s">
        <v>87</v>
      </c>
      <c r="AR128" s="45" t="s">
        <v>87</v>
      </c>
      <c r="AS128" s="45"/>
      <c r="AT128" s="45"/>
      <c r="AU128" s="46" t="s">
        <v>65</v>
      </c>
      <c r="AV128" s="46" t="s">
        <v>116</v>
      </c>
    </row>
    <row r="129" spans="1:48" s="50" customFormat="1" ht="20.25" customHeight="1">
      <c r="A129" s="45" t="s">
        <v>781</v>
      </c>
      <c r="B129" s="50" t="s">
        <v>782</v>
      </c>
      <c r="C129" s="45" t="s">
        <v>783</v>
      </c>
      <c r="D129" s="45"/>
      <c r="E129" s="45" t="s">
        <v>135</v>
      </c>
      <c r="O129" s="45" t="s">
        <v>780</v>
      </c>
      <c r="P129" s="45" t="s">
        <v>780</v>
      </c>
      <c r="Q129" s="51" t="s">
        <v>586</v>
      </c>
      <c r="R129" s="51" t="s">
        <v>587</v>
      </c>
      <c r="V129" s="45" t="str">
        <f>"[" &amp; _xlfn.TEXTJOIN(", ", TRUE,
    IF(H129&lt;&gt;"", """" &amp; H$1 &amp; """", ""),
    IF(I129&lt;&gt;"", """" &amp; I$1 &amp; """", ""),
    IF(J129&lt;&gt;"", """" &amp; J$1 &amp; """", ""),
    IF(K129&lt;&gt;"", """" &amp; K$1 &amp; """", ""),
    IF(L129&lt;&gt;"", """" &amp; L$1 &amp; """", ""),    IF(M129&lt;&gt;"", """" &amp; M$1 &amp; """", ""),    IF(N129&lt;&gt;"", """" &amp; N$1 &amp; """", ""),     IF(O129&lt;&gt;"", """" &amp; O$1 &amp; """", ""),     IF(P129&lt;&gt;"", """" &amp; P$1 &amp; """", ""),
    IF(S129&lt;&gt;"", """" &amp; S129 &amp; """", ""), IF(Q129&lt;&gt;"", """" &amp; Q129 &amp; """", ""), IF(R129&lt;&gt;"", """" &amp; R129 &amp; """", ""),
    IF(T129&lt;&gt;"", """" &amp; T129 &amp; """", ""),
    IF(U129&lt;&gt;"", """" &amp; U129 &amp; """", "")
) &amp; "]"</f>
        <v>["ENA ERC32", "ENA ERC33", "ENA Experiment", "VJDB Experiment"]</v>
      </c>
      <c r="AK129" s="45" t="s">
        <v>783</v>
      </c>
      <c r="AL129" s="45"/>
      <c r="AM129" s="45"/>
      <c r="AN129" s="45" t="s">
        <v>784</v>
      </c>
      <c r="AO129" s="45"/>
      <c r="AP129" s="45" t="s">
        <v>115</v>
      </c>
      <c r="AQ129" s="45" t="s">
        <v>87</v>
      </c>
      <c r="AR129" s="45" t="s">
        <v>87</v>
      </c>
      <c r="AS129" s="45"/>
      <c r="AT129" s="45"/>
      <c r="AU129" s="46" t="s">
        <v>65</v>
      </c>
      <c r="AV129" s="46" t="s">
        <v>116</v>
      </c>
    </row>
    <row r="130" spans="1:48" s="50" customFormat="1" ht="20.25" customHeight="1">
      <c r="A130" s="45" t="s">
        <v>785</v>
      </c>
      <c r="B130" s="50" t="s">
        <v>786</v>
      </c>
      <c r="C130" s="45" t="s">
        <v>787</v>
      </c>
      <c r="D130" s="45"/>
      <c r="E130" s="45" t="s">
        <v>135</v>
      </c>
      <c r="O130" s="45" t="s">
        <v>780</v>
      </c>
      <c r="P130" s="45" t="s">
        <v>780</v>
      </c>
      <c r="Q130" s="51" t="s">
        <v>96</v>
      </c>
      <c r="R130" s="51" t="s">
        <v>97</v>
      </c>
      <c r="V130" s="45" t="str">
        <f>"[" &amp; _xlfn.TEXTJOIN(", ", TRUE,
    IF(H130&lt;&gt;"", """" &amp; H$1 &amp; """", ""),
    IF(I130&lt;&gt;"", """" &amp; I$1 &amp; """", ""),
    IF(J130&lt;&gt;"", """" &amp; J$1 &amp; """", ""),
    IF(K130&lt;&gt;"", """" &amp; K$1 &amp; """", ""),
    IF(L130&lt;&gt;"", """" &amp; L$1 &amp; """", ""),    IF(M130&lt;&gt;"", """" &amp; M$1 &amp; """", ""),    IF(N130&lt;&gt;"", """" &amp; N$1 &amp; """", ""),     IF(O130&lt;&gt;"", """" &amp; O$1 &amp; """", ""),     IF(P130&lt;&gt;"", """" &amp; P$1 &amp; """", ""),
    IF(S130&lt;&gt;"", """" &amp; S130 &amp; """", ""), IF(Q130&lt;&gt;"", """" &amp; Q130 &amp; """", ""), IF(R130&lt;&gt;"", """" &amp; R130 &amp; """", ""),
    IF(T130&lt;&gt;"", """" &amp; T130 &amp; """", ""),
    IF(U130&lt;&gt;"", """" &amp; U130 &amp; """", "")
) &amp; "]"</f>
        <v>["ENA ERC32", "ENA ERC33", "ENA Sample", "VJDB Sample"]</v>
      </c>
      <c r="AK130" s="45" t="s">
        <v>787</v>
      </c>
      <c r="AL130" s="45"/>
      <c r="AM130" s="45"/>
      <c r="AN130" s="45" t="s">
        <v>787</v>
      </c>
      <c r="AO130" s="45"/>
      <c r="AP130" s="45" t="s">
        <v>115</v>
      </c>
      <c r="AQ130" s="45" t="s">
        <v>87</v>
      </c>
      <c r="AR130" s="45" t="s">
        <v>87</v>
      </c>
      <c r="AS130" s="45"/>
      <c r="AT130" s="45"/>
      <c r="AU130" s="46" t="s">
        <v>65</v>
      </c>
      <c r="AV130" s="46" t="s">
        <v>116</v>
      </c>
    </row>
    <row r="131" spans="1:48" s="50" customFormat="1" ht="20.25" customHeight="1">
      <c r="A131" s="45" t="s">
        <v>788</v>
      </c>
      <c r="B131" s="50" t="s">
        <v>789</v>
      </c>
      <c r="C131" s="45" t="s">
        <v>790</v>
      </c>
      <c r="D131" s="45"/>
      <c r="E131" s="45" t="s">
        <v>135</v>
      </c>
      <c r="O131" s="45" t="s">
        <v>788</v>
      </c>
      <c r="P131" s="45" t="s">
        <v>788</v>
      </c>
      <c r="Q131" s="51" t="s">
        <v>96</v>
      </c>
      <c r="R131" s="51" t="s">
        <v>97</v>
      </c>
      <c r="V131" s="45" t="str">
        <f>"[" &amp; _xlfn.TEXTJOIN(", ", TRUE,
    IF(H131&lt;&gt;"", """" &amp; H$1 &amp; """", ""),
    IF(I131&lt;&gt;"", """" &amp; I$1 &amp; """", ""),
    IF(J131&lt;&gt;"", """" &amp; J$1 &amp; """", ""),
    IF(K131&lt;&gt;"", """" &amp; K$1 &amp; """", ""),
    IF(L131&lt;&gt;"", """" &amp; L$1 &amp; """", ""),    IF(M131&lt;&gt;"", """" &amp; M$1 &amp; """", ""),    IF(N131&lt;&gt;"", """" &amp; N$1 &amp; """", ""),     IF(O131&lt;&gt;"", """" &amp; O$1 &amp; """", ""),     IF(P131&lt;&gt;"", """" &amp; P$1 &amp; """", ""),
    IF(S131&lt;&gt;"", """" &amp; S131 &amp; """", ""), IF(Q131&lt;&gt;"", """" &amp; Q131 &amp; """", ""), IF(R131&lt;&gt;"", """" &amp; R131 &amp; """", ""),
    IF(T131&lt;&gt;"", """" &amp; T131 &amp; """", ""),
    IF(U131&lt;&gt;"", """" &amp; U131 &amp; """", "")
) &amp; "]"</f>
        <v>["ENA ERC32", "ENA ERC33", "ENA Sample", "VJDB Sample"]</v>
      </c>
      <c r="AK131" s="45" t="s">
        <v>790</v>
      </c>
      <c r="AL131" s="45"/>
      <c r="AM131" s="45"/>
      <c r="AN131" s="45" t="s">
        <v>790</v>
      </c>
      <c r="AO131" s="45"/>
      <c r="AP131" s="45" t="s">
        <v>115</v>
      </c>
      <c r="AQ131" s="45" t="s">
        <v>200</v>
      </c>
      <c r="AR131" s="45" t="s">
        <v>200</v>
      </c>
      <c r="AS131" s="45"/>
      <c r="AT131" s="45"/>
      <c r="AU131" s="45" t="s">
        <v>65</v>
      </c>
      <c r="AV131" s="45" t="s">
        <v>66</v>
      </c>
    </row>
    <row r="132" spans="1:48" s="50" customFormat="1" ht="20.25" customHeight="1">
      <c r="A132" s="45" t="s">
        <v>791</v>
      </c>
      <c r="B132" s="50" t="s">
        <v>792</v>
      </c>
      <c r="C132" s="45" t="s">
        <v>793</v>
      </c>
      <c r="D132" s="45"/>
      <c r="E132" s="45" t="s">
        <v>135</v>
      </c>
      <c r="O132" s="45" t="s">
        <v>791</v>
      </c>
      <c r="P132" s="45"/>
      <c r="Q132" s="51" t="s">
        <v>96</v>
      </c>
      <c r="R132" s="51" t="s">
        <v>97</v>
      </c>
      <c r="V132" s="45" t="str">
        <f>"[" &amp; _xlfn.TEXTJOIN(", ", TRUE,
    IF(H132&lt;&gt;"", """" &amp; H$1 &amp; """", ""),
    IF(I132&lt;&gt;"", """" &amp; I$1 &amp; """", ""),
    IF(J132&lt;&gt;"", """" &amp; J$1 &amp; """", ""),
    IF(K132&lt;&gt;"", """" &amp; K$1 &amp; """", ""),
    IF(L132&lt;&gt;"", """" &amp; L$1 &amp; """", ""),    IF(M132&lt;&gt;"", """" &amp; M$1 &amp; """", ""),    IF(N132&lt;&gt;"", """" &amp; N$1 &amp; """", ""),     IF(O132&lt;&gt;"", """" &amp; O$1 &amp; """", ""),     IF(P132&lt;&gt;"", """" &amp; P$1 &amp; """", ""),
    IF(S132&lt;&gt;"", """" &amp; S132 &amp; """", ""), IF(Q132&lt;&gt;"", """" &amp; Q132 &amp; """", ""), IF(R132&lt;&gt;"", """" &amp; R132 &amp; """", ""),
    IF(T132&lt;&gt;"", """" &amp; T132 &amp; """", ""),
    IF(U132&lt;&gt;"", """" &amp; U132 &amp; """", "")
) &amp; "]"</f>
        <v>["ENA ERC32", "ENA Sample", "VJDB Sample"]</v>
      </c>
      <c r="AK132" s="45" t="s">
        <v>793</v>
      </c>
      <c r="AL132" s="46"/>
      <c r="AM132" s="46"/>
      <c r="AN132" s="46"/>
      <c r="AO132" s="46"/>
      <c r="AP132" s="46"/>
      <c r="AQ132" s="45" t="s">
        <v>200</v>
      </c>
      <c r="AR132" s="45" t="s">
        <v>200</v>
      </c>
      <c r="AS132" s="45"/>
      <c r="AT132" s="45"/>
      <c r="AU132" s="46" t="s">
        <v>65</v>
      </c>
      <c r="AV132" s="46" t="s">
        <v>116</v>
      </c>
    </row>
    <row r="133" spans="1:48" s="50" customFormat="1" ht="20.25" customHeight="1">
      <c r="A133" s="45" t="s">
        <v>794</v>
      </c>
      <c r="B133" s="50" t="s">
        <v>795</v>
      </c>
      <c r="C133" s="45" t="s">
        <v>796</v>
      </c>
      <c r="D133" s="45"/>
      <c r="E133" s="45" t="s">
        <v>135</v>
      </c>
      <c r="O133" s="45" t="s">
        <v>794</v>
      </c>
      <c r="P133" s="45"/>
      <c r="Q133" s="51" t="s">
        <v>96</v>
      </c>
      <c r="R133" s="51" t="s">
        <v>97</v>
      </c>
      <c r="V133" s="45" t="str">
        <f>"[" &amp; _xlfn.TEXTJOIN(", ", TRUE,
    IF(H133&lt;&gt;"", """" &amp; H$1 &amp; """", ""),
    IF(I133&lt;&gt;"", """" &amp; I$1 &amp; """", ""),
    IF(J133&lt;&gt;"", """" &amp; J$1 &amp; """", ""),
    IF(K133&lt;&gt;"", """" &amp; K$1 &amp; """", ""),
    IF(L133&lt;&gt;"", """" &amp; L$1 &amp; """", ""),    IF(M133&lt;&gt;"", """" &amp; M$1 &amp; """", ""),    IF(N133&lt;&gt;"", """" &amp; N$1 &amp; """", ""),     IF(O133&lt;&gt;"", """" &amp; O$1 &amp; """", ""),     IF(P133&lt;&gt;"", """" &amp; P$1 &amp; """", ""),
    IF(S133&lt;&gt;"", """" &amp; S133 &amp; """", ""), IF(Q133&lt;&gt;"", """" &amp; Q133 &amp; """", ""), IF(R133&lt;&gt;"", """" &amp; R133 &amp; """", ""),
    IF(T133&lt;&gt;"", """" &amp; T133 &amp; """", ""),
    IF(U133&lt;&gt;"", """" &amp; U133 &amp; """", "")
) &amp; "]"</f>
        <v>["ENA ERC32", "ENA Sample", "VJDB Sample"]</v>
      </c>
      <c r="AK133" s="45" t="s">
        <v>796</v>
      </c>
      <c r="AL133" s="46"/>
      <c r="AM133" s="46"/>
      <c r="AN133" s="46"/>
      <c r="AO133" s="46"/>
      <c r="AP133" s="46"/>
      <c r="AQ133" s="45" t="s">
        <v>200</v>
      </c>
      <c r="AR133" s="45" t="s">
        <v>200</v>
      </c>
      <c r="AS133" s="45"/>
      <c r="AT133" s="45"/>
      <c r="AU133" s="46" t="s">
        <v>65</v>
      </c>
      <c r="AV133" s="46" t="s">
        <v>116</v>
      </c>
    </row>
    <row r="134" spans="1:48" s="50" customFormat="1" ht="20.25" customHeight="1">
      <c r="A134" s="45" t="s">
        <v>797</v>
      </c>
      <c r="B134" s="50" t="s">
        <v>798</v>
      </c>
      <c r="C134" s="45" t="s">
        <v>799</v>
      </c>
      <c r="D134" s="45"/>
      <c r="E134" s="45" t="s">
        <v>135</v>
      </c>
      <c r="O134" s="45" t="s">
        <v>797</v>
      </c>
      <c r="P134" s="45"/>
      <c r="Q134" s="51" t="s">
        <v>96</v>
      </c>
      <c r="R134" s="51" t="s">
        <v>97</v>
      </c>
      <c r="V134" s="45" t="str">
        <f>"[" &amp; _xlfn.TEXTJOIN(", ", TRUE,
    IF(H134&lt;&gt;"", """" &amp; H$1 &amp; """", ""),
    IF(I134&lt;&gt;"", """" &amp; I$1 &amp; """", ""),
    IF(J134&lt;&gt;"", """" &amp; J$1 &amp; """", ""),
    IF(K134&lt;&gt;"", """" &amp; K$1 &amp; """", ""),
    IF(L134&lt;&gt;"", """" &amp; L$1 &amp; """", ""),    IF(M134&lt;&gt;"", """" &amp; M$1 &amp; """", ""),    IF(N134&lt;&gt;"", """" &amp; N$1 &amp; """", ""),     IF(O134&lt;&gt;"", """" &amp; O$1 &amp; """", ""),     IF(P134&lt;&gt;"", """" &amp; P$1 &amp; """", ""),
    IF(S134&lt;&gt;"", """" &amp; S134 &amp; """", ""), IF(Q134&lt;&gt;"", """" &amp; Q134 &amp; """", ""), IF(R134&lt;&gt;"", """" &amp; R134 &amp; """", ""),
    IF(T134&lt;&gt;"", """" &amp; T134 &amp; """", ""),
    IF(U134&lt;&gt;"", """" &amp; U134 &amp; """", "")
) &amp; "]"</f>
        <v>["ENA ERC32", "ENA Sample", "VJDB Sample"]</v>
      </c>
      <c r="AK134" s="45" t="s">
        <v>799</v>
      </c>
      <c r="AL134" s="46"/>
      <c r="AM134" s="46"/>
      <c r="AN134" s="46"/>
      <c r="AO134" s="46"/>
      <c r="AP134" s="46"/>
      <c r="AQ134" s="45" t="s">
        <v>200</v>
      </c>
      <c r="AR134" s="45" t="s">
        <v>200</v>
      </c>
      <c r="AS134" s="45"/>
      <c r="AT134" s="45"/>
      <c r="AU134" s="46" t="s">
        <v>65</v>
      </c>
      <c r="AV134" s="46" t="s">
        <v>116</v>
      </c>
    </row>
    <row r="135" spans="1:48" s="50" customFormat="1" ht="20.25" customHeight="1">
      <c r="A135" s="45" t="s">
        <v>800</v>
      </c>
      <c r="B135" s="50" t="s">
        <v>801</v>
      </c>
      <c r="C135" s="45" t="s">
        <v>802</v>
      </c>
      <c r="D135" s="45"/>
      <c r="E135" s="45" t="s">
        <v>135</v>
      </c>
      <c r="O135" s="45" t="s">
        <v>800</v>
      </c>
      <c r="P135" s="45"/>
      <c r="Q135" s="51" t="s">
        <v>96</v>
      </c>
      <c r="R135" s="51" t="s">
        <v>97</v>
      </c>
      <c r="V135" s="45" t="str">
        <f>"[" &amp; _xlfn.TEXTJOIN(", ", TRUE,
    IF(H135&lt;&gt;"", """" &amp; H$1 &amp; """", ""),
    IF(I135&lt;&gt;"", """" &amp; I$1 &amp; """", ""),
    IF(J135&lt;&gt;"", """" &amp; J$1 &amp; """", ""),
    IF(K135&lt;&gt;"", """" &amp; K$1 &amp; """", ""),
    IF(L135&lt;&gt;"", """" &amp; L$1 &amp; """", ""),    IF(M135&lt;&gt;"", """" &amp; M$1 &amp; """", ""),    IF(N135&lt;&gt;"", """" &amp; N$1 &amp; """", ""),     IF(O135&lt;&gt;"", """" &amp; O$1 &amp; """", ""),     IF(P135&lt;&gt;"", """" &amp; P$1 &amp; """", ""),
    IF(S135&lt;&gt;"", """" &amp; S135 &amp; """", ""), IF(Q135&lt;&gt;"", """" &amp; Q135 &amp; """", ""), IF(R135&lt;&gt;"", """" &amp; R135 &amp; """", ""),
    IF(T135&lt;&gt;"", """" &amp; T135 &amp; """", ""),
    IF(U135&lt;&gt;"", """" &amp; U135 &amp; """", "")
) &amp; "]"</f>
        <v>["ENA ERC32", "ENA Sample", "VJDB Sample"]</v>
      </c>
      <c r="AK135" s="45" t="s">
        <v>802</v>
      </c>
      <c r="AL135" s="46"/>
      <c r="AM135" s="46"/>
      <c r="AN135" s="46"/>
      <c r="AO135" s="46"/>
      <c r="AP135" s="46"/>
      <c r="AQ135" s="45" t="s">
        <v>200</v>
      </c>
      <c r="AR135" s="45" t="s">
        <v>200</v>
      </c>
      <c r="AS135" s="45"/>
      <c r="AT135" s="45"/>
      <c r="AU135" s="46" t="s">
        <v>65</v>
      </c>
      <c r="AV135" s="46" t="s">
        <v>116</v>
      </c>
    </row>
    <row r="136" spans="1:48" s="50" customFormat="1" ht="20.25" customHeight="1">
      <c r="A136" s="50" t="s">
        <v>803</v>
      </c>
      <c r="E136" s="50" t="s">
        <v>135</v>
      </c>
      <c r="V136" s="45" t="str">
        <f>"[" &amp; _xlfn.TEXTJOIN(", ", TRUE,
    IF(H136&lt;&gt;"", """" &amp; H$1 &amp; """", ""),
    IF(I136&lt;&gt;"", """" &amp; I$1 &amp; """", ""),
    IF(J136&lt;&gt;"", """" &amp; J$1 &amp; """", ""),
    IF(K136&lt;&gt;"", """" &amp; K$1 &amp; """", ""),
    IF(L136&lt;&gt;"", """" &amp; L$1 &amp; """", ""),    IF(M136&lt;&gt;"", """" &amp; M$1 &amp; """", ""),    IF(N136&lt;&gt;"", """" &amp; N$1 &amp; """", ""),     IF(O136&lt;&gt;"", """" &amp; O$1 &amp; """", ""),     IF(P136&lt;&gt;"", """" &amp; P$1 &amp; """", ""),
    IF(S136&lt;&gt;"", """" &amp; S136 &amp; """", ""), IF(Q136&lt;&gt;"", """" &amp; Q136 &amp; """", ""), IF(R136&lt;&gt;"", """" &amp; R136 &amp; """", ""),
    IF(T136&lt;&gt;"", """" &amp; T136 &amp; """", ""),
    IF(U136&lt;&gt;"", """" &amp; U136 &amp; """", "")
) &amp; "]"</f>
        <v>[]</v>
      </c>
    </row>
    <row r="137" spans="1:48" s="50" customFormat="1" ht="20.25" customHeight="1">
      <c r="A137" s="50" t="s">
        <v>804</v>
      </c>
      <c r="E137" s="50" t="s">
        <v>135</v>
      </c>
      <c r="V137" s="45" t="str">
        <f>"[" &amp; _xlfn.TEXTJOIN(", ", TRUE,
    IF(H137&lt;&gt;"", """" &amp; H$1 &amp; """", ""),
    IF(I137&lt;&gt;"", """" &amp; I$1 &amp; """", ""),
    IF(J137&lt;&gt;"", """" &amp; J$1 &amp; """", ""),
    IF(K137&lt;&gt;"", """" &amp; K$1 &amp; """", ""),
    IF(L137&lt;&gt;"", """" &amp; L$1 &amp; """", ""),    IF(M137&lt;&gt;"", """" &amp; M$1 &amp; """", ""),    IF(N137&lt;&gt;"", """" &amp; N$1 &amp; """", ""),     IF(O137&lt;&gt;"", """" &amp; O$1 &amp; """", ""),     IF(P137&lt;&gt;"", """" &amp; P$1 &amp; """", ""),
    IF(S137&lt;&gt;"", """" &amp; S137 &amp; """", ""), IF(Q137&lt;&gt;"", """" &amp; Q137 &amp; """", ""), IF(R137&lt;&gt;"", """" &amp; R137 &amp; """", ""),
    IF(T137&lt;&gt;"", """" &amp; T137 &amp; """", ""),
    IF(U137&lt;&gt;"", """" &amp; U137 &amp; """", "")
) &amp; "]"</f>
        <v>[]</v>
      </c>
    </row>
    <row r="138" spans="1:48" s="50" customFormat="1" ht="20.25" customHeight="1">
      <c r="A138" s="50" t="s">
        <v>805</v>
      </c>
      <c r="E138" s="50" t="s">
        <v>135</v>
      </c>
      <c r="V138" s="45" t="str">
        <f>"[" &amp; _xlfn.TEXTJOIN(", ", TRUE,
    IF(H138&lt;&gt;"", """" &amp; H$1 &amp; """", ""),
    IF(I138&lt;&gt;"", """" &amp; I$1 &amp; """", ""),
    IF(J138&lt;&gt;"", """" &amp; J$1 &amp; """", ""),
    IF(K138&lt;&gt;"", """" &amp; K$1 &amp; """", ""),
    IF(L138&lt;&gt;"", """" &amp; L$1 &amp; """", ""),    IF(M138&lt;&gt;"", """" &amp; M$1 &amp; """", ""),    IF(N138&lt;&gt;"", """" &amp; N$1 &amp; """", ""),     IF(O138&lt;&gt;"", """" &amp; O$1 &amp; """", ""),     IF(P138&lt;&gt;"", """" &amp; P$1 &amp; """", ""),
    IF(S138&lt;&gt;"", """" &amp; S138 &amp; """", ""), IF(Q138&lt;&gt;"", """" &amp; Q138 &amp; """", ""), IF(R138&lt;&gt;"", """" &amp; R138 &amp; """", ""),
    IF(T138&lt;&gt;"", """" &amp; T138 &amp; """", ""),
    IF(U138&lt;&gt;"", """" &amp; U138 &amp; """", "")
) &amp; "]"</f>
        <v>[]</v>
      </c>
    </row>
    <row r="139" spans="1:48" s="52" customFormat="1" ht="20.25" customHeight="1">
      <c r="A139" s="52" t="s">
        <v>806</v>
      </c>
      <c r="E139" s="52" t="s">
        <v>135</v>
      </c>
      <c r="V139" s="53" t="str">
        <f>"[" &amp; _xlfn.TEXTJOIN(", ", TRUE,
    IF(H139&lt;&gt;"", """" &amp; H$1 &amp; """", ""),
    IF(I139&lt;&gt;"", """" &amp; I$1 &amp; """", ""),
    IF(J139&lt;&gt;"", """" &amp; J$1 &amp; """", ""),
    IF(K139&lt;&gt;"", """" &amp; K$1 &amp; """", ""),
    IF(L139&lt;&gt;"", """" &amp; L$1 &amp; """", ""),    IF(M139&lt;&gt;"", """" &amp; M$1 &amp; """", ""),    IF(N139&lt;&gt;"", """" &amp; N$1 &amp; """", ""),     IF(O139&lt;&gt;"", """" &amp; O$1 &amp; """", ""),     IF(P139&lt;&gt;"", """" &amp; P$1 &amp; """", ""),
    IF(S139&lt;&gt;"", """" &amp; S139 &amp; """", ""), IF(Q139&lt;&gt;"", """" &amp; Q139 &amp; """", ""), IF(R139&lt;&gt;"", """" &amp; R139 &amp; """", ""),
    IF(T139&lt;&gt;"", """" &amp; T139 &amp; """", ""),
    IF(U139&lt;&gt;"", """" &amp; U139 &amp; """", "")
) &amp; "]"</f>
        <v>[]</v>
      </c>
    </row>
    <row r="140" spans="1:48" s="52" customFormat="1" ht="20.25" customHeight="1">
      <c r="A140" s="52" t="s">
        <v>807</v>
      </c>
      <c r="B140" s="52" t="s">
        <v>808</v>
      </c>
      <c r="C140" s="52" t="s">
        <v>809</v>
      </c>
      <c r="E140" s="52" t="s">
        <v>55</v>
      </c>
      <c r="S140" s="53" t="s">
        <v>107</v>
      </c>
      <c r="T140" s="53" t="s">
        <v>197</v>
      </c>
      <c r="U140" s="53" t="s">
        <v>810</v>
      </c>
      <c r="V140" s="53" t="str">
        <f>"[" &amp; _xlfn.TEXTJOIN(", ", TRUE,
    IF(H140&lt;&gt;"", """" &amp; H$1 &amp; """", ""),
    IF(I140&lt;&gt;"", """" &amp; I$1 &amp; """", ""),
    IF(J140&lt;&gt;"", """" &amp; J$1 &amp; """", ""),
    IF(K140&lt;&gt;"", """" &amp; K$1 &amp; """", ""),
    IF(L140&lt;&gt;"", """" &amp; L$1 &amp; """", ""),    IF(M140&lt;&gt;"", """" &amp; M$1 &amp; """", ""),    IF(N140&lt;&gt;"", """" &amp; N$1 &amp; """", ""),     IF(O140&lt;&gt;"", """" &amp; O$1 &amp; """", ""),     IF(P140&lt;&gt;"", """" &amp; P$1 &amp; """", ""),
    IF(S140&lt;&gt;"", """" &amp; S140 &amp; """", ""), IF(Q140&lt;&gt;"", """" &amp; Q140 &amp; """", ""), IF(R140&lt;&gt;"", """" &amp; R140 &amp; """", ""),
    IF(T140&lt;&gt;"", """" &amp; T140 &amp; """", ""),
    IF(U140&lt;&gt;"", """" &amp; U140 &amp; """", "")
) &amp; "]"</f>
        <v>["Sample", "Virus", "ICTV Taxonomy"]</v>
      </c>
      <c r="W140" s="53" t="s">
        <v>811</v>
      </c>
    </row>
    <row r="141" spans="1:48" s="52" customFormat="1" ht="20.25" customHeight="1">
      <c r="A141" s="52" t="s">
        <v>812</v>
      </c>
      <c r="B141" s="52" t="s">
        <v>813</v>
      </c>
      <c r="C141" s="52" t="s">
        <v>814</v>
      </c>
      <c r="E141" s="52" t="s">
        <v>135</v>
      </c>
      <c r="S141" s="53" t="s">
        <v>107</v>
      </c>
      <c r="T141" s="53" t="s">
        <v>197</v>
      </c>
      <c r="U141" s="53" t="s">
        <v>810</v>
      </c>
      <c r="V141" s="53" t="str">
        <f>"[" &amp; _xlfn.TEXTJOIN(", ", TRUE,
    IF(H141&lt;&gt;"", """" &amp; H$1 &amp; """", ""),
    IF(I141&lt;&gt;"", """" &amp; I$1 &amp; """", ""),
    IF(J141&lt;&gt;"", """" &amp; J$1 &amp; """", ""),
    IF(K141&lt;&gt;"", """" &amp; K$1 &amp; """", ""),
    IF(L141&lt;&gt;"", """" &amp; L$1 &amp; """", ""),    IF(M141&lt;&gt;"", """" &amp; M$1 &amp; """", ""),    IF(N141&lt;&gt;"", """" &amp; N$1 &amp; """", ""),     IF(O141&lt;&gt;"", """" &amp; O$1 &amp; """", ""),     IF(P141&lt;&gt;"", """" &amp; P$1 &amp; """", ""),
    IF(S141&lt;&gt;"", """" &amp; S141 &amp; """", ""), IF(Q141&lt;&gt;"", """" &amp; Q141 &amp; """", ""), IF(R141&lt;&gt;"", """" &amp; R141 &amp; """", ""),
    IF(T141&lt;&gt;"", """" &amp; T141 &amp; """", ""),
    IF(U141&lt;&gt;"", """" &amp; U141 &amp; """", "")
) &amp; "]"</f>
        <v>["Sample", "Virus", "ICTV Taxonomy"]</v>
      </c>
      <c r="W141" s="53" t="s">
        <v>811</v>
      </c>
    </row>
    <row r="142" spans="1:48" s="52" customFormat="1" ht="20.25" customHeight="1">
      <c r="A142" s="52" t="s">
        <v>815</v>
      </c>
      <c r="B142" s="52" t="s">
        <v>816</v>
      </c>
      <c r="C142" s="52" t="s">
        <v>817</v>
      </c>
      <c r="E142" s="52" t="s">
        <v>55</v>
      </c>
      <c r="S142" s="53" t="s">
        <v>107</v>
      </c>
      <c r="T142" s="53" t="s">
        <v>197</v>
      </c>
      <c r="U142" s="53" t="s">
        <v>810</v>
      </c>
      <c r="V142" s="53" t="str">
        <f>"[" &amp; _xlfn.TEXTJOIN(", ", TRUE,
    IF(H142&lt;&gt;"", """" &amp; H$1 &amp; """", ""),
    IF(I142&lt;&gt;"", """" &amp; I$1 &amp; """", ""),
    IF(J142&lt;&gt;"", """" &amp; J$1 &amp; """", ""),
    IF(K142&lt;&gt;"", """" &amp; K$1 &amp; """", ""),
    IF(L142&lt;&gt;"", """" &amp; L$1 &amp; """", ""),    IF(M142&lt;&gt;"", """" &amp; M$1 &amp; """", ""),    IF(N142&lt;&gt;"", """" &amp; N$1 &amp; """", ""),     IF(O142&lt;&gt;"", """" &amp; O$1 &amp; """", ""),     IF(P142&lt;&gt;"", """" &amp; P$1 &amp; """", ""),
    IF(S142&lt;&gt;"", """" &amp; S142 &amp; """", ""), IF(Q142&lt;&gt;"", """" &amp; Q142 &amp; """", ""), IF(R142&lt;&gt;"", """" &amp; R142 &amp; """", ""),
    IF(T142&lt;&gt;"", """" &amp; T142 &amp; """", ""),
    IF(U142&lt;&gt;"", """" &amp; U142 &amp; """", "")
) &amp; "]"</f>
        <v>["Sample", "Virus", "ICTV Taxonomy"]</v>
      </c>
      <c r="W142" s="53" t="s">
        <v>811</v>
      </c>
    </row>
    <row r="143" spans="1:48" s="52" customFormat="1" ht="20.25" customHeight="1">
      <c r="A143" s="52" t="s">
        <v>818</v>
      </c>
      <c r="B143" s="52" t="s">
        <v>819</v>
      </c>
      <c r="C143" s="52" t="s">
        <v>820</v>
      </c>
      <c r="E143" s="52" t="s">
        <v>135</v>
      </c>
      <c r="S143" s="53" t="s">
        <v>107</v>
      </c>
      <c r="T143" s="53" t="s">
        <v>197</v>
      </c>
      <c r="U143" s="53" t="s">
        <v>810</v>
      </c>
      <c r="V143" s="53" t="str">
        <f>"[" &amp; _xlfn.TEXTJOIN(", ", TRUE,
    IF(H143&lt;&gt;"", """" &amp; H$1 &amp; """", ""),
    IF(I143&lt;&gt;"", """" &amp; I$1 &amp; """", ""),
    IF(J143&lt;&gt;"", """" &amp; J$1 &amp; """", ""),
    IF(K143&lt;&gt;"", """" &amp; K$1 &amp; """", ""),
    IF(L143&lt;&gt;"", """" &amp; L$1 &amp; """", ""),    IF(M143&lt;&gt;"", """" &amp; M$1 &amp; """", ""),    IF(N143&lt;&gt;"", """" &amp; N$1 &amp; """", ""),     IF(O143&lt;&gt;"", """" &amp; O$1 &amp; """", ""),     IF(P143&lt;&gt;"", """" &amp; P$1 &amp; """", ""),
    IF(S143&lt;&gt;"", """" &amp; S143 &amp; """", ""), IF(Q143&lt;&gt;"", """" &amp; Q143 &amp; """", ""), IF(R143&lt;&gt;"", """" &amp; R143 &amp; """", ""),
    IF(T143&lt;&gt;"", """" &amp; T143 &amp; """", ""),
    IF(U143&lt;&gt;"", """" &amp; U143 &amp; """", "")
) &amp; "]"</f>
        <v>["Sample", "Virus", "ICTV Taxonomy"]</v>
      </c>
      <c r="W143" s="53" t="s">
        <v>811</v>
      </c>
    </row>
    <row r="144" spans="1:48" s="52" customFormat="1" ht="20.25" customHeight="1">
      <c r="A144" s="52" t="s">
        <v>821</v>
      </c>
      <c r="B144" s="52" t="s">
        <v>822</v>
      </c>
      <c r="C144" s="52" t="s">
        <v>823</v>
      </c>
      <c r="E144" s="52" t="s">
        <v>55</v>
      </c>
      <c r="S144" s="53" t="s">
        <v>107</v>
      </c>
      <c r="T144" s="53" t="s">
        <v>197</v>
      </c>
      <c r="U144" s="53" t="s">
        <v>810</v>
      </c>
      <c r="V144" s="53" t="str">
        <f>"[" &amp; _xlfn.TEXTJOIN(", ", TRUE,
    IF(H144&lt;&gt;"", """" &amp; H$1 &amp; """", ""),
    IF(I144&lt;&gt;"", """" &amp; I$1 &amp; """", ""),
    IF(J144&lt;&gt;"", """" &amp; J$1 &amp; """", ""),
    IF(K144&lt;&gt;"", """" &amp; K$1 &amp; """", ""),
    IF(L144&lt;&gt;"", """" &amp; L$1 &amp; """", ""),    IF(M144&lt;&gt;"", """" &amp; M$1 &amp; """", ""),    IF(N144&lt;&gt;"", """" &amp; N$1 &amp; """", ""),     IF(O144&lt;&gt;"", """" &amp; O$1 &amp; """", ""),     IF(P144&lt;&gt;"", """" &amp; P$1 &amp; """", ""),
    IF(S144&lt;&gt;"", """" &amp; S144 &amp; """", ""), IF(Q144&lt;&gt;"", """" &amp; Q144 &amp; """", ""), IF(R144&lt;&gt;"", """" &amp; R144 &amp; """", ""),
    IF(T144&lt;&gt;"", """" &amp; T144 &amp; """", ""),
    IF(U144&lt;&gt;"", """" &amp; U144 &amp; """", "")
) &amp; "]"</f>
        <v>["Sample", "Virus", "ICTV Taxonomy"]</v>
      </c>
      <c r="W144" s="53" t="s">
        <v>811</v>
      </c>
    </row>
    <row r="145" spans="1:170" s="52" customFormat="1" ht="20.25" customHeight="1">
      <c r="A145" s="52" t="s">
        <v>824</v>
      </c>
      <c r="B145" s="52" t="s">
        <v>825</v>
      </c>
      <c r="C145" s="52" t="s">
        <v>826</v>
      </c>
      <c r="E145" s="52" t="s">
        <v>55</v>
      </c>
      <c r="S145" s="53" t="s">
        <v>107</v>
      </c>
      <c r="T145" s="53" t="s">
        <v>197</v>
      </c>
      <c r="U145" s="53" t="s">
        <v>810</v>
      </c>
      <c r="V145" s="53" t="str">
        <f>"[" &amp; _xlfn.TEXTJOIN(", ", TRUE,
    IF(H145&lt;&gt;"", """" &amp; H$1 &amp; """", ""),
    IF(I145&lt;&gt;"", """" &amp; I$1 &amp; """", ""),
    IF(J145&lt;&gt;"", """" &amp; J$1 &amp; """", ""),
    IF(K145&lt;&gt;"", """" &amp; K$1 &amp; """", ""),
    IF(L145&lt;&gt;"", """" &amp; L$1 &amp; """", ""),    IF(M145&lt;&gt;"", """" &amp; M$1 &amp; """", ""),    IF(N145&lt;&gt;"", """" &amp; N$1 &amp; """", ""),     IF(O145&lt;&gt;"", """" &amp; O$1 &amp; """", ""),     IF(P145&lt;&gt;"", """" &amp; P$1 &amp; """", ""),
    IF(S145&lt;&gt;"", """" &amp; S145 &amp; """", ""), IF(Q145&lt;&gt;"", """" &amp; Q145 &amp; """", ""), IF(R145&lt;&gt;"", """" &amp; R145 &amp; """", ""),
    IF(T145&lt;&gt;"", """" &amp; T145 &amp; """", ""),
    IF(U145&lt;&gt;"", """" &amp; U145 &amp; """", "")
) &amp; "]"</f>
        <v>["Sample", "Virus", "ICTV Taxonomy"]</v>
      </c>
      <c r="W145" s="53" t="s">
        <v>811</v>
      </c>
    </row>
    <row r="146" spans="1:170" s="52" customFormat="1" ht="20.25" customHeight="1">
      <c r="A146" s="52" t="s">
        <v>827</v>
      </c>
      <c r="B146" s="52" t="s">
        <v>828</v>
      </c>
      <c r="C146" s="52" t="s">
        <v>829</v>
      </c>
      <c r="E146" s="52" t="s">
        <v>55</v>
      </c>
      <c r="S146" s="53" t="s">
        <v>107</v>
      </c>
      <c r="T146" s="53" t="s">
        <v>197</v>
      </c>
      <c r="U146" s="53" t="s">
        <v>810</v>
      </c>
      <c r="V146" s="53" t="str">
        <f>"[" &amp; _xlfn.TEXTJOIN(", ", TRUE,
    IF(H146&lt;&gt;"", """" &amp; H$1 &amp; """", ""),
    IF(I146&lt;&gt;"", """" &amp; I$1 &amp; """", ""),
    IF(J146&lt;&gt;"", """" &amp; J$1 &amp; """", ""),
    IF(K146&lt;&gt;"", """" &amp; K$1 &amp; """", ""),
    IF(L146&lt;&gt;"", """" &amp; L$1 &amp; """", ""),    IF(M146&lt;&gt;"", """" &amp; M$1 &amp; """", ""),    IF(N146&lt;&gt;"", """" &amp; N$1 &amp; """", ""),     IF(O146&lt;&gt;"", """" &amp; O$1 &amp; """", ""),     IF(P146&lt;&gt;"", """" &amp; P$1 &amp; """", ""),
    IF(S146&lt;&gt;"", """" &amp; S146 &amp; """", ""), IF(Q146&lt;&gt;"", """" &amp; Q146 &amp; """", ""), IF(R146&lt;&gt;"", """" &amp; R146 &amp; """", ""),
    IF(T146&lt;&gt;"", """" &amp; T146 &amp; """", ""),
    IF(U146&lt;&gt;"", """" &amp; U146 &amp; """", "")
) &amp; "]"</f>
        <v>["Sample", "Virus", "ICTV Taxonomy"]</v>
      </c>
      <c r="W146" s="53" t="s">
        <v>811</v>
      </c>
    </row>
    <row r="147" spans="1:170" s="52" customFormat="1" ht="20.25" customHeight="1">
      <c r="A147" s="52" t="s">
        <v>830</v>
      </c>
      <c r="B147" s="52" t="s">
        <v>831</v>
      </c>
      <c r="C147" s="52" t="s">
        <v>832</v>
      </c>
      <c r="E147" s="52" t="s">
        <v>135</v>
      </c>
      <c r="S147" s="53" t="s">
        <v>107</v>
      </c>
      <c r="T147" s="53" t="s">
        <v>197</v>
      </c>
      <c r="U147" s="53" t="s">
        <v>810</v>
      </c>
      <c r="V147" s="53" t="str">
        <f>"[" &amp; _xlfn.TEXTJOIN(", ", TRUE,
    IF(H147&lt;&gt;"", """" &amp; H$1 &amp; """", ""),
    IF(I147&lt;&gt;"", """" &amp; I$1 &amp; """", ""),
    IF(J147&lt;&gt;"", """" &amp; J$1 &amp; """", ""),
    IF(K147&lt;&gt;"", """" &amp; K$1 &amp; """", ""),
    IF(L147&lt;&gt;"", """" &amp; L$1 &amp; """", ""),    IF(M147&lt;&gt;"", """" &amp; M$1 &amp; """", ""),    IF(N147&lt;&gt;"", """" &amp; N$1 &amp; """", ""),     IF(O147&lt;&gt;"", """" &amp; O$1 &amp; """", ""),     IF(P147&lt;&gt;"", """" &amp; P$1 &amp; """", ""),
    IF(S147&lt;&gt;"", """" &amp; S147 &amp; """", ""), IF(Q147&lt;&gt;"", """" &amp; Q147 &amp; """", ""), IF(R147&lt;&gt;"", """" &amp; R147 &amp; """", ""),
    IF(T147&lt;&gt;"", """" &amp; T147 &amp; """", ""),
    IF(U147&lt;&gt;"", """" &amp; U147 &amp; """", "")
) &amp; "]"</f>
        <v>["Sample", "Virus", "ICTV Taxonomy"]</v>
      </c>
      <c r="W147" s="53" t="s">
        <v>811</v>
      </c>
    </row>
    <row r="148" spans="1:170" s="52" customFormat="1" ht="20.25" customHeight="1">
      <c r="A148" s="52" t="s">
        <v>833</v>
      </c>
      <c r="B148" s="52" t="s">
        <v>834</v>
      </c>
      <c r="C148" s="52" t="s">
        <v>835</v>
      </c>
      <c r="E148" s="52" t="s">
        <v>55</v>
      </c>
      <c r="S148" s="53" t="s">
        <v>107</v>
      </c>
      <c r="T148" s="53" t="s">
        <v>197</v>
      </c>
      <c r="U148" s="53" t="s">
        <v>810</v>
      </c>
      <c r="V148" s="53" t="str">
        <f>"[" &amp; _xlfn.TEXTJOIN(", ", TRUE,
    IF(H148&lt;&gt;"", """" &amp; H$1 &amp; """", ""),
    IF(I148&lt;&gt;"", """" &amp; I$1 &amp; """", ""),
    IF(J148&lt;&gt;"", """" &amp; J$1 &amp; """", ""),
    IF(K148&lt;&gt;"", """" &amp; K$1 &amp; """", ""),
    IF(L148&lt;&gt;"", """" &amp; L$1 &amp; """", ""),    IF(M148&lt;&gt;"", """" &amp; M$1 &amp; """", ""),    IF(N148&lt;&gt;"", """" &amp; N$1 &amp; """", ""),     IF(O148&lt;&gt;"", """" &amp; O$1 &amp; """", ""),     IF(P148&lt;&gt;"", """" &amp; P$1 &amp; """", ""),
    IF(S148&lt;&gt;"", """" &amp; S148 &amp; """", ""), IF(Q148&lt;&gt;"", """" &amp; Q148 &amp; """", ""), IF(R148&lt;&gt;"", """" &amp; R148 &amp; """", ""),
    IF(T148&lt;&gt;"", """" &amp; T148 &amp; """", ""),
    IF(U148&lt;&gt;"", """" &amp; U148 &amp; """", "")
) &amp; "]"</f>
        <v>["Sample", "Virus", "ICTV Taxonomy"]</v>
      </c>
      <c r="W148" s="53" t="s">
        <v>811</v>
      </c>
    </row>
    <row r="149" spans="1:170" s="52" customFormat="1" ht="20.25" customHeight="1">
      <c r="A149" s="52" t="s">
        <v>836</v>
      </c>
      <c r="B149" s="52" t="s">
        <v>837</v>
      </c>
      <c r="C149" s="52" t="s">
        <v>838</v>
      </c>
      <c r="E149" s="52" t="s">
        <v>55</v>
      </c>
      <c r="S149" s="53" t="s">
        <v>107</v>
      </c>
      <c r="T149" s="53" t="s">
        <v>197</v>
      </c>
      <c r="U149" s="53" t="s">
        <v>810</v>
      </c>
      <c r="V149" s="53" t="str">
        <f>"[" &amp; _xlfn.TEXTJOIN(", ", TRUE,
    IF(H149&lt;&gt;"", """" &amp; H$1 &amp; """", ""),
    IF(I149&lt;&gt;"", """" &amp; I$1 &amp; """", ""),
    IF(J149&lt;&gt;"", """" &amp; J$1 &amp; """", ""),
    IF(K149&lt;&gt;"", """" &amp; K$1 &amp; """", ""),
    IF(L149&lt;&gt;"", """" &amp; L$1 &amp; """", ""),    IF(M149&lt;&gt;"", """" &amp; M$1 &amp; """", ""),    IF(N149&lt;&gt;"", """" &amp; N$1 &amp; """", ""),     IF(O149&lt;&gt;"", """" &amp; O$1 &amp; """", ""),     IF(P149&lt;&gt;"", """" &amp; P$1 &amp; """", ""),
    IF(S149&lt;&gt;"", """" &amp; S149 &amp; """", ""), IF(Q149&lt;&gt;"", """" &amp; Q149 &amp; """", ""), IF(R149&lt;&gt;"", """" &amp; R149 &amp; """", ""),
    IF(T149&lt;&gt;"", """" &amp; T149 &amp; """", ""),
    IF(U149&lt;&gt;"", """" &amp; U149 &amp; """", "")
) &amp; "]"</f>
        <v>["Sample", "Virus", "ICTV Taxonomy"]</v>
      </c>
      <c r="W149" s="53" t="s">
        <v>811</v>
      </c>
    </row>
    <row r="150" spans="1:170" s="52" customFormat="1" ht="20.25" customHeight="1">
      <c r="A150" s="52" t="s">
        <v>839</v>
      </c>
      <c r="B150" s="52" t="s">
        <v>840</v>
      </c>
      <c r="C150" s="52" t="s">
        <v>841</v>
      </c>
      <c r="E150" s="52" t="s">
        <v>55</v>
      </c>
      <c r="S150" s="53" t="s">
        <v>107</v>
      </c>
      <c r="T150" s="53" t="s">
        <v>197</v>
      </c>
      <c r="U150" s="53" t="s">
        <v>810</v>
      </c>
      <c r="V150" s="53" t="str">
        <f>"[" &amp; _xlfn.TEXTJOIN(", ", TRUE,
    IF(H150&lt;&gt;"", """" &amp; H$1 &amp; """", ""),
    IF(I150&lt;&gt;"", """" &amp; I$1 &amp; """", ""),
    IF(J150&lt;&gt;"", """" &amp; J$1 &amp; """", ""),
    IF(K150&lt;&gt;"", """" &amp; K$1 &amp; """", ""),
    IF(L150&lt;&gt;"", """" &amp; L$1 &amp; """", ""),    IF(M150&lt;&gt;"", """" &amp; M$1 &amp; """", ""),    IF(N150&lt;&gt;"", """" &amp; N$1 &amp; """", ""),     IF(O150&lt;&gt;"", """" &amp; O$1 &amp; """", ""),     IF(P150&lt;&gt;"", """" &amp; P$1 &amp; """", ""),
    IF(S150&lt;&gt;"", """" &amp; S150 &amp; """", ""), IF(Q150&lt;&gt;"", """" &amp; Q150 &amp; """", ""), IF(R150&lt;&gt;"", """" &amp; R150 &amp; """", ""),
    IF(T150&lt;&gt;"", """" &amp; T150 &amp; """", ""),
    IF(U150&lt;&gt;"", """" &amp; U150 &amp; """", "")
) &amp; "]"</f>
        <v>["Sample", "Virus", "ICTV Taxonomy"]</v>
      </c>
      <c r="W150" s="53" t="s">
        <v>811</v>
      </c>
    </row>
    <row r="151" spans="1:170" s="52" customFormat="1" ht="20.25" customHeight="1">
      <c r="A151" s="52" t="s">
        <v>842</v>
      </c>
      <c r="B151" s="52" t="s">
        <v>843</v>
      </c>
      <c r="C151" s="52" t="s">
        <v>844</v>
      </c>
      <c r="E151" s="52" t="s">
        <v>55</v>
      </c>
      <c r="S151" s="53" t="s">
        <v>107</v>
      </c>
      <c r="T151" s="53" t="s">
        <v>197</v>
      </c>
      <c r="U151" s="53" t="s">
        <v>810</v>
      </c>
      <c r="V151" s="53" t="str">
        <f>"[" &amp; _xlfn.TEXTJOIN(", ", TRUE,
    IF(H151&lt;&gt;"", """" &amp; H$1 &amp; """", ""),
    IF(I151&lt;&gt;"", """" &amp; I$1 &amp; """", ""),
    IF(J151&lt;&gt;"", """" &amp; J$1 &amp; """", ""),
    IF(K151&lt;&gt;"", """" &amp; K$1 &amp; """", ""),
    IF(L151&lt;&gt;"", """" &amp; L$1 &amp; """", ""),    IF(M151&lt;&gt;"", """" &amp; M$1 &amp; """", ""),    IF(N151&lt;&gt;"", """" &amp; N$1 &amp; """", ""),     IF(O151&lt;&gt;"", """" &amp; O$1 &amp; """", ""),     IF(P151&lt;&gt;"", """" &amp; P$1 &amp; """", ""),
    IF(S151&lt;&gt;"", """" &amp; S151 &amp; """", ""), IF(Q151&lt;&gt;"", """" &amp; Q151 &amp; """", ""), IF(R151&lt;&gt;"", """" &amp; R151 &amp; """", ""),
    IF(T151&lt;&gt;"", """" &amp; T151 &amp; """", ""),
    IF(U151&lt;&gt;"", """" &amp; U151 &amp; """", "")
) &amp; "]"</f>
        <v>["Sample", "Virus", "ICTV Taxonomy"]</v>
      </c>
      <c r="W151" s="53" t="s">
        <v>811</v>
      </c>
    </row>
    <row r="152" spans="1:170" s="52" customFormat="1" ht="20.25" customHeight="1">
      <c r="A152" s="52" t="s">
        <v>845</v>
      </c>
      <c r="B152" s="52" t="s">
        <v>846</v>
      </c>
      <c r="C152" s="52" t="s">
        <v>847</v>
      </c>
      <c r="E152" s="52" t="s">
        <v>55</v>
      </c>
      <c r="S152" s="53" t="s">
        <v>107</v>
      </c>
      <c r="T152" s="53" t="s">
        <v>197</v>
      </c>
      <c r="U152" s="53" t="s">
        <v>810</v>
      </c>
      <c r="V152" s="53" t="str">
        <f>"[" &amp; _xlfn.TEXTJOIN(", ", TRUE,
    IF(H152&lt;&gt;"", """" &amp; H$1 &amp; """", ""),
    IF(I152&lt;&gt;"", """" &amp; I$1 &amp; """", ""),
    IF(J152&lt;&gt;"", """" &amp; J$1 &amp; """", ""),
    IF(K152&lt;&gt;"", """" &amp; K$1 &amp; """", ""),
    IF(L152&lt;&gt;"", """" &amp; L$1 &amp; """", ""),    IF(M152&lt;&gt;"", """" &amp; M$1 &amp; """", ""),    IF(N152&lt;&gt;"", """" &amp; N$1 &amp; """", ""),     IF(O152&lt;&gt;"", """" &amp; O$1 &amp; """", ""),     IF(P152&lt;&gt;"", """" &amp; P$1 &amp; """", ""),
    IF(S152&lt;&gt;"", """" &amp; S152 &amp; """", ""), IF(Q152&lt;&gt;"", """" &amp; Q152 &amp; """", ""), IF(R152&lt;&gt;"", """" &amp; R152 &amp; """", ""),
    IF(T152&lt;&gt;"", """" &amp; T152 &amp; """", ""),
    IF(U152&lt;&gt;"", """" &amp; U152 &amp; """", "")
) &amp; "]"</f>
        <v>["Sample", "Virus", "ICTV Taxonomy"]</v>
      </c>
      <c r="W152" s="53" t="s">
        <v>811</v>
      </c>
    </row>
    <row r="153" spans="1:170" s="52" customFormat="1" ht="20.25" customHeight="1">
      <c r="A153" s="52" t="s">
        <v>848</v>
      </c>
      <c r="B153" s="52" t="s">
        <v>849</v>
      </c>
      <c r="C153" s="52" t="s">
        <v>850</v>
      </c>
      <c r="E153" s="52" t="s">
        <v>55</v>
      </c>
      <c r="S153" s="53" t="s">
        <v>107</v>
      </c>
      <c r="T153" s="53" t="s">
        <v>197</v>
      </c>
      <c r="U153" s="53" t="s">
        <v>810</v>
      </c>
      <c r="V153" s="53" t="str">
        <f>"[" &amp; _xlfn.TEXTJOIN(", ", TRUE,
    IF(H153&lt;&gt;"", """" &amp; H$1 &amp; """", ""),
    IF(I153&lt;&gt;"", """" &amp; I$1 &amp; """", ""),
    IF(J153&lt;&gt;"", """" &amp; J$1 &amp; """", ""),
    IF(K153&lt;&gt;"", """" &amp; K$1 &amp; """", ""),
    IF(L153&lt;&gt;"", """" &amp; L$1 &amp; """", ""),    IF(M153&lt;&gt;"", """" &amp; M$1 &amp; """", ""),    IF(N153&lt;&gt;"", """" &amp; N$1 &amp; """", ""),     IF(O153&lt;&gt;"", """" &amp; O$1 &amp; """", ""),     IF(P153&lt;&gt;"", """" &amp; P$1 &amp; """", ""),
    IF(S153&lt;&gt;"", """" &amp; S153 &amp; """", ""), IF(Q153&lt;&gt;"", """" &amp; Q153 &amp; """", ""), IF(R153&lt;&gt;"", """" &amp; R153 &amp; """", ""),
    IF(T153&lt;&gt;"", """" &amp; T153 &amp; """", ""),
    IF(U153&lt;&gt;"", """" &amp; U153 &amp; """", "")
) &amp; "]"</f>
        <v>["Sample", "Virus", "ICTV Taxonomy"]</v>
      </c>
      <c r="W153" s="53" t="s">
        <v>811</v>
      </c>
    </row>
    <row r="154" spans="1:170" s="52" customFormat="1" ht="20.25" customHeight="1">
      <c r="A154" s="52" t="s">
        <v>851</v>
      </c>
      <c r="B154" s="54" t="s">
        <v>852</v>
      </c>
      <c r="C154" s="52" t="s">
        <v>853</v>
      </c>
      <c r="E154" s="52" t="s">
        <v>55</v>
      </c>
      <c r="F154" s="53" t="s">
        <v>854</v>
      </c>
      <c r="G154" s="53" t="s">
        <v>855</v>
      </c>
      <c r="H154" s="53"/>
      <c r="I154" s="53"/>
      <c r="J154" s="53"/>
      <c r="K154" s="53"/>
      <c r="L154" s="53"/>
      <c r="M154" s="53"/>
      <c r="N154" s="53"/>
      <c r="O154" s="53"/>
      <c r="P154" s="53"/>
      <c r="Q154" s="55"/>
      <c r="R154" s="55" t="s">
        <v>137</v>
      </c>
      <c r="S154" s="53" t="s">
        <v>107</v>
      </c>
      <c r="T154" s="53" t="s">
        <v>197</v>
      </c>
      <c r="U154" s="53" t="s">
        <v>810</v>
      </c>
      <c r="V154" s="53" t="str">
        <f>"[" &amp; _xlfn.TEXTJOIN(", ", TRUE,
    IF(H154&lt;&gt;"", """" &amp; H$1 &amp; """", ""),
    IF(I154&lt;&gt;"", """" &amp; I$1 &amp; """", ""),
    IF(J154&lt;&gt;"", """" &amp; J$1 &amp; """", ""),
    IF(K154&lt;&gt;"", """" &amp; K$1 &amp; """", ""),
    IF(L154&lt;&gt;"", """" &amp; L$1 &amp; """", ""),    IF(M154&lt;&gt;"", """" &amp; M$1 &amp; """", ""),    IF(N154&lt;&gt;"", """" &amp; N$1 &amp; """", ""),     IF(O154&lt;&gt;"", """" &amp; O$1 &amp; """", ""),     IF(P154&lt;&gt;"", """" &amp; P$1 &amp; """", ""),
    IF(S154&lt;&gt;"", """" &amp; S154 &amp; """", ""), IF(Q154&lt;&gt;"", """" &amp; Q154 &amp; """", ""), IF(R154&lt;&gt;"", """" &amp; R154 &amp; """", ""),
    IF(T154&lt;&gt;"", """" &amp; T154 &amp; """", ""),
    IF(U154&lt;&gt;"", """" &amp; U154 &amp; """", "")
) &amp; "]"</f>
        <v>["Sample", "Virus", "ICTV Taxonomy"]</v>
      </c>
      <c r="W154" s="53" t="s">
        <v>811</v>
      </c>
      <c r="X154" s="54" t="s">
        <v>497</v>
      </c>
      <c r="Y154" s="53" t="s">
        <v>514</v>
      </c>
      <c r="Z154" s="53"/>
      <c r="AA154" s="53"/>
      <c r="AB154" s="53"/>
      <c r="AC154" s="53"/>
      <c r="AD154" s="53"/>
      <c r="AE154" s="53"/>
      <c r="AF154" s="53"/>
      <c r="AG154" s="53"/>
      <c r="AH154" s="53"/>
      <c r="AI154" s="53"/>
      <c r="AJ154" s="53"/>
      <c r="AK154" s="53"/>
      <c r="AL154" s="53"/>
      <c r="AM154" s="53"/>
      <c r="AN154" s="53"/>
      <c r="AO154" s="53"/>
      <c r="AP154" s="53"/>
      <c r="AQ154" s="53"/>
      <c r="AR154" s="53"/>
      <c r="AS154" s="53"/>
      <c r="AT154" s="53"/>
      <c r="AU154" s="54" t="s">
        <v>181</v>
      </c>
      <c r="AV154" s="54" t="s">
        <v>116</v>
      </c>
      <c r="AY154" s="54"/>
      <c r="AZ154" s="54"/>
      <c r="BA154" s="54"/>
      <c r="BB154" s="54"/>
      <c r="BC154" s="54"/>
      <c r="BD154" s="54"/>
      <c r="BE154" s="54"/>
      <c r="BF154" s="54"/>
      <c r="BG154" s="54"/>
      <c r="BH154" s="54"/>
      <c r="BI154" s="54"/>
      <c r="BJ154" s="54"/>
      <c r="BK154" s="54"/>
      <c r="BL154" s="54"/>
      <c r="BM154" s="54"/>
      <c r="BN154" s="54"/>
      <c r="BO154" s="54"/>
      <c r="BP154" s="54"/>
      <c r="BQ154" s="54"/>
      <c r="BR154" s="54"/>
      <c r="BS154" s="54"/>
      <c r="BT154" s="54"/>
      <c r="BU154" s="54"/>
      <c r="BV154" s="54"/>
      <c r="BW154" s="54"/>
      <c r="BX154" s="54"/>
      <c r="BY154" s="54"/>
      <c r="BZ154" s="54"/>
      <c r="CA154" s="54"/>
      <c r="CB154" s="54"/>
      <c r="CC154" s="54"/>
      <c r="CD154" s="54"/>
      <c r="CE154" s="54"/>
      <c r="CF154" s="54"/>
      <c r="CG154" s="54"/>
      <c r="CH154" s="54"/>
      <c r="CI154" s="54"/>
      <c r="CJ154" s="54"/>
      <c r="CK154" s="54"/>
      <c r="CL154" s="54"/>
      <c r="CM154" s="54"/>
      <c r="CN154" s="54"/>
      <c r="CO154" s="54"/>
      <c r="CP154" s="54"/>
      <c r="CQ154" s="54"/>
      <c r="CR154" s="54"/>
      <c r="CS154" s="54"/>
      <c r="CT154" s="54"/>
      <c r="CU154" s="54"/>
      <c r="CV154" s="54"/>
      <c r="CW154" s="54"/>
      <c r="CX154" s="54"/>
      <c r="CY154" s="54"/>
      <c r="CZ154" s="54"/>
      <c r="DA154" s="54"/>
      <c r="DB154" s="54"/>
      <c r="DC154" s="54"/>
      <c r="DD154" s="54"/>
      <c r="DE154" s="54"/>
      <c r="DF154" s="54"/>
      <c r="DG154" s="54"/>
      <c r="DH154" s="54"/>
      <c r="DI154" s="54"/>
      <c r="DJ154" s="54"/>
      <c r="DK154" s="54"/>
      <c r="DL154" s="54"/>
      <c r="DM154" s="54"/>
      <c r="DN154" s="54"/>
      <c r="DO154" s="54"/>
      <c r="DP154" s="54"/>
      <c r="DQ154" s="54"/>
      <c r="DR154" s="54"/>
      <c r="DS154" s="54"/>
      <c r="DT154" s="54"/>
      <c r="DU154" s="54"/>
      <c r="DV154" s="54"/>
      <c r="DW154" s="54"/>
      <c r="DX154" s="54"/>
      <c r="DY154" s="54"/>
      <c r="DZ154" s="54"/>
      <c r="EA154" s="54"/>
      <c r="EB154" s="54"/>
      <c r="EC154" s="54"/>
      <c r="ED154" s="54"/>
      <c r="EE154" s="54"/>
      <c r="EF154" s="54"/>
      <c r="EG154" s="54"/>
      <c r="EH154" s="54"/>
      <c r="EI154" s="54"/>
      <c r="EJ154" s="54"/>
      <c r="EK154" s="54"/>
      <c r="EL154" s="54"/>
      <c r="EM154" s="54"/>
      <c r="EN154" s="54"/>
      <c r="EO154" s="54"/>
      <c r="EP154" s="54"/>
      <c r="EQ154" s="54"/>
      <c r="ER154" s="54"/>
      <c r="ES154" s="54"/>
      <c r="ET154" s="54"/>
      <c r="EU154" s="54"/>
      <c r="EV154" s="54"/>
      <c r="EW154" s="54"/>
      <c r="EX154" s="54"/>
      <c r="EY154" s="54"/>
      <c r="EZ154" s="54"/>
      <c r="FA154" s="54"/>
      <c r="FB154" s="54"/>
      <c r="FC154" s="54"/>
      <c r="FD154" s="54"/>
      <c r="FE154" s="54"/>
      <c r="FF154" s="54"/>
      <c r="FG154" s="54"/>
      <c r="FH154" s="54"/>
      <c r="FI154" s="54"/>
      <c r="FJ154" s="54"/>
      <c r="FK154" s="54"/>
      <c r="FL154" s="54"/>
      <c r="FM154" s="54"/>
      <c r="FN154" s="54"/>
    </row>
    <row r="155" spans="1:170" s="52" customFormat="1" ht="20.25" customHeight="1">
      <c r="A155" s="52" t="str">
        <f>SUBSTITUTE(A140,"ictv","ncbi")</f>
        <v>ncbi_realm</v>
      </c>
      <c r="B155" s="52" t="s">
        <v>856</v>
      </c>
      <c r="C155" s="52" t="s">
        <v>857</v>
      </c>
      <c r="E155" s="52" t="s">
        <v>55</v>
      </c>
      <c r="S155" s="53" t="s">
        <v>107</v>
      </c>
      <c r="T155" s="53" t="s">
        <v>197</v>
      </c>
      <c r="U155" s="53" t="s">
        <v>419</v>
      </c>
      <c r="V155" s="53" t="str">
        <f>"[" &amp; _xlfn.TEXTJOIN(", ", TRUE,
    IF(H155&lt;&gt;"", """" &amp; H$1 &amp; """", ""),
    IF(I155&lt;&gt;"", """" &amp; I$1 &amp; """", ""),
    IF(J155&lt;&gt;"", """" &amp; J$1 &amp; """", ""),
    IF(K155&lt;&gt;"", """" &amp; K$1 &amp; """", ""),
    IF(L155&lt;&gt;"", """" &amp; L$1 &amp; """", ""),    IF(M155&lt;&gt;"", """" &amp; M$1 &amp; """", ""),    IF(N155&lt;&gt;"", """" &amp; N$1 &amp; """", ""),     IF(O155&lt;&gt;"", """" &amp; O$1 &amp; """", ""),     IF(P155&lt;&gt;"", """" &amp; P$1 &amp; """", ""),
    IF(S155&lt;&gt;"", """" &amp; S155 &amp; """", ""), IF(Q155&lt;&gt;"", """" &amp; Q155 &amp; """", ""), IF(R155&lt;&gt;"", """" &amp; R155 &amp; """", ""),
    IF(T155&lt;&gt;"", """" &amp; T155 &amp; """", ""),
    IF(U155&lt;&gt;"", """" &amp; U155 &amp; """", "")
) &amp; "]"</f>
        <v>["Sample", "Virus", "NCBI Taxonomy"]</v>
      </c>
    </row>
    <row r="156" spans="1:170" s="52" customFormat="1" ht="20.25" customHeight="1">
      <c r="A156" s="52" t="s">
        <v>858</v>
      </c>
      <c r="B156" s="52" t="s">
        <v>859</v>
      </c>
      <c r="C156" s="52" t="s">
        <v>860</v>
      </c>
      <c r="E156" s="52" t="s">
        <v>135</v>
      </c>
      <c r="S156" s="53" t="s">
        <v>107</v>
      </c>
      <c r="T156" s="53" t="s">
        <v>197</v>
      </c>
      <c r="U156" s="53" t="s">
        <v>419</v>
      </c>
      <c r="V156" s="53" t="str">
        <f>"[" &amp; _xlfn.TEXTJOIN(", ", TRUE,
    IF(H156&lt;&gt;"", """" &amp; H$1 &amp; """", ""),
    IF(I156&lt;&gt;"", """" &amp; I$1 &amp; """", ""),
    IF(J156&lt;&gt;"", """" &amp; J$1 &amp; """", ""),
    IF(K156&lt;&gt;"", """" &amp; K$1 &amp; """", ""),
    IF(L156&lt;&gt;"", """" &amp; L$1 &amp; """", ""),    IF(M156&lt;&gt;"", """" &amp; M$1 &amp; """", ""),    IF(N156&lt;&gt;"", """" &amp; N$1 &amp; """", ""),     IF(O156&lt;&gt;"", """" &amp; O$1 &amp; """", ""),     IF(P156&lt;&gt;"", """" &amp; P$1 &amp; """", ""),
    IF(S156&lt;&gt;"", """" &amp; S156 &amp; """", ""), IF(Q156&lt;&gt;"", """" &amp; Q156 &amp; """", ""), IF(R156&lt;&gt;"", """" &amp; R156 &amp; """", ""),
    IF(T156&lt;&gt;"", """" &amp; T156 &amp; """", ""),
    IF(U156&lt;&gt;"", """" &amp; U156 &amp; """", "")
) &amp; "]"</f>
        <v>["Sample", "Virus", "NCBI Taxonomy"]</v>
      </c>
    </row>
    <row r="157" spans="1:170" s="52" customFormat="1" ht="20.25" customHeight="1">
      <c r="A157" s="52" t="s">
        <v>861</v>
      </c>
      <c r="B157" s="52" t="s">
        <v>862</v>
      </c>
      <c r="C157" s="52" t="s">
        <v>863</v>
      </c>
      <c r="E157" s="52" t="s">
        <v>55</v>
      </c>
      <c r="N157" s="56" t="s">
        <v>864</v>
      </c>
      <c r="O157" s="56"/>
      <c r="P157" s="56"/>
      <c r="Q157" s="56"/>
      <c r="S157" s="53" t="s">
        <v>107</v>
      </c>
      <c r="T157" s="53" t="s">
        <v>197</v>
      </c>
      <c r="U157" s="53" t="s">
        <v>419</v>
      </c>
      <c r="V157" s="53" t="str">
        <f t="shared" ref="V157:V162" si="2">"[" &amp; _xlfn.TEXTJOIN(", ", TRUE,
    IF(H157&lt;&gt;"", """" &amp; H$1 &amp; """", ""),
    IF(I157&lt;&gt;"", """" &amp; I$1 &amp; """", ""),
    IF(J157&lt;&gt;"", """" &amp; J$1 &amp; """", ""),
    IF(K157&lt;&gt;"", """" &amp; K$1 &amp; """", ""),
    IF(L157&lt;&gt;"", """" &amp; L$1 &amp; """", ""),    IF(M157&lt;&gt;"", """" &amp; M$1 &amp; """", ""),    IF(N157&lt;&gt;"", """" &amp; N$1 &amp; """", ""),     IF(O157&lt;&gt;"", """" &amp; O$1 &amp; """", ""),     IF(P157&lt;&gt;"", """" &amp; P$1 &amp; """", ""),
    IF(S157&lt;&gt;"", """" &amp; S157 &amp; """", ""), IF(Q157&lt;&gt;"", """" &amp; Q157 &amp; """", ""), IF(R157&lt;&gt;"", """" &amp; R157 &amp; """", ""),
    IF(T157&lt;&gt;"", """" &amp; T157 &amp; """", ""),
    IF(U157&lt;&gt;"", """" &amp; U157 &amp; """", "")
) &amp; "]"</f>
        <v>["BV-BRC", "Sample", "Virus", "NCBI Taxonomy"]</v>
      </c>
      <c r="W157" s="52" t="s">
        <v>295</v>
      </c>
      <c r="X157" s="57"/>
      <c r="Y157" s="57"/>
      <c r="Z157" s="57"/>
      <c r="AA157" s="57"/>
      <c r="AB157" s="57"/>
      <c r="AC157" s="57"/>
      <c r="AD157" s="57" t="s">
        <v>498</v>
      </c>
      <c r="AE157" s="57" t="s">
        <v>499</v>
      </c>
      <c r="AF157" s="57" t="s">
        <v>865</v>
      </c>
      <c r="AG157" s="57" t="s">
        <v>64</v>
      </c>
      <c r="AH157" s="57"/>
      <c r="AI157" s="58"/>
    </row>
    <row r="158" spans="1:170" s="52" customFormat="1" ht="20.25" customHeight="1">
      <c r="A158" s="52" t="s">
        <v>866</v>
      </c>
      <c r="B158" s="52" t="s">
        <v>867</v>
      </c>
      <c r="C158" s="52" t="s">
        <v>868</v>
      </c>
      <c r="E158" s="52" t="s">
        <v>135</v>
      </c>
      <c r="S158" s="53" t="s">
        <v>107</v>
      </c>
      <c r="T158" s="53" t="s">
        <v>197</v>
      </c>
      <c r="U158" s="53" t="s">
        <v>419</v>
      </c>
      <c r="V158" s="53" t="str">
        <f t="shared" si="2"/>
        <v>["Sample", "Virus", "NCBI Taxonomy"]</v>
      </c>
    </row>
    <row r="159" spans="1:170" s="52" customFormat="1" ht="20.25" customHeight="1">
      <c r="A159" s="52" t="s">
        <v>869</v>
      </c>
      <c r="B159" s="52" t="s">
        <v>870</v>
      </c>
      <c r="C159" s="52" t="s">
        <v>871</v>
      </c>
      <c r="E159" s="52" t="s">
        <v>55</v>
      </c>
      <c r="N159" s="56" t="s">
        <v>872</v>
      </c>
      <c r="O159" s="56"/>
      <c r="P159" s="56"/>
      <c r="Q159" s="56"/>
      <c r="S159" s="53" t="s">
        <v>107</v>
      </c>
      <c r="T159" s="53" t="s">
        <v>197</v>
      </c>
      <c r="U159" s="53" t="s">
        <v>419</v>
      </c>
      <c r="V159" s="53" t="str">
        <f t="shared" si="2"/>
        <v>["BV-BRC", "Sample", "Virus", "NCBI Taxonomy"]</v>
      </c>
      <c r="W159" s="52" t="s">
        <v>295</v>
      </c>
      <c r="X159" s="57"/>
      <c r="Y159" s="57"/>
      <c r="Z159" s="57"/>
      <c r="AA159" s="57"/>
      <c r="AB159" s="57"/>
      <c r="AC159" s="57"/>
      <c r="AD159" s="57" t="s">
        <v>498</v>
      </c>
      <c r="AE159" s="57" t="s">
        <v>499</v>
      </c>
      <c r="AF159" s="57" t="s">
        <v>873</v>
      </c>
      <c r="AG159" s="57" t="s">
        <v>64</v>
      </c>
      <c r="AH159" s="57"/>
      <c r="AI159" s="58"/>
    </row>
    <row r="160" spans="1:170" s="52" customFormat="1" ht="20.25" customHeight="1">
      <c r="A160" s="52" t="s">
        <v>874</v>
      </c>
      <c r="B160" s="52" t="s">
        <v>875</v>
      </c>
      <c r="C160" s="52" t="s">
        <v>876</v>
      </c>
      <c r="E160" s="52" t="s">
        <v>55</v>
      </c>
      <c r="S160" s="53" t="s">
        <v>107</v>
      </c>
      <c r="T160" s="53" t="s">
        <v>197</v>
      </c>
      <c r="U160" s="53" t="s">
        <v>419</v>
      </c>
      <c r="V160" s="53" t="str">
        <f t="shared" si="2"/>
        <v>["Sample", "Virus", "NCBI Taxonomy"]</v>
      </c>
    </row>
    <row r="161" spans="1:170" s="52" customFormat="1" ht="20.25" customHeight="1">
      <c r="A161" s="52" t="s">
        <v>877</v>
      </c>
      <c r="B161" s="52" t="s">
        <v>878</v>
      </c>
      <c r="C161" s="52" t="s">
        <v>879</v>
      </c>
      <c r="E161" s="52" t="s">
        <v>55</v>
      </c>
      <c r="N161" s="56" t="s">
        <v>880</v>
      </c>
      <c r="O161" s="56"/>
      <c r="P161" s="56"/>
      <c r="Q161" s="56"/>
      <c r="S161" s="53" t="s">
        <v>107</v>
      </c>
      <c r="T161" s="53" t="s">
        <v>197</v>
      </c>
      <c r="U161" s="53" t="s">
        <v>419</v>
      </c>
      <c r="V161" s="53" t="str">
        <f t="shared" si="2"/>
        <v>["BV-BRC", "Sample", "Virus", "NCBI Taxonomy"]</v>
      </c>
      <c r="W161" s="52" t="s">
        <v>295</v>
      </c>
      <c r="X161" s="57"/>
      <c r="Y161" s="57"/>
      <c r="Z161" s="57"/>
      <c r="AA161" s="57"/>
      <c r="AB161" s="57"/>
      <c r="AC161" s="57"/>
      <c r="AD161" s="57" t="s">
        <v>498</v>
      </c>
      <c r="AE161" s="57" t="s">
        <v>499</v>
      </c>
      <c r="AF161" s="57" t="s">
        <v>881</v>
      </c>
      <c r="AG161" s="57" t="s">
        <v>64</v>
      </c>
      <c r="AH161" s="57"/>
      <c r="AI161" s="58"/>
    </row>
    <row r="162" spans="1:170" s="52" customFormat="1" ht="20.25" customHeight="1">
      <c r="A162" s="52" t="s">
        <v>882</v>
      </c>
      <c r="B162" s="52" t="s">
        <v>883</v>
      </c>
      <c r="C162" s="52" t="s">
        <v>884</v>
      </c>
      <c r="E162" s="52" t="s">
        <v>135</v>
      </c>
      <c r="S162" s="53" t="s">
        <v>107</v>
      </c>
      <c r="T162" s="53" t="s">
        <v>197</v>
      </c>
      <c r="U162" s="53" t="s">
        <v>419</v>
      </c>
      <c r="V162" s="53" t="str">
        <f t="shared" si="2"/>
        <v>["Sample", "Virus", "NCBI Taxonomy"]</v>
      </c>
    </row>
    <row r="163" spans="1:170" s="52" customFormat="1" ht="20.25" customHeight="1">
      <c r="A163" s="52" t="s">
        <v>885</v>
      </c>
      <c r="B163" s="52" t="s">
        <v>886</v>
      </c>
      <c r="C163" s="52" t="s">
        <v>887</v>
      </c>
      <c r="E163" s="52" t="s">
        <v>55</v>
      </c>
      <c r="N163" s="56" t="s">
        <v>888</v>
      </c>
      <c r="O163" s="56"/>
      <c r="P163" s="56"/>
      <c r="Q163" s="56"/>
      <c r="S163" s="53" t="s">
        <v>107</v>
      </c>
      <c r="T163" s="53" t="s">
        <v>197</v>
      </c>
      <c r="U163" s="53" t="s">
        <v>419</v>
      </c>
      <c r="V163" s="53" t="str">
        <f>"[" &amp; _xlfn.TEXTJOIN(", ", TRUE,
    IF(AdditionalMetadata!H67&lt;&gt;"", """" &amp; VJDBCore!H$1 &amp; """", ""),
    IF(AdditionalMetadata!I67&lt;&gt;"", """" &amp; VJDBCore!I$1 &amp; """", ""),
    IF(AdditionalMetadata!J67&lt;&gt;"", """" &amp; VJDBCore!J$1 &amp; """", ""),
    IF(AdditionalMetadata!K67&lt;&gt;"", """" &amp; VJDBCore!K$1 &amp; """", ""),
    IF(AdditionalMetadata!L67&lt;&gt;"", """" &amp; VJDBCore!L$1 &amp; """", ""),    IF(AdditionalMetadata!M67&lt;&gt;"", """" &amp; VJDBCore!M$1 &amp; """", ""),    IF(N163&lt;&gt;"", """" &amp; VJDBCore!N$1 &amp; """", ""),     IF(O163&lt;&gt;"", """" &amp; VJDBCore!O$1 &amp; """", ""),     IF(O163&lt;&gt;"", """" &amp; VJDBCore!O$1 &amp; """", ""),     IF(P163&lt;&gt;"", """" &amp; VJDBCore!P$1 &amp; """", ""),
    IF(AdditionalMetadata!Q71&lt;&gt;"", """" &amp; AdditionalMetadata!Q71 &amp; """", ""),
    IF(R163&lt;&gt;"", """" &amp; R163 &amp; """", ""),
    IF(S163&lt;&gt;"", """" &amp; S163 &amp; """", "")
) &amp; "]"</f>
        <v>["BV-BRC", "Sample"]</v>
      </c>
      <c r="W163" s="52" t="s">
        <v>295</v>
      </c>
      <c r="X163" s="57"/>
      <c r="Y163" s="57"/>
      <c r="Z163" s="57"/>
      <c r="AA163" s="57"/>
      <c r="AB163" s="57"/>
      <c r="AC163" s="57"/>
      <c r="AD163" s="57" t="s">
        <v>498</v>
      </c>
      <c r="AE163" s="57" t="s">
        <v>499</v>
      </c>
      <c r="AF163" s="57" t="s">
        <v>889</v>
      </c>
      <c r="AG163" s="57" t="s">
        <v>64</v>
      </c>
      <c r="AH163" s="57"/>
      <c r="AI163" s="58"/>
    </row>
    <row r="164" spans="1:170" s="52" customFormat="1" ht="20.25" customHeight="1">
      <c r="A164" s="52" t="s">
        <v>890</v>
      </c>
      <c r="B164" s="52" t="s">
        <v>891</v>
      </c>
      <c r="C164" s="52" t="s">
        <v>892</v>
      </c>
      <c r="E164" s="52" t="s">
        <v>55</v>
      </c>
      <c r="S164" s="53" t="s">
        <v>107</v>
      </c>
      <c r="T164" s="53" t="s">
        <v>197</v>
      </c>
      <c r="U164" s="53" t="s">
        <v>419</v>
      </c>
      <c r="V164" s="53" t="str">
        <f>"[" &amp; _xlfn.TEXTJOIN(", ", TRUE,
    IF(H164&lt;&gt;"", """" &amp; H$1 &amp; """", ""),
    IF(I164&lt;&gt;"", """" &amp; I$1 &amp; """", ""),
    IF(J164&lt;&gt;"", """" &amp; J$1 &amp; """", ""),
    IF(K164&lt;&gt;"", """" &amp; K$1 &amp; """", ""),
    IF(L164&lt;&gt;"", """" &amp; L$1 &amp; """", ""),    IF(M164&lt;&gt;"", """" &amp; M$1 &amp; """", ""),    IF(N164&lt;&gt;"", """" &amp; N$1 &amp; """", ""),     IF(O164&lt;&gt;"", """" &amp; O$1 &amp; """", ""),     IF(P164&lt;&gt;"", """" &amp; P$1 &amp; """", ""),
    IF(S164&lt;&gt;"", """" &amp; S164 &amp; """", ""), IF(Q164&lt;&gt;"", """" &amp; Q164 &amp; """", ""), IF(R164&lt;&gt;"", """" &amp; R164 &amp; """", ""),
    IF(T164&lt;&gt;"", """" &amp; T164 &amp; """", ""),
    IF(U164&lt;&gt;"", """" &amp; U164 &amp; """", "")
) &amp; "]"</f>
        <v>["Sample", "Virus", "NCBI Taxonomy"]</v>
      </c>
    </row>
    <row r="165" spans="1:170" s="52" customFormat="1" ht="20.25" customHeight="1">
      <c r="A165" s="52" t="s">
        <v>893</v>
      </c>
      <c r="B165" s="52" t="s">
        <v>894</v>
      </c>
      <c r="C165" s="52" t="s">
        <v>895</v>
      </c>
      <c r="E165" s="52" t="s">
        <v>55</v>
      </c>
      <c r="F165" s="53" t="s">
        <v>896</v>
      </c>
      <c r="G165" s="53"/>
      <c r="H165" s="53"/>
      <c r="I165" s="53"/>
      <c r="J165" s="53"/>
      <c r="K165" s="53"/>
      <c r="L165" s="53"/>
      <c r="M165" s="53" t="s">
        <v>897</v>
      </c>
      <c r="N165" s="53" t="s">
        <v>897</v>
      </c>
      <c r="O165" s="53"/>
      <c r="P165" s="53"/>
      <c r="Q165" s="55"/>
      <c r="R165" s="55" t="s">
        <v>137</v>
      </c>
      <c r="S165" s="53" t="s">
        <v>107</v>
      </c>
      <c r="T165" s="53" t="s">
        <v>197</v>
      </c>
      <c r="U165" s="53" t="s">
        <v>419</v>
      </c>
      <c r="V165" s="53" t="str">
        <f>"[" &amp; _xlfn.TEXTJOIN(", ", TRUE,
    IF(H165&lt;&gt;"", """" &amp; H$1 &amp; """", ""),
    IF(I165&lt;&gt;"", """" &amp; I$1 &amp; """", ""),
    IF(J165&lt;&gt;"", """" &amp; J$1 &amp; """", ""),
    IF(K165&lt;&gt;"", """" &amp; K$1 &amp; """", ""),
    IF(L165&lt;&gt;"", """" &amp; L$1 &amp; """", ""),    IF(M165&lt;&gt;"", """" &amp; M$1 &amp; """", ""),    IF(N165&lt;&gt;"", """" &amp; N$1 &amp; """", ""),     IF(O165&lt;&gt;"", """" &amp; O$1 &amp; """", ""),     IF(P165&lt;&gt;"", """" &amp; P$1 &amp; """", ""),
    IF(S165&lt;&gt;"", """" &amp; S165 &amp; """", ""), IF(Q165&lt;&gt;"", """" &amp; Q165 &amp; """", ""), IF(R165&lt;&gt;"", """" &amp; R165 &amp; """", ""),
    IF(T165&lt;&gt;"", """" &amp; T165 &amp; """", ""),
    IF(U165&lt;&gt;"", """" &amp; U165 &amp; """", "")
) &amp; "]"</f>
        <v>["NCBI Virus", "BV-BRC", "Sample", "Virus", "NCBI Taxonomy"]</v>
      </c>
      <c r="W165" s="53" t="s">
        <v>60</v>
      </c>
      <c r="X165" s="54" t="s">
        <v>497</v>
      </c>
      <c r="Y165" s="53"/>
      <c r="Z165" s="53"/>
      <c r="AA165" s="53" t="s">
        <v>897</v>
      </c>
      <c r="AB165" s="53" t="s">
        <v>898</v>
      </c>
      <c r="AC165" s="53"/>
      <c r="AD165" s="53"/>
      <c r="AE165" s="53" t="s">
        <v>498</v>
      </c>
      <c r="AF165" s="53" t="s">
        <v>499</v>
      </c>
      <c r="AG165" s="53" t="s">
        <v>899</v>
      </c>
      <c r="AH165" s="53" t="s">
        <v>64</v>
      </c>
      <c r="AI165" s="53"/>
      <c r="AJ165" s="53"/>
      <c r="AK165" s="53"/>
      <c r="AL165" s="53"/>
      <c r="AM165" s="53"/>
      <c r="AN165" s="53"/>
      <c r="AO165" s="53"/>
      <c r="AP165" s="53"/>
      <c r="AQ165" s="53"/>
      <c r="AR165" s="53"/>
      <c r="AS165" s="53"/>
      <c r="AT165" s="53"/>
      <c r="AU165" s="54" t="s">
        <v>65</v>
      </c>
      <c r="AV165" s="54" t="s">
        <v>116</v>
      </c>
    </row>
    <row r="166" spans="1:170" s="52" customFormat="1" ht="20.25" customHeight="1">
      <c r="A166" s="52" t="s">
        <v>900</v>
      </c>
      <c r="B166" s="52" t="s">
        <v>901</v>
      </c>
      <c r="C166" s="52" t="s">
        <v>902</v>
      </c>
      <c r="E166" s="52" t="s">
        <v>55</v>
      </c>
      <c r="S166" s="53" t="s">
        <v>107</v>
      </c>
      <c r="T166" s="53" t="s">
        <v>197</v>
      </c>
      <c r="U166" s="53" t="s">
        <v>419</v>
      </c>
      <c r="V166" s="53" t="str">
        <f>"[" &amp; _xlfn.TEXTJOIN(", ", TRUE,
    IF(H166&lt;&gt;"", """" &amp; H$1 &amp; """", ""),
    IF(I166&lt;&gt;"", """" &amp; I$1 &amp; """", ""),
    IF(J166&lt;&gt;"", """" &amp; J$1 &amp; """", ""),
    IF(K166&lt;&gt;"", """" &amp; K$1 &amp; """", ""),
    IF(L166&lt;&gt;"", """" &amp; L$1 &amp; """", ""),    IF(M166&lt;&gt;"", """" &amp; M$1 &amp; """", ""),    IF(N166&lt;&gt;"", """" &amp; N$1 &amp; """", ""),     IF(O166&lt;&gt;"", """" &amp; O$1 &amp; """", ""),     IF(P166&lt;&gt;"", """" &amp; P$1 &amp; """", ""),
    IF(S166&lt;&gt;"", """" &amp; S166 &amp; """", ""), IF(Q166&lt;&gt;"", """" &amp; Q166 &amp; """", ""), IF(R166&lt;&gt;"", """" &amp; R166 &amp; """", ""),
    IF(T166&lt;&gt;"", """" &amp; T166 &amp; """", ""),
    IF(U166&lt;&gt;"", """" &amp; U166 &amp; """", "")
) &amp; "]"</f>
        <v>["Sample", "Virus", "NCBI Taxonomy"]</v>
      </c>
    </row>
    <row r="167" spans="1:170" s="52" customFormat="1" ht="20.25" customHeight="1">
      <c r="A167" s="52" t="s">
        <v>903</v>
      </c>
      <c r="B167" s="52" t="s">
        <v>904</v>
      </c>
      <c r="C167" s="52" t="s">
        <v>905</v>
      </c>
      <c r="E167" s="52" t="s">
        <v>55</v>
      </c>
      <c r="F167" s="53" t="s">
        <v>906</v>
      </c>
      <c r="G167" s="53"/>
      <c r="H167" s="53"/>
      <c r="I167" s="53"/>
      <c r="J167" s="53"/>
      <c r="K167" s="53"/>
      <c r="L167" s="53"/>
      <c r="M167" s="53" t="s">
        <v>907</v>
      </c>
      <c r="N167" s="53" t="s">
        <v>907</v>
      </c>
      <c r="O167" s="53"/>
      <c r="P167" s="53"/>
      <c r="Q167" s="55"/>
      <c r="R167" s="55" t="s">
        <v>137</v>
      </c>
      <c r="S167" s="53" t="s">
        <v>107</v>
      </c>
      <c r="T167" s="53" t="s">
        <v>197</v>
      </c>
      <c r="U167" s="53" t="s">
        <v>419</v>
      </c>
      <c r="V167" s="53" t="str">
        <f>"[" &amp; _xlfn.TEXTJOIN(", ", TRUE,
    IF(H167&lt;&gt;"", """" &amp; H$1 &amp; """", ""),
    IF(I167&lt;&gt;"", """" &amp; I$1 &amp; """", ""),
    IF(J167&lt;&gt;"", """" &amp; J$1 &amp; """", ""),
    IF(K167&lt;&gt;"", """" &amp; K$1 &amp; """", ""),
    IF(L167&lt;&gt;"", """" &amp; L$1 &amp; """", ""),    IF(M167&lt;&gt;"", """" &amp; M$1 &amp; """", ""),    IF(N167&lt;&gt;"", """" &amp; N$1 &amp; """", ""),     IF(O167&lt;&gt;"", """" &amp; O$1 &amp; """", ""),     IF(P167&lt;&gt;"", """" &amp; P$1 &amp; """", ""),
    IF(S167&lt;&gt;"", """" &amp; S167 &amp; """", ""), IF(Q167&lt;&gt;"", """" &amp; Q167 &amp; """", ""), IF(R167&lt;&gt;"", """" &amp; R167 &amp; """", ""),
    IF(T167&lt;&gt;"", """" &amp; T167 &amp; """", ""),
    IF(U167&lt;&gt;"", """" &amp; U167 &amp; """", "")
) &amp; "]"</f>
        <v>["NCBI Virus", "BV-BRC", "Sample", "Virus", "NCBI Taxonomy"]</v>
      </c>
      <c r="W167" s="53" t="s">
        <v>60</v>
      </c>
      <c r="X167" s="54" t="s">
        <v>497</v>
      </c>
      <c r="Y167" s="53"/>
      <c r="Z167" s="53"/>
      <c r="AA167" s="53" t="s">
        <v>907</v>
      </c>
      <c r="AB167" s="53" t="s">
        <v>908</v>
      </c>
      <c r="AC167" s="53"/>
      <c r="AD167" s="53"/>
      <c r="AE167" s="53" t="s">
        <v>498</v>
      </c>
      <c r="AF167" s="53" t="s">
        <v>499</v>
      </c>
      <c r="AG167" s="53" t="s">
        <v>909</v>
      </c>
      <c r="AH167" s="53" t="s">
        <v>64</v>
      </c>
      <c r="AI167" s="53"/>
      <c r="AJ167" s="53"/>
      <c r="AK167" s="53"/>
      <c r="AL167" s="53"/>
      <c r="AM167" s="53"/>
      <c r="AN167" s="53"/>
      <c r="AO167" s="53"/>
      <c r="AP167" s="53"/>
      <c r="AQ167" s="53"/>
      <c r="AR167" s="53"/>
      <c r="AS167" s="53"/>
      <c r="AT167" s="53"/>
      <c r="AU167" s="54" t="s">
        <v>65</v>
      </c>
      <c r="AV167" s="54" t="s">
        <v>116</v>
      </c>
    </row>
    <row r="168" spans="1:170" s="52" customFormat="1" ht="20.25" customHeight="1">
      <c r="A168" s="52" t="s">
        <v>910</v>
      </c>
      <c r="B168" s="52" t="s">
        <v>911</v>
      </c>
      <c r="C168" s="52" t="s">
        <v>912</v>
      </c>
      <c r="E168" s="52" t="s">
        <v>55</v>
      </c>
      <c r="S168" s="53" t="s">
        <v>107</v>
      </c>
      <c r="T168" s="53" t="s">
        <v>197</v>
      </c>
      <c r="U168" s="53" t="s">
        <v>419</v>
      </c>
      <c r="V168" s="53" t="str">
        <f>"[" &amp; _xlfn.TEXTJOIN(", ", TRUE,
    IF(H168&lt;&gt;"", """" &amp; H$1 &amp; """", ""),
    IF(I168&lt;&gt;"", """" &amp; I$1 &amp; """", ""),
    IF(J168&lt;&gt;"", """" &amp; J$1 &amp; """", ""),
    IF(K168&lt;&gt;"", """" &amp; K$1 &amp; """", ""),
    IF(L168&lt;&gt;"", """" &amp; L$1 &amp; """", ""),    IF(M168&lt;&gt;"", """" &amp; M$1 &amp; """", ""),    IF(N168&lt;&gt;"", """" &amp; N$1 &amp; """", ""),     IF(O168&lt;&gt;"", """" &amp; O$1 &amp; """", ""),     IF(P168&lt;&gt;"", """" &amp; P$1 &amp; """", ""),
    IF(S168&lt;&gt;"", """" &amp; S168 &amp; """", ""), IF(Q168&lt;&gt;"", """" &amp; Q168 &amp; """", ""), IF(R168&lt;&gt;"", """" &amp; R168 &amp; """", ""),
    IF(T168&lt;&gt;"", """" &amp; T168 &amp; """", ""),
    IF(U168&lt;&gt;"", """" &amp; U168 &amp; """", "")
) &amp; "]"</f>
        <v>["Sample", "Virus", "NCBI Taxonomy"]</v>
      </c>
    </row>
    <row r="169" spans="1:170" s="52" customFormat="1" ht="20.25" customHeight="1">
      <c r="A169" s="52" t="s">
        <v>913</v>
      </c>
      <c r="B169" s="54" t="s">
        <v>914</v>
      </c>
      <c r="C169" s="52" t="s">
        <v>915</v>
      </c>
      <c r="E169" s="52" t="s">
        <v>55</v>
      </c>
      <c r="F169" s="53" t="s">
        <v>916</v>
      </c>
      <c r="G169" s="53" t="s">
        <v>917</v>
      </c>
      <c r="H169" s="53" t="s">
        <v>918</v>
      </c>
      <c r="I169" s="53"/>
      <c r="J169" s="53"/>
      <c r="K169" s="53"/>
      <c r="L169" s="53"/>
      <c r="M169" s="53" t="s">
        <v>919</v>
      </c>
      <c r="N169" s="53" t="s">
        <v>919</v>
      </c>
      <c r="O169" s="53"/>
      <c r="P169" s="53"/>
      <c r="Q169" s="55"/>
      <c r="R169" s="55" t="s">
        <v>137</v>
      </c>
      <c r="S169" s="53" t="s">
        <v>107</v>
      </c>
      <c r="T169" s="53" t="s">
        <v>197</v>
      </c>
      <c r="U169" s="53" t="s">
        <v>419</v>
      </c>
      <c r="V169" s="53" t="str">
        <f>"[" &amp; _xlfn.TEXTJOIN(", ", TRUE,
    IF(H169&lt;&gt;"", """" &amp; H$1 &amp; """", ""),
    IF(I169&lt;&gt;"", """" &amp; I$1 &amp; """", ""),
    IF(J169&lt;&gt;"", """" &amp; J$1 &amp; """", ""),
    IF(K169&lt;&gt;"", """" &amp; K$1 &amp; """", ""),
    IF(L169&lt;&gt;"", """" &amp; L$1 &amp; """", ""),    IF(M169&lt;&gt;"", """" &amp; M$1 &amp; """", ""),    IF(N169&lt;&gt;"", """" &amp; N$1 &amp; """", ""),     IF(O169&lt;&gt;"", """" &amp; O$1 &amp; """", ""),     IF(P169&lt;&gt;"", """" &amp; P$1 &amp; """", ""),
    IF(S169&lt;&gt;"", """" &amp; S169 &amp; """", ""), IF(Q169&lt;&gt;"", """" &amp; Q169 &amp; """", ""), IF(R169&lt;&gt;"", """" &amp; R169 &amp; """", ""),
    IF(T169&lt;&gt;"", """" &amp; T169 &amp; """", ""),
    IF(U169&lt;&gt;"", """" &amp; U169 &amp; """", "")
) &amp; "]"</f>
        <v>["ENA", "NCBI Virus", "BV-BRC", "Sample", "Virus", "NCBI Taxonomy"]</v>
      </c>
      <c r="W169" s="53" t="s">
        <v>60</v>
      </c>
      <c r="X169" s="54" t="s">
        <v>920</v>
      </c>
      <c r="Y169" s="53"/>
      <c r="Z169" s="53" t="s">
        <v>161</v>
      </c>
      <c r="AA169" s="53" t="s">
        <v>919</v>
      </c>
      <c r="AB169" s="53" t="s">
        <v>921</v>
      </c>
      <c r="AC169" s="53"/>
      <c r="AD169" s="53"/>
      <c r="AE169" s="53" t="s">
        <v>498</v>
      </c>
      <c r="AF169" s="53" t="s">
        <v>499</v>
      </c>
      <c r="AG169" s="53" t="s">
        <v>922</v>
      </c>
      <c r="AH169" s="53" t="s">
        <v>64</v>
      </c>
      <c r="AI169" s="53"/>
      <c r="AJ169" s="53"/>
      <c r="AK169" s="53"/>
      <c r="AL169" s="53"/>
      <c r="AM169" s="53"/>
      <c r="AN169" s="53"/>
      <c r="AO169" s="53"/>
      <c r="AP169" s="53"/>
      <c r="AQ169" s="53" t="s">
        <v>87</v>
      </c>
      <c r="AR169" s="53" t="s">
        <v>87</v>
      </c>
      <c r="AS169" s="53"/>
      <c r="AT169" s="53"/>
      <c r="AU169" s="54" t="s">
        <v>181</v>
      </c>
      <c r="AV169" s="54" t="s">
        <v>66</v>
      </c>
      <c r="AY169" s="54"/>
      <c r="AZ169" s="54"/>
      <c r="BA169" s="54"/>
      <c r="BB169" s="54"/>
      <c r="BC169" s="54"/>
      <c r="BD169" s="54"/>
      <c r="BE169" s="54"/>
      <c r="BF169" s="54"/>
      <c r="BG169" s="54"/>
      <c r="BH169" s="54"/>
      <c r="BI169" s="54"/>
      <c r="BJ169" s="54"/>
      <c r="BK169" s="54"/>
      <c r="BL169" s="54"/>
      <c r="BM169" s="54"/>
      <c r="BN169" s="54"/>
      <c r="BO169" s="54"/>
      <c r="BP169" s="54"/>
      <c r="BQ169" s="54"/>
      <c r="BR169" s="54"/>
      <c r="BS169" s="54"/>
      <c r="BT169" s="54"/>
      <c r="BU169" s="54"/>
      <c r="BV169" s="54"/>
      <c r="BW169" s="54"/>
      <c r="BX169" s="54"/>
      <c r="BY169" s="54"/>
      <c r="BZ169" s="54"/>
      <c r="CA169" s="54"/>
      <c r="CB169" s="54"/>
      <c r="CC169" s="54"/>
      <c r="CD169" s="54"/>
      <c r="CE169" s="54"/>
      <c r="CF169" s="54"/>
      <c r="CG169" s="54"/>
      <c r="CH169" s="54"/>
      <c r="CI169" s="54"/>
      <c r="CJ169" s="54"/>
      <c r="CK169" s="54"/>
      <c r="CL169" s="54"/>
      <c r="CM169" s="54"/>
      <c r="CN169" s="54"/>
      <c r="CO169" s="54"/>
      <c r="CP169" s="54"/>
      <c r="CQ169" s="54"/>
      <c r="CR169" s="54"/>
      <c r="CS169" s="54"/>
      <c r="CT169" s="54"/>
      <c r="CU169" s="54"/>
      <c r="CV169" s="54"/>
      <c r="CW169" s="54"/>
      <c r="CX169" s="54"/>
      <c r="CY169" s="54"/>
      <c r="CZ169" s="54"/>
      <c r="DA169" s="54"/>
      <c r="DB169" s="54"/>
      <c r="DC169" s="54"/>
      <c r="DD169" s="54"/>
      <c r="DE169" s="54"/>
      <c r="DF169" s="54"/>
      <c r="DG169" s="54"/>
      <c r="DH169" s="54"/>
      <c r="DI169" s="54"/>
      <c r="DJ169" s="54"/>
      <c r="DK169" s="54"/>
      <c r="DL169" s="54"/>
      <c r="DM169" s="54"/>
      <c r="DN169" s="54"/>
      <c r="DO169" s="54"/>
      <c r="DP169" s="54"/>
      <c r="DQ169" s="54"/>
      <c r="DR169" s="54"/>
      <c r="DS169" s="54"/>
      <c r="DT169" s="54"/>
      <c r="DU169" s="54"/>
      <c r="DV169" s="54"/>
      <c r="DW169" s="54"/>
      <c r="DX169" s="54"/>
      <c r="DY169" s="54"/>
      <c r="DZ169" s="54"/>
      <c r="EA169" s="54"/>
      <c r="EB169" s="54"/>
      <c r="EC169" s="54"/>
      <c r="ED169" s="54"/>
      <c r="EE169" s="54"/>
      <c r="EF169" s="54"/>
      <c r="EG169" s="54"/>
      <c r="EH169" s="54"/>
      <c r="EI169" s="54"/>
      <c r="EJ169" s="54"/>
      <c r="EK169" s="54"/>
      <c r="EL169" s="54"/>
      <c r="EM169" s="54"/>
      <c r="EN169" s="54"/>
      <c r="EO169" s="54"/>
      <c r="EP169" s="54"/>
      <c r="EQ169" s="54"/>
      <c r="ER169" s="54"/>
      <c r="ES169" s="54"/>
      <c r="ET169" s="54"/>
      <c r="EU169" s="54"/>
      <c r="EV169" s="54"/>
      <c r="EW169" s="54"/>
      <c r="EX169" s="54"/>
      <c r="EY169" s="54"/>
      <c r="EZ169" s="54"/>
      <c r="FA169" s="54"/>
      <c r="FB169" s="54"/>
      <c r="FC169" s="54"/>
      <c r="FD169" s="54"/>
      <c r="FE169" s="54"/>
      <c r="FF169" s="54"/>
      <c r="FG169" s="54"/>
      <c r="FH169" s="54"/>
      <c r="FI169" s="54"/>
      <c r="FJ169" s="54"/>
      <c r="FK169" s="54"/>
      <c r="FL169" s="54"/>
      <c r="FM169" s="54"/>
      <c r="FN169" s="54"/>
    </row>
    <row r="170" spans="1:170" s="52" customFormat="1" ht="20.25" customHeight="1">
      <c r="A170" s="53" t="s">
        <v>923</v>
      </c>
      <c r="B170" s="52" t="s">
        <v>924</v>
      </c>
      <c r="C170" s="53" t="s">
        <v>925</v>
      </c>
      <c r="D170" s="53" t="s">
        <v>54</v>
      </c>
      <c r="E170" s="53" t="s">
        <v>55</v>
      </c>
      <c r="F170" s="53" t="s">
        <v>926</v>
      </c>
      <c r="G170" s="53" t="s">
        <v>447</v>
      </c>
      <c r="H170" s="53"/>
      <c r="I170" s="53"/>
      <c r="J170" s="53" t="s">
        <v>505</v>
      </c>
      <c r="K170" s="53"/>
      <c r="L170" s="53"/>
      <c r="M170" s="53" t="s">
        <v>924</v>
      </c>
      <c r="N170" s="53"/>
      <c r="O170" s="53"/>
      <c r="P170" s="53"/>
      <c r="Q170" s="55"/>
      <c r="R170" s="55" t="s">
        <v>137</v>
      </c>
      <c r="S170" s="53" t="s">
        <v>107</v>
      </c>
      <c r="T170" s="53" t="s">
        <v>138</v>
      </c>
      <c r="U170" s="53"/>
      <c r="V170" s="53" t="str">
        <f>"[" &amp; _xlfn.TEXTJOIN(", ", TRUE,
    IF(H170&lt;&gt;"", """" &amp; H$1 &amp; """", ""),
    IF(I170&lt;&gt;"", """" &amp; I$1 &amp; """", ""),
    IF(J170&lt;&gt;"", """" &amp; J$1 &amp; """", ""),
    IF(K170&lt;&gt;"", """" &amp; K$1 &amp; """", ""),
    IF(L170&lt;&gt;"", """" &amp; L$1 &amp; """", ""),    IF(M170&lt;&gt;"", """" &amp; M$1 &amp; """", ""),    IF(N170&lt;&gt;"", """" &amp; N$1 &amp; """", ""),     IF(O170&lt;&gt;"", """" &amp; O$1 &amp; """", ""),     IF(P170&lt;&gt;"", """" &amp; P$1 &amp; """", ""),
    IF(S170&lt;&gt;"", """" &amp; S170 &amp; """", ""), IF(Q170&lt;&gt;"", """" &amp; Q170 &amp; """", ""), IF(R170&lt;&gt;"", """" &amp; R170 &amp; """", ""),
    IF(T170&lt;&gt;"", """" &amp; T170 &amp; """", ""),
    IF(U170&lt;&gt;"", """" &amp; U170 &amp; """", "")
) &amp; "]"</f>
        <v>["MIGS-VI", "NCBI Virus", "Sample", "Sequence"]</v>
      </c>
      <c r="W170" s="53" t="s">
        <v>8</v>
      </c>
      <c r="X170" s="54" t="s">
        <v>927</v>
      </c>
      <c r="Y170" s="53"/>
      <c r="Z170" s="53"/>
      <c r="AA170" s="53" t="s">
        <v>924</v>
      </c>
      <c r="AB170" s="53" t="s">
        <v>928</v>
      </c>
      <c r="AC170" s="53"/>
      <c r="AD170" s="53"/>
      <c r="AE170" s="53"/>
      <c r="AF170" s="53"/>
      <c r="AG170" s="53"/>
      <c r="AH170" s="53"/>
      <c r="AI170" s="53"/>
      <c r="AJ170" s="53"/>
      <c r="AK170" s="53"/>
      <c r="AL170" s="53"/>
      <c r="AM170" s="53"/>
      <c r="AN170" s="53"/>
      <c r="AO170" s="53"/>
      <c r="AP170" s="53"/>
      <c r="AQ170" s="53"/>
      <c r="AR170" s="53"/>
      <c r="AS170" s="53"/>
      <c r="AT170" s="53"/>
      <c r="AU170" s="54" t="s">
        <v>65</v>
      </c>
      <c r="AV170" s="54" t="s">
        <v>116</v>
      </c>
    </row>
    <row r="171" spans="1:170" s="52" customFormat="1" ht="20.25" customHeight="1">
      <c r="A171" s="53" t="s">
        <v>929</v>
      </c>
      <c r="B171" s="54" t="s">
        <v>930</v>
      </c>
      <c r="C171" s="53" t="s">
        <v>931</v>
      </c>
      <c r="D171" s="53" t="s">
        <v>54</v>
      </c>
      <c r="E171" s="53" t="s">
        <v>55</v>
      </c>
      <c r="F171" s="53" t="s">
        <v>932</v>
      </c>
      <c r="G171" s="53"/>
      <c r="H171" s="53" t="s">
        <v>933</v>
      </c>
      <c r="I171" s="53"/>
      <c r="J171" s="53"/>
      <c r="K171" s="53"/>
      <c r="L171" s="53"/>
      <c r="M171" s="53" t="s">
        <v>930</v>
      </c>
      <c r="N171" s="53"/>
      <c r="O171" s="53"/>
      <c r="P171" s="53" t="s">
        <v>933</v>
      </c>
      <c r="Q171" s="55" t="s">
        <v>96</v>
      </c>
      <c r="R171" s="55" t="s">
        <v>97</v>
      </c>
      <c r="S171" s="53" t="s">
        <v>107</v>
      </c>
      <c r="T171" s="53" t="s">
        <v>197</v>
      </c>
      <c r="U171" s="53"/>
      <c r="V171" s="53" t="str">
        <f>"[" &amp; _xlfn.TEXTJOIN(", ", TRUE,
    IF(H171&lt;&gt;"", """" &amp; H$1 &amp; """", ""),
    IF(I171&lt;&gt;"", """" &amp; I$1 &amp; """", ""),
    IF(J171&lt;&gt;"", """" &amp; J$1 &amp; """", ""),
    IF(K171&lt;&gt;"", """" &amp; K$1 &amp; """", ""),
    IF(L171&lt;&gt;"", """" &amp; L$1 &amp; """", ""),    IF(M171&lt;&gt;"", """" &amp; M$1 &amp; """", ""),    IF(N171&lt;&gt;"", """" &amp; N$1 &amp; """", ""),     IF(O171&lt;&gt;"", """" &amp; O$1 &amp; """", ""),     IF(P171&lt;&gt;"", """" &amp; P$1 &amp; """", ""),
    IF(S171&lt;&gt;"", """" &amp; S171 &amp; """", ""), IF(Q171&lt;&gt;"", """" &amp; Q171 &amp; """", ""), IF(R171&lt;&gt;"", """" &amp; R171 &amp; """", ""),
    IF(T171&lt;&gt;"", """" &amp; T171 &amp; """", ""),
    IF(U171&lt;&gt;"", """" &amp; U171 &amp; """", "")
) &amp; "]"</f>
        <v>["ENA", "NCBI Virus", "ENA ERC33", "Sample", "ENA Sample", "VJDB Sample", "Virus"]</v>
      </c>
      <c r="W171" s="53" t="s">
        <v>8</v>
      </c>
      <c r="X171" s="54" t="s">
        <v>497</v>
      </c>
      <c r="Y171" s="53"/>
      <c r="Z171" s="53" t="s">
        <v>161</v>
      </c>
      <c r="AA171" s="53" t="s">
        <v>930</v>
      </c>
      <c r="AB171" s="53" t="s">
        <v>934</v>
      </c>
      <c r="AC171" s="53"/>
      <c r="AD171" s="53"/>
      <c r="AE171" s="53"/>
      <c r="AF171" s="53"/>
      <c r="AG171" s="53"/>
      <c r="AH171" s="53"/>
      <c r="AI171" s="53"/>
      <c r="AJ171" s="53"/>
      <c r="AK171" s="53"/>
      <c r="AL171" s="53"/>
      <c r="AM171" s="53"/>
      <c r="AN171" s="53" t="s">
        <v>935</v>
      </c>
      <c r="AO171" s="53"/>
      <c r="AP171" s="53" t="s">
        <v>115</v>
      </c>
      <c r="AQ171" s="53" t="s">
        <v>87</v>
      </c>
      <c r="AR171" s="53" t="s">
        <v>87</v>
      </c>
      <c r="AS171" s="53"/>
      <c r="AT171" s="53"/>
      <c r="AU171" s="54" t="s">
        <v>65</v>
      </c>
      <c r="AV171" s="54" t="s">
        <v>116</v>
      </c>
      <c r="AY171" s="54"/>
      <c r="AZ171" s="54"/>
      <c r="BA171" s="54"/>
      <c r="BB171" s="54"/>
      <c r="BC171" s="54"/>
      <c r="BD171" s="54"/>
      <c r="BE171" s="54"/>
      <c r="BF171" s="54"/>
      <c r="BG171" s="54"/>
      <c r="BH171" s="54"/>
      <c r="BI171" s="54"/>
      <c r="BJ171" s="54"/>
      <c r="BK171" s="54"/>
      <c r="BL171" s="54"/>
      <c r="BM171" s="54"/>
      <c r="BN171" s="54"/>
      <c r="BO171" s="54"/>
      <c r="BP171" s="54"/>
      <c r="BQ171" s="54"/>
      <c r="BR171" s="54"/>
      <c r="BS171" s="54"/>
      <c r="BT171" s="54"/>
      <c r="BU171" s="54"/>
      <c r="BV171" s="54"/>
      <c r="BW171" s="54"/>
      <c r="BX171" s="54"/>
      <c r="BY171" s="54"/>
      <c r="BZ171" s="54"/>
      <c r="CA171" s="54"/>
      <c r="CB171" s="54"/>
      <c r="CC171" s="54"/>
      <c r="CD171" s="54"/>
      <c r="CE171" s="54"/>
      <c r="CF171" s="54"/>
      <c r="CG171" s="54"/>
      <c r="CH171" s="54"/>
      <c r="CI171" s="54"/>
      <c r="CJ171" s="54"/>
      <c r="CK171" s="54"/>
      <c r="CL171" s="54"/>
      <c r="CM171" s="54"/>
      <c r="CN171" s="54"/>
      <c r="CO171" s="54"/>
      <c r="CP171" s="54"/>
      <c r="CQ171" s="54"/>
      <c r="CR171" s="54"/>
      <c r="CS171" s="54"/>
      <c r="CT171" s="54"/>
      <c r="CU171" s="54"/>
      <c r="CV171" s="54"/>
      <c r="CW171" s="54"/>
      <c r="CX171" s="54"/>
      <c r="CY171" s="54"/>
      <c r="CZ171" s="54"/>
      <c r="DA171" s="54"/>
      <c r="DB171" s="54"/>
      <c r="DC171" s="54"/>
      <c r="DD171" s="54"/>
      <c r="DE171" s="54"/>
      <c r="DF171" s="54"/>
      <c r="DG171" s="54"/>
      <c r="DH171" s="54"/>
      <c r="DI171" s="54"/>
      <c r="DJ171" s="54"/>
      <c r="DK171" s="54"/>
      <c r="DL171" s="54"/>
      <c r="DM171" s="54"/>
      <c r="DN171" s="54"/>
      <c r="DO171" s="54"/>
      <c r="DP171" s="54"/>
      <c r="DQ171" s="54"/>
      <c r="DR171" s="54"/>
      <c r="DS171" s="54"/>
      <c r="DT171" s="54"/>
      <c r="DU171" s="54"/>
      <c r="DV171" s="54"/>
      <c r="DW171" s="54"/>
      <c r="DX171" s="54"/>
      <c r="DY171" s="54"/>
      <c r="DZ171" s="54"/>
      <c r="EA171" s="54"/>
      <c r="EB171" s="54"/>
      <c r="EC171" s="54"/>
      <c r="ED171" s="54"/>
      <c r="EE171" s="54"/>
      <c r="EF171" s="54"/>
      <c r="EG171" s="54"/>
      <c r="EH171" s="54"/>
      <c r="EI171" s="54"/>
      <c r="EJ171" s="54"/>
      <c r="EK171" s="54"/>
      <c r="EL171" s="54"/>
      <c r="EM171" s="54"/>
      <c r="EN171" s="54"/>
      <c r="EO171" s="54"/>
      <c r="EP171" s="54"/>
      <c r="EQ171" s="54"/>
      <c r="ER171" s="54"/>
      <c r="ES171" s="54"/>
      <c r="ET171" s="54"/>
      <c r="EU171" s="54"/>
      <c r="EV171" s="54"/>
      <c r="EW171" s="54"/>
      <c r="EX171" s="54"/>
      <c r="EY171" s="54"/>
      <c r="EZ171" s="54"/>
      <c r="FA171" s="54"/>
      <c r="FB171" s="54"/>
      <c r="FC171" s="54"/>
      <c r="FD171" s="54"/>
      <c r="FE171" s="54"/>
      <c r="FF171" s="54"/>
      <c r="FG171" s="54"/>
      <c r="FH171" s="54"/>
      <c r="FI171" s="54"/>
      <c r="FJ171" s="54"/>
      <c r="FK171" s="54"/>
      <c r="FL171" s="54"/>
      <c r="FM171" s="54"/>
      <c r="FN171" s="54"/>
    </row>
    <row r="172" spans="1:170" s="52" customFormat="1" ht="20.25" customHeight="1">
      <c r="A172" s="53" t="s">
        <v>936</v>
      </c>
      <c r="B172" s="54" t="s">
        <v>937</v>
      </c>
      <c r="C172" s="53" t="s">
        <v>938</v>
      </c>
      <c r="D172" s="53" t="s">
        <v>357</v>
      </c>
      <c r="E172" s="53" t="s">
        <v>394</v>
      </c>
      <c r="V172" s="53" t="str">
        <f>"[" &amp; _xlfn.TEXTJOIN(", ", TRUE,
    IF(H172&lt;&gt;"", """" &amp; H$1 &amp; """", ""),
    IF(I172&lt;&gt;"", """" &amp; I$1 &amp; """", ""),
    IF(J172&lt;&gt;"", """" &amp; J$1 &amp; """", ""),
    IF(K172&lt;&gt;"", """" &amp; K$1 &amp; """", ""),
    IF(L172&lt;&gt;"", """" &amp; L$1 &amp; """", ""),    IF(M172&lt;&gt;"", """" &amp; M$1 &amp; """", ""),    IF(N172&lt;&gt;"", """" &amp; N$1 &amp; """", ""),     IF(O172&lt;&gt;"", """" &amp; O$1 &amp; """", ""),     IF(P172&lt;&gt;"", """" &amp; P$1 &amp; """", ""),
    IF(S172&lt;&gt;"", """" &amp; S172 &amp; """", ""), IF(Q172&lt;&gt;"", """" &amp; Q172 &amp; """", ""), IF(R172&lt;&gt;"", """" &amp; R172 &amp; """", ""),
    IF(T172&lt;&gt;"", """" &amp; T172 &amp; """", ""),
    IF(U172&lt;&gt;"", """" &amp; U172 &amp; """", "")
) &amp; "]"</f>
        <v>[]</v>
      </c>
      <c r="W172" s="53" t="s">
        <v>339</v>
      </c>
      <c r="AY172" s="54"/>
      <c r="AZ172" s="54"/>
      <c r="BA172" s="54"/>
      <c r="BB172" s="54"/>
      <c r="BC172" s="54"/>
      <c r="BD172" s="54"/>
      <c r="BE172" s="54"/>
      <c r="BF172" s="54"/>
      <c r="BG172" s="54"/>
      <c r="BH172" s="54"/>
      <c r="BI172" s="54"/>
      <c r="BJ172" s="54"/>
      <c r="BK172" s="54"/>
      <c r="BL172" s="54"/>
      <c r="BM172" s="54"/>
      <c r="BN172" s="54"/>
      <c r="BO172" s="54"/>
      <c r="BP172" s="54"/>
      <c r="BQ172" s="54"/>
      <c r="BR172" s="54"/>
      <c r="BS172" s="54"/>
      <c r="BT172" s="54"/>
      <c r="BU172" s="54"/>
      <c r="BV172" s="54"/>
      <c r="BW172" s="54"/>
      <c r="BX172" s="54"/>
      <c r="BY172" s="54"/>
      <c r="BZ172" s="54"/>
      <c r="CA172" s="54"/>
      <c r="CB172" s="54"/>
      <c r="CC172" s="54"/>
      <c r="CD172" s="54"/>
      <c r="CE172" s="54"/>
      <c r="CF172" s="54"/>
      <c r="CG172" s="54"/>
      <c r="CH172" s="54"/>
      <c r="CI172" s="54"/>
      <c r="CJ172" s="54"/>
      <c r="CK172" s="54"/>
      <c r="CL172" s="54"/>
      <c r="CM172" s="54"/>
      <c r="CN172" s="54"/>
      <c r="CO172" s="54"/>
      <c r="CP172" s="54"/>
      <c r="CQ172" s="54"/>
      <c r="CR172" s="54"/>
      <c r="CS172" s="54"/>
      <c r="CT172" s="54"/>
      <c r="CU172" s="54"/>
      <c r="CV172" s="54"/>
      <c r="CW172" s="54"/>
      <c r="CX172" s="54"/>
      <c r="CY172" s="54"/>
      <c r="CZ172" s="54"/>
      <c r="DA172" s="54"/>
      <c r="DB172" s="54"/>
      <c r="DC172" s="54"/>
      <c r="DD172" s="54"/>
      <c r="DE172" s="54"/>
      <c r="DF172" s="54"/>
      <c r="DG172" s="54"/>
      <c r="DH172" s="54"/>
      <c r="DI172" s="54"/>
      <c r="DJ172" s="54"/>
      <c r="DK172" s="54"/>
      <c r="DL172" s="54"/>
      <c r="DM172" s="54"/>
      <c r="DN172" s="54"/>
      <c r="DO172" s="54"/>
      <c r="DP172" s="54"/>
      <c r="DQ172" s="54"/>
      <c r="DR172" s="54"/>
      <c r="DS172" s="54"/>
      <c r="DT172" s="54"/>
      <c r="DU172" s="54"/>
      <c r="DV172" s="54"/>
      <c r="DW172" s="54"/>
      <c r="DX172" s="54"/>
      <c r="DY172" s="54"/>
      <c r="DZ172" s="54"/>
      <c r="EA172" s="54"/>
      <c r="EB172" s="54"/>
      <c r="EC172" s="54"/>
      <c r="ED172" s="54"/>
      <c r="EE172" s="54"/>
      <c r="EF172" s="54"/>
      <c r="EG172" s="54"/>
      <c r="EH172" s="54"/>
      <c r="EI172" s="54"/>
      <c r="EJ172" s="54"/>
      <c r="EK172" s="54"/>
      <c r="EL172" s="54"/>
      <c r="EM172" s="54"/>
      <c r="EN172" s="54"/>
      <c r="EO172" s="54"/>
      <c r="EP172" s="54"/>
      <c r="EQ172" s="54"/>
      <c r="ER172" s="54"/>
      <c r="ES172" s="54"/>
      <c r="ET172" s="54"/>
      <c r="EU172" s="54"/>
      <c r="EV172" s="54"/>
      <c r="EW172" s="54"/>
      <c r="EX172" s="54"/>
      <c r="EY172" s="54"/>
      <c r="EZ172" s="54"/>
      <c r="FA172" s="54"/>
      <c r="FB172" s="54"/>
      <c r="FC172" s="54"/>
      <c r="FD172" s="54"/>
      <c r="FE172" s="54"/>
      <c r="FF172" s="54"/>
      <c r="FG172" s="54"/>
      <c r="FH172" s="54"/>
      <c r="FI172" s="54"/>
      <c r="FJ172" s="54"/>
      <c r="FK172" s="54"/>
      <c r="FL172" s="54"/>
      <c r="FM172" s="54"/>
      <c r="FN172" s="54"/>
    </row>
    <row r="173" spans="1:170" s="52" customFormat="1" ht="20.25" customHeight="1">
      <c r="A173" s="53" t="s">
        <v>939</v>
      </c>
      <c r="B173" s="54" t="s">
        <v>940</v>
      </c>
      <c r="C173" s="53" t="s">
        <v>941</v>
      </c>
      <c r="D173" s="53" t="s">
        <v>54</v>
      </c>
      <c r="E173" s="53" t="s">
        <v>394</v>
      </c>
      <c r="F173" s="53" t="s">
        <v>942</v>
      </c>
      <c r="G173" s="53" t="s">
        <v>942</v>
      </c>
      <c r="H173" s="53"/>
      <c r="I173" s="53"/>
      <c r="J173" s="53"/>
      <c r="K173" s="53"/>
      <c r="L173" s="53"/>
      <c r="M173" s="53"/>
      <c r="N173" s="53"/>
      <c r="O173" s="53"/>
      <c r="P173" s="53"/>
      <c r="Q173" s="55"/>
      <c r="R173" s="55" t="s">
        <v>137</v>
      </c>
      <c r="S173" s="53" t="s">
        <v>107</v>
      </c>
      <c r="T173" s="53" t="s">
        <v>359</v>
      </c>
      <c r="U173" s="53" t="s">
        <v>176</v>
      </c>
      <c r="V173" s="53" t="str">
        <f>"[" &amp; _xlfn.TEXTJOIN(", ", TRUE,
    IF(H173&lt;&gt;"", """" &amp; H$1 &amp; """", ""),
    IF(I173&lt;&gt;"", """" &amp; I$1 &amp; """", ""),
    IF(J173&lt;&gt;"", """" &amp; J$1 &amp; """", ""),
    IF(K173&lt;&gt;"", """" &amp; K$1 &amp; """", ""),
    IF(L173&lt;&gt;"", """" &amp; L$1 &amp; """", ""),    IF(M173&lt;&gt;"", """" &amp; M$1 &amp; """", ""),    IF(N173&lt;&gt;"", """" &amp; N$1 &amp; """", ""),     IF(O173&lt;&gt;"", """" &amp; O$1 &amp; """", ""),     IF(P173&lt;&gt;"", """" &amp; P$1 &amp; """", ""),
    IF(S173&lt;&gt;"", """" &amp; S173 &amp; """", ""), IF(Q173&lt;&gt;"", """" &amp; Q173 &amp; """", ""), IF(R173&lt;&gt;"", """" &amp; R173 &amp; """", ""),
    IF(T173&lt;&gt;"", """" &amp; T173 &amp; """", ""),
    IF(U173&lt;&gt;"", """" &amp; U173 &amp; """", "")
) &amp; "]"</f>
        <v>["Sample", "Clinical", "Host"]</v>
      </c>
      <c r="W173" s="53" t="s">
        <v>339</v>
      </c>
      <c r="X173" s="54" t="s">
        <v>943</v>
      </c>
      <c r="Y173" s="53" t="s">
        <v>341</v>
      </c>
      <c r="Z173" s="53"/>
      <c r="AA173" s="53"/>
      <c r="AB173" s="53"/>
      <c r="AC173" s="53"/>
      <c r="AD173" s="53"/>
      <c r="AE173" s="53"/>
      <c r="AF173" s="53"/>
      <c r="AG173" s="53"/>
      <c r="AH173" s="53"/>
      <c r="AI173" s="53"/>
      <c r="AJ173" s="53"/>
      <c r="AK173" s="53"/>
      <c r="AL173" s="53"/>
      <c r="AM173" s="53"/>
      <c r="AN173" s="53"/>
      <c r="AO173" s="53"/>
      <c r="AP173" s="53"/>
      <c r="AQ173" s="53"/>
      <c r="AR173" s="53"/>
      <c r="AS173" s="53"/>
      <c r="AT173" s="53"/>
      <c r="AU173" s="54" t="s">
        <v>130</v>
      </c>
      <c r="AV173" s="54" t="s">
        <v>131</v>
      </c>
      <c r="AY173" s="54"/>
      <c r="AZ173" s="54"/>
      <c r="BA173" s="54"/>
      <c r="BB173" s="54"/>
      <c r="BC173" s="54"/>
      <c r="BD173" s="54"/>
      <c r="BE173" s="54"/>
      <c r="BF173" s="54"/>
      <c r="BG173" s="54"/>
      <c r="BH173" s="54"/>
      <c r="BI173" s="54"/>
      <c r="BJ173" s="54"/>
      <c r="BK173" s="54"/>
      <c r="BL173" s="54"/>
      <c r="BM173" s="54"/>
      <c r="BN173" s="54"/>
      <c r="BO173" s="54"/>
      <c r="BP173" s="54"/>
      <c r="BQ173" s="54"/>
      <c r="BR173" s="54"/>
      <c r="BS173" s="54"/>
      <c r="BT173" s="54"/>
      <c r="BU173" s="54"/>
      <c r="BV173" s="54"/>
      <c r="BW173" s="54"/>
      <c r="BX173" s="54"/>
      <c r="BY173" s="54"/>
      <c r="BZ173" s="54"/>
      <c r="CA173" s="54"/>
      <c r="CB173" s="54"/>
      <c r="CC173" s="54"/>
      <c r="CD173" s="54"/>
      <c r="CE173" s="54"/>
      <c r="CF173" s="54"/>
      <c r="CG173" s="54"/>
      <c r="CH173" s="54"/>
      <c r="CI173" s="54"/>
      <c r="CJ173" s="54"/>
      <c r="CK173" s="54"/>
      <c r="CL173" s="54"/>
      <c r="CM173" s="54"/>
      <c r="CN173" s="54"/>
      <c r="CO173" s="54"/>
      <c r="CP173" s="54"/>
      <c r="CQ173" s="54"/>
      <c r="CR173" s="54"/>
      <c r="CS173" s="54"/>
      <c r="CT173" s="54"/>
      <c r="CU173" s="54"/>
      <c r="CV173" s="54"/>
      <c r="CW173" s="54"/>
      <c r="CX173" s="54"/>
      <c r="CY173" s="54"/>
      <c r="CZ173" s="54"/>
      <c r="DA173" s="54"/>
      <c r="DB173" s="54"/>
      <c r="DC173" s="54"/>
      <c r="DD173" s="54"/>
      <c r="DE173" s="54"/>
      <c r="DF173" s="54"/>
      <c r="DG173" s="54"/>
      <c r="DH173" s="54"/>
      <c r="DI173" s="54"/>
      <c r="DJ173" s="54"/>
      <c r="DK173" s="54"/>
      <c r="DL173" s="54"/>
      <c r="DM173" s="54"/>
      <c r="DN173" s="54"/>
      <c r="DO173" s="54"/>
      <c r="DP173" s="54"/>
      <c r="DQ173" s="54"/>
      <c r="DR173" s="54"/>
      <c r="DS173" s="54"/>
      <c r="DT173" s="54"/>
      <c r="DU173" s="54"/>
      <c r="DV173" s="54"/>
      <c r="DW173" s="54"/>
      <c r="DX173" s="54"/>
      <c r="DY173" s="54"/>
      <c r="DZ173" s="54"/>
      <c r="EA173" s="54"/>
      <c r="EB173" s="54"/>
      <c r="EC173" s="54"/>
      <c r="ED173" s="54"/>
      <c r="EE173" s="54"/>
      <c r="EF173" s="54"/>
      <c r="EG173" s="54"/>
      <c r="EH173" s="54"/>
      <c r="EI173" s="54"/>
      <c r="EJ173" s="54"/>
      <c r="EK173" s="54"/>
      <c r="EL173" s="54"/>
      <c r="EM173" s="54"/>
      <c r="EN173" s="54"/>
      <c r="EO173" s="54"/>
      <c r="EP173" s="54"/>
      <c r="EQ173" s="54"/>
      <c r="ER173" s="54"/>
      <c r="ES173" s="54"/>
      <c r="ET173" s="54"/>
      <c r="EU173" s="54"/>
      <c r="EV173" s="54"/>
      <c r="EW173" s="54"/>
      <c r="EX173" s="54"/>
      <c r="EY173" s="54"/>
      <c r="EZ173" s="54"/>
      <c r="FA173" s="54"/>
      <c r="FB173" s="54"/>
      <c r="FC173" s="54"/>
      <c r="FD173" s="54"/>
      <c r="FE173" s="54"/>
      <c r="FF173" s="54"/>
      <c r="FG173" s="54"/>
      <c r="FH173" s="54"/>
      <c r="FI173" s="54"/>
      <c r="FJ173" s="54"/>
      <c r="FK173" s="54"/>
      <c r="FL173" s="54"/>
      <c r="FM173" s="54"/>
      <c r="FN173" s="54"/>
    </row>
    <row r="174" spans="1:170" s="52" customFormat="1" ht="20.25" customHeight="1">
      <c r="A174" s="52" t="s">
        <v>944</v>
      </c>
      <c r="B174" s="52" t="s">
        <v>945</v>
      </c>
      <c r="C174" s="52" t="s">
        <v>946</v>
      </c>
      <c r="E174" s="52" t="s">
        <v>135</v>
      </c>
      <c r="V174" s="53" t="str">
        <f>"[" &amp; _xlfn.TEXTJOIN(", ", TRUE,
    IF(H174&lt;&gt;"", """" &amp; H$1 &amp; """", ""),
    IF(I174&lt;&gt;"", """" &amp; I$1 &amp; """", ""),
    IF(J174&lt;&gt;"", """" &amp; J$1 &amp; """", ""),
    IF(K174&lt;&gt;"", """" &amp; K$1 &amp; """", ""),
    IF(L174&lt;&gt;"", """" &amp; L$1 &amp; """", ""),    IF(M174&lt;&gt;"", """" &amp; M$1 &amp; """", ""),    IF(N174&lt;&gt;"", """" &amp; N$1 &amp; """", ""),     IF(O174&lt;&gt;"", """" &amp; O$1 &amp; """", ""),     IF(P174&lt;&gt;"", """" &amp; P$1 &amp; """", ""),
    IF(S174&lt;&gt;"", """" &amp; S174 &amp; """", ""), IF(Q174&lt;&gt;"", """" &amp; Q174 &amp; """", ""), IF(R174&lt;&gt;"", """" &amp; R174 &amp; """", ""),
    IF(T174&lt;&gt;"", """" &amp; T174 &amp; """", ""),
    IF(U174&lt;&gt;"", """" &amp; U174 &amp; """", "")
) &amp; "]"</f>
        <v>[]</v>
      </c>
      <c r="W174" s="52" t="s">
        <v>14</v>
      </c>
      <c r="X174" s="52" t="s">
        <v>947</v>
      </c>
    </row>
    <row r="175" spans="1:170" s="52" customFormat="1" ht="20.25" customHeight="1">
      <c r="A175" s="52" t="s">
        <v>948</v>
      </c>
      <c r="B175" s="52" t="s">
        <v>937</v>
      </c>
      <c r="C175" s="52" t="s">
        <v>949</v>
      </c>
      <c r="E175" s="52" t="s">
        <v>55</v>
      </c>
      <c r="F175" s="53" t="s">
        <v>948</v>
      </c>
      <c r="G175" s="53" t="s">
        <v>948</v>
      </c>
      <c r="H175" s="53" t="s">
        <v>950</v>
      </c>
      <c r="I175" s="53"/>
      <c r="J175" s="53"/>
      <c r="K175" s="53"/>
      <c r="L175" s="53"/>
      <c r="M175" s="53"/>
      <c r="N175" s="53" t="s">
        <v>937</v>
      </c>
      <c r="O175" s="53" t="s">
        <v>950</v>
      </c>
      <c r="P175" s="53" t="s">
        <v>950</v>
      </c>
      <c r="Q175" s="55" t="s">
        <v>96</v>
      </c>
      <c r="R175" s="55" t="s">
        <v>97</v>
      </c>
      <c r="S175" s="53" t="s">
        <v>107</v>
      </c>
      <c r="T175" s="53" t="s">
        <v>359</v>
      </c>
      <c r="U175" s="53" t="s">
        <v>176</v>
      </c>
      <c r="V175" s="53" t="str">
        <f>"[" &amp; _xlfn.TEXTJOIN(", ", TRUE,
    IF(H175&lt;&gt;"", """" &amp; H$1 &amp; """", ""),
    IF(I175&lt;&gt;"", """" &amp; I$1 &amp; """", ""),
    IF(J175&lt;&gt;"", """" &amp; J$1 &amp; """", ""),
    IF(K175&lt;&gt;"", """" &amp; K$1 &amp; """", ""),
    IF(L175&lt;&gt;"", """" &amp; L$1 &amp; """", ""),    IF(M175&lt;&gt;"", """" &amp; M$1 &amp; """", ""),    IF(N175&lt;&gt;"", """" &amp; N$1 &amp; """", ""),     IF(O175&lt;&gt;"", """" &amp; O$1 &amp; """", ""),     IF(P175&lt;&gt;"", """" &amp; P$1 &amp; """", ""),
    IF(S175&lt;&gt;"", """" &amp; S175 &amp; """", ""), IF(Q175&lt;&gt;"", """" &amp; Q175 &amp; """", ""), IF(R175&lt;&gt;"", """" &amp; R175 &amp; """", ""),
    IF(T175&lt;&gt;"", """" &amp; T175 &amp; """", ""),
    IF(U175&lt;&gt;"", """" &amp; U175 &amp; """", "")
) &amp; "]"</f>
        <v>["ENA", "BV-BRC", "ENA ERC32", "ENA ERC33", "Sample", "ENA Sample", "VJDB Sample", "Clinical", "Host"]</v>
      </c>
      <c r="W175" s="53" t="s">
        <v>295</v>
      </c>
      <c r="X175" s="54" t="s">
        <v>951</v>
      </c>
      <c r="Y175" s="53"/>
      <c r="Z175" s="53"/>
      <c r="AA175" s="53"/>
      <c r="AB175" s="53"/>
      <c r="AC175" s="53"/>
      <c r="AD175" s="53"/>
      <c r="AE175" s="53" t="s">
        <v>178</v>
      </c>
      <c r="AF175" s="53"/>
      <c r="AG175" s="53" t="s">
        <v>948</v>
      </c>
      <c r="AH175" s="53" t="s">
        <v>64</v>
      </c>
      <c r="AI175" s="53"/>
      <c r="AJ175" s="53"/>
      <c r="AK175" s="53" t="s">
        <v>952</v>
      </c>
      <c r="AL175" s="53"/>
      <c r="AM175" s="53"/>
      <c r="AN175" s="53" t="s">
        <v>953</v>
      </c>
      <c r="AO175" s="53"/>
      <c r="AP175" s="53" t="s">
        <v>115</v>
      </c>
      <c r="AQ175" s="53" t="s">
        <v>164</v>
      </c>
      <c r="AR175" s="53" t="s">
        <v>164</v>
      </c>
      <c r="AS175" s="53"/>
      <c r="AT175" s="53"/>
      <c r="AU175" s="54" t="s">
        <v>65</v>
      </c>
      <c r="AV175" s="54" t="s">
        <v>66</v>
      </c>
    </row>
    <row r="176" spans="1:170" s="52" customFormat="1" ht="20.25" customHeight="1">
      <c r="A176" s="52" t="s">
        <v>954</v>
      </c>
      <c r="B176" s="52" t="s">
        <v>955</v>
      </c>
      <c r="C176" s="52" t="s">
        <v>956</v>
      </c>
      <c r="E176" s="52" t="s">
        <v>55</v>
      </c>
      <c r="V176" s="53" t="str">
        <f>"[" &amp; _xlfn.TEXTJOIN(", ", TRUE,
    IF(H176&lt;&gt;"", """" &amp; H$1 &amp; """", ""),
    IF(I176&lt;&gt;"", """" &amp; I$1 &amp; """", ""),
    IF(J176&lt;&gt;"", """" &amp; J$1 &amp; """", ""),
    IF(K176&lt;&gt;"", """" &amp; K$1 &amp; """", ""),
    IF(L176&lt;&gt;"", """" &amp; L$1 &amp; """", ""),    IF(M176&lt;&gt;"", """" &amp; M$1 &amp; """", ""),    IF(N176&lt;&gt;"", """" &amp; N$1 &amp; """", ""),     IF(O176&lt;&gt;"", """" &amp; O$1 &amp; """", ""),     IF(P176&lt;&gt;"", """" &amp; P$1 &amp; """", ""),
    IF(S176&lt;&gt;"", """" &amp; S176 &amp; """", ""), IF(Q176&lt;&gt;"", """" &amp; Q176 &amp; """", ""), IF(R176&lt;&gt;"", """" &amp; R176 &amp; """", ""),
    IF(T176&lt;&gt;"", """" &amp; T176 &amp; """", ""),
    IF(U176&lt;&gt;"", """" &amp; U176 &amp; """", "")
) &amp; "]"</f>
        <v>[]</v>
      </c>
    </row>
    <row r="177" spans="1:181" s="52" customFormat="1" ht="20.25" customHeight="1">
      <c r="A177" s="53" t="s">
        <v>957</v>
      </c>
      <c r="B177" s="54" t="s">
        <v>958</v>
      </c>
      <c r="C177" s="53" t="s">
        <v>959</v>
      </c>
      <c r="D177" s="53"/>
      <c r="E177" s="53" t="s">
        <v>55</v>
      </c>
      <c r="F177" s="53"/>
      <c r="G177" s="53"/>
      <c r="H177" s="53"/>
      <c r="I177" s="53"/>
      <c r="J177" s="53"/>
      <c r="K177" s="53"/>
      <c r="L177" s="53"/>
      <c r="M177" s="53"/>
      <c r="N177" s="53" t="s">
        <v>960</v>
      </c>
      <c r="O177" s="53"/>
      <c r="P177" s="53"/>
      <c r="Q177" s="55"/>
      <c r="R177" s="55" t="s">
        <v>137</v>
      </c>
      <c r="S177" s="53" t="s">
        <v>58</v>
      </c>
      <c r="T177" s="53" t="s">
        <v>220</v>
      </c>
      <c r="U177" s="53"/>
      <c r="V177" s="53" t="str">
        <f>"[" &amp; _xlfn.TEXTJOIN(", ", TRUE,
    IF(H177&lt;&gt;"", """" &amp; H$1 &amp; """", ""),
    IF(I177&lt;&gt;"", """" &amp; I$1 &amp; """", ""),
    IF(J177&lt;&gt;"", """" &amp; J$1 &amp; """", ""),
    IF(K177&lt;&gt;"", """" &amp; K$1 &amp; """", ""),
    IF(L177&lt;&gt;"", """" &amp; L$1 &amp; """", ""),    IF(M177&lt;&gt;"", """" &amp; M$1 &amp; """", ""),    IF(N177&lt;&gt;"", """" &amp; N$1 &amp; """", ""),     IF(O177&lt;&gt;"", """" &amp; O$1 &amp; """", ""),     IF(P177&lt;&gt;"", """" &amp; P$1 &amp; """", ""),
    IF(S177&lt;&gt;"", """" &amp; S177 &amp; """", ""), IF(Q177&lt;&gt;"", """" &amp; Q177 &amp; """", ""), IF(R177&lt;&gt;"", """" &amp; R177 &amp; """", ""),
    IF(T177&lt;&gt;"", """" &amp; T177 &amp; """", ""),
    IF(U177&lt;&gt;"", """" &amp; U177 &amp; """", "")
) &amp; "]"</f>
        <v>["BV-BRC", "Organizational", "Submission"]</v>
      </c>
      <c r="W177" s="53" t="s">
        <v>295</v>
      </c>
      <c r="X177" s="54"/>
      <c r="Y177" s="53" t="s">
        <v>961</v>
      </c>
      <c r="Z177" s="53"/>
      <c r="AA177" s="53"/>
      <c r="AB177" s="53"/>
      <c r="AC177" s="53"/>
      <c r="AD177" s="53"/>
      <c r="AE177" s="53" t="s">
        <v>498</v>
      </c>
      <c r="AF177" s="53" t="s">
        <v>499</v>
      </c>
      <c r="AG177" s="53" t="s">
        <v>962</v>
      </c>
      <c r="AH177" s="53" t="s">
        <v>75</v>
      </c>
      <c r="AI177" s="53"/>
      <c r="AJ177" s="53" t="s">
        <v>963</v>
      </c>
      <c r="AK177" s="53"/>
      <c r="AL177" s="53"/>
      <c r="AM177" s="53"/>
      <c r="AN177" s="53"/>
      <c r="AO177" s="53"/>
      <c r="AP177" s="53"/>
      <c r="AQ177" s="53"/>
      <c r="AR177" s="53"/>
      <c r="AS177" s="53"/>
      <c r="AT177" s="53"/>
      <c r="AU177" s="54" t="s">
        <v>65</v>
      </c>
      <c r="AV177" s="54" t="s">
        <v>116</v>
      </c>
      <c r="AY177" s="54"/>
      <c r="AZ177" s="54"/>
      <c r="BA177" s="54"/>
      <c r="BB177" s="54"/>
      <c r="BC177" s="54"/>
      <c r="BD177" s="54"/>
      <c r="BE177" s="54"/>
      <c r="BF177" s="54"/>
      <c r="BG177" s="54"/>
      <c r="BH177" s="54"/>
      <c r="BI177" s="54"/>
      <c r="BJ177" s="54"/>
      <c r="BK177" s="54"/>
      <c r="BL177" s="54"/>
      <c r="BM177" s="54"/>
      <c r="BN177" s="54"/>
      <c r="BO177" s="54"/>
      <c r="BP177" s="54"/>
      <c r="BQ177" s="54"/>
      <c r="BR177" s="54"/>
      <c r="BS177" s="54"/>
      <c r="BT177" s="54"/>
      <c r="BU177" s="54"/>
      <c r="BV177" s="54"/>
      <c r="BW177" s="54"/>
      <c r="BX177" s="54"/>
      <c r="BY177" s="54"/>
      <c r="BZ177" s="54"/>
      <c r="CA177" s="54"/>
      <c r="CB177" s="54"/>
      <c r="CC177" s="54"/>
      <c r="CD177" s="54"/>
      <c r="CE177" s="54"/>
      <c r="CF177" s="54"/>
      <c r="CG177" s="54"/>
      <c r="CH177" s="54"/>
      <c r="CI177" s="54"/>
      <c r="CJ177" s="54"/>
      <c r="CK177" s="54"/>
      <c r="CL177" s="54"/>
      <c r="CM177" s="54"/>
      <c r="CN177" s="54"/>
      <c r="CO177" s="54"/>
      <c r="CP177" s="54"/>
      <c r="CQ177" s="54"/>
      <c r="CR177" s="54"/>
      <c r="CS177" s="54"/>
      <c r="CT177" s="54"/>
      <c r="CU177" s="54"/>
      <c r="CV177" s="54"/>
      <c r="CW177" s="54"/>
      <c r="CX177" s="54"/>
      <c r="CY177" s="54"/>
      <c r="CZ177" s="54"/>
      <c r="DA177" s="54"/>
      <c r="DB177" s="54"/>
      <c r="DC177" s="54"/>
      <c r="DD177" s="54"/>
      <c r="DE177" s="54"/>
      <c r="DF177" s="54"/>
      <c r="DG177" s="54"/>
      <c r="DH177" s="54"/>
      <c r="DI177" s="54"/>
      <c r="DJ177" s="54"/>
      <c r="DK177" s="54"/>
      <c r="DL177" s="54"/>
      <c r="DM177" s="54"/>
      <c r="DN177" s="54"/>
      <c r="DO177" s="54"/>
      <c r="DP177" s="54"/>
      <c r="DQ177" s="54"/>
      <c r="DR177" s="54"/>
      <c r="DS177" s="54"/>
      <c r="DT177" s="54"/>
      <c r="DU177" s="54"/>
      <c r="DV177" s="54"/>
      <c r="DW177" s="54"/>
      <c r="DX177" s="54"/>
      <c r="DY177" s="54"/>
      <c r="DZ177" s="54"/>
      <c r="EA177" s="54"/>
      <c r="EB177" s="54"/>
      <c r="EC177" s="54"/>
      <c r="ED177" s="54"/>
      <c r="EE177" s="54"/>
      <c r="EF177" s="54"/>
      <c r="EG177" s="54"/>
      <c r="EH177" s="54"/>
      <c r="EI177" s="54"/>
      <c r="EJ177" s="54"/>
      <c r="EK177" s="54"/>
      <c r="EL177" s="54"/>
      <c r="EM177" s="54"/>
      <c r="EN177" s="54"/>
      <c r="EO177" s="54"/>
      <c r="EP177" s="54"/>
      <c r="EQ177" s="54"/>
      <c r="ER177" s="54"/>
      <c r="ES177" s="54"/>
      <c r="ET177" s="54"/>
      <c r="EU177" s="54"/>
      <c r="EV177" s="54"/>
      <c r="EW177" s="54"/>
      <c r="EX177" s="54"/>
      <c r="EY177" s="54"/>
      <c r="EZ177" s="54"/>
      <c r="FA177" s="54"/>
      <c r="FB177" s="54"/>
      <c r="FC177" s="54"/>
      <c r="FD177" s="54"/>
      <c r="FE177" s="54"/>
      <c r="FF177" s="54"/>
      <c r="FG177" s="54"/>
      <c r="FH177" s="54"/>
      <c r="FI177" s="54"/>
      <c r="FJ177" s="54"/>
      <c r="FK177" s="54"/>
      <c r="FL177" s="54"/>
      <c r="FM177" s="54"/>
      <c r="FN177" s="54"/>
    </row>
    <row r="178" spans="1:181" s="52" customFormat="1" ht="20.25" customHeight="1">
      <c r="A178" s="52" t="s">
        <v>964</v>
      </c>
      <c r="B178" s="52" t="s">
        <v>965</v>
      </c>
      <c r="C178" s="52" t="s">
        <v>966</v>
      </c>
      <c r="E178" s="53" t="s">
        <v>55</v>
      </c>
      <c r="N178" s="56" t="s">
        <v>967</v>
      </c>
      <c r="O178" s="56"/>
      <c r="P178" s="56"/>
      <c r="Q178" s="56"/>
      <c r="S178" s="56"/>
      <c r="T178" s="56"/>
      <c r="U178" s="56"/>
      <c r="V178" s="53" t="str">
        <f>"[" &amp; _xlfn.TEXTJOIN(", ", TRUE,
    IF(AdditionalMetadata!H106&lt;&gt;"", """" &amp; VJDBCore!H$1 &amp; """", ""),
    IF(AdditionalMetadata!I106&lt;&gt;"", """" &amp; VJDBCore!I$1 &amp; """", ""),
    IF(AdditionalMetadata!J106&lt;&gt;"", """" &amp; VJDBCore!J$1 &amp; """", ""),
    IF(AdditionalMetadata!K106&lt;&gt;"", """" &amp; VJDBCore!K$1 &amp; """", ""),
    IF(AdditionalMetadata!L106&lt;&gt;"", """" &amp; VJDBCore!L$1 &amp; """", ""),    IF(AdditionalMetadata!M106&lt;&gt;"", """" &amp; VJDBCore!M$1 &amp; """", ""),    IF(N178&lt;&gt;"", """" &amp; VJDBCore!N$1 &amp; """", ""),     IF(O178&lt;&gt;"", """" &amp; VJDBCore!O$1 &amp; """", ""),     IF(O178&lt;&gt;"", """" &amp; VJDBCore!O$1 &amp; """", ""),     IF(P178&lt;&gt;"", """" &amp; VJDBCore!P$1 &amp; """", ""),
    IF(AdditionalMetadata!Q110&lt;&gt;"", """" &amp; AdditionalMetadata!Q110 &amp; """", ""),
    IF(R178&lt;&gt;"", """" &amp; R178 &amp; """", ""),
    IF(S178&lt;&gt;"", """" &amp; S178 &amp; """", "")
) &amp; "]"</f>
        <v>["BV-BRC"]</v>
      </c>
      <c r="W178" s="52" t="s">
        <v>295</v>
      </c>
      <c r="X178" s="57"/>
      <c r="Y178" s="57"/>
      <c r="Z178" s="57"/>
      <c r="AA178" s="57"/>
      <c r="AB178" s="57"/>
      <c r="AC178" s="57"/>
      <c r="AD178" s="57" t="s">
        <v>498</v>
      </c>
      <c r="AE178" s="57" t="s">
        <v>499</v>
      </c>
      <c r="AF178" s="57" t="s">
        <v>968</v>
      </c>
      <c r="AG178" s="57" t="s">
        <v>75</v>
      </c>
    </row>
    <row r="179" spans="1:181" s="52" customFormat="1" ht="20.25" customHeight="1">
      <c r="A179" s="52" t="s">
        <v>969</v>
      </c>
      <c r="B179" s="52" t="s">
        <v>970</v>
      </c>
      <c r="C179" s="52" t="s">
        <v>971</v>
      </c>
      <c r="E179" s="53" t="s">
        <v>55</v>
      </c>
      <c r="V179" s="53" t="str">
        <f>"[" &amp; _xlfn.TEXTJOIN(", ", TRUE,
    IF(H179&lt;&gt;"", """" &amp; H$1 &amp; """", ""),
    IF(I179&lt;&gt;"", """" &amp; I$1 &amp; """", ""),
    IF(J179&lt;&gt;"", """" &amp; J$1 &amp; """", ""),
    IF(K179&lt;&gt;"", """" &amp; K$1 &amp; """", ""),
    IF(L179&lt;&gt;"", """" &amp; L$1 &amp; """", ""),    IF(M179&lt;&gt;"", """" &amp; M$1 &amp; """", ""),    IF(N179&lt;&gt;"", """" &amp; N$1 &amp; """", ""),     IF(O179&lt;&gt;"", """" &amp; O$1 &amp; """", ""),     IF(P179&lt;&gt;"", """" &amp; P$1 &amp; """", ""),
    IF(S179&lt;&gt;"", """" &amp; S179 &amp; """", ""), IF(Q179&lt;&gt;"", """" &amp; Q179 &amp; """", ""), IF(R179&lt;&gt;"", """" &amp; R179 &amp; """", ""),
    IF(T179&lt;&gt;"", """" &amp; T179 &amp; """", ""),
    IF(U179&lt;&gt;"", """" &amp; U179 &amp; """", "")
) &amp; "]"</f>
        <v>[]</v>
      </c>
    </row>
    <row r="180" spans="1:181" s="52" customFormat="1" ht="20.25" customHeight="1">
      <c r="A180" s="52" t="s">
        <v>972</v>
      </c>
      <c r="B180" s="52" t="s">
        <v>973</v>
      </c>
      <c r="C180" s="52" t="s">
        <v>974</v>
      </c>
      <c r="E180" s="52" t="s">
        <v>55</v>
      </c>
      <c r="V180" s="53" t="str">
        <f>"[" &amp; _xlfn.TEXTJOIN(", ", TRUE,
    IF(H180&lt;&gt;"", """" &amp; H$1 &amp; """", ""),
    IF(I180&lt;&gt;"", """" &amp; I$1 &amp; """", ""),
    IF(J180&lt;&gt;"", """" &amp; J$1 &amp; """", ""),
    IF(K180&lt;&gt;"", """" &amp; K$1 &amp; """", ""),
    IF(L180&lt;&gt;"", """" &amp; L$1 &amp; """", ""),    IF(M180&lt;&gt;"", """" &amp; M$1 &amp; """", ""),    IF(N180&lt;&gt;"", """" &amp; N$1 &amp; """", ""),     IF(O180&lt;&gt;"", """" &amp; O$1 &amp; """", ""),     IF(P180&lt;&gt;"", """" &amp; P$1 &amp; """", ""),
    IF(S180&lt;&gt;"", """" &amp; S180 &amp; """", ""), IF(Q180&lt;&gt;"", """" &amp; Q180 &amp; """", ""), IF(R180&lt;&gt;"", """" &amp; R180 &amp; """", ""),
    IF(T180&lt;&gt;"", """" &amp; T180 &amp; """", ""),
    IF(U180&lt;&gt;"", """" &amp; U180 &amp; """", "")
) &amp; "]"</f>
        <v>[]</v>
      </c>
      <c r="W180" s="52" t="s">
        <v>811</v>
      </c>
    </row>
    <row r="181" spans="1:181" ht="23.25" customHeight="1">
      <c r="A181" s="44"/>
      <c r="B181" s="44"/>
      <c r="C181" s="44"/>
      <c r="D181" s="44"/>
      <c r="E181" s="44"/>
      <c r="F181" s="44"/>
      <c r="G181" s="44"/>
      <c r="H181" s="44"/>
      <c r="I181" s="44"/>
      <c r="J181" s="44"/>
      <c r="K181" s="44"/>
      <c r="L181" s="44"/>
      <c r="M181" s="44"/>
      <c r="N181" s="44"/>
      <c r="O181" s="44"/>
      <c r="P181" s="44"/>
      <c r="Q181" s="44"/>
      <c r="R181" s="44"/>
      <c r="S181" s="44"/>
      <c r="T181" s="44"/>
      <c r="U181" s="44"/>
      <c r="V181" s="44"/>
      <c r="W181" s="44"/>
      <c r="X181" s="44"/>
      <c r="Y181" s="44"/>
      <c r="Z181" s="44"/>
      <c r="AA181" s="44"/>
      <c r="AB181" s="44"/>
      <c r="AC181" s="44"/>
      <c r="AD181" s="44"/>
      <c r="AE181" s="44"/>
      <c r="AF181" s="44"/>
      <c r="AG181" s="44"/>
      <c r="AH181" s="44"/>
      <c r="AI181" s="44"/>
      <c r="AJ181" s="44"/>
      <c r="AK181" s="44"/>
      <c r="AL181" s="44"/>
      <c r="AM181" s="44"/>
      <c r="AN181" s="44"/>
      <c r="AO181" s="44"/>
      <c r="AP181" s="44"/>
      <c r="AQ181" s="44"/>
      <c r="AR181" s="44"/>
      <c r="AS181" s="44"/>
      <c r="AT181" s="44"/>
      <c r="AU181" s="44"/>
      <c r="AV181" s="44"/>
      <c r="AW181" s="44"/>
      <c r="AX181" s="44"/>
      <c r="AY181" s="44"/>
      <c r="AZ181" s="44"/>
      <c r="BA181" s="44"/>
      <c r="BB181" s="44"/>
      <c r="BC181" s="44"/>
      <c r="BD181" s="44"/>
      <c r="BE181" s="44"/>
      <c r="BF181" s="44"/>
      <c r="BG181" s="44"/>
      <c r="BH181" s="44"/>
      <c r="BI181" s="44"/>
      <c r="BJ181" s="44"/>
      <c r="BK181" s="44"/>
      <c r="BL181" s="44"/>
      <c r="BM181" s="44"/>
      <c r="BN181" s="44"/>
      <c r="BO181" s="44"/>
      <c r="BP181" s="44"/>
      <c r="BQ181" s="44"/>
      <c r="BR181" s="44"/>
      <c r="BS181" s="44"/>
      <c r="BT181" s="44"/>
      <c r="BU181" s="44"/>
      <c r="BV181" s="44"/>
      <c r="BW181" s="44"/>
      <c r="BX181" s="44"/>
      <c r="BY181" s="44"/>
      <c r="BZ181" s="44"/>
      <c r="CA181" s="44"/>
      <c r="CB181" s="44"/>
      <c r="CC181" s="44"/>
      <c r="CD181" s="44"/>
      <c r="CE181" s="44"/>
      <c r="CF181" s="44"/>
      <c r="CG181" s="44"/>
      <c r="CH181" s="44"/>
      <c r="CI181" s="44"/>
      <c r="CJ181" s="44"/>
      <c r="CK181" s="44"/>
      <c r="CL181" s="44"/>
      <c r="CM181" s="44"/>
      <c r="CN181" s="44"/>
      <c r="CO181" s="44"/>
      <c r="CP181" s="44"/>
      <c r="CQ181" s="44"/>
      <c r="CR181" s="44"/>
      <c r="CS181" s="44"/>
      <c r="CT181" s="44"/>
      <c r="CU181" s="44"/>
      <c r="CV181" s="44"/>
      <c r="CW181" s="44"/>
      <c r="CX181" s="44"/>
      <c r="CY181" s="44"/>
      <c r="CZ181" s="44"/>
      <c r="DA181" s="44"/>
      <c r="DB181" s="44"/>
      <c r="DC181" s="44"/>
      <c r="DD181" s="44"/>
      <c r="DE181" s="44"/>
      <c r="DF181" s="44"/>
      <c r="DG181" s="44"/>
      <c r="DH181" s="44"/>
      <c r="DI181" s="44"/>
      <c r="DJ181" s="44"/>
      <c r="DK181" s="44"/>
      <c r="DL181" s="44"/>
      <c r="DM181" s="44"/>
      <c r="DN181" s="44"/>
      <c r="DO181" s="44"/>
      <c r="DP181" s="44"/>
      <c r="DQ181" s="44"/>
      <c r="DR181" s="44"/>
      <c r="DS181" s="44"/>
      <c r="DT181" s="44"/>
      <c r="DU181" s="44"/>
      <c r="DV181" s="44"/>
      <c r="DW181" s="44"/>
      <c r="DX181" s="44"/>
      <c r="DY181" s="44"/>
      <c r="DZ181" s="44"/>
      <c r="EA181" s="44"/>
      <c r="EB181" s="44"/>
      <c r="EC181" s="44"/>
      <c r="ED181" s="44"/>
      <c r="EE181" s="44"/>
      <c r="EF181" s="44"/>
      <c r="EG181" s="44"/>
      <c r="EH181" s="44"/>
      <c r="EI181" s="44"/>
      <c r="EJ181" s="44"/>
      <c r="EK181" s="44"/>
      <c r="EL181" s="44"/>
      <c r="EM181" s="44"/>
      <c r="EN181" s="44"/>
      <c r="EO181" s="44"/>
      <c r="EP181" s="44"/>
      <c r="EQ181" s="44"/>
      <c r="ER181" s="44"/>
      <c r="ES181" s="44"/>
      <c r="ET181" s="44"/>
      <c r="EU181" s="44"/>
      <c r="EV181" s="44"/>
      <c r="EW181" s="44"/>
      <c r="EX181" s="44"/>
      <c r="EY181" s="44"/>
      <c r="EZ181" s="44"/>
      <c r="FA181" s="44"/>
      <c r="FB181" s="44"/>
      <c r="FC181" s="44"/>
      <c r="FD181" s="44"/>
      <c r="FE181" s="44"/>
      <c r="FF181" s="44"/>
      <c r="FG181" s="44"/>
      <c r="FH181" s="44"/>
      <c r="FI181" s="44"/>
      <c r="FJ181" s="44"/>
      <c r="FK181" s="44"/>
      <c r="FL181" s="44"/>
      <c r="FM181" s="44"/>
      <c r="FN181" s="44"/>
      <c r="FO181" s="44"/>
      <c r="FP181" s="44"/>
      <c r="FQ181" s="44"/>
      <c r="FR181" s="44"/>
      <c r="FS181" s="44"/>
      <c r="FT181" s="44"/>
      <c r="FU181" s="44"/>
      <c r="FV181" s="44"/>
      <c r="FW181" s="44"/>
      <c r="FX181" s="44"/>
      <c r="FY181" s="44"/>
    </row>
    <row r="182" spans="1:181" ht="23.25" customHeight="1">
      <c r="A182" s="44"/>
      <c r="B182" s="44"/>
      <c r="C182" s="44"/>
      <c r="D182" s="44"/>
      <c r="E182" s="44"/>
      <c r="F182" s="44"/>
      <c r="G182" s="44"/>
      <c r="H182" s="44"/>
      <c r="I182" s="44"/>
      <c r="J182" s="44"/>
      <c r="K182" s="44"/>
      <c r="L182" s="44"/>
      <c r="M182" s="44"/>
      <c r="N182" s="44"/>
      <c r="O182" s="44"/>
      <c r="P182" s="44"/>
      <c r="Q182" s="44"/>
      <c r="R182" s="44"/>
      <c r="S182" s="44"/>
      <c r="T182" s="44"/>
      <c r="U182" s="44"/>
      <c r="V182" s="44"/>
      <c r="W182" s="44"/>
      <c r="X182" s="44"/>
      <c r="Y182" s="44"/>
      <c r="Z182" s="44"/>
      <c r="AA182" s="44"/>
      <c r="AB182" s="44"/>
      <c r="AC182" s="44"/>
      <c r="AD182" s="44"/>
      <c r="AE182" s="44"/>
      <c r="AF182" s="44"/>
      <c r="AG182" s="44"/>
      <c r="AH182" s="44"/>
      <c r="AI182" s="44"/>
      <c r="AJ182" s="44"/>
      <c r="AK182" s="44"/>
      <c r="AL182" s="44"/>
      <c r="AM182" s="44"/>
      <c r="AN182" s="44"/>
      <c r="AO182" s="44"/>
      <c r="AP182" s="44"/>
      <c r="AQ182" s="44"/>
      <c r="AR182" s="44"/>
      <c r="AS182" s="44"/>
      <c r="AT182" s="44"/>
      <c r="AU182" s="44"/>
      <c r="AV182" s="44"/>
      <c r="AW182" s="44"/>
      <c r="AX182" s="44"/>
      <c r="AY182" s="44"/>
      <c r="AZ182" s="44"/>
      <c r="BA182" s="44"/>
      <c r="BB182" s="44"/>
      <c r="BC182" s="44"/>
      <c r="BD182" s="44"/>
      <c r="BE182" s="44"/>
      <c r="BF182" s="44"/>
      <c r="BG182" s="44"/>
      <c r="BH182" s="44"/>
      <c r="BI182" s="44"/>
      <c r="BJ182" s="44"/>
      <c r="BK182" s="44"/>
      <c r="BL182" s="44"/>
      <c r="BM182" s="44"/>
      <c r="BN182" s="44"/>
      <c r="BO182" s="44"/>
      <c r="BP182" s="44"/>
      <c r="BQ182" s="44"/>
      <c r="BR182" s="44"/>
      <c r="BS182" s="44"/>
      <c r="BT182" s="44"/>
      <c r="BU182" s="44"/>
      <c r="BV182" s="44"/>
      <c r="BW182" s="44"/>
      <c r="BX182" s="44"/>
      <c r="BY182" s="44"/>
      <c r="BZ182" s="44"/>
      <c r="CA182" s="44"/>
      <c r="CB182" s="44"/>
      <c r="CC182" s="44"/>
      <c r="CD182" s="44"/>
      <c r="CE182" s="44"/>
      <c r="CF182" s="44"/>
      <c r="CG182" s="44"/>
      <c r="CH182" s="44"/>
      <c r="CI182" s="44"/>
      <c r="CJ182" s="44"/>
      <c r="CK182" s="44"/>
      <c r="CL182" s="44"/>
      <c r="CM182" s="44"/>
      <c r="CN182" s="44"/>
      <c r="CO182" s="44"/>
      <c r="CP182" s="44"/>
      <c r="CQ182" s="44"/>
      <c r="CR182" s="44"/>
      <c r="CS182" s="44"/>
      <c r="CT182" s="44"/>
      <c r="CU182" s="44"/>
      <c r="CV182" s="44"/>
      <c r="CW182" s="44"/>
      <c r="CX182" s="44"/>
      <c r="CY182" s="44"/>
      <c r="CZ182" s="44"/>
      <c r="DA182" s="44"/>
      <c r="DB182" s="44"/>
      <c r="DC182" s="44"/>
      <c r="DD182" s="44"/>
      <c r="DE182" s="44"/>
      <c r="DF182" s="44"/>
      <c r="DG182" s="44"/>
      <c r="DH182" s="44"/>
      <c r="DI182" s="44"/>
      <c r="DJ182" s="44"/>
      <c r="DK182" s="44"/>
      <c r="DL182" s="44"/>
      <c r="DM182" s="44"/>
      <c r="DN182" s="44"/>
      <c r="DO182" s="44"/>
      <c r="DP182" s="44"/>
      <c r="DQ182" s="44"/>
      <c r="DR182" s="44"/>
      <c r="DS182" s="44"/>
      <c r="DT182" s="44"/>
      <c r="DU182" s="44"/>
      <c r="DV182" s="44"/>
      <c r="DW182" s="44"/>
      <c r="DX182" s="44"/>
      <c r="DY182" s="44"/>
      <c r="DZ182" s="44"/>
      <c r="EA182" s="44"/>
      <c r="EB182" s="44"/>
      <c r="EC182" s="44"/>
      <c r="ED182" s="44"/>
      <c r="EE182" s="44"/>
      <c r="EF182" s="44"/>
      <c r="EG182" s="44"/>
      <c r="EH182" s="44"/>
      <c r="EI182" s="44"/>
      <c r="EJ182" s="44"/>
      <c r="EK182" s="44"/>
      <c r="EL182" s="44"/>
      <c r="EM182" s="44"/>
      <c r="EN182" s="44"/>
      <c r="EO182" s="44"/>
      <c r="EP182" s="44"/>
      <c r="EQ182" s="44"/>
      <c r="ER182" s="44"/>
      <c r="ES182" s="44"/>
      <c r="ET182" s="44"/>
      <c r="EU182" s="44"/>
      <c r="EV182" s="44"/>
      <c r="EW182" s="44"/>
      <c r="EX182" s="44"/>
      <c r="EY182" s="44"/>
      <c r="EZ182" s="44"/>
      <c r="FA182" s="44"/>
      <c r="FB182" s="44"/>
      <c r="FC182" s="44"/>
      <c r="FD182" s="44"/>
      <c r="FE182" s="44"/>
      <c r="FF182" s="44"/>
      <c r="FG182" s="44"/>
      <c r="FH182" s="44"/>
      <c r="FI182" s="44"/>
      <c r="FJ182" s="44"/>
      <c r="FK182" s="44"/>
      <c r="FL182" s="44"/>
      <c r="FM182" s="44"/>
      <c r="FN182" s="44"/>
      <c r="FO182" s="44"/>
      <c r="FP182" s="44"/>
      <c r="FQ182" s="44"/>
      <c r="FR182" s="44"/>
      <c r="FS182" s="44"/>
      <c r="FT182" s="44"/>
      <c r="FU182" s="44"/>
      <c r="FV182" s="44"/>
      <c r="FW182" s="44"/>
      <c r="FX182" s="44"/>
      <c r="FY182" s="44"/>
    </row>
    <row r="183" spans="1:181" ht="23.25" customHeight="1">
      <c r="A183" s="44"/>
      <c r="B183" s="44"/>
      <c r="C183" s="44"/>
      <c r="D183" s="44"/>
      <c r="E183" s="44"/>
      <c r="F183" s="44"/>
      <c r="G183" s="44"/>
      <c r="H183" s="44"/>
      <c r="I183" s="44"/>
      <c r="J183" s="44"/>
      <c r="K183" s="44"/>
      <c r="L183" s="44"/>
      <c r="M183" s="44"/>
      <c r="N183" s="44"/>
      <c r="O183" s="44"/>
      <c r="P183" s="44"/>
      <c r="Q183" s="44"/>
      <c r="R183" s="44"/>
      <c r="S183" s="44"/>
      <c r="T183" s="44"/>
      <c r="U183" s="44"/>
      <c r="V183" s="44"/>
      <c r="W183" s="44"/>
      <c r="X183" s="44"/>
      <c r="Y183" s="44"/>
      <c r="Z183" s="44"/>
      <c r="AA183" s="44"/>
      <c r="AB183" s="44"/>
      <c r="AC183" s="44"/>
      <c r="AD183" s="44"/>
      <c r="AE183" s="44"/>
      <c r="AF183" s="44"/>
      <c r="AG183" s="44"/>
      <c r="AH183" s="44"/>
      <c r="AI183" s="44"/>
      <c r="AJ183" s="44"/>
      <c r="AK183" s="44"/>
      <c r="AL183" s="44"/>
      <c r="AM183" s="44"/>
      <c r="AN183" s="44"/>
      <c r="AO183" s="44"/>
      <c r="AP183" s="44"/>
      <c r="AQ183" s="44"/>
      <c r="AR183" s="44"/>
      <c r="AS183" s="44"/>
      <c r="AT183" s="44"/>
      <c r="AU183" s="44"/>
      <c r="AV183" s="44"/>
      <c r="AW183" s="44"/>
      <c r="AX183" s="44"/>
      <c r="AY183" s="44"/>
      <c r="AZ183" s="44"/>
      <c r="BA183" s="44"/>
      <c r="BB183" s="44"/>
      <c r="BC183" s="44"/>
      <c r="BD183" s="44"/>
      <c r="BE183" s="44"/>
      <c r="BF183" s="44"/>
      <c r="BG183" s="44"/>
      <c r="BH183" s="44"/>
      <c r="BI183" s="44"/>
      <c r="BJ183" s="44"/>
      <c r="BK183" s="44"/>
      <c r="BL183" s="44"/>
      <c r="BM183" s="44"/>
      <c r="BN183" s="44"/>
      <c r="BO183" s="44"/>
      <c r="BP183" s="44"/>
      <c r="BQ183" s="44"/>
      <c r="BR183" s="44"/>
      <c r="BS183" s="44"/>
      <c r="BT183" s="44"/>
      <c r="BU183" s="44"/>
      <c r="BV183" s="44"/>
      <c r="BW183" s="44"/>
      <c r="BX183" s="44"/>
      <c r="BY183" s="44"/>
      <c r="BZ183" s="44"/>
      <c r="CA183" s="44"/>
      <c r="CB183" s="44"/>
      <c r="CC183" s="44"/>
      <c r="CD183" s="44"/>
      <c r="CE183" s="44"/>
      <c r="CF183" s="44"/>
      <c r="CG183" s="44"/>
      <c r="CH183" s="44"/>
      <c r="CI183" s="44"/>
      <c r="CJ183" s="44"/>
      <c r="CK183" s="44"/>
      <c r="CL183" s="44"/>
      <c r="CM183" s="44"/>
      <c r="CN183" s="44"/>
      <c r="CO183" s="44"/>
      <c r="CP183" s="44"/>
      <c r="CQ183" s="44"/>
      <c r="CR183" s="44"/>
      <c r="CS183" s="44"/>
      <c r="CT183" s="44"/>
      <c r="CU183" s="44"/>
      <c r="CV183" s="44"/>
      <c r="CW183" s="44"/>
      <c r="CX183" s="44"/>
      <c r="CY183" s="44"/>
      <c r="CZ183" s="44"/>
      <c r="DA183" s="44"/>
      <c r="DB183" s="44"/>
      <c r="DC183" s="44"/>
      <c r="DD183" s="44"/>
      <c r="DE183" s="44"/>
      <c r="DF183" s="44"/>
      <c r="DG183" s="44"/>
      <c r="DH183" s="44"/>
      <c r="DI183" s="44"/>
      <c r="DJ183" s="44"/>
      <c r="DK183" s="44"/>
      <c r="DL183" s="44"/>
      <c r="DM183" s="44"/>
      <c r="DN183" s="44"/>
      <c r="DO183" s="44"/>
      <c r="DP183" s="44"/>
      <c r="DQ183" s="44"/>
      <c r="DR183" s="44"/>
      <c r="DS183" s="44"/>
      <c r="DT183" s="44"/>
      <c r="DU183" s="44"/>
      <c r="DV183" s="44"/>
      <c r="DW183" s="44"/>
      <c r="DX183" s="44"/>
      <c r="DY183" s="44"/>
      <c r="DZ183" s="44"/>
      <c r="EA183" s="44"/>
      <c r="EB183" s="44"/>
      <c r="EC183" s="44"/>
      <c r="ED183" s="44"/>
      <c r="EE183" s="44"/>
      <c r="EF183" s="44"/>
      <c r="EG183" s="44"/>
      <c r="EH183" s="44"/>
      <c r="EI183" s="44"/>
      <c r="EJ183" s="44"/>
      <c r="EK183" s="44"/>
      <c r="EL183" s="44"/>
      <c r="EM183" s="44"/>
      <c r="EN183" s="44"/>
      <c r="EO183" s="44"/>
      <c r="EP183" s="44"/>
      <c r="EQ183" s="44"/>
      <c r="ER183" s="44"/>
      <c r="ES183" s="44"/>
      <c r="ET183" s="44"/>
      <c r="EU183" s="44"/>
      <c r="EV183" s="44"/>
      <c r="EW183" s="44"/>
      <c r="EX183" s="44"/>
      <c r="EY183" s="44"/>
      <c r="EZ183" s="44"/>
      <c r="FA183" s="44"/>
      <c r="FB183" s="44"/>
      <c r="FC183" s="44"/>
      <c r="FD183" s="44"/>
      <c r="FE183" s="44"/>
      <c r="FF183" s="44"/>
      <c r="FG183" s="44"/>
      <c r="FH183" s="44"/>
      <c r="FI183" s="44"/>
      <c r="FJ183" s="44"/>
      <c r="FK183" s="44"/>
      <c r="FL183" s="44"/>
      <c r="FM183" s="44"/>
      <c r="FN183" s="44"/>
      <c r="FO183" s="44"/>
      <c r="FP183" s="44"/>
      <c r="FQ183" s="44"/>
      <c r="FR183" s="44"/>
      <c r="FS183" s="44"/>
      <c r="FT183" s="44"/>
      <c r="FU183" s="44"/>
      <c r="FV183" s="44"/>
      <c r="FW183" s="44"/>
      <c r="FX183" s="44"/>
      <c r="FY183" s="44"/>
    </row>
  </sheetData>
  <phoneticPr fontId="7" type="noConversion"/>
  <conditionalFormatting sqref="F2 F167 F165 F5:F96 F154 F169:F171 F173 F175">
    <cfRule type="expression" dxfId="1" priority="1">
      <formula>COUNTIF(F:F, F2) &gt; 1</formula>
    </cfRule>
  </conditionalFormatting>
  <hyperlinks>
    <hyperlink ref="AM2" r:id="rId1" display="https://github.com/ELIXIR-Belgium/ENA-metadata-templates/tree/main/templates/ERC000033" xr:uid="{104B3B5B-AD7D-42EB-A2DB-049E9F2A32DD}"/>
    <hyperlink ref="AP2" r:id="rId2" display="https://github.com/ELIXIR-Belgium/ENA-metadata-templates/tree/main/templates/ERC000032" xr:uid="{F13F8975-BD35-4463-A164-B4BEA987BED3}"/>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Q296"/>
  <sheetViews>
    <sheetView tabSelected="1" topLeftCell="J1" zoomScale="70" zoomScaleNormal="70" workbookViewId="0">
      <selection activeCell="N21" sqref="N21:AH21"/>
    </sheetView>
  </sheetViews>
  <sheetFormatPr defaultColWidth="11.42578125" defaultRowHeight="15"/>
  <cols>
    <col min="1" max="40" width="27.5703125" customWidth="1"/>
  </cols>
  <sheetData>
    <row r="1" spans="1:172"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20" t="s">
        <v>0</v>
      </c>
      <c r="S1" s="20" t="s">
        <v>0</v>
      </c>
      <c r="T1" s="20" t="s">
        <v>0</v>
      </c>
      <c r="U1" s="20" t="s">
        <v>0</v>
      </c>
      <c r="V1" s="20" t="s">
        <v>0</v>
      </c>
      <c r="W1" s="20" t="s">
        <v>0</v>
      </c>
      <c r="X1" s="18" t="s">
        <v>1</v>
      </c>
      <c r="Y1" s="20" t="s">
        <v>8</v>
      </c>
      <c r="Z1" s="20" t="s">
        <v>8</v>
      </c>
      <c r="AA1" s="20" t="s">
        <v>8</v>
      </c>
      <c r="AB1" s="20" t="s">
        <v>8</v>
      </c>
      <c r="AC1" s="20" t="s">
        <v>9</v>
      </c>
      <c r="AD1" s="20" t="s">
        <v>9</v>
      </c>
      <c r="AE1" s="20" t="s">
        <v>9</v>
      </c>
      <c r="AF1" s="20" t="s">
        <v>9</v>
      </c>
      <c r="AG1" s="20" t="s">
        <v>9</v>
      </c>
      <c r="AH1" s="20" t="s">
        <v>9</v>
      </c>
      <c r="AI1" s="18" t="s">
        <v>10</v>
      </c>
      <c r="AJ1" s="18" t="s">
        <v>10</v>
      </c>
      <c r="AK1" s="18" t="s">
        <v>10</v>
      </c>
      <c r="AL1" s="18" t="s">
        <v>11</v>
      </c>
      <c r="AM1" s="18" t="s">
        <v>11</v>
      </c>
      <c r="AN1" s="18" t="s">
        <v>11</v>
      </c>
      <c r="AO1" s="24" t="s">
        <v>3</v>
      </c>
      <c r="AP1" s="19" t="s">
        <v>3</v>
      </c>
      <c r="AQ1" s="19" t="s">
        <v>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row>
    <row r="2" spans="1:172" s="19" customFormat="1" ht="23.25" customHeight="1">
      <c r="A2" s="17" t="s">
        <v>15</v>
      </c>
      <c r="B2" s="17" t="s">
        <v>16</v>
      </c>
      <c r="C2" s="17" t="s">
        <v>17</v>
      </c>
      <c r="D2" s="17" t="s">
        <v>18</v>
      </c>
      <c r="E2" s="19" t="s">
        <v>19</v>
      </c>
      <c r="F2" s="17" t="s">
        <v>20</v>
      </c>
      <c r="G2" s="18" t="s">
        <v>15</v>
      </c>
      <c r="H2" s="18" t="s">
        <v>15</v>
      </c>
      <c r="I2" s="18" t="s">
        <v>15</v>
      </c>
      <c r="J2" s="18" t="s">
        <v>15</v>
      </c>
      <c r="K2" s="18" t="s">
        <v>15</v>
      </c>
      <c r="L2" s="18" t="s">
        <v>15</v>
      </c>
      <c r="M2" s="18" t="s">
        <v>21</v>
      </c>
      <c r="N2" s="17" t="s">
        <v>22</v>
      </c>
      <c r="O2" s="17" t="s">
        <v>23</v>
      </c>
      <c r="P2" s="18" t="s">
        <v>23</v>
      </c>
      <c r="Q2" s="31" t="s">
        <v>24</v>
      </c>
      <c r="R2" s="20" t="s">
        <v>25</v>
      </c>
      <c r="S2" s="20" t="s">
        <v>26</v>
      </c>
      <c r="T2" s="20" t="s">
        <v>27</v>
      </c>
      <c r="U2" s="20" t="s">
        <v>28</v>
      </c>
      <c r="V2" s="19" t="s">
        <v>29</v>
      </c>
      <c r="W2" s="19" t="s">
        <v>31</v>
      </c>
      <c r="X2" s="19" t="s">
        <v>32</v>
      </c>
      <c r="Y2" s="19" t="s">
        <v>33</v>
      </c>
      <c r="Z2" s="19" t="s">
        <v>34</v>
      </c>
      <c r="AA2" s="19" t="s">
        <v>35</v>
      </c>
      <c r="AB2" s="19" t="s">
        <v>36</v>
      </c>
      <c r="AC2" s="19" t="s">
        <v>37</v>
      </c>
      <c r="AD2" s="19" t="s">
        <v>38</v>
      </c>
      <c r="AE2" s="19" t="s">
        <v>39</v>
      </c>
      <c r="AF2" s="19" t="s">
        <v>40</v>
      </c>
      <c r="AG2" s="19" t="s">
        <v>41</v>
      </c>
      <c r="AH2" s="19" t="s">
        <v>42</v>
      </c>
      <c r="AI2" s="19" t="s">
        <v>43</v>
      </c>
      <c r="AJ2" s="19" t="s">
        <v>44</v>
      </c>
      <c r="AK2" s="23" t="s">
        <v>45</v>
      </c>
      <c r="AL2" s="19" t="s">
        <v>43</v>
      </c>
      <c r="AM2" s="19" t="s">
        <v>44</v>
      </c>
      <c r="AN2" s="23" t="s">
        <v>45</v>
      </c>
      <c r="AO2" s="24" t="s">
        <v>46</v>
      </c>
      <c r="AP2" s="19" t="s">
        <v>49</v>
      </c>
      <c r="AQ2" s="19" t="s">
        <v>50</v>
      </c>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row>
    <row r="3" spans="1:172" s="19" customFormat="1" ht="23.25" customHeight="1">
      <c r="A3" s="17" t="str">
        <f t="shared" ref="A3:AQ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_xlfn.TEXTJOIN(" ", TRUE, LOWER(Q1), LOWER(Q2))</f>
        <v>ena submission object object name</v>
      </c>
      <c r="R3" s="17" t="str">
        <f t="shared" si="0"/>
        <v>vjdbv0.3 group1</v>
      </c>
      <c r="S3" s="17" t="str">
        <f t="shared" si="0"/>
        <v>vjdbv0.3 group2</v>
      </c>
      <c r="T3" s="17" t="str">
        <f t="shared" si="0"/>
        <v>vjdbv0.3 group3</v>
      </c>
      <c r="U3" s="17" t="str">
        <f t="shared" si="0"/>
        <v>vjdbv0.3 tags</v>
      </c>
      <c r="V3" s="17" t="str">
        <f t="shared" si="0"/>
        <v>vjdbv0.3 input source</v>
      </c>
      <c r="W3" s="17" t="str">
        <f t="shared" si="0"/>
        <v>vjdbv0.3 changes</v>
      </c>
      <c r="X3" s="17" t="str">
        <f t="shared" si="0"/>
        <v>vjdbv0.2 previous changes</v>
      </c>
      <c r="Y3" s="17" t="str">
        <f t="shared" si="0"/>
        <v>ncbi virus n field name</v>
      </c>
      <c r="Z3" s="17" t="str">
        <f t="shared" si="0"/>
        <v>ncbi virus n field description</v>
      </c>
      <c r="AA3" s="17" t="str">
        <f t="shared" si="0"/>
        <v>ncbi virus n type</v>
      </c>
      <c r="AB3" s="17" t="str">
        <f t="shared" si="0"/>
        <v>ncbi virus n curation notes</v>
      </c>
      <c r="AC3" s="17" t="str">
        <f t="shared" si="0"/>
        <v>bv-brc b category</v>
      </c>
      <c r="AD3" s="17" t="str">
        <f t="shared" si="0"/>
        <v>bv-brc b schema category</v>
      </c>
      <c r="AE3" s="17" t="str">
        <f t="shared" si="0"/>
        <v>bv-brc b field id</v>
      </c>
      <c r="AF3" s="17" t="str">
        <f t="shared" si="0"/>
        <v>bv-brc b field type</v>
      </c>
      <c r="AG3" s="17" t="str">
        <f t="shared" si="0"/>
        <v>bv-brc b type</v>
      </c>
      <c r="AH3" s="17" t="str">
        <f t="shared" si="0"/>
        <v>bv-brc b curation notes</v>
      </c>
      <c r="AI3" s="17" t="str">
        <f t="shared" si="0"/>
        <v>ena erc32 field description</v>
      </c>
      <c r="AJ3" s="17" t="str">
        <f t="shared" si="0"/>
        <v>ena erc32 controlled vocabulary</v>
      </c>
      <c r="AK3" s="17" t="str">
        <f t="shared" si="0"/>
        <v>ena erc32 field type</v>
      </c>
      <c r="AL3" s="17" t="str">
        <f t="shared" si="0"/>
        <v>ena erc33 field description</v>
      </c>
      <c r="AM3" s="17" t="str">
        <f t="shared" si="0"/>
        <v>ena erc33 controlled vocabulary</v>
      </c>
      <c r="AN3" s="17" t="str">
        <f t="shared" si="0"/>
        <v>ena erc33 field type</v>
      </c>
      <c r="AO3" s="25" t="str">
        <f t="shared" si="0"/>
        <v>ena submission requiredness</v>
      </c>
      <c r="AP3" s="17" t="str">
        <f t="shared" si="0"/>
        <v>ena submission fieldtype</v>
      </c>
      <c r="AQ3" s="17" t="str">
        <f t="shared" si="0"/>
        <v>ena submission validation</v>
      </c>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row>
    <row r="4" spans="1:172" s="22" customFormat="1" ht="23.25" customHeight="1">
      <c r="A4" s="21" t="str">
        <f t="shared" ref="A4:AQ4" si="1">SUBSTITUTE(A3, " ", "_")</f>
        <v>vjdbv0.3_field_id</v>
      </c>
      <c r="B4" s="21" t="str">
        <f t="shared" si="1"/>
        <v>vjdbv0.3_name</v>
      </c>
      <c r="C4" s="21" t="str">
        <f t="shared" si="1"/>
        <v>vjdbv0.3_description</v>
      </c>
      <c r="D4" s="21" t="str">
        <f t="shared" si="1"/>
        <v>vjdbv0.3_fields_type</v>
      </c>
      <c r="E4" s="21" t="str">
        <f t="shared" si="1"/>
        <v>vjdbv0.3_privacy</v>
      </c>
      <c r="F4" s="21" t="str">
        <f t="shared" si="1"/>
        <v>vjdbv0.2__field_id</v>
      </c>
      <c r="G4" s="21" t="str">
        <f t="shared" si="1"/>
        <v>vjdbv0.1_field_id</v>
      </c>
      <c r="H4" s="21" t="str">
        <f t="shared" si="1"/>
        <v>ena_field_id</v>
      </c>
      <c r="I4" s="21" t="str">
        <f t="shared" si="1"/>
        <v>rki_field_id</v>
      </c>
      <c r="J4" s="21" t="str">
        <f t="shared" si="1"/>
        <v>migs-vi_field_id</v>
      </c>
      <c r="K4" s="21" t="str">
        <f t="shared" si="1"/>
        <v>migs-uvig_field_id</v>
      </c>
      <c r="L4" s="21" t="str">
        <f t="shared" si="1"/>
        <v>env-o_field_id</v>
      </c>
      <c r="M4" s="21" t="str">
        <f t="shared" si="1"/>
        <v>ncbi_virus_n_nucleotide_field_id</v>
      </c>
      <c r="N4" s="21" t="str">
        <f t="shared" si="1"/>
        <v>bv-brc_b_field_name</v>
      </c>
      <c r="O4" s="21" t="str">
        <f t="shared" si="1"/>
        <v>ena_erc32_field_name</v>
      </c>
      <c r="P4" s="21" t="str">
        <f t="shared" si="1"/>
        <v>ena_erc33_field_name</v>
      </c>
      <c r="Q4" s="19" t="str">
        <f>SUBSTITUTE(Q3, " ", "_")</f>
        <v>ena_submission_object_object_name</v>
      </c>
      <c r="R4" s="21" t="str">
        <f t="shared" si="1"/>
        <v>vjdbv0.3_group1</v>
      </c>
      <c r="S4" s="21" t="str">
        <f t="shared" si="1"/>
        <v>vjdbv0.3_group2</v>
      </c>
      <c r="T4" s="21" t="str">
        <f t="shared" si="1"/>
        <v>vjdbv0.3_group3</v>
      </c>
      <c r="U4" s="21" t="str">
        <f t="shared" si="1"/>
        <v>vjdbv0.3_tags</v>
      </c>
      <c r="V4" s="21" t="str">
        <f t="shared" si="1"/>
        <v>vjdbv0.3_input_source</v>
      </c>
      <c r="W4" s="21" t="str">
        <f t="shared" si="1"/>
        <v>vjdbv0.3_changes</v>
      </c>
      <c r="X4" s="21" t="str">
        <f t="shared" si="1"/>
        <v>vjdbv0.2_previous_changes</v>
      </c>
      <c r="Y4" s="21" t="str">
        <f t="shared" si="1"/>
        <v>ncbi_virus_n_field_name</v>
      </c>
      <c r="Z4" s="21" t="str">
        <f t="shared" si="1"/>
        <v>ncbi_virus_n_field_description</v>
      </c>
      <c r="AA4" s="21" t="str">
        <f t="shared" si="1"/>
        <v>ncbi_virus_n_type</v>
      </c>
      <c r="AB4" s="21" t="str">
        <f t="shared" si="1"/>
        <v>ncbi_virus_n_curation_notes</v>
      </c>
      <c r="AC4" s="21" t="str">
        <f t="shared" si="1"/>
        <v>bv-brc_b_category</v>
      </c>
      <c r="AD4" s="21" t="str">
        <f t="shared" si="1"/>
        <v>bv-brc_b_schema_category</v>
      </c>
      <c r="AE4" s="21" t="str">
        <f t="shared" si="1"/>
        <v>bv-brc_b_field_id</v>
      </c>
      <c r="AF4" s="21" t="str">
        <f t="shared" si="1"/>
        <v>bv-brc_b_field_type</v>
      </c>
      <c r="AG4" s="21" t="str">
        <f t="shared" si="1"/>
        <v>bv-brc_b_type</v>
      </c>
      <c r="AH4" s="21" t="str">
        <f t="shared" si="1"/>
        <v>bv-brc_b_curation_notes</v>
      </c>
      <c r="AI4" s="21" t="str">
        <f t="shared" si="1"/>
        <v>ena_erc32_field_description</v>
      </c>
      <c r="AJ4" s="21" t="str">
        <f t="shared" si="1"/>
        <v>ena_erc32_controlled_vocabulary</v>
      </c>
      <c r="AK4" s="21" t="str">
        <f t="shared" si="1"/>
        <v>ena_erc32_field_type</v>
      </c>
      <c r="AL4" s="21" t="str">
        <f t="shared" si="1"/>
        <v>ena_erc33_field_description</v>
      </c>
      <c r="AM4" s="21" t="str">
        <f t="shared" si="1"/>
        <v>ena_erc33_controlled_vocabulary</v>
      </c>
      <c r="AN4" s="21" t="str">
        <f t="shared" si="1"/>
        <v>ena_erc33_field_type</v>
      </c>
      <c r="AO4" s="26" t="str">
        <f t="shared" si="1"/>
        <v>ena_submission_requiredness</v>
      </c>
      <c r="AP4" s="17" t="str">
        <f t="shared" si="1"/>
        <v>ena_submission_fieldtype</v>
      </c>
      <c r="AQ4" s="17" t="str">
        <f t="shared" si="1"/>
        <v>ena_submission_validation</v>
      </c>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row>
    <row r="5" spans="1:172" s="10" customFormat="1" ht="23.25" customHeight="1">
      <c r="A5" s="4"/>
      <c r="B5" s="4"/>
      <c r="C5" s="4"/>
      <c r="D5" s="4"/>
      <c r="E5" s="5" t="s">
        <v>512</v>
      </c>
      <c r="F5" s="4"/>
      <c r="G5" s="4"/>
      <c r="H5" s="4"/>
      <c r="I5" s="4"/>
      <c r="J5" s="4"/>
      <c r="K5" s="4"/>
      <c r="L5" s="4"/>
      <c r="M5" s="4"/>
      <c r="N5" s="4"/>
      <c r="O5" s="6"/>
      <c r="P5" s="6"/>
      <c r="Q5" s="3"/>
      <c r="R5" s="7"/>
      <c r="S5" s="4"/>
      <c r="T5" s="4"/>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IF(Q9&lt;&gt;"", """" &amp; Q9 &amp; """", ""),
    IF(R5&lt;&gt;"", """" &amp; R5 &amp; """", ""),
    IF(S5&lt;&gt;"", """" &amp; S5 &amp; """", "")
) &amp; "]"</f>
        <v>[]</v>
      </c>
      <c r="V5" s="2" t="s">
        <v>295</v>
      </c>
      <c r="W5" s="2" t="s">
        <v>975</v>
      </c>
      <c r="X5" s="8"/>
      <c r="Y5" s="8"/>
      <c r="Z5" s="8"/>
      <c r="AA5" s="8"/>
      <c r="AB5" s="8"/>
      <c r="AC5" s="8"/>
      <c r="AD5" s="8"/>
      <c r="AE5" s="2" t="s">
        <v>976</v>
      </c>
      <c r="AF5" s="2" t="s">
        <v>977</v>
      </c>
      <c r="AG5" s="8"/>
      <c r="AH5" s="9" t="s">
        <v>975</v>
      </c>
      <c r="AI5" s="8"/>
      <c r="AJ5" s="8"/>
      <c r="AK5" s="8"/>
      <c r="AL5" s="8"/>
      <c r="AM5" s="8"/>
      <c r="AN5" s="8"/>
      <c r="AO5" s="27"/>
    </row>
    <row r="6" spans="1:172" s="10" customFormat="1" ht="23.25" customHeight="1">
      <c r="A6" s="4"/>
      <c r="B6" s="4"/>
      <c r="C6" s="4"/>
      <c r="D6" s="4"/>
      <c r="E6" s="11" t="s">
        <v>512</v>
      </c>
      <c r="F6" s="4"/>
      <c r="G6" s="4"/>
      <c r="H6" s="4"/>
      <c r="I6" s="4"/>
      <c r="J6" s="4"/>
      <c r="K6" s="4"/>
      <c r="L6" s="4"/>
      <c r="M6" s="4"/>
      <c r="N6" s="4" t="s">
        <v>978</v>
      </c>
      <c r="O6" s="6"/>
      <c r="P6" s="6"/>
      <c r="Q6" s="3"/>
      <c r="R6" s="7"/>
      <c r="S6" s="4"/>
      <c r="T6" s="4"/>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IF(Q10&lt;&gt;"", """" &amp; Q10 &amp; """", ""),
    IF(R6&lt;&gt;"", """" &amp; R6 &amp; """", ""),
    IF(S6&lt;&gt;"", """" &amp; S6 &amp; """", "")
) &amp; "]"</f>
        <v>["BV-BRC"]</v>
      </c>
      <c r="V6" s="12" t="s">
        <v>295</v>
      </c>
      <c r="W6" s="1" t="s">
        <v>975</v>
      </c>
      <c r="X6" s="13"/>
      <c r="Y6" s="13"/>
      <c r="Z6" s="13"/>
      <c r="AA6" s="13"/>
      <c r="AB6" s="13"/>
      <c r="AC6" s="1" t="s">
        <v>569</v>
      </c>
      <c r="AD6" s="13"/>
      <c r="AE6" s="1" t="s">
        <v>979</v>
      </c>
      <c r="AF6" s="1" t="s">
        <v>64</v>
      </c>
      <c r="AG6" s="13"/>
      <c r="AH6" s="14" t="s">
        <v>975</v>
      </c>
      <c r="AI6" s="13"/>
      <c r="AJ6" s="13"/>
      <c r="AK6" s="13"/>
      <c r="AL6" s="13"/>
      <c r="AM6" s="13"/>
      <c r="AN6" s="13"/>
      <c r="AO6" s="28"/>
    </row>
    <row r="7" spans="1:172" s="10" customFormat="1" ht="23.25" customHeight="1">
      <c r="A7" s="4"/>
      <c r="B7" s="4"/>
      <c r="C7" s="4"/>
      <c r="D7" s="4"/>
      <c r="E7" s="11" t="s">
        <v>512</v>
      </c>
      <c r="F7" s="4"/>
      <c r="G7" s="4"/>
      <c r="H7" s="4"/>
      <c r="I7" s="4"/>
      <c r="J7" s="4"/>
      <c r="K7" s="4"/>
      <c r="L7" s="4"/>
      <c r="M7" s="4"/>
      <c r="N7" s="4"/>
      <c r="O7" s="6"/>
      <c r="P7" s="6"/>
      <c r="Q7" s="3"/>
      <c r="R7" s="7"/>
      <c r="S7" s="4"/>
      <c r="T7" s="4"/>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IF(Q11&lt;&gt;"", """" &amp; Q11 &amp; """", ""),
    IF(R7&lt;&gt;"", """" &amp; R7 &amp; """", ""),
    IF(S7&lt;&gt;"", """" &amp; S7 &amp; """", "")
) &amp; "]"</f>
        <v>[]</v>
      </c>
      <c r="V7" s="12" t="s">
        <v>295</v>
      </c>
      <c r="W7" s="1" t="s">
        <v>975</v>
      </c>
      <c r="X7" s="13"/>
      <c r="Y7" s="13"/>
      <c r="Z7" s="13"/>
      <c r="AA7" s="13"/>
      <c r="AB7" s="13"/>
      <c r="AC7" s="13"/>
      <c r="AD7" s="1" t="s">
        <v>113</v>
      </c>
      <c r="AE7" s="1" t="s">
        <v>980</v>
      </c>
      <c r="AF7" s="1" t="s">
        <v>64</v>
      </c>
      <c r="AG7" s="13"/>
      <c r="AH7" s="14" t="s">
        <v>975</v>
      </c>
      <c r="AI7" s="13"/>
      <c r="AJ7" s="13"/>
      <c r="AK7" s="13"/>
      <c r="AL7" s="13"/>
      <c r="AM7" s="13"/>
      <c r="AN7" s="13"/>
      <c r="AO7" s="28"/>
    </row>
    <row r="8" spans="1:172" s="10" customFormat="1" ht="23.25" customHeight="1">
      <c r="A8" s="4"/>
      <c r="B8" s="4"/>
      <c r="C8" s="4"/>
      <c r="D8" s="4"/>
      <c r="E8" s="11" t="s">
        <v>512</v>
      </c>
      <c r="F8" s="4"/>
      <c r="G8" s="4"/>
      <c r="H8" s="4"/>
      <c r="I8" s="4"/>
      <c r="J8" s="4"/>
      <c r="K8" s="4"/>
      <c r="L8" s="4"/>
      <c r="M8" s="4"/>
      <c r="N8" s="4"/>
      <c r="O8" s="6"/>
      <c r="P8" s="6"/>
      <c r="Q8" s="3"/>
      <c r="R8" s="7"/>
      <c r="S8" s="4"/>
      <c r="T8" s="4"/>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IF(Q12&lt;&gt;"", """" &amp; Q12 &amp; """", ""),
    IF(R8&lt;&gt;"", """" &amp; R8 &amp; """", ""),
    IF(S8&lt;&gt;"", """" &amp; S8 &amp; """", "")
) &amp; "]"</f>
        <v>[]</v>
      </c>
      <c r="V8" s="12" t="s">
        <v>295</v>
      </c>
      <c r="W8" s="1" t="s">
        <v>975</v>
      </c>
      <c r="X8" s="13"/>
      <c r="Y8" s="13"/>
      <c r="Z8" s="13"/>
      <c r="AA8" s="13"/>
      <c r="AB8" s="13"/>
      <c r="AC8" s="13"/>
      <c r="AD8" s="13"/>
      <c r="AE8" s="1" t="s">
        <v>981</v>
      </c>
      <c r="AF8" s="1" t="s">
        <v>64</v>
      </c>
      <c r="AG8" s="13"/>
      <c r="AH8" s="14" t="s">
        <v>975</v>
      </c>
      <c r="AI8" s="13"/>
      <c r="AJ8" s="13"/>
      <c r="AK8" s="13"/>
      <c r="AL8" s="13"/>
      <c r="AM8" s="13"/>
      <c r="AN8" s="13"/>
      <c r="AO8" s="28"/>
    </row>
    <row r="9" spans="1:172" s="10" customFormat="1" ht="23.25" customHeight="1">
      <c r="A9" s="4"/>
      <c r="B9" s="4"/>
      <c r="C9" s="4"/>
      <c r="D9" s="4"/>
      <c r="E9" s="11" t="s">
        <v>512</v>
      </c>
      <c r="F9" s="4"/>
      <c r="G9" s="4"/>
      <c r="H9" s="4"/>
      <c r="I9" s="4"/>
      <c r="J9" s="4"/>
      <c r="K9" s="4"/>
      <c r="L9" s="4"/>
      <c r="M9" s="4"/>
      <c r="N9" s="4"/>
      <c r="O9" s="6"/>
      <c r="P9" s="6"/>
      <c r="Q9" s="4"/>
      <c r="R9" s="7"/>
      <c r="S9" s="4"/>
      <c r="T9" s="4"/>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IF(Q13&lt;&gt;"", """" &amp; Q13 &amp; """", ""),
    IF(R9&lt;&gt;"", """" &amp; R9 &amp; """", ""),
    IF(S9&lt;&gt;"", """" &amp; S9 &amp; """", "")
) &amp; "]"</f>
        <v>[]</v>
      </c>
      <c r="V9" s="12" t="s">
        <v>295</v>
      </c>
      <c r="W9" s="1" t="s">
        <v>975</v>
      </c>
      <c r="X9" s="13"/>
      <c r="Y9" s="13"/>
      <c r="Z9" s="13"/>
      <c r="AA9" s="13"/>
      <c r="AB9" s="13"/>
      <c r="AC9" s="13"/>
      <c r="AD9" s="13"/>
      <c r="AE9" s="1" t="s">
        <v>982</v>
      </c>
      <c r="AF9" s="1" t="s">
        <v>64</v>
      </c>
      <c r="AG9" s="13"/>
      <c r="AH9" s="14" t="s">
        <v>975</v>
      </c>
      <c r="AI9" s="13"/>
      <c r="AJ9" s="13"/>
      <c r="AK9" s="13"/>
      <c r="AL9" s="13"/>
      <c r="AM9" s="13"/>
      <c r="AN9" s="13"/>
      <c r="AO9" s="28"/>
    </row>
    <row r="10" spans="1:172" s="10" customFormat="1" ht="23.25" customHeight="1">
      <c r="A10" s="4"/>
      <c r="B10" s="4"/>
      <c r="C10" s="4"/>
      <c r="D10" s="4"/>
      <c r="E10" s="11" t="s">
        <v>512</v>
      </c>
      <c r="F10" s="4"/>
      <c r="G10" s="4"/>
      <c r="H10" s="4"/>
      <c r="I10" s="4"/>
      <c r="J10" s="4"/>
      <c r="K10" s="4"/>
      <c r="L10" s="4"/>
      <c r="M10" s="4"/>
      <c r="N10" s="4" t="s">
        <v>983</v>
      </c>
      <c r="O10" s="6"/>
      <c r="P10" s="6"/>
      <c r="Q10" s="4"/>
      <c r="R10" s="7"/>
      <c r="S10" s="4"/>
      <c r="T10" s="4"/>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IF(Q14&lt;&gt;"", """" &amp; Q14 &amp; """", ""),
    IF(R10&lt;&gt;"", """" &amp; R10 &amp; """", ""),
    IF(S10&lt;&gt;"", """" &amp; S10 &amp; """", "")
) &amp; "]"</f>
        <v>["BV-BRC"]</v>
      </c>
      <c r="V10" s="12" t="s">
        <v>295</v>
      </c>
      <c r="W10" s="1" t="s">
        <v>975</v>
      </c>
      <c r="X10" s="13"/>
      <c r="Y10" s="13"/>
      <c r="Z10" s="13"/>
      <c r="AA10" s="13"/>
      <c r="AB10" s="13"/>
      <c r="AC10" s="1" t="s">
        <v>62</v>
      </c>
      <c r="AD10" s="13"/>
      <c r="AE10" s="1" t="s">
        <v>984</v>
      </c>
      <c r="AF10" s="1" t="s">
        <v>64</v>
      </c>
      <c r="AG10" s="13"/>
      <c r="AH10" s="14" t="s">
        <v>975</v>
      </c>
      <c r="AI10" s="13"/>
      <c r="AJ10" s="13"/>
      <c r="AK10" s="13"/>
      <c r="AL10" s="13"/>
      <c r="AM10" s="13"/>
      <c r="AN10" s="13"/>
      <c r="AO10" s="28"/>
    </row>
    <row r="11" spans="1:172" s="10" customFormat="1" ht="23.25" customHeight="1">
      <c r="A11" s="4"/>
      <c r="B11" s="4"/>
      <c r="C11" s="4"/>
      <c r="D11" s="4"/>
      <c r="E11" s="11" t="s">
        <v>512</v>
      </c>
      <c r="F11" s="4"/>
      <c r="G11" s="4"/>
      <c r="H11" s="4"/>
      <c r="I11" s="4"/>
      <c r="J11" s="4"/>
      <c r="K11" s="4"/>
      <c r="L11" s="4"/>
      <c r="M11" s="4"/>
      <c r="N11" s="4" t="s">
        <v>985</v>
      </c>
      <c r="O11" s="6"/>
      <c r="P11" s="6"/>
      <c r="Q11" s="4"/>
      <c r="R11" s="7"/>
      <c r="S11" s="4"/>
      <c r="T11" s="4"/>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IF(Q15&lt;&gt;"", """" &amp; Q15 &amp; """", ""),
    IF(R11&lt;&gt;"", """" &amp; R11 &amp; """", ""),
    IF(S11&lt;&gt;"", """" &amp; S11 &amp; """", "")
) &amp; "]"</f>
        <v>["BV-BRC"]</v>
      </c>
      <c r="V11" s="12" t="s">
        <v>295</v>
      </c>
      <c r="W11" s="1" t="s">
        <v>975</v>
      </c>
      <c r="X11" s="13"/>
      <c r="Y11" s="13"/>
      <c r="Z11" s="13"/>
      <c r="AA11" s="13"/>
      <c r="AB11" s="13"/>
      <c r="AC11" s="1" t="s">
        <v>153</v>
      </c>
      <c r="AD11" s="13"/>
      <c r="AE11" s="1" t="s">
        <v>986</v>
      </c>
      <c r="AF11" s="1" t="s">
        <v>64</v>
      </c>
      <c r="AG11" s="13"/>
      <c r="AH11" s="14" t="s">
        <v>975</v>
      </c>
      <c r="AI11" s="13"/>
      <c r="AJ11" s="13"/>
      <c r="AK11" s="13"/>
      <c r="AL11" s="13"/>
      <c r="AM11" s="13"/>
      <c r="AN11" s="13"/>
      <c r="AO11" s="28"/>
    </row>
    <row r="12" spans="1:172" s="10" customFormat="1" ht="23.25" customHeight="1">
      <c r="A12" s="4"/>
      <c r="B12" s="4"/>
      <c r="C12" s="4"/>
      <c r="D12" s="4"/>
      <c r="E12" s="11" t="s">
        <v>512</v>
      </c>
      <c r="F12" s="4"/>
      <c r="G12" s="4"/>
      <c r="H12" s="4"/>
      <c r="I12" s="4"/>
      <c r="J12" s="4"/>
      <c r="K12" s="4"/>
      <c r="L12" s="4"/>
      <c r="M12" s="4"/>
      <c r="N12" s="4"/>
      <c r="O12" s="6"/>
      <c r="P12" s="6"/>
      <c r="Q12" s="4"/>
      <c r="R12" s="7"/>
      <c r="S12" s="4"/>
      <c r="T12" s="4"/>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IF(Q16&lt;&gt;"", """" &amp; Q16 &amp; """", ""),
    IF(R12&lt;&gt;"", """" &amp; R12 &amp; """", ""),
    IF(S12&lt;&gt;"", """" &amp; S12 &amp; """", "")
) &amp; "]"</f>
        <v>[]</v>
      </c>
      <c r="V12" s="12" t="s">
        <v>295</v>
      </c>
      <c r="W12" s="1" t="s">
        <v>975</v>
      </c>
      <c r="X12" s="13"/>
      <c r="Y12" s="13"/>
      <c r="Z12" s="13"/>
      <c r="AA12" s="13"/>
      <c r="AB12" s="13"/>
      <c r="AC12" s="13"/>
      <c r="AD12" s="13"/>
      <c r="AE12" s="1" t="s">
        <v>987</v>
      </c>
      <c r="AF12" s="1" t="s">
        <v>64</v>
      </c>
      <c r="AG12" s="13"/>
      <c r="AH12" s="14" t="s">
        <v>975</v>
      </c>
      <c r="AI12" s="13"/>
      <c r="AJ12" s="13"/>
      <c r="AK12" s="13"/>
      <c r="AL12" s="13"/>
      <c r="AM12" s="13"/>
      <c r="AN12" s="13"/>
      <c r="AO12" s="28"/>
    </row>
    <row r="13" spans="1:172" s="10" customFormat="1" ht="23.25" customHeight="1">
      <c r="A13" s="4"/>
      <c r="B13" s="4"/>
      <c r="C13" s="4"/>
      <c r="D13" s="4"/>
      <c r="E13" s="11" t="s">
        <v>512</v>
      </c>
      <c r="F13" s="4"/>
      <c r="G13" s="4"/>
      <c r="H13" s="4"/>
      <c r="I13" s="4"/>
      <c r="J13" s="4"/>
      <c r="K13" s="4"/>
      <c r="L13" s="4"/>
      <c r="M13" s="4"/>
      <c r="N13" s="4"/>
      <c r="O13" s="6"/>
      <c r="P13" s="6"/>
      <c r="Q13" s="4"/>
      <c r="R13" s="7"/>
      <c r="S13" s="4"/>
      <c r="T13" s="4"/>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IF(Q17&lt;&gt;"", """" &amp; Q17 &amp; """", ""),
    IF(R13&lt;&gt;"", """" &amp; R13 &amp; """", ""),
    IF(S13&lt;&gt;"", """" &amp; S13 &amp; """", "")
) &amp; "]"</f>
        <v>[]</v>
      </c>
      <c r="V13" s="12" t="s">
        <v>295</v>
      </c>
      <c r="W13" s="1" t="s">
        <v>975</v>
      </c>
      <c r="X13" s="13"/>
      <c r="Y13" s="13"/>
      <c r="Z13" s="13"/>
      <c r="AA13" s="13"/>
      <c r="AB13" s="13"/>
      <c r="AC13" s="13"/>
      <c r="AD13" s="13"/>
      <c r="AE13" s="1" t="s">
        <v>988</v>
      </c>
      <c r="AF13" s="1" t="s">
        <v>64</v>
      </c>
      <c r="AG13" s="13"/>
      <c r="AH13" s="14" t="s">
        <v>975</v>
      </c>
      <c r="AI13" s="13"/>
      <c r="AJ13" s="13"/>
      <c r="AK13" s="13"/>
      <c r="AL13" s="13"/>
      <c r="AM13" s="13"/>
      <c r="AN13" s="13"/>
      <c r="AO13" s="28"/>
    </row>
    <row r="14" spans="1:172" s="10" customFormat="1" ht="23.25" customHeight="1">
      <c r="A14" s="4"/>
      <c r="B14" s="4"/>
      <c r="C14" s="4"/>
      <c r="D14" s="4"/>
      <c r="E14" s="11" t="s">
        <v>512</v>
      </c>
      <c r="F14" s="4"/>
      <c r="G14" s="4"/>
      <c r="H14" s="4"/>
      <c r="I14" s="4"/>
      <c r="J14" s="4"/>
      <c r="K14" s="4"/>
      <c r="L14" s="4"/>
      <c r="M14" s="4"/>
      <c r="N14" s="4" t="s">
        <v>989</v>
      </c>
      <c r="O14" s="6"/>
      <c r="P14" s="6"/>
      <c r="Q14" s="4"/>
      <c r="R14" s="7"/>
      <c r="S14" s="4"/>
      <c r="T14" s="4"/>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IF(Q18&lt;&gt;"", """" &amp; Q18 &amp; """", ""),
    IF(R14&lt;&gt;"", """" &amp; R14 &amp; """", ""),
    IF(S14&lt;&gt;"", """" &amp; S14 &amp; """", "")
) &amp; "]"</f>
        <v>["BV-BRC"]</v>
      </c>
      <c r="V14" s="12" t="s">
        <v>295</v>
      </c>
      <c r="W14" s="1" t="s">
        <v>975</v>
      </c>
      <c r="X14" s="13"/>
      <c r="Y14" s="13"/>
      <c r="Z14" s="13"/>
      <c r="AA14" s="13"/>
      <c r="AB14" s="13"/>
      <c r="AC14" s="1" t="s">
        <v>990</v>
      </c>
      <c r="AD14" s="1" t="s">
        <v>990</v>
      </c>
      <c r="AE14" s="1" t="s">
        <v>991</v>
      </c>
      <c r="AF14" s="1" t="s">
        <v>191</v>
      </c>
      <c r="AG14" s="13"/>
      <c r="AH14" s="14" t="s">
        <v>975</v>
      </c>
      <c r="AI14" s="13"/>
      <c r="AJ14" s="13"/>
      <c r="AK14" s="13"/>
      <c r="AL14" s="13"/>
      <c r="AM14" s="13"/>
      <c r="AN14" s="13"/>
      <c r="AO14" s="28"/>
    </row>
    <row r="15" spans="1:172" s="10" customFormat="1" ht="23.25" customHeight="1">
      <c r="A15" s="4"/>
      <c r="B15" s="4"/>
      <c r="C15" s="4"/>
      <c r="D15" s="4"/>
      <c r="E15" s="11" t="s">
        <v>512</v>
      </c>
      <c r="F15" s="4"/>
      <c r="G15" s="4"/>
      <c r="H15" s="4"/>
      <c r="I15" s="4"/>
      <c r="J15" s="4"/>
      <c r="K15" s="4"/>
      <c r="L15" s="4"/>
      <c r="M15" s="4"/>
      <c r="N15" s="4"/>
      <c r="O15" s="6"/>
      <c r="P15" s="6"/>
      <c r="Q15" s="4"/>
      <c r="R15" s="7"/>
      <c r="S15" s="4"/>
      <c r="T15" s="4"/>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IF(Q19&lt;&gt;"", """" &amp; Q19 &amp; """", ""),
    IF(R15&lt;&gt;"", """" &amp; R15 &amp; """", ""),
    IF(S15&lt;&gt;"", """" &amp; S15 &amp; """", "")
) &amp; "]"</f>
        <v>[]</v>
      </c>
      <c r="V15" s="12" t="s">
        <v>295</v>
      </c>
      <c r="W15" s="1" t="s">
        <v>975</v>
      </c>
      <c r="X15" s="13"/>
      <c r="Y15" s="13"/>
      <c r="Z15" s="13"/>
      <c r="AA15" s="13"/>
      <c r="AB15" s="13"/>
      <c r="AC15" s="13"/>
      <c r="AD15" s="1" t="s">
        <v>990</v>
      </c>
      <c r="AE15" s="1" t="s">
        <v>992</v>
      </c>
      <c r="AF15" s="1" t="s">
        <v>357</v>
      </c>
      <c r="AG15" s="13"/>
      <c r="AH15" s="14" t="s">
        <v>975</v>
      </c>
      <c r="AI15" s="13"/>
      <c r="AJ15" s="13"/>
      <c r="AK15" s="13"/>
      <c r="AL15" s="13"/>
      <c r="AM15" s="13"/>
      <c r="AN15" s="13"/>
      <c r="AO15" s="28"/>
    </row>
    <row r="16" spans="1:172" s="10" customFormat="1" ht="23.25" customHeight="1">
      <c r="A16" s="4"/>
      <c r="B16" s="4"/>
      <c r="C16" s="4"/>
      <c r="D16" s="4"/>
      <c r="E16" s="11" t="s">
        <v>512</v>
      </c>
      <c r="F16" s="4"/>
      <c r="G16" s="4"/>
      <c r="H16" s="4"/>
      <c r="I16" s="4"/>
      <c r="J16" s="4"/>
      <c r="K16" s="4"/>
      <c r="L16" s="4"/>
      <c r="M16" s="4"/>
      <c r="N16" s="4"/>
      <c r="O16" s="6"/>
      <c r="P16" s="6"/>
      <c r="Q16" s="4"/>
      <c r="R16" s="7"/>
      <c r="S16" s="4"/>
      <c r="T16" s="4"/>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IF(Q20&lt;&gt;"", """" &amp; Q20 &amp; """", ""),
    IF(R16&lt;&gt;"", """" &amp; R16 &amp; """", ""),
    IF(S16&lt;&gt;"", """" &amp; S16 &amp; """", "")
) &amp; "]"</f>
        <v>[]</v>
      </c>
      <c r="V16" s="12" t="s">
        <v>295</v>
      </c>
      <c r="W16" s="1" t="s">
        <v>975</v>
      </c>
      <c r="X16" s="13"/>
      <c r="Y16" s="13"/>
      <c r="Z16" s="13"/>
      <c r="AA16" s="13"/>
      <c r="AB16" s="13"/>
      <c r="AC16" s="13"/>
      <c r="AD16" s="13"/>
      <c r="AE16" s="1" t="s">
        <v>993</v>
      </c>
      <c r="AF16" s="1" t="s">
        <v>64</v>
      </c>
      <c r="AG16" s="13"/>
      <c r="AH16" s="14" t="s">
        <v>975</v>
      </c>
      <c r="AI16" s="13"/>
      <c r="AJ16" s="13"/>
      <c r="AK16" s="13"/>
      <c r="AL16" s="13"/>
      <c r="AM16" s="13"/>
      <c r="AN16" s="13"/>
      <c r="AO16" s="28"/>
    </row>
    <row r="17" spans="1:41" s="10" customFormat="1" ht="23.25" customHeight="1">
      <c r="A17" s="4"/>
      <c r="B17" s="4"/>
      <c r="C17" s="4"/>
      <c r="D17" s="4"/>
      <c r="E17" s="11" t="s">
        <v>512</v>
      </c>
      <c r="F17" s="4"/>
      <c r="G17" s="4"/>
      <c r="H17" s="4"/>
      <c r="I17" s="4"/>
      <c r="J17" s="4"/>
      <c r="K17" s="4"/>
      <c r="L17" s="4"/>
      <c r="M17" s="4"/>
      <c r="N17" s="4" t="s">
        <v>994</v>
      </c>
      <c r="O17" s="6"/>
      <c r="P17" s="6"/>
      <c r="Q17" s="4"/>
      <c r="R17" s="7"/>
      <c r="S17" s="4"/>
      <c r="T17" s="4"/>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IF(Q21&lt;&gt;"", """" &amp; Q21 &amp; """", ""),
    IF(R17&lt;&gt;"", """" &amp; R17 &amp; """", ""),
    IF(S17&lt;&gt;"", """" &amp; S17 &amp; """", "")
) &amp; "]"</f>
        <v>["BV-BRC"]</v>
      </c>
      <c r="V17" s="12" t="s">
        <v>295</v>
      </c>
      <c r="W17" s="1" t="s">
        <v>975</v>
      </c>
      <c r="X17" s="13"/>
      <c r="Y17" s="13"/>
      <c r="Z17" s="13"/>
      <c r="AA17" s="13"/>
      <c r="AB17" s="13"/>
      <c r="AC17" s="1" t="s">
        <v>995</v>
      </c>
      <c r="AD17" s="1" t="s">
        <v>996</v>
      </c>
      <c r="AE17" s="1" t="s">
        <v>997</v>
      </c>
      <c r="AF17" s="1" t="s">
        <v>357</v>
      </c>
      <c r="AG17" s="13"/>
      <c r="AH17" s="14" t="s">
        <v>975</v>
      </c>
      <c r="AI17" s="13"/>
      <c r="AJ17" s="13"/>
      <c r="AK17" s="13"/>
      <c r="AL17" s="13"/>
      <c r="AM17" s="13"/>
      <c r="AN17" s="13"/>
      <c r="AO17" s="28"/>
    </row>
    <row r="18" spans="1:41" s="10" customFormat="1" ht="23.25" customHeight="1">
      <c r="A18" s="4"/>
      <c r="B18" s="4"/>
      <c r="C18" s="4"/>
      <c r="D18" s="4"/>
      <c r="E18" s="11" t="s">
        <v>512</v>
      </c>
      <c r="F18" s="4"/>
      <c r="G18" s="4"/>
      <c r="H18" s="4"/>
      <c r="I18" s="4"/>
      <c r="J18" s="4"/>
      <c r="K18" s="4"/>
      <c r="L18" s="4"/>
      <c r="M18" s="4"/>
      <c r="N18" s="4" t="s">
        <v>998</v>
      </c>
      <c r="O18" s="6"/>
      <c r="P18" s="6"/>
      <c r="Q18" s="4"/>
      <c r="R18" s="7"/>
      <c r="S18" s="4"/>
      <c r="T18" s="4"/>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IF(Q22&lt;&gt;"", """" &amp; Q22 &amp; """", ""),
    IF(R18&lt;&gt;"", """" &amp; R18 &amp; """", ""),
    IF(S18&lt;&gt;"", """" &amp; S18 &amp; """", "")
) &amp; "]"</f>
        <v>["BV-BRC"]</v>
      </c>
      <c r="V18" s="12" t="s">
        <v>295</v>
      </c>
      <c r="W18" s="1" t="s">
        <v>975</v>
      </c>
      <c r="X18" s="13"/>
      <c r="Y18" s="13"/>
      <c r="Z18" s="13"/>
      <c r="AA18" s="13"/>
      <c r="AB18" s="13"/>
      <c r="AC18" s="1" t="s">
        <v>995</v>
      </c>
      <c r="AD18" s="1" t="s">
        <v>996</v>
      </c>
      <c r="AE18" s="1" t="s">
        <v>999</v>
      </c>
      <c r="AF18" s="1" t="s">
        <v>357</v>
      </c>
      <c r="AG18" s="13"/>
      <c r="AH18" s="14" t="s">
        <v>975</v>
      </c>
      <c r="AI18" s="13"/>
      <c r="AJ18" s="13"/>
      <c r="AK18" s="13"/>
      <c r="AL18" s="13"/>
      <c r="AM18" s="13"/>
      <c r="AN18" s="13"/>
      <c r="AO18" s="28"/>
    </row>
    <row r="19" spans="1:41" s="10" customFormat="1" ht="23.25" customHeight="1">
      <c r="A19" s="4"/>
      <c r="B19" s="4"/>
      <c r="C19" s="4"/>
      <c r="D19" s="4"/>
      <c r="E19" s="11" t="s">
        <v>512</v>
      </c>
      <c r="F19" s="4"/>
      <c r="G19" s="4"/>
      <c r="H19" s="4"/>
      <c r="I19" s="4"/>
      <c r="J19" s="4"/>
      <c r="K19" s="4"/>
      <c r="L19" s="4"/>
      <c r="M19" s="4"/>
      <c r="N19" s="4" t="s">
        <v>1000</v>
      </c>
      <c r="O19" s="6"/>
      <c r="P19" s="6"/>
      <c r="Q19" s="4"/>
      <c r="R19" s="7"/>
      <c r="S19" s="4"/>
      <c r="T19" s="4"/>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IF(Q23&lt;&gt;"", """" &amp; Q23 &amp; """", ""),
    IF(R19&lt;&gt;"", """" &amp; R19 &amp; """", ""),
    IF(S19&lt;&gt;"", """" &amp; S19 &amp; """", "")
) &amp; "]"</f>
        <v>["BV-BRC"]</v>
      </c>
      <c r="V19" s="12" t="s">
        <v>295</v>
      </c>
      <c r="W19" s="1" t="s">
        <v>975</v>
      </c>
      <c r="X19" s="13"/>
      <c r="Y19" s="13"/>
      <c r="Z19" s="13"/>
      <c r="AA19" s="13"/>
      <c r="AB19" s="13"/>
      <c r="AC19" s="1" t="s">
        <v>189</v>
      </c>
      <c r="AD19" s="1" t="s">
        <v>189</v>
      </c>
      <c r="AE19" s="1" t="s">
        <v>1001</v>
      </c>
      <c r="AF19" s="1" t="s">
        <v>191</v>
      </c>
      <c r="AG19" s="13"/>
      <c r="AH19" s="14" t="s">
        <v>975</v>
      </c>
      <c r="AI19" s="13"/>
      <c r="AJ19" s="13"/>
      <c r="AK19" s="13"/>
      <c r="AL19" s="13"/>
      <c r="AM19" s="13"/>
      <c r="AN19" s="13"/>
      <c r="AO19" s="28"/>
    </row>
    <row r="20" spans="1:41" s="10" customFormat="1" ht="23.25" customHeight="1">
      <c r="A20" s="4"/>
      <c r="B20" s="4"/>
      <c r="C20" s="4"/>
      <c r="D20" s="4"/>
      <c r="E20" s="11" t="s">
        <v>512</v>
      </c>
      <c r="F20" s="4"/>
      <c r="G20" s="4"/>
      <c r="H20" s="4"/>
      <c r="I20" s="4"/>
      <c r="J20" s="4"/>
      <c r="K20" s="4"/>
      <c r="L20" s="4"/>
      <c r="M20" s="4"/>
      <c r="N20" s="4" t="s">
        <v>1002</v>
      </c>
      <c r="O20" s="6"/>
      <c r="P20" s="6"/>
      <c r="Q20" s="4"/>
      <c r="R20" s="7"/>
      <c r="S20" s="4"/>
      <c r="T20" s="4"/>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IF(Q24&lt;&gt;"", """" &amp; Q24 &amp; """", ""),
    IF(R20&lt;&gt;"", """" &amp; R20 &amp; """", ""),
    IF(S20&lt;&gt;"", """" &amp; S20 &amp; """", "")
) &amp; "]"</f>
        <v>["BV-BRC"]</v>
      </c>
      <c r="V20" s="12" t="s">
        <v>295</v>
      </c>
      <c r="W20" s="1" t="s">
        <v>975</v>
      </c>
      <c r="X20" s="13"/>
      <c r="Y20" s="13"/>
      <c r="Z20" s="13"/>
      <c r="AA20" s="13"/>
      <c r="AB20" s="13"/>
      <c r="AC20" s="1" t="s">
        <v>153</v>
      </c>
      <c r="AD20" s="13"/>
      <c r="AE20" s="1" t="s">
        <v>1003</v>
      </c>
      <c r="AF20" s="1" t="s">
        <v>75</v>
      </c>
      <c r="AG20" s="13"/>
      <c r="AH20" s="14" t="s">
        <v>975</v>
      </c>
      <c r="AI20" s="13"/>
      <c r="AJ20" s="13"/>
      <c r="AK20" s="13"/>
      <c r="AL20" s="13"/>
      <c r="AM20" s="13"/>
      <c r="AN20" s="13"/>
      <c r="AO20" s="28"/>
    </row>
    <row r="21" spans="1:41" s="10" customFormat="1" ht="23.25" customHeight="1">
      <c r="A21" s="4"/>
      <c r="B21" s="4"/>
      <c r="C21" s="4"/>
      <c r="D21" s="4"/>
      <c r="E21" s="11" t="s">
        <v>512</v>
      </c>
      <c r="F21" s="4"/>
      <c r="G21" s="4"/>
      <c r="H21" s="4"/>
      <c r="I21" s="4"/>
      <c r="J21" s="4"/>
      <c r="K21" s="4"/>
      <c r="L21" s="4"/>
      <c r="M21" s="4"/>
      <c r="N21" s="4"/>
      <c r="O21" s="6"/>
      <c r="P21" s="6"/>
      <c r="Q21" s="4"/>
      <c r="R21" s="7"/>
      <c r="S21" s="4"/>
      <c r="T21" s="4"/>
      <c r="U21" s="3"/>
      <c r="V21" s="12"/>
      <c r="W21" s="1"/>
      <c r="X21" s="13"/>
      <c r="Y21" s="13"/>
      <c r="Z21" s="13"/>
      <c r="AA21" s="13"/>
      <c r="AB21" s="13"/>
      <c r="AC21" s="1"/>
      <c r="AD21" s="1"/>
      <c r="AE21" s="1"/>
      <c r="AF21" s="1"/>
      <c r="AG21" s="13"/>
      <c r="AH21" s="14"/>
      <c r="AI21" s="13"/>
      <c r="AJ21" s="13"/>
      <c r="AK21" s="13"/>
      <c r="AL21" s="13"/>
      <c r="AM21" s="13"/>
      <c r="AN21" s="13"/>
      <c r="AO21" s="28"/>
    </row>
    <row r="22" spans="1:41" s="10" customFormat="1" ht="23.25" customHeight="1">
      <c r="A22" s="4"/>
      <c r="B22" s="4"/>
      <c r="C22" s="4"/>
      <c r="D22" s="4"/>
      <c r="E22" s="11" t="s">
        <v>512</v>
      </c>
      <c r="F22" s="4"/>
      <c r="G22" s="4"/>
      <c r="H22" s="4"/>
      <c r="I22" s="4"/>
      <c r="J22" s="4"/>
      <c r="K22" s="4"/>
      <c r="L22" s="4"/>
      <c r="M22" s="4"/>
      <c r="N22" s="4" t="s">
        <v>1004</v>
      </c>
      <c r="O22" s="6"/>
      <c r="P22" s="6"/>
      <c r="Q22" s="4"/>
      <c r="R22" s="7"/>
      <c r="S22" s="4"/>
      <c r="T22" s="4"/>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IF(Q26&lt;&gt;"", """" &amp; Q26 &amp; """", ""),
    IF(R22&lt;&gt;"", """" &amp; R22 &amp; """", ""),
    IF(S22&lt;&gt;"", """" &amp; S22 &amp; """", "")
) &amp; "]"</f>
        <v>["BV-BRC"]</v>
      </c>
      <c r="V22" s="12" t="s">
        <v>295</v>
      </c>
      <c r="W22" s="1" t="s">
        <v>975</v>
      </c>
      <c r="X22" s="13"/>
      <c r="Y22" s="13"/>
      <c r="Z22" s="13"/>
      <c r="AA22" s="13"/>
      <c r="AB22" s="13"/>
      <c r="AC22" s="1" t="s">
        <v>995</v>
      </c>
      <c r="AD22" s="1" t="s">
        <v>996</v>
      </c>
      <c r="AE22" s="1" t="s">
        <v>1005</v>
      </c>
      <c r="AF22" s="1" t="s">
        <v>357</v>
      </c>
      <c r="AG22" s="13"/>
      <c r="AH22" s="14" t="s">
        <v>975</v>
      </c>
      <c r="AI22" s="13"/>
      <c r="AJ22" s="13"/>
      <c r="AK22" s="13"/>
      <c r="AL22" s="13"/>
      <c r="AM22" s="13"/>
      <c r="AN22" s="13"/>
      <c r="AO22" s="28"/>
    </row>
    <row r="23" spans="1:41" s="10" customFormat="1" ht="23.25" customHeight="1">
      <c r="A23" s="4"/>
      <c r="B23" s="4"/>
      <c r="C23" s="4"/>
      <c r="D23" s="4"/>
      <c r="E23" s="11" t="s">
        <v>512</v>
      </c>
      <c r="F23" s="4"/>
      <c r="G23" s="4"/>
      <c r="H23" s="4"/>
      <c r="I23" s="4"/>
      <c r="J23" s="4"/>
      <c r="K23" s="4"/>
      <c r="L23" s="4"/>
      <c r="M23" s="4"/>
      <c r="N23" s="4" t="s">
        <v>1006</v>
      </c>
      <c r="O23" s="6"/>
      <c r="P23" s="6"/>
      <c r="Q23" s="4"/>
      <c r="R23" s="7"/>
      <c r="S23" s="4"/>
      <c r="T23" s="4"/>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IF(Q27&lt;&gt;"", """" &amp; Q27 &amp; """", ""),
    IF(R23&lt;&gt;"", """" &amp; R23 &amp; """", ""),
    IF(S23&lt;&gt;"", """" &amp; S23 &amp; """", "")
) &amp; "]"</f>
        <v>["BV-BRC"]</v>
      </c>
      <c r="V23" s="12" t="s">
        <v>295</v>
      </c>
      <c r="W23" s="1" t="s">
        <v>975</v>
      </c>
      <c r="X23" s="13"/>
      <c r="Y23" s="13"/>
      <c r="Z23" s="13"/>
      <c r="AA23" s="13"/>
      <c r="AB23" s="13"/>
      <c r="AC23" s="1" t="s">
        <v>112</v>
      </c>
      <c r="AD23" s="1" t="s">
        <v>113</v>
      </c>
      <c r="AE23" s="1" t="s">
        <v>1007</v>
      </c>
      <c r="AF23" s="1" t="s">
        <v>191</v>
      </c>
      <c r="AG23" s="13"/>
      <c r="AH23" s="14" t="s">
        <v>975</v>
      </c>
      <c r="AI23" s="13"/>
      <c r="AJ23" s="13"/>
      <c r="AK23" s="13"/>
      <c r="AL23" s="13"/>
      <c r="AM23" s="13"/>
      <c r="AN23" s="13"/>
      <c r="AO23" s="28"/>
    </row>
    <row r="24" spans="1:41" s="10" customFormat="1" ht="23.25" customHeight="1">
      <c r="A24" s="4"/>
      <c r="B24" s="4"/>
      <c r="C24" s="4"/>
      <c r="D24" s="4"/>
      <c r="E24" s="11" t="s">
        <v>512</v>
      </c>
      <c r="F24" s="4"/>
      <c r="G24" s="4"/>
      <c r="H24" s="4"/>
      <c r="I24" s="4"/>
      <c r="J24" s="4"/>
      <c r="K24" s="4"/>
      <c r="L24" s="4"/>
      <c r="M24" s="4"/>
      <c r="N24" s="4" t="s">
        <v>1008</v>
      </c>
      <c r="O24" s="6"/>
      <c r="P24" s="6"/>
      <c r="Q24" s="4"/>
      <c r="R24" s="7"/>
      <c r="S24" s="4"/>
      <c r="T24" s="4"/>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IF(Q28&lt;&gt;"", """" &amp; Q28 &amp; """", ""),
    IF(R24&lt;&gt;"", """" &amp; R24 &amp; """", ""),
    IF(S24&lt;&gt;"", """" &amp; S24 &amp; """", "")
) &amp; "]"</f>
        <v>["BV-BRC"]</v>
      </c>
      <c r="V24" s="12" t="s">
        <v>295</v>
      </c>
      <c r="W24" s="1" t="s">
        <v>975</v>
      </c>
      <c r="X24" s="13"/>
      <c r="Y24" s="13"/>
      <c r="Z24" s="13"/>
      <c r="AA24" s="13"/>
      <c r="AB24" s="13"/>
      <c r="AC24" s="1" t="s">
        <v>569</v>
      </c>
      <c r="AD24" s="13"/>
      <c r="AE24" s="1" t="s">
        <v>1009</v>
      </c>
      <c r="AF24" s="1" t="s">
        <v>64</v>
      </c>
      <c r="AG24" s="13"/>
      <c r="AH24" s="14" t="s">
        <v>975</v>
      </c>
      <c r="AI24" s="13"/>
      <c r="AJ24" s="13"/>
      <c r="AK24" s="13"/>
      <c r="AL24" s="13"/>
      <c r="AM24" s="13"/>
      <c r="AN24" s="13"/>
      <c r="AO24" s="28"/>
    </row>
    <row r="25" spans="1:41" s="10" customFormat="1" ht="23.25" customHeight="1">
      <c r="A25" s="4"/>
      <c r="B25" s="4"/>
      <c r="C25" s="4"/>
      <c r="D25" s="4"/>
      <c r="E25" s="11" t="s">
        <v>512</v>
      </c>
      <c r="F25" s="4"/>
      <c r="G25" s="4"/>
      <c r="H25" s="4"/>
      <c r="I25" s="4"/>
      <c r="J25" s="4"/>
      <c r="K25" s="4"/>
      <c r="L25" s="4"/>
      <c r="M25" s="4"/>
      <c r="N25" s="4"/>
      <c r="O25" s="6"/>
      <c r="P25" s="6"/>
      <c r="Q25" s="4"/>
      <c r="R25" s="7"/>
      <c r="S25" s="4"/>
      <c r="T25" s="4"/>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IF(Q29&lt;&gt;"", """" &amp; Q29 &amp; """", ""),
    IF(R25&lt;&gt;"", """" &amp; R25 &amp; """", ""),
    IF(S25&lt;&gt;"", """" &amp; S25 &amp; """", "")
) &amp; "]"</f>
        <v>[]</v>
      </c>
      <c r="V25" s="12" t="s">
        <v>295</v>
      </c>
      <c r="W25" s="1" t="s">
        <v>975</v>
      </c>
      <c r="X25" s="13"/>
      <c r="Y25" s="13"/>
      <c r="Z25" s="13"/>
      <c r="AA25" s="13"/>
      <c r="AB25" s="13"/>
      <c r="AC25" s="13"/>
      <c r="AD25" s="13"/>
      <c r="AE25" s="1" t="s">
        <v>1010</v>
      </c>
      <c r="AF25" s="1" t="s">
        <v>75</v>
      </c>
      <c r="AG25" s="13"/>
      <c r="AH25" s="14" t="s">
        <v>975</v>
      </c>
      <c r="AI25" s="13"/>
      <c r="AJ25" s="13"/>
      <c r="AK25" s="13"/>
      <c r="AL25" s="13"/>
      <c r="AM25" s="13"/>
      <c r="AN25" s="13"/>
      <c r="AO25" s="28"/>
    </row>
    <row r="26" spans="1:41" s="10" customFormat="1" ht="23.25" customHeight="1">
      <c r="A26" s="4"/>
      <c r="B26" s="4"/>
      <c r="C26" s="4"/>
      <c r="D26" s="4"/>
      <c r="E26" s="11" t="s">
        <v>512</v>
      </c>
      <c r="F26" s="4"/>
      <c r="G26" s="4"/>
      <c r="H26" s="4"/>
      <c r="I26" s="4"/>
      <c r="J26" s="4"/>
      <c r="K26" s="4"/>
      <c r="L26" s="4"/>
      <c r="M26" s="4"/>
      <c r="N26" s="4" t="s">
        <v>1011</v>
      </c>
      <c r="O26" s="6"/>
      <c r="P26" s="6"/>
      <c r="Q26" s="4"/>
      <c r="R26" s="7"/>
      <c r="S26" s="4"/>
      <c r="T26" s="4"/>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IF(Q30&lt;&gt;"", """" &amp; Q30 &amp; """", ""),
    IF(R26&lt;&gt;"", """" &amp; R26 &amp; """", ""),
    IF(S26&lt;&gt;"", """" &amp; S26 &amp; """", "")
) &amp; "]"</f>
        <v>["BV-BRC"]</v>
      </c>
      <c r="V26" s="12" t="s">
        <v>295</v>
      </c>
      <c r="W26" s="1" t="s">
        <v>975</v>
      </c>
      <c r="X26" s="13"/>
      <c r="Y26" s="13"/>
      <c r="Z26" s="13"/>
      <c r="AA26" s="13"/>
      <c r="AB26" s="13"/>
      <c r="AC26" s="1" t="s">
        <v>62</v>
      </c>
      <c r="AD26" s="13"/>
      <c r="AE26" s="1" t="s">
        <v>1012</v>
      </c>
      <c r="AF26" s="1" t="s">
        <v>571</v>
      </c>
      <c r="AG26" s="13"/>
      <c r="AH26" s="14" t="s">
        <v>975</v>
      </c>
      <c r="AI26" s="13"/>
      <c r="AJ26" s="13"/>
      <c r="AK26" s="13"/>
      <c r="AL26" s="13"/>
      <c r="AM26" s="13"/>
      <c r="AN26" s="13"/>
      <c r="AO26" s="28"/>
    </row>
    <row r="27" spans="1:41" s="10" customFormat="1" ht="23.25" customHeight="1">
      <c r="A27" s="4"/>
      <c r="B27" s="4"/>
      <c r="C27" s="4"/>
      <c r="D27" s="4"/>
      <c r="E27" s="11" t="s">
        <v>512</v>
      </c>
      <c r="F27" s="4"/>
      <c r="G27" s="4"/>
      <c r="H27" s="4"/>
      <c r="I27" s="4"/>
      <c r="J27" s="4"/>
      <c r="K27" s="4"/>
      <c r="L27" s="4"/>
      <c r="M27" s="4"/>
      <c r="N27" s="4" t="s">
        <v>1013</v>
      </c>
      <c r="O27" s="6"/>
      <c r="P27" s="6"/>
      <c r="Q27" s="4"/>
      <c r="R27" s="7"/>
      <c r="S27" s="4"/>
      <c r="T27" s="4"/>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IF(Q31&lt;&gt;"", """" &amp; Q31 &amp; """", ""),
    IF(R27&lt;&gt;"", """" &amp; R27 &amp; """", ""),
    IF(S27&lt;&gt;"", """" &amp; S27 &amp; """", "")
) &amp; "]"</f>
        <v>["BV-BRC"]</v>
      </c>
      <c r="V27" s="12" t="s">
        <v>295</v>
      </c>
      <c r="W27" s="1" t="s">
        <v>975</v>
      </c>
      <c r="X27" s="13"/>
      <c r="Y27" s="13"/>
      <c r="Z27" s="13"/>
      <c r="AA27" s="13"/>
      <c r="AB27" s="13"/>
      <c r="AC27" s="1" t="s">
        <v>189</v>
      </c>
      <c r="AD27" s="1" t="s">
        <v>189</v>
      </c>
      <c r="AE27" s="1" t="s">
        <v>1014</v>
      </c>
      <c r="AF27" s="1" t="s">
        <v>191</v>
      </c>
      <c r="AG27" s="13"/>
      <c r="AH27" s="14" t="s">
        <v>975</v>
      </c>
      <c r="AI27" s="13"/>
      <c r="AJ27" s="13"/>
      <c r="AK27" s="13"/>
      <c r="AL27" s="13"/>
      <c r="AM27" s="13"/>
      <c r="AN27" s="13"/>
      <c r="AO27" s="28"/>
    </row>
    <row r="28" spans="1:41" s="10" customFormat="1" ht="23.25" customHeight="1">
      <c r="A28" s="4"/>
      <c r="B28" s="4"/>
      <c r="C28" s="4"/>
      <c r="D28" s="4"/>
      <c r="E28" s="11" t="s">
        <v>512</v>
      </c>
      <c r="F28" s="4"/>
      <c r="G28" s="4"/>
      <c r="H28" s="4"/>
      <c r="I28" s="4"/>
      <c r="J28" s="4"/>
      <c r="K28" s="4"/>
      <c r="L28" s="4"/>
      <c r="M28" s="4"/>
      <c r="N28" s="4" t="s">
        <v>1015</v>
      </c>
      <c r="O28" s="6"/>
      <c r="P28" s="6"/>
      <c r="Q28" s="4"/>
      <c r="R28" s="7"/>
      <c r="S28" s="4"/>
      <c r="T28" s="4"/>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IF(Q32&lt;&gt;"", """" &amp; Q32 &amp; """", ""),
    IF(R28&lt;&gt;"", """" &amp; R28 &amp; """", ""),
    IF(S28&lt;&gt;"", """" &amp; S28 &amp; """", "")
) &amp; "]"</f>
        <v>["BV-BRC"]</v>
      </c>
      <c r="V28" s="12" t="s">
        <v>295</v>
      </c>
      <c r="W28" s="1" t="s">
        <v>975</v>
      </c>
      <c r="X28" s="13"/>
      <c r="Y28" s="13"/>
      <c r="Z28" s="13"/>
      <c r="AA28" s="13"/>
      <c r="AB28" s="13"/>
      <c r="AC28" s="1" t="s">
        <v>189</v>
      </c>
      <c r="AD28" s="1" t="s">
        <v>189</v>
      </c>
      <c r="AE28" s="1" t="s">
        <v>1016</v>
      </c>
      <c r="AF28" s="1" t="s">
        <v>191</v>
      </c>
      <c r="AG28" s="13"/>
      <c r="AH28" s="14" t="s">
        <v>975</v>
      </c>
      <c r="AI28" s="13"/>
      <c r="AJ28" s="13"/>
      <c r="AK28" s="13"/>
      <c r="AL28" s="13"/>
      <c r="AM28" s="13"/>
      <c r="AN28" s="13"/>
      <c r="AO28" s="28"/>
    </row>
    <row r="29" spans="1:41" s="10" customFormat="1" ht="23.25" customHeight="1">
      <c r="A29" s="4"/>
      <c r="B29" s="4"/>
      <c r="C29" s="4"/>
      <c r="D29" s="4"/>
      <c r="E29" s="11" t="s">
        <v>512</v>
      </c>
      <c r="F29" s="4"/>
      <c r="G29" s="4"/>
      <c r="H29" s="4"/>
      <c r="I29" s="4"/>
      <c r="J29" s="4"/>
      <c r="K29" s="4"/>
      <c r="L29" s="4"/>
      <c r="M29" s="4"/>
      <c r="N29" s="4" t="s">
        <v>1017</v>
      </c>
      <c r="O29" s="6"/>
      <c r="P29" s="6"/>
      <c r="Q29" s="4"/>
      <c r="R29" s="7"/>
      <c r="S29" s="4"/>
      <c r="T29" s="4"/>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IF(Q33&lt;&gt;"", """" &amp; Q33 &amp; """", ""),
    IF(R29&lt;&gt;"", """" &amp; R29 &amp; """", ""),
    IF(S29&lt;&gt;"", """" &amp; S29 &amp; """", "")
) &amp; "]"</f>
        <v>["BV-BRC"]</v>
      </c>
      <c r="V29" s="12" t="s">
        <v>295</v>
      </c>
      <c r="W29" s="1" t="s">
        <v>975</v>
      </c>
      <c r="X29" s="13"/>
      <c r="Y29" s="13"/>
      <c r="Z29" s="13"/>
      <c r="AA29" s="13"/>
      <c r="AB29" s="13"/>
      <c r="AC29" s="1" t="s">
        <v>189</v>
      </c>
      <c r="AD29" s="1" t="s">
        <v>189</v>
      </c>
      <c r="AE29" s="1" t="s">
        <v>1018</v>
      </c>
      <c r="AF29" s="1" t="s">
        <v>191</v>
      </c>
      <c r="AG29" s="13"/>
      <c r="AH29" s="14" t="s">
        <v>975</v>
      </c>
      <c r="AI29" s="13"/>
      <c r="AJ29" s="13"/>
      <c r="AK29" s="13"/>
      <c r="AL29" s="13"/>
      <c r="AM29" s="13"/>
      <c r="AN29" s="13"/>
      <c r="AO29" s="28"/>
    </row>
    <row r="30" spans="1:41" s="10" customFormat="1" ht="23.25" customHeight="1">
      <c r="A30" s="4"/>
      <c r="B30" s="4"/>
      <c r="C30" s="4"/>
      <c r="D30" s="4"/>
      <c r="E30" s="11" t="s">
        <v>512</v>
      </c>
      <c r="F30" s="4"/>
      <c r="G30" s="4"/>
      <c r="H30" s="4"/>
      <c r="I30" s="4"/>
      <c r="J30" s="4"/>
      <c r="K30" s="4"/>
      <c r="L30" s="4"/>
      <c r="M30" s="4"/>
      <c r="N30" s="4"/>
      <c r="O30" s="6"/>
      <c r="P30" s="6"/>
      <c r="Q30" s="4"/>
      <c r="R30" s="7"/>
      <c r="S30" s="4"/>
      <c r="T30" s="4"/>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IF(Q34&lt;&gt;"", """" &amp; Q34 &amp; """", ""),
    IF(R30&lt;&gt;"", """" &amp; R30 &amp; """", ""),
    IF(S30&lt;&gt;"", """" &amp; S30 &amp; """", "")
) &amp; "]"</f>
        <v>[]</v>
      </c>
      <c r="V30" s="12" t="s">
        <v>295</v>
      </c>
      <c r="W30" s="1" t="s">
        <v>975</v>
      </c>
      <c r="X30" s="13"/>
      <c r="Y30" s="13"/>
      <c r="Z30" s="13"/>
      <c r="AA30" s="13"/>
      <c r="AB30" s="13"/>
      <c r="AC30" s="13"/>
      <c r="AD30" s="1" t="s">
        <v>990</v>
      </c>
      <c r="AE30" s="1" t="s">
        <v>1019</v>
      </c>
      <c r="AF30" s="1" t="s">
        <v>191</v>
      </c>
      <c r="AG30" s="13"/>
      <c r="AH30" s="14" t="s">
        <v>975</v>
      </c>
      <c r="AI30" s="13"/>
      <c r="AJ30" s="13"/>
      <c r="AK30" s="13"/>
      <c r="AL30" s="13"/>
      <c r="AM30" s="13"/>
      <c r="AN30" s="13"/>
      <c r="AO30" s="28"/>
    </row>
    <row r="31" spans="1:41" s="10" customFormat="1" ht="23.25" customHeight="1">
      <c r="A31" s="4"/>
      <c r="B31" s="4"/>
      <c r="C31" s="4"/>
      <c r="D31" s="4"/>
      <c r="E31" s="11" t="s">
        <v>512</v>
      </c>
      <c r="F31" s="4"/>
      <c r="G31" s="4"/>
      <c r="H31" s="4"/>
      <c r="I31" s="4"/>
      <c r="J31" s="4"/>
      <c r="K31" s="4"/>
      <c r="L31" s="4"/>
      <c r="M31" s="4"/>
      <c r="N31" s="4"/>
      <c r="O31" s="6"/>
      <c r="P31" s="6"/>
      <c r="Q31" s="4"/>
      <c r="R31" s="7"/>
      <c r="S31" s="4"/>
      <c r="T31" s="4"/>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IF(Q35&lt;&gt;"", """" &amp; Q35 &amp; """", ""),
    IF(R31&lt;&gt;"", """" &amp; R31 &amp; """", ""),
    IF(S31&lt;&gt;"", """" &amp; S31 &amp; """", "")
) &amp; "]"</f>
        <v>[]</v>
      </c>
      <c r="V31" s="12" t="s">
        <v>295</v>
      </c>
      <c r="W31" s="1" t="s">
        <v>975</v>
      </c>
      <c r="X31" s="13"/>
      <c r="Y31" s="13"/>
      <c r="Z31" s="13"/>
      <c r="AA31" s="13"/>
      <c r="AB31" s="13"/>
      <c r="AC31" s="13"/>
      <c r="AD31" s="1" t="s">
        <v>990</v>
      </c>
      <c r="AE31" s="1" t="s">
        <v>1020</v>
      </c>
      <c r="AF31" s="1" t="s">
        <v>357</v>
      </c>
      <c r="AG31" s="13"/>
      <c r="AH31" s="14" t="s">
        <v>975</v>
      </c>
      <c r="AI31" s="13"/>
      <c r="AJ31" s="13"/>
      <c r="AK31" s="13"/>
      <c r="AL31" s="13"/>
      <c r="AM31" s="13"/>
      <c r="AN31" s="13"/>
      <c r="AO31" s="28"/>
    </row>
    <row r="32" spans="1:41" s="10" customFormat="1" ht="23.25" customHeight="1">
      <c r="A32" s="4"/>
      <c r="B32" s="4"/>
      <c r="C32" s="4"/>
      <c r="D32" s="4"/>
      <c r="E32" s="11" t="s">
        <v>512</v>
      </c>
      <c r="F32" s="4"/>
      <c r="G32" s="4"/>
      <c r="H32" s="4"/>
      <c r="I32" s="4"/>
      <c r="J32" s="4"/>
      <c r="K32" s="4"/>
      <c r="L32" s="4"/>
      <c r="M32" s="4"/>
      <c r="N32" s="4" t="s">
        <v>1021</v>
      </c>
      <c r="O32" s="6"/>
      <c r="P32" s="6"/>
      <c r="Q32" s="4"/>
      <c r="R32" s="7"/>
      <c r="S32" s="4"/>
      <c r="T32" s="4"/>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IF(Q36&lt;&gt;"", """" &amp; Q36 &amp; """", ""),
    IF(R32&lt;&gt;"", """" &amp; R32 &amp; """", ""),
    IF(S32&lt;&gt;"", """" &amp; S32 &amp; """", "")
) &amp; "]"</f>
        <v>["BV-BRC"]</v>
      </c>
      <c r="V32" s="12" t="s">
        <v>295</v>
      </c>
      <c r="W32" s="1" t="s">
        <v>975</v>
      </c>
      <c r="X32" s="13"/>
      <c r="Y32" s="13"/>
      <c r="Z32" s="13"/>
      <c r="AA32" s="13"/>
      <c r="AB32" s="13"/>
      <c r="AC32" s="1" t="s">
        <v>153</v>
      </c>
      <c r="AD32" s="13"/>
      <c r="AE32" s="1" t="s">
        <v>1022</v>
      </c>
      <c r="AF32" s="1" t="s">
        <v>64</v>
      </c>
      <c r="AG32" s="13"/>
      <c r="AH32" s="14" t="s">
        <v>975</v>
      </c>
      <c r="AI32" s="13"/>
      <c r="AJ32" s="13"/>
      <c r="AK32" s="13"/>
      <c r="AL32" s="13"/>
      <c r="AM32" s="13"/>
      <c r="AN32" s="13"/>
      <c r="AO32" s="28"/>
    </row>
    <row r="33" spans="1:41" s="10" customFormat="1" ht="23.25" customHeight="1">
      <c r="A33" s="4"/>
      <c r="B33" s="4"/>
      <c r="C33" s="4"/>
      <c r="D33" s="4"/>
      <c r="E33" s="11" t="s">
        <v>512</v>
      </c>
      <c r="F33" s="4"/>
      <c r="G33" s="4"/>
      <c r="H33" s="4"/>
      <c r="I33" s="4"/>
      <c r="J33" s="4"/>
      <c r="K33" s="4"/>
      <c r="L33" s="4"/>
      <c r="M33" s="4"/>
      <c r="N33" s="4"/>
      <c r="O33" s="6"/>
      <c r="P33" s="6"/>
      <c r="Q33" s="4"/>
      <c r="R33" s="7"/>
      <c r="S33" s="4"/>
      <c r="T33" s="4"/>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IF(Q37&lt;&gt;"", """" &amp; Q37 &amp; """", ""),
    IF(R33&lt;&gt;"", """" &amp; R33 &amp; """", ""),
    IF(S33&lt;&gt;"", """" &amp; S33 &amp; """", "")
) &amp; "]"</f>
        <v>[]</v>
      </c>
      <c r="V33" s="12" t="s">
        <v>295</v>
      </c>
      <c r="W33" s="1" t="s">
        <v>975</v>
      </c>
      <c r="X33" s="13"/>
      <c r="Y33" s="13"/>
      <c r="Z33" s="13"/>
      <c r="AA33" s="13"/>
      <c r="AB33" s="13"/>
      <c r="AC33" s="13"/>
      <c r="AD33" s="13"/>
      <c r="AE33" s="1" t="s">
        <v>1022</v>
      </c>
      <c r="AF33" s="1" t="s">
        <v>64</v>
      </c>
      <c r="AG33" s="13"/>
      <c r="AH33" s="14" t="s">
        <v>975</v>
      </c>
      <c r="AI33" s="13"/>
      <c r="AJ33" s="13"/>
      <c r="AK33" s="13"/>
      <c r="AL33" s="13"/>
      <c r="AM33" s="13"/>
      <c r="AN33" s="13"/>
      <c r="AO33" s="28"/>
    </row>
    <row r="34" spans="1:41" s="10" customFormat="1" ht="23.25" customHeight="1">
      <c r="A34" s="4"/>
      <c r="B34" s="4"/>
      <c r="C34" s="4"/>
      <c r="D34" s="4"/>
      <c r="E34" s="11" t="s">
        <v>512</v>
      </c>
      <c r="F34" s="4"/>
      <c r="G34" s="4"/>
      <c r="H34" s="4"/>
      <c r="I34" s="4"/>
      <c r="J34" s="4"/>
      <c r="K34" s="4"/>
      <c r="L34" s="4"/>
      <c r="M34" s="4"/>
      <c r="N34" s="4" t="s">
        <v>1023</v>
      </c>
      <c r="O34" s="6"/>
      <c r="P34" s="6"/>
      <c r="Q34" s="4"/>
      <c r="R34" s="7"/>
      <c r="S34" s="4"/>
      <c r="T34" s="4"/>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IF(Q38&lt;&gt;"", """" &amp; Q38 &amp; """", ""),
    IF(R34&lt;&gt;"", """" &amp; R34 &amp; """", ""),
    IF(S34&lt;&gt;"", """" &amp; S34 &amp; """", "")
) &amp; "]"</f>
        <v>["BV-BRC"]</v>
      </c>
      <c r="V34" s="12" t="s">
        <v>295</v>
      </c>
      <c r="W34" s="1" t="s">
        <v>975</v>
      </c>
      <c r="X34" s="13"/>
      <c r="Y34" s="13"/>
      <c r="Z34" s="13"/>
      <c r="AA34" s="13"/>
      <c r="AB34" s="13"/>
      <c r="AC34" s="1" t="s">
        <v>569</v>
      </c>
      <c r="AD34" s="13"/>
      <c r="AE34" s="1" t="s">
        <v>1024</v>
      </c>
      <c r="AF34" s="1" t="s">
        <v>571</v>
      </c>
      <c r="AG34" s="13"/>
      <c r="AH34" s="14" t="s">
        <v>975</v>
      </c>
      <c r="AI34" s="13"/>
      <c r="AJ34" s="13"/>
      <c r="AK34" s="13"/>
      <c r="AL34" s="13"/>
      <c r="AM34" s="13"/>
      <c r="AN34" s="13"/>
      <c r="AO34" s="28"/>
    </row>
    <row r="35" spans="1:41" s="10" customFormat="1" ht="23.25" customHeight="1">
      <c r="A35" s="4"/>
      <c r="B35" s="4"/>
      <c r="C35" s="4"/>
      <c r="D35" s="4"/>
      <c r="E35" s="11" t="s">
        <v>512</v>
      </c>
      <c r="F35" s="4"/>
      <c r="G35" s="4"/>
      <c r="H35" s="4"/>
      <c r="I35" s="4"/>
      <c r="J35" s="4"/>
      <c r="K35" s="4"/>
      <c r="L35" s="4"/>
      <c r="M35" s="4"/>
      <c r="N35" s="4"/>
      <c r="O35" s="6"/>
      <c r="P35" s="6"/>
      <c r="Q35" s="4"/>
      <c r="R35" s="7"/>
      <c r="S35" s="4"/>
      <c r="T35" s="4"/>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IF(Q39&lt;&gt;"", """" &amp; Q39 &amp; """", ""),
    IF(R35&lt;&gt;"", """" &amp; R35 &amp; """", ""),
    IF(S35&lt;&gt;"", """" &amp; S35 &amp; """", "")
) &amp; "]"</f>
        <v>[]</v>
      </c>
      <c r="V35" s="12" t="s">
        <v>295</v>
      </c>
      <c r="W35" s="1" t="s">
        <v>975</v>
      </c>
      <c r="X35" s="13"/>
      <c r="Y35" s="13"/>
      <c r="Z35" s="13"/>
      <c r="AA35" s="13"/>
      <c r="AB35" s="13"/>
      <c r="AC35" s="13"/>
      <c r="AD35" s="1" t="s">
        <v>113</v>
      </c>
      <c r="AE35" s="1" t="s">
        <v>1025</v>
      </c>
      <c r="AF35" s="1" t="s">
        <v>64</v>
      </c>
      <c r="AG35" s="13"/>
      <c r="AH35" s="14" t="s">
        <v>975</v>
      </c>
      <c r="AI35" s="13"/>
      <c r="AJ35" s="13"/>
      <c r="AK35" s="13"/>
      <c r="AL35" s="13"/>
      <c r="AM35" s="13"/>
      <c r="AN35" s="13"/>
      <c r="AO35" s="28"/>
    </row>
    <row r="36" spans="1:41" s="10" customFormat="1" ht="23.25" customHeight="1">
      <c r="A36" s="4"/>
      <c r="B36" s="4"/>
      <c r="C36" s="4"/>
      <c r="D36" s="4"/>
      <c r="E36" s="11" t="s">
        <v>512</v>
      </c>
      <c r="F36" s="4"/>
      <c r="G36" s="4"/>
      <c r="H36" s="4"/>
      <c r="I36" s="4"/>
      <c r="J36" s="4"/>
      <c r="K36" s="4"/>
      <c r="L36" s="4"/>
      <c r="M36" s="4"/>
      <c r="N36" s="4"/>
      <c r="O36" s="6"/>
      <c r="P36" s="6"/>
      <c r="Q36" s="4"/>
      <c r="R36" s="7"/>
      <c r="S36" s="4"/>
      <c r="T36" s="4"/>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IF(Q40&lt;&gt;"", """" &amp; Q40 &amp; """", ""),
    IF(R36&lt;&gt;"", """" &amp; R36 &amp; """", ""),
    IF(S36&lt;&gt;"", """" &amp; S36 &amp; """", "")
) &amp; "]"</f>
        <v>[]</v>
      </c>
      <c r="V36" s="12" t="s">
        <v>295</v>
      </c>
      <c r="W36" s="1" t="s">
        <v>975</v>
      </c>
      <c r="X36" s="13"/>
      <c r="Y36" s="13"/>
      <c r="Z36" s="13"/>
      <c r="AA36" s="13"/>
      <c r="AB36" s="13"/>
      <c r="AC36" s="13"/>
      <c r="AD36" s="13"/>
      <c r="AE36" s="1" t="s">
        <v>373</v>
      </c>
      <c r="AF36" s="1" t="s">
        <v>64</v>
      </c>
      <c r="AG36" s="13"/>
      <c r="AH36" s="14" t="s">
        <v>975</v>
      </c>
      <c r="AI36" s="13"/>
      <c r="AJ36" s="13"/>
      <c r="AK36" s="13"/>
      <c r="AL36" s="13"/>
      <c r="AM36" s="13"/>
      <c r="AN36" s="13"/>
      <c r="AO36" s="28"/>
    </row>
    <row r="37" spans="1:41" s="10" customFormat="1" ht="23.25" customHeight="1">
      <c r="A37" s="4"/>
      <c r="B37" s="4"/>
      <c r="C37" s="4"/>
      <c r="D37" s="4"/>
      <c r="E37" s="11" t="s">
        <v>512</v>
      </c>
      <c r="F37" s="4"/>
      <c r="G37" s="4"/>
      <c r="H37" s="4"/>
      <c r="I37" s="4"/>
      <c r="J37" s="4"/>
      <c r="K37" s="4"/>
      <c r="L37" s="4"/>
      <c r="M37" s="4"/>
      <c r="N37" s="4" t="s">
        <v>1026</v>
      </c>
      <c r="O37" s="6"/>
      <c r="P37" s="6"/>
      <c r="Q37" s="4"/>
      <c r="R37" s="7"/>
      <c r="S37" s="4"/>
      <c r="T37" s="4"/>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IF(Q41&lt;&gt;"", """" &amp; Q41 &amp; """", ""),
    IF(R37&lt;&gt;"", """" &amp; R37 &amp; """", ""),
    IF(S37&lt;&gt;"", """" &amp; S37 &amp; """", "")
) &amp; "]"</f>
        <v>["BV-BRC"]</v>
      </c>
      <c r="V37" s="12" t="s">
        <v>295</v>
      </c>
      <c r="W37" s="1" t="s">
        <v>975</v>
      </c>
      <c r="X37" s="13"/>
      <c r="Y37" s="13"/>
      <c r="Z37" s="13"/>
      <c r="AA37" s="13"/>
      <c r="AB37" s="13"/>
      <c r="AC37" s="1" t="s">
        <v>995</v>
      </c>
      <c r="AD37" s="1" t="s">
        <v>996</v>
      </c>
      <c r="AE37" s="1" t="s">
        <v>1027</v>
      </c>
      <c r="AF37" s="1" t="s">
        <v>357</v>
      </c>
      <c r="AG37" s="13"/>
      <c r="AH37" s="14" t="s">
        <v>975</v>
      </c>
      <c r="AI37" s="13"/>
      <c r="AJ37" s="13"/>
      <c r="AK37" s="13"/>
      <c r="AL37" s="13"/>
      <c r="AM37" s="13"/>
      <c r="AN37" s="13"/>
      <c r="AO37" s="28"/>
    </row>
    <row r="38" spans="1:41" s="10" customFormat="1" ht="23.25" customHeight="1">
      <c r="A38" s="4"/>
      <c r="B38" s="4"/>
      <c r="C38" s="4"/>
      <c r="D38" s="4"/>
      <c r="E38" s="11" t="s">
        <v>512</v>
      </c>
      <c r="F38" s="4"/>
      <c r="G38" s="4"/>
      <c r="H38" s="4"/>
      <c r="I38" s="4"/>
      <c r="J38" s="4"/>
      <c r="K38" s="4"/>
      <c r="L38" s="4"/>
      <c r="M38" s="4"/>
      <c r="N38" s="4" t="s">
        <v>995</v>
      </c>
      <c r="O38" s="6"/>
      <c r="P38" s="6"/>
      <c r="Q38" s="4"/>
      <c r="R38" s="7"/>
      <c r="S38" s="4"/>
      <c r="T38" s="4"/>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IF(Q42&lt;&gt;"", """" &amp; Q42 &amp; """", ""),
    IF(R38&lt;&gt;"", """" &amp; R38 &amp; """", ""),
    IF(S38&lt;&gt;"", """" &amp; S38 &amp; """", "")
) &amp; "]"</f>
        <v>["BV-BRC"]</v>
      </c>
      <c r="V38" s="12" t="s">
        <v>295</v>
      </c>
      <c r="W38" s="1" t="s">
        <v>975</v>
      </c>
      <c r="X38" s="13"/>
      <c r="Y38" s="13"/>
      <c r="Z38" s="13"/>
      <c r="AA38" s="13"/>
      <c r="AB38" s="13"/>
      <c r="AC38" s="1" t="s">
        <v>995</v>
      </c>
      <c r="AD38" s="1" t="s">
        <v>996</v>
      </c>
      <c r="AE38" s="1" t="s">
        <v>1028</v>
      </c>
      <c r="AF38" s="1" t="s">
        <v>75</v>
      </c>
      <c r="AG38" s="13"/>
      <c r="AH38" s="14" t="s">
        <v>975</v>
      </c>
      <c r="AI38" s="13"/>
      <c r="AJ38" s="13"/>
      <c r="AK38" s="13"/>
      <c r="AL38" s="13"/>
      <c r="AM38" s="13"/>
      <c r="AN38" s="13"/>
      <c r="AO38" s="28"/>
    </row>
    <row r="39" spans="1:41" s="10" customFormat="1" ht="23.25" customHeight="1">
      <c r="A39" s="4"/>
      <c r="B39" s="4"/>
      <c r="C39" s="4"/>
      <c r="D39" s="4"/>
      <c r="E39" s="11" t="s">
        <v>512</v>
      </c>
      <c r="F39" s="4"/>
      <c r="G39" s="4"/>
      <c r="H39" s="4"/>
      <c r="I39" s="4"/>
      <c r="J39" s="4"/>
      <c r="K39" s="4"/>
      <c r="L39" s="4"/>
      <c r="M39" s="4"/>
      <c r="N39" s="4" t="s">
        <v>1029</v>
      </c>
      <c r="O39" s="6"/>
      <c r="P39" s="6"/>
      <c r="Q39" s="4"/>
      <c r="R39" s="7"/>
      <c r="S39" s="4"/>
      <c r="T39" s="4"/>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IF(Q43&lt;&gt;"", """" &amp; Q43 &amp; """", ""),
    IF(R39&lt;&gt;"", """" &amp; R39 &amp; """", ""),
    IF(S39&lt;&gt;"", """" &amp; S39 &amp; """", "")
) &amp; "]"</f>
        <v>["BV-BRC"]</v>
      </c>
      <c r="V39" s="12" t="s">
        <v>295</v>
      </c>
      <c r="W39" s="1" t="s">
        <v>975</v>
      </c>
      <c r="X39" s="13"/>
      <c r="Y39" s="13"/>
      <c r="Z39" s="13"/>
      <c r="AA39" s="13"/>
      <c r="AB39" s="13"/>
      <c r="AC39" s="1" t="s">
        <v>995</v>
      </c>
      <c r="AD39" s="1" t="s">
        <v>996</v>
      </c>
      <c r="AE39" s="1" t="s">
        <v>1030</v>
      </c>
      <c r="AF39" s="1" t="s">
        <v>75</v>
      </c>
      <c r="AG39" s="13"/>
      <c r="AH39" s="14" t="s">
        <v>975</v>
      </c>
      <c r="AI39" s="13"/>
      <c r="AJ39" s="13"/>
      <c r="AK39" s="13"/>
      <c r="AL39" s="13"/>
      <c r="AM39" s="13"/>
      <c r="AN39" s="13"/>
      <c r="AO39" s="28"/>
    </row>
    <row r="40" spans="1:41" s="10" customFormat="1" ht="23.25" customHeight="1">
      <c r="A40" s="4"/>
      <c r="B40" s="4"/>
      <c r="C40" s="4"/>
      <c r="D40" s="4"/>
      <c r="E40" s="11" t="s">
        <v>512</v>
      </c>
      <c r="F40" s="4"/>
      <c r="G40" s="4"/>
      <c r="H40" s="4"/>
      <c r="I40" s="4"/>
      <c r="J40" s="4"/>
      <c r="K40" s="4"/>
      <c r="L40" s="4"/>
      <c r="M40" s="4"/>
      <c r="N40" s="4" t="s">
        <v>1031</v>
      </c>
      <c r="O40" s="6"/>
      <c r="P40" s="6"/>
      <c r="Q40" s="4"/>
      <c r="R40" s="7"/>
      <c r="S40" s="4"/>
      <c r="T40" s="4"/>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IF(Q44&lt;&gt;"", """" &amp; Q44 &amp; """", ""),
    IF(R40&lt;&gt;"", """" &amp; R40 &amp; """", ""),
    IF(S40&lt;&gt;"", """" &amp; S40 &amp; """", "")
) &amp; "]"</f>
        <v>["BV-BRC"]</v>
      </c>
      <c r="V40" s="12" t="s">
        <v>295</v>
      </c>
      <c r="W40" s="1" t="s">
        <v>975</v>
      </c>
      <c r="X40" s="13"/>
      <c r="Y40" s="13"/>
      <c r="Z40" s="13"/>
      <c r="AA40" s="13"/>
      <c r="AB40" s="13"/>
      <c r="AC40" s="1" t="s">
        <v>1032</v>
      </c>
      <c r="AD40" s="13"/>
      <c r="AE40" s="1" t="s">
        <v>1033</v>
      </c>
      <c r="AF40" s="1" t="s">
        <v>64</v>
      </c>
      <c r="AG40" s="13"/>
      <c r="AH40" s="14" t="s">
        <v>975</v>
      </c>
      <c r="AI40" s="13"/>
      <c r="AJ40" s="13"/>
      <c r="AK40" s="13"/>
      <c r="AL40" s="13"/>
      <c r="AM40" s="13"/>
      <c r="AN40" s="13"/>
      <c r="AO40" s="28"/>
    </row>
    <row r="41" spans="1:41" s="10" customFormat="1" ht="23.25" customHeight="1">
      <c r="A41" s="4"/>
      <c r="B41" s="4"/>
      <c r="C41" s="4"/>
      <c r="D41" s="4"/>
      <c r="E41" s="11" t="s">
        <v>512</v>
      </c>
      <c r="F41" s="4"/>
      <c r="G41" s="4"/>
      <c r="H41" s="4"/>
      <c r="I41" s="4"/>
      <c r="J41" s="4"/>
      <c r="K41" s="4"/>
      <c r="L41" s="4"/>
      <c r="M41" s="4"/>
      <c r="N41" s="4" t="s">
        <v>1034</v>
      </c>
      <c r="O41" s="6"/>
      <c r="P41" s="6"/>
      <c r="Q41" s="4"/>
      <c r="R41" s="7"/>
      <c r="S41" s="4"/>
      <c r="T41" s="4"/>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IF(Q45&lt;&gt;"", """" &amp; Q45 &amp; """", ""),
    IF(R41&lt;&gt;"", """" &amp; R41 &amp; """", ""),
    IF(S41&lt;&gt;"", """" &amp; S41 &amp; """", "")
) &amp; "]"</f>
        <v>["BV-BRC"]</v>
      </c>
      <c r="V41" s="12" t="s">
        <v>295</v>
      </c>
      <c r="W41" s="1" t="s">
        <v>975</v>
      </c>
      <c r="X41" s="13"/>
      <c r="Y41" s="13"/>
      <c r="Z41" s="13"/>
      <c r="AA41" s="13"/>
      <c r="AB41" s="13"/>
      <c r="AC41" s="1" t="s">
        <v>112</v>
      </c>
      <c r="AD41" s="1" t="s">
        <v>113</v>
      </c>
      <c r="AE41" s="1" t="s">
        <v>1035</v>
      </c>
      <c r="AF41" s="1" t="s">
        <v>64</v>
      </c>
      <c r="AG41" s="13"/>
      <c r="AH41" s="14" t="s">
        <v>975</v>
      </c>
      <c r="AI41" s="13"/>
      <c r="AJ41" s="13"/>
      <c r="AK41" s="13"/>
      <c r="AL41" s="13"/>
      <c r="AM41" s="13"/>
      <c r="AN41" s="13"/>
      <c r="AO41" s="28"/>
    </row>
    <row r="42" spans="1:41" s="10" customFormat="1" ht="23.25" customHeight="1">
      <c r="A42" s="4"/>
      <c r="B42" s="4"/>
      <c r="C42" s="4"/>
      <c r="D42" s="4"/>
      <c r="E42" s="11" t="s">
        <v>512</v>
      </c>
      <c r="F42" s="4"/>
      <c r="G42" s="4"/>
      <c r="H42" s="4"/>
      <c r="I42" s="4"/>
      <c r="J42" s="4"/>
      <c r="K42" s="4"/>
      <c r="L42" s="4"/>
      <c r="M42" s="4"/>
      <c r="N42" s="4"/>
      <c r="O42" s="6"/>
      <c r="P42" s="6"/>
      <c r="Q42" s="4"/>
      <c r="R42" s="7"/>
      <c r="S42" s="4"/>
      <c r="T42" s="4"/>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IF(Q46&lt;&gt;"", """" &amp; Q46 &amp; """", ""),
    IF(R42&lt;&gt;"", """" &amp; R42 &amp; """", ""),
    IF(S42&lt;&gt;"", """" &amp; S42 &amp; """", "")
) &amp; "]"</f>
        <v>[]</v>
      </c>
      <c r="V42" s="12" t="s">
        <v>295</v>
      </c>
      <c r="W42" s="1" t="s">
        <v>975</v>
      </c>
      <c r="X42" s="13"/>
      <c r="Y42" s="13"/>
      <c r="Z42" s="13"/>
      <c r="AA42" s="13"/>
      <c r="AB42" s="13"/>
      <c r="AC42" s="13"/>
      <c r="AD42" s="13"/>
      <c r="AE42" s="1" t="s">
        <v>1036</v>
      </c>
      <c r="AF42" s="1" t="s">
        <v>64</v>
      </c>
      <c r="AG42" s="13"/>
      <c r="AH42" s="14" t="s">
        <v>975</v>
      </c>
      <c r="AI42" s="13"/>
      <c r="AJ42" s="13"/>
      <c r="AK42" s="13"/>
      <c r="AL42" s="13"/>
      <c r="AM42" s="13"/>
      <c r="AN42" s="13"/>
      <c r="AO42" s="28"/>
    </row>
    <row r="43" spans="1:41" s="10" customFormat="1" ht="23.25" customHeight="1">
      <c r="A43" s="4"/>
      <c r="B43" s="4"/>
      <c r="C43" s="4"/>
      <c r="D43" s="4"/>
      <c r="E43" s="11" t="s">
        <v>512</v>
      </c>
      <c r="F43" s="4"/>
      <c r="G43" s="4"/>
      <c r="H43" s="4"/>
      <c r="I43" s="4"/>
      <c r="J43" s="4"/>
      <c r="K43" s="4"/>
      <c r="L43" s="4"/>
      <c r="M43" s="4"/>
      <c r="N43" s="4" t="s">
        <v>1037</v>
      </c>
      <c r="O43" s="6"/>
      <c r="P43" s="6"/>
      <c r="Q43" s="4"/>
      <c r="R43" s="7"/>
      <c r="S43" s="4"/>
      <c r="T43" s="4"/>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IF(Q47&lt;&gt;"", """" &amp; Q47 &amp; """", ""),
    IF(R43&lt;&gt;"", """" &amp; R43 &amp; """", ""),
    IF(S43&lt;&gt;"", """" &amp; S43 &amp; """", "")
) &amp; "]"</f>
        <v>["BV-BRC"]</v>
      </c>
      <c r="V43" s="12" t="s">
        <v>295</v>
      </c>
      <c r="W43" s="1" t="s">
        <v>975</v>
      </c>
      <c r="X43" s="13"/>
      <c r="Y43" s="13"/>
      <c r="Z43" s="13"/>
      <c r="AA43" s="13"/>
      <c r="AB43" s="13"/>
      <c r="AC43" s="1" t="s">
        <v>153</v>
      </c>
      <c r="AD43" s="13"/>
      <c r="AE43" s="1" t="s">
        <v>1038</v>
      </c>
      <c r="AF43" s="1" t="s">
        <v>191</v>
      </c>
      <c r="AG43" s="13"/>
      <c r="AH43" s="14" t="s">
        <v>975</v>
      </c>
      <c r="AI43" s="13"/>
      <c r="AJ43" s="13"/>
      <c r="AK43" s="13"/>
      <c r="AL43" s="13"/>
      <c r="AM43" s="13"/>
      <c r="AN43" s="13"/>
      <c r="AO43" s="28"/>
    </row>
    <row r="44" spans="1:41" s="10" customFormat="1" ht="23.25" customHeight="1">
      <c r="A44" s="4"/>
      <c r="B44" s="4"/>
      <c r="C44" s="4"/>
      <c r="D44" s="4"/>
      <c r="E44" s="11" t="s">
        <v>512</v>
      </c>
      <c r="F44" s="4"/>
      <c r="G44" s="4"/>
      <c r="H44" s="4"/>
      <c r="I44" s="4"/>
      <c r="J44" s="4"/>
      <c r="K44" s="4"/>
      <c r="L44" s="4"/>
      <c r="M44" s="4"/>
      <c r="N44" s="4" t="s">
        <v>1039</v>
      </c>
      <c r="O44" s="6"/>
      <c r="P44" s="6"/>
      <c r="Q44" s="4"/>
      <c r="R44" s="7"/>
      <c r="S44" s="4"/>
      <c r="T44" s="4"/>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IF(Q48&lt;&gt;"", """" &amp; Q48 &amp; """", ""),
    IF(R44&lt;&gt;"", """" &amp; R44 &amp; """", ""),
    IF(S44&lt;&gt;"", """" &amp; S44 &amp; """", "")
) &amp; "]"</f>
        <v>["BV-BRC"]</v>
      </c>
      <c r="V44" s="12" t="s">
        <v>295</v>
      </c>
      <c r="W44" s="1" t="s">
        <v>975</v>
      </c>
      <c r="X44" s="13"/>
      <c r="Y44" s="13"/>
      <c r="Z44" s="13"/>
      <c r="AA44" s="13"/>
      <c r="AB44" s="13"/>
      <c r="AC44" s="1" t="s">
        <v>153</v>
      </c>
      <c r="AD44" s="13"/>
      <c r="AE44" s="1" t="s">
        <v>1040</v>
      </c>
      <c r="AF44" s="1" t="s">
        <v>75</v>
      </c>
      <c r="AG44" s="13"/>
      <c r="AH44" s="14" t="s">
        <v>975</v>
      </c>
      <c r="AI44" s="13"/>
      <c r="AJ44" s="13"/>
      <c r="AK44" s="13"/>
      <c r="AL44" s="13"/>
      <c r="AM44" s="13"/>
      <c r="AN44" s="13"/>
      <c r="AO44" s="28"/>
    </row>
    <row r="45" spans="1:41" s="10" customFormat="1" ht="23.25" customHeight="1">
      <c r="A45" s="4"/>
      <c r="B45" s="4"/>
      <c r="C45" s="4"/>
      <c r="D45" s="4"/>
      <c r="E45" s="11" t="s">
        <v>512</v>
      </c>
      <c r="F45" s="4"/>
      <c r="G45" s="4"/>
      <c r="H45" s="4"/>
      <c r="I45" s="4"/>
      <c r="J45" s="4"/>
      <c r="K45" s="4"/>
      <c r="L45" s="4"/>
      <c r="M45" s="4"/>
      <c r="N45" s="4" t="s">
        <v>1041</v>
      </c>
      <c r="O45" s="6"/>
      <c r="P45" s="6"/>
      <c r="Q45" s="4"/>
      <c r="R45" s="7"/>
      <c r="S45" s="4"/>
      <c r="T45" s="4"/>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IF(Q49&lt;&gt;"", """" &amp; Q49 &amp; """", ""),
    IF(R45&lt;&gt;"", """" &amp; R45 &amp; """", ""),
    IF(S45&lt;&gt;"", """" &amp; S45 &amp; """", "")
) &amp; "]"</f>
        <v>["BV-BRC"]</v>
      </c>
      <c r="V45" s="12" t="s">
        <v>295</v>
      </c>
      <c r="W45" s="1" t="s">
        <v>975</v>
      </c>
      <c r="X45" s="13"/>
      <c r="Y45" s="13"/>
      <c r="Z45" s="13"/>
      <c r="AA45" s="13"/>
      <c r="AB45" s="13"/>
      <c r="AC45" s="1" t="s">
        <v>153</v>
      </c>
      <c r="AD45" s="13"/>
      <c r="AE45" s="1" t="s">
        <v>1042</v>
      </c>
      <c r="AF45" s="1" t="s">
        <v>75</v>
      </c>
      <c r="AG45" s="13"/>
      <c r="AH45" s="14" t="s">
        <v>975</v>
      </c>
      <c r="AI45" s="13"/>
      <c r="AJ45" s="13"/>
      <c r="AK45" s="13"/>
      <c r="AL45" s="13"/>
      <c r="AM45" s="13"/>
      <c r="AN45" s="13"/>
      <c r="AO45" s="28"/>
    </row>
    <row r="46" spans="1:41" s="10" customFormat="1" ht="23.25" customHeight="1">
      <c r="A46" s="4"/>
      <c r="B46" s="4"/>
      <c r="C46" s="4"/>
      <c r="D46" s="4"/>
      <c r="E46" s="11" t="s">
        <v>512</v>
      </c>
      <c r="F46" s="4"/>
      <c r="G46" s="4"/>
      <c r="H46" s="4"/>
      <c r="I46" s="4"/>
      <c r="J46" s="4"/>
      <c r="K46" s="4"/>
      <c r="L46" s="4"/>
      <c r="M46" s="4"/>
      <c r="N46" s="4"/>
      <c r="O46" s="6"/>
      <c r="P46" s="6"/>
      <c r="Q46" s="4"/>
      <c r="R46" s="7"/>
      <c r="S46" s="4"/>
      <c r="T46" s="4"/>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IF(Q50&lt;&gt;"", """" &amp; Q50 &amp; """", ""),
    IF(R46&lt;&gt;"", """" &amp; R46 &amp; """", ""),
    IF(S46&lt;&gt;"", """" &amp; S46 &amp; """", "")
) &amp; "]"</f>
        <v>[]</v>
      </c>
      <c r="V46" s="12" t="s">
        <v>295</v>
      </c>
      <c r="W46" s="1" t="s">
        <v>975</v>
      </c>
      <c r="X46" s="13"/>
      <c r="Y46" s="13"/>
      <c r="Z46" s="13"/>
      <c r="AA46" s="13"/>
      <c r="AB46" s="13"/>
      <c r="AC46" s="13"/>
      <c r="AD46" s="13"/>
      <c r="AE46" s="1" t="s">
        <v>1043</v>
      </c>
      <c r="AF46" s="1" t="s">
        <v>75</v>
      </c>
      <c r="AG46" s="13"/>
      <c r="AH46" s="14" t="s">
        <v>975</v>
      </c>
      <c r="AI46" s="13"/>
      <c r="AJ46" s="13"/>
      <c r="AK46" s="13"/>
      <c r="AL46" s="13"/>
      <c r="AM46" s="13"/>
      <c r="AN46" s="13"/>
      <c r="AO46" s="28"/>
    </row>
    <row r="47" spans="1:41" s="10" customFormat="1" ht="23.25" customHeight="1">
      <c r="A47" s="4"/>
      <c r="B47" s="4"/>
      <c r="C47" s="4"/>
      <c r="D47" s="4"/>
      <c r="E47" s="11" t="s">
        <v>512</v>
      </c>
      <c r="F47" s="4"/>
      <c r="G47" s="4"/>
      <c r="H47" s="4"/>
      <c r="I47" s="4"/>
      <c r="J47" s="4"/>
      <c r="K47" s="4"/>
      <c r="L47" s="4"/>
      <c r="M47" s="4"/>
      <c r="N47" s="4" t="s">
        <v>1044</v>
      </c>
      <c r="O47" s="6"/>
      <c r="P47" s="6"/>
      <c r="Q47" s="4"/>
      <c r="R47" s="7"/>
      <c r="S47" s="4"/>
      <c r="T47" s="4"/>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IF(Q51&lt;&gt;"", """" &amp; Q51 &amp; """", ""),
    IF(R47&lt;&gt;"", """" &amp; R47 &amp; """", ""),
    IF(S47&lt;&gt;"", """" &amp; S47 &amp; """", "")
) &amp; "]"</f>
        <v>["BV-BRC"]</v>
      </c>
      <c r="V47" s="12" t="s">
        <v>295</v>
      </c>
      <c r="W47" s="1" t="s">
        <v>975</v>
      </c>
      <c r="X47" s="13"/>
      <c r="Y47" s="13"/>
      <c r="Z47" s="13"/>
      <c r="AA47" s="13"/>
      <c r="AB47" s="13"/>
      <c r="AC47" s="1" t="s">
        <v>153</v>
      </c>
      <c r="AD47" s="13"/>
      <c r="AE47" s="1" t="s">
        <v>1045</v>
      </c>
      <c r="AF47" s="1" t="s">
        <v>75</v>
      </c>
      <c r="AG47" s="13"/>
      <c r="AH47" s="14" t="s">
        <v>975</v>
      </c>
      <c r="AI47" s="13"/>
      <c r="AJ47" s="13"/>
      <c r="AK47" s="13"/>
      <c r="AL47" s="13"/>
      <c r="AM47" s="13"/>
      <c r="AN47" s="13"/>
      <c r="AO47" s="28"/>
    </row>
    <row r="48" spans="1:41" s="10" customFormat="1" ht="23.25" customHeight="1">
      <c r="A48" s="4"/>
      <c r="B48" s="4"/>
      <c r="C48" s="4"/>
      <c r="D48" s="4"/>
      <c r="E48" s="11" t="s">
        <v>512</v>
      </c>
      <c r="F48" s="4"/>
      <c r="G48" s="4"/>
      <c r="H48" s="4"/>
      <c r="I48" s="4"/>
      <c r="J48" s="4"/>
      <c r="K48" s="4"/>
      <c r="L48" s="4"/>
      <c r="M48" s="4"/>
      <c r="N48" s="4"/>
      <c r="O48" s="6"/>
      <c r="P48" s="6"/>
      <c r="Q48" s="4"/>
      <c r="R48" s="7"/>
      <c r="S48" s="4"/>
      <c r="T48" s="4"/>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IF(Q52&lt;&gt;"", """" &amp; Q52 &amp; """", ""),
    IF(R48&lt;&gt;"", """" &amp; R48 &amp; """", ""),
    IF(S48&lt;&gt;"", """" &amp; S48 &amp; """", "")
) &amp; "]"</f>
        <v>[]</v>
      </c>
      <c r="V48" s="12" t="s">
        <v>295</v>
      </c>
      <c r="W48" s="1" t="s">
        <v>975</v>
      </c>
      <c r="X48" s="13"/>
      <c r="Y48" s="13"/>
      <c r="Z48" s="13"/>
      <c r="AA48" s="13"/>
      <c r="AB48" s="13"/>
      <c r="AC48" s="13"/>
      <c r="AD48" s="13"/>
      <c r="AE48" s="1" t="s">
        <v>1046</v>
      </c>
      <c r="AF48" s="1" t="s">
        <v>64</v>
      </c>
      <c r="AG48" s="13"/>
      <c r="AH48" s="14" t="s">
        <v>975</v>
      </c>
      <c r="AI48" s="13"/>
      <c r="AJ48" s="13"/>
      <c r="AK48" s="13"/>
      <c r="AL48" s="13"/>
      <c r="AM48" s="13"/>
      <c r="AN48" s="13"/>
      <c r="AO48" s="28"/>
    </row>
    <row r="49" spans="1:41" s="10" customFormat="1" ht="23.25" customHeight="1">
      <c r="A49" s="4"/>
      <c r="B49" s="4"/>
      <c r="C49" s="4"/>
      <c r="D49" s="4"/>
      <c r="E49" s="11" t="s">
        <v>512</v>
      </c>
      <c r="F49" s="4"/>
      <c r="G49" s="4"/>
      <c r="H49" s="4"/>
      <c r="I49" s="4"/>
      <c r="J49" s="4"/>
      <c r="K49" s="4"/>
      <c r="L49" s="4"/>
      <c r="M49" s="4"/>
      <c r="N49" s="4" t="s">
        <v>1047</v>
      </c>
      <c r="O49" s="6"/>
      <c r="P49" s="6"/>
      <c r="Q49" s="4"/>
      <c r="R49" s="7"/>
      <c r="S49" s="4"/>
      <c r="T49" s="4"/>
      <c r="U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["BV-BRC"]</v>
      </c>
      <c r="V49" s="12" t="s">
        <v>295</v>
      </c>
      <c r="W49" s="1" t="s">
        <v>975</v>
      </c>
      <c r="X49" s="13"/>
      <c r="Y49" s="13"/>
      <c r="Z49" s="13"/>
      <c r="AA49" s="13"/>
      <c r="AB49" s="13"/>
      <c r="AC49" s="1" t="s">
        <v>178</v>
      </c>
      <c r="AD49" s="13"/>
      <c r="AE49" s="1" t="s">
        <v>1048</v>
      </c>
      <c r="AF49" s="1" t="s">
        <v>64</v>
      </c>
      <c r="AG49" s="13"/>
      <c r="AH49" s="14" t="s">
        <v>975</v>
      </c>
      <c r="AI49" s="13"/>
      <c r="AJ49" s="13"/>
      <c r="AK49" s="13"/>
      <c r="AL49" s="13"/>
      <c r="AM49" s="13"/>
      <c r="AN49" s="13"/>
      <c r="AO49" s="28"/>
    </row>
    <row r="50" spans="1:41" s="10" customFormat="1" ht="23.25" customHeight="1">
      <c r="A50" s="4"/>
      <c r="B50" s="4"/>
      <c r="C50" s="4"/>
      <c r="D50" s="4"/>
      <c r="E50" s="11" t="s">
        <v>512</v>
      </c>
      <c r="F50" s="4"/>
      <c r="G50" s="4"/>
      <c r="H50" s="4"/>
      <c r="I50" s="4"/>
      <c r="J50" s="4"/>
      <c r="K50" s="4"/>
      <c r="L50" s="4"/>
      <c r="M50" s="4"/>
      <c r="N50" s="4"/>
      <c r="O50" s="6"/>
      <c r="P50" s="6"/>
      <c r="Q50" s="4"/>
      <c r="R50" s="7"/>
      <c r="S50" s="4"/>
      <c r="T50" s="4"/>
      <c r="U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v>
      </c>
      <c r="V50" s="12" t="s">
        <v>295</v>
      </c>
      <c r="W50" s="1" t="s">
        <v>975</v>
      </c>
      <c r="X50" s="13"/>
      <c r="Y50" s="13"/>
      <c r="Z50" s="13"/>
      <c r="AA50" s="13"/>
      <c r="AB50" s="13"/>
      <c r="AC50" s="13"/>
      <c r="AD50" s="13"/>
      <c r="AE50" s="1" t="s">
        <v>1049</v>
      </c>
      <c r="AF50" s="1" t="s">
        <v>64</v>
      </c>
      <c r="AG50" s="13"/>
      <c r="AH50" s="14" t="s">
        <v>975</v>
      </c>
      <c r="AI50" s="13"/>
      <c r="AJ50" s="13"/>
      <c r="AK50" s="13"/>
      <c r="AL50" s="13"/>
      <c r="AM50" s="13"/>
      <c r="AN50" s="13"/>
      <c r="AO50" s="28"/>
    </row>
    <row r="51" spans="1:41" s="10" customFormat="1" ht="23.25" customHeight="1">
      <c r="A51" s="4"/>
      <c r="B51" s="4"/>
      <c r="C51" s="4"/>
      <c r="D51" s="4"/>
      <c r="E51" s="11" t="s">
        <v>512</v>
      </c>
      <c r="F51" s="4"/>
      <c r="G51" s="4"/>
      <c r="H51" s="4"/>
      <c r="I51" s="4"/>
      <c r="J51" s="4"/>
      <c r="K51" s="4"/>
      <c r="L51" s="4"/>
      <c r="M51" s="4"/>
      <c r="N51" s="4"/>
      <c r="O51" s="6"/>
      <c r="P51" s="6"/>
      <c r="Q51" s="4"/>
      <c r="R51" s="7"/>
      <c r="S51" s="4"/>
      <c r="T51" s="4"/>
      <c r="U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v>
      </c>
      <c r="V51" s="12" t="s">
        <v>295</v>
      </c>
      <c r="W51" s="1" t="s">
        <v>975</v>
      </c>
      <c r="X51" s="13"/>
      <c r="Y51" s="13"/>
      <c r="Z51" s="13"/>
      <c r="AA51" s="13"/>
      <c r="AB51" s="13"/>
      <c r="AC51" s="13"/>
      <c r="AD51" s="1" t="s">
        <v>990</v>
      </c>
      <c r="AE51" s="1" t="s">
        <v>1050</v>
      </c>
      <c r="AF51" s="1" t="s">
        <v>191</v>
      </c>
      <c r="AG51" s="13"/>
      <c r="AH51" s="14" t="s">
        <v>975</v>
      </c>
      <c r="AI51" s="13"/>
      <c r="AJ51" s="13"/>
      <c r="AK51" s="13"/>
      <c r="AL51" s="13"/>
      <c r="AM51" s="13"/>
      <c r="AN51" s="13"/>
      <c r="AO51" s="28"/>
    </row>
    <row r="52" spans="1:41" s="10" customFormat="1" ht="23.25" customHeight="1">
      <c r="A52" s="4"/>
      <c r="B52" s="4"/>
      <c r="C52" s="4"/>
      <c r="D52" s="4"/>
      <c r="E52" s="11" t="s">
        <v>512</v>
      </c>
      <c r="F52" s="4"/>
      <c r="G52" s="4"/>
      <c r="H52" s="4"/>
      <c r="I52" s="4"/>
      <c r="J52" s="4"/>
      <c r="K52" s="4"/>
      <c r="L52" s="4"/>
      <c r="M52" s="4"/>
      <c r="N52" s="4"/>
      <c r="O52" s="6"/>
      <c r="P52" s="6"/>
      <c r="Q52" s="4"/>
      <c r="R52" s="7"/>
      <c r="S52" s="4"/>
      <c r="T52" s="4"/>
      <c r="U52" s="3" t="e">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IF(#REF!&lt;&gt;"", """" &amp;#REF! &amp; """", ""),
    IF(R52&lt;&gt;"", """" &amp; R52 &amp; """", ""),
    IF(S52&lt;&gt;"", """" &amp; S52 &amp; """", "")
) &amp; "]"</f>
        <v>#REF!</v>
      </c>
      <c r="V52" s="12" t="s">
        <v>295</v>
      </c>
      <c r="W52" s="1" t="s">
        <v>975</v>
      </c>
      <c r="X52" s="13"/>
      <c r="Y52" s="13"/>
      <c r="Z52" s="13"/>
      <c r="AA52" s="13"/>
      <c r="AB52" s="13"/>
      <c r="AC52" s="13"/>
      <c r="AD52" s="1" t="s">
        <v>990</v>
      </c>
      <c r="AE52" s="1" t="s">
        <v>1051</v>
      </c>
      <c r="AF52" s="1" t="s">
        <v>357</v>
      </c>
      <c r="AG52" s="13"/>
      <c r="AH52" s="14" t="s">
        <v>975</v>
      </c>
      <c r="AI52" s="13"/>
      <c r="AJ52" s="13"/>
      <c r="AK52" s="13"/>
      <c r="AL52" s="13"/>
      <c r="AM52" s="13"/>
      <c r="AN52" s="13"/>
      <c r="AO52" s="28"/>
    </row>
    <row r="53" spans="1:41" s="10" customFormat="1" ht="23.25" customHeight="1">
      <c r="A53" s="4"/>
      <c r="B53" s="4"/>
      <c r="C53" s="4"/>
      <c r="D53" s="4"/>
      <c r="E53" s="11" t="s">
        <v>512</v>
      </c>
      <c r="F53" s="4"/>
      <c r="G53" s="4"/>
      <c r="H53" s="4"/>
      <c r="I53" s="4"/>
      <c r="J53" s="4"/>
      <c r="K53" s="4"/>
      <c r="L53" s="4"/>
      <c r="M53" s="4"/>
      <c r="N53" s="4" t="s">
        <v>1052</v>
      </c>
      <c r="O53" s="6"/>
      <c r="P53" s="6"/>
      <c r="Q53" s="4"/>
      <c r="R53" s="7"/>
      <c r="S53" s="4"/>
      <c r="T53" s="4"/>
      <c r="U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["BV-BRC"]</v>
      </c>
      <c r="V53" s="12" t="s">
        <v>295</v>
      </c>
      <c r="W53" s="1" t="s">
        <v>975</v>
      </c>
      <c r="X53" s="13"/>
      <c r="Y53" s="13"/>
      <c r="Z53" s="13"/>
      <c r="AA53" s="13"/>
      <c r="AB53" s="13"/>
      <c r="AC53" s="1" t="s">
        <v>112</v>
      </c>
      <c r="AD53" s="1" t="s">
        <v>113</v>
      </c>
      <c r="AE53" s="1" t="s">
        <v>1053</v>
      </c>
      <c r="AF53" s="1" t="s">
        <v>64</v>
      </c>
      <c r="AG53" s="13"/>
      <c r="AH53" s="14" t="s">
        <v>975</v>
      </c>
      <c r="AI53" s="13"/>
      <c r="AJ53" s="13"/>
      <c r="AK53" s="13"/>
      <c r="AL53" s="13"/>
      <c r="AM53" s="13"/>
      <c r="AN53" s="13"/>
      <c r="AO53" s="28"/>
    </row>
    <row r="54" spans="1:41" s="10" customFormat="1" ht="23.25" customHeight="1">
      <c r="A54" s="4"/>
      <c r="B54" s="4"/>
      <c r="C54" s="4"/>
      <c r="D54" s="4"/>
      <c r="E54" s="11" t="s">
        <v>512</v>
      </c>
      <c r="F54" s="4"/>
      <c r="G54" s="4"/>
      <c r="H54" s="4"/>
      <c r="I54" s="4"/>
      <c r="J54" s="4"/>
      <c r="K54" s="4"/>
      <c r="L54" s="4"/>
      <c r="M54" s="4"/>
      <c r="N54" s="4"/>
      <c r="O54" s="6"/>
      <c r="P54" s="6"/>
      <c r="Q54" s="4"/>
      <c r="R54" s="7"/>
      <c r="S54" s="4"/>
      <c r="T54" s="4"/>
      <c r="U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v>
      </c>
      <c r="V54" s="12" t="s">
        <v>295</v>
      </c>
      <c r="W54" s="1" t="s">
        <v>975</v>
      </c>
      <c r="X54" s="13"/>
      <c r="Y54" s="13"/>
      <c r="Z54" s="13"/>
      <c r="AA54" s="13"/>
      <c r="AB54" s="13"/>
      <c r="AC54" s="13"/>
      <c r="AD54" s="1" t="s">
        <v>113</v>
      </c>
      <c r="AE54" s="1" t="s">
        <v>1054</v>
      </c>
      <c r="AF54" s="1" t="s">
        <v>64</v>
      </c>
      <c r="AG54" s="13"/>
      <c r="AH54" s="14" t="s">
        <v>975</v>
      </c>
      <c r="AI54" s="13"/>
      <c r="AJ54" s="13"/>
      <c r="AK54" s="13"/>
      <c r="AL54" s="13"/>
      <c r="AM54" s="13"/>
      <c r="AN54" s="13"/>
      <c r="AO54" s="28"/>
    </row>
    <row r="55" spans="1:41" s="10" customFormat="1" ht="23.25" customHeight="1">
      <c r="A55" s="4"/>
      <c r="B55" s="4"/>
      <c r="C55" s="4"/>
      <c r="D55" s="4"/>
      <c r="E55" s="11" t="s">
        <v>512</v>
      </c>
      <c r="F55" s="4"/>
      <c r="G55" s="4"/>
      <c r="H55" s="4"/>
      <c r="I55" s="4"/>
      <c r="J55" s="4"/>
      <c r="K55" s="4"/>
      <c r="L55" s="4"/>
      <c r="M55" s="4"/>
      <c r="N55" s="4" t="s">
        <v>1055</v>
      </c>
      <c r="O55" s="6"/>
      <c r="P55" s="6"/>
      <c r="Q55" s="4"/>
      <c r="R55" s="7"/>
      <c r="S55" s="4"/>
      <c r="T55" s="4"/>
      <c r="U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["BV-BRC"]</v>
      </c>
      <c r="V55" s="12" t="s">
        <v>295</v>
      </c>
      <c r="W55" s="1" t="s">
        <v>975</v>
      </c>
      <c r="X55" s="13"/>
      <c r="Y55" s="13"/>
      <c r="Z55" s="13"/>
      <c r="AA55" s="13"/>
      <c r="AB55" s="13"/>
      <c r="AC55" s="1" t="s">
        <v>112</v>
      </c>
      <c r="AD55" s="1" t="s">
        <v>113</v>
      </c>
      <c r="AE55" s="1" t="s">
        <v>1056</v>
      </c>
      <c r="AF55" s="1" t="s">
        <v>64</v>
      </c>
      <c r="AG55" s="13"/>
      <c r="AH55" s="14" t="s">
        <v>975</v>
      </c>
      <c r="AI55" s="13"/>
      <c r="AJ55" s="13"/>
      <c r="AK55" s="13"/>
      <c r="AL55" s="13"/>
      <c r="AM55" s="13"/>
      <c r="AN55" s="13"/>
      <c r="AO55" s="28"/>
    </row>
    <row r="56" spans="1:41" s="10" customFormat="1" ht="23.25" customHeight="1">
      <c r="A56" s="4"/>
      <c r="B56" s="4"/>
      <c r="C56" s="4"/>
      <c r="D56" s="4"/>
      <c r="E56" s="11" t="s">
        <v>512</v>
      </c>
      <c r="F56" s="4"/>
      <c r="G56" s="4"/>
      <c r="H56" s="4"/>
      <c r="I56" s="4"/>
      <c r="J56" s="4"/>
      <c r="K56" s="4"/>
      <c r="L56" s="4"/>
      <c r="M56" s="4"/>
      <c r="AI56" s="13"/>
      <c r="AJ56" s="13"/>
      <c r="AK56" s="13"/>
      <c r="AL56" s="13"/>
      <c r="AM56" s="13"/>
      <c r="AN56" s="13"/>
      <c r="AO56" s="28"/>
    </row>
    <row r="57" spans="1:41" s="10" customFormat="1" ht="23.25" customHeight="1">
      <c r="A57" s="4"/>
      <c r="B57" s="4"/>
      <c r="C57" s="4"/>
      <c r="D57" s="4"/>
      <c r="E57" s="11" t="s">
        <v>512</v>
      </c>
      <c r="F57" s="4"/>
      <c r="G57" s="4"/>
      <c r="H57" s="4"/>
      <c r="I57" s="4"/>
      <c r="J57" s="4"/>
      <c r="K57" s="4"/>
      <c r="L57" s="4"/>
      <c r="M57" s="4"/>
      <c r="N57" s="4"/>
      <c r="O57" s="6"/>
      <c r="P57" s="6"/>
      <c r="Q57" s="4"/>
      <c r="R57" s="7"/>
      <c r="S57" s="4"/>
      <c r="T57" s="4"/>
      <c r="U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V57" s="12" t="s">
        <v>295</v>
      </c>
      <c r="W57" s="1" t="s">
        <v>975</v>
      </c>
      <c r="X57" s="13"/>
      <c r="Y57" s="13"/>
      <c r="Z57" s="13"/>
      <c r="AA57" s="13"/>
      <c r="AB57" s="13"/>
      <c r="AC57" s="13"/>
      <c r="AD57" s="1" t="s">
        <v>113</v>
      </c>
      <c r="AE57" s="1" t="s">
        <v>1057</v>
      </c>
      <c r="AF57" s="1" t="s">
        <v>64</v>
      </c>
      <c r="AG57" s="13"/>
      <c r="AH57" s="14" t="s">
        <v>975</v>
      </c>
      <c r="AI57" s="13"/>
      <c r="AJ57" s="13"/>
      <c r="AK57" s="13"/>
      <c r="AL57" s="13"/>
      <c r="AM57" s="13"/>
      <c r="AN57" s="13"/>
      <c r="AO57" s="28"/>
    </row>
    <row r="58" spans="1:41" s="10" customFormat="1" ht="23.25" customHeight="1">
      <c r="A58" s="4"/>
      <c r="B58" s="4"/>
      <c r="C58" s="4"/>
      <c r="D58" s="4"/>
      <c r="E58" s="11" t="s">
        <v>512</v>
      </c>
      <c r="F58" s="4"/>
      <c r="G58" s="4"/>
      <c r="H58" s="4"/>
      <c r="I58" s="4"/>
      <c r="J58" s="4"/>
      <c r="K58" s="4"/>
      <c r="L58" s="4"/>
      <c r="M58" s="4"/>
      <c r="N58" s="4"/>
      <c r="O58" s="6"/>
      <c r="P58" s="6"/>
      <c r="Q58" s="4"/>
      <c r="R58" s="7"/>
      <c r="S58" s="4"/>
      <c r="T58" s="4"/>
      <c r="U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v>
      </c>
      <c r="V58" s="12" t="s">
        <v>295</v>
      </c>
      <c r="W58" s="1" t="s">
        <v>975</v>
      </c>
      <c r="X58" s="13"/>
      <c r="Y58" s="13"/>
      <c r="Z58" s="13"/>
      <c r="AA58" s="13"/>
      <c r="AB58" s="13"/>
      <c r="AC58" s="13"/>
      <c r="AD58" s="1" t="s">
        <v>113</v>
      </c>
      <c r="AE58" s="1" t="s">
        <v>1058</v>
      </c>
      <c r="AF58" s="1" t="s">
        <v>64</v>
      </c>
      <c r="AG58" s="13"/>
      <c r="AH58" s="14" t="s">
        <v>975</v>
      </c>
      <c r="AI58" s="13"/>
      <c r="AJ58" s="13"/>
      <c r="AK58" s="13"/>
      <c r="AL58" s="13"/>
      <c r="AM58" s="13"/>
      <c r="AN58" s="13"/>
      <c r="AO58" s="28"/>
    </row>
    <row r="59" spans="1:41" s="10" customFormat="1" ht="23.25" customHeight="1">
      <c r="A59" s="4"/>
      <c r="B59" s="4"/>
      <c r="C59" s="4"/>
      <c r="D59" s="4"/>
      <c r="E59" s="11" t="s">
        <v>512</v>
      </c>
      <c r="F59" s="4"/>
      <c r="G59" s="4"/>
      <c r="H59" s="4"/>
      <c r="I59" s="4"/>
      <c r="J59" s="4"/>
      <c r="K59" s="4"/>
      <c r="L59" s="4"/>
      <c r="M59" s="4"/>
      <c r="N59" s="4" t="s">
        <v>1059</v>
      </c>
      <c r="O59" s="6"/>
      <c r="P59" s="6"/>
      <c r="Q59" s="4"/>
      <c r="R59" s="7"/>
      <c r="S59" s="4"/>
      <c r="T59" s="4"/>
      <c r="U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V59" s="12" t="s">
        <v>295</v>
      </c>
      <c r="W59" s="1" t="s">
        <v>975</v>
      </c>
      <c r="X59" s="13"/>
      <c r="Y59" s="13"/>
      <c r="Z59" s="13"/>
      <c r="AA59" s="13"/>
      <c r="AB59" s="13"/>
      <c r="AC59" s="1" t="s">
        <v>990</v>
      </c>
      <c r="AD59" s="1" t="s">
        <v>990</v>
      </c>
      <c r="AE59" s="1" t="s">
        <v>1060</v>
      </c>
      <c r="AF59" s="1" t="s">
        <v>191</v>
      </c>
      <c r="AG59" s="13"/>
      <c r="AH59" s="14" t="s">
        <v>975</v>
      </c>
      <c r="AI59" s="13"/>
      <c r="AJ59" s="13"/>
      <c r="AK59" s="13"/>
      <c r="AL59" s="13"/>
      <c r="AM59" s="13"/>
      <c r="AN59" s="13"/>
      <c r="AO59" s="28"/>
    </row>
    <row r="60" spans="1:41" s="10" customFormat="1" ht="23.25" customHeight="1">
      <c r="A60" s="4"/>
      <c r="B60" s="4"/>
      <c r="C60" s="4"/>
      <c r="D60" s="4"/>
      <c r="E60" s="11" t="s">
        <v>512</v>
      </c>
      <c r="F60" s="4"/>
      <c r="G60" s="4"/>
      <c r="H60" s="4"/>
      <c r="I60" s="4"/>
      <c r="J60" s="4"/>
      <c r="K60" s="4"/>
      <c r="L60" s="4"/>
      <c r="M60" s="4"/>
      <c r="N60" s="4"/>
      <c r="O60" s="6"/>
      <c r="P60" s="6"/>
      <c r="Q60" s="4"/>
      <c r="R60" s="7"/>
      <c r="S60" s="4"/>
      <c r="T60" s="4"/>
      <c r="U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V60" s="12" t="s">
        <v>295</v>
      </c>
      <c r="W60" s="1" t="s">
        <v>975</v>
      </c>
      <c r="X60" s="13"/>
      <c r="Y60" s="13"/>
      <c r="Z60" s="13"/>
      <c r="AA60" s="13"/>
      <c r="AB60" s="13"/>
      <c r="AC60" s="13"/>
      <c r="AD60" s="1" t="s">
        <v>990</v>
      </c>
      <c r="AE60" s="1" t="s">
        <v>1061</v>
      </c>
      <c r="AF60" s="1" t="s">
        <v>75</v>
      </c>
      <c r="AG60" s="13"/>
      <c r="AH60" s="14" t="s">
        <v>975</v>
      </c>
      <c r="AI60" s="13"/>
      <c r="AJ60" s="13"/>
      <c r="AK60" s="13"/>
      <c r="AL60" s="13"/>
      <c r="AM60" s="13"/>
      <c r="AN60" s="13"/>
      <c r="AO60" s="28"/>
    </row>
    <row r="61" spans="1:41" s="10" customFormat="1" ht="23.25" customHeight="1">
      <c r="A61" s="4"/>
      <c r="B61" s="4"/>
      <c r="C61" s="4"/>
      <c r="D61" s="4"/>
      <c r="E61" s="11" t="s">
        <v>512</v>
      </c>
      <c r="F61" s="4"/>
      <c r="G61" s="4"/>
      <c r="H61" s="4"/>
      <c r="I61" s="4"/>
      <c r="J61" s="4"/>
      <c r="K61" s="4"/>
      <c r="L61" s="4"/>
      <c r="M61" s="4"/>
      <c r="N61" s="4" t="s">
        <v>1062</v>
      </c>
      <c r="O61" s="6"/>
      <c r="P61" s="6"/>
      <c r="Q61" s="4"/>
      <c r="R61" s="7"/>
      <c r="S61" s="4"/>
      <c r="T61" s="4"/>
      <c r="U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["BV-BRC"]</v>
      </c>
      <c r="V61" s="12" t="s">
        <v>295</v>
      </c>
      <c r="W61" s="1" t="s">
        <v>975</v>
      </c>
      <c r="X61" s="13"/>
      <c r="Y61" s="13"/>
      <c r="Z61" s="13"/>
      <c r="AA61" s="13"/>
      <c r="AB61" s="13"/>
      <c r="AC61" s="1" t="s">
        <v>153</v>
      </c>
      <c r="AD61" s="13"/>
      <c r="AE61" s="1" t="s">
        <v>1063</v>
      </c>
      <c r="AF61" s="1" t="s">
        <v>64</v>
      </c>
      <c r="AG61" s="13"/>
      <c r="AH61" s="14" t="s">
        <v>975</v>
      </c>
      <c r="AI61" s="13"/>
      <c r="AJ61" s="13"/>
      <c r="AK61" s="13"/>
      <c r="AL61" s="13"/>
      <c r="AM61" s="13"/>
      <c r="AN61" s="13"/>
      <c r="AO61" s="28"/>
    </row>
    <row r="62" spans="1:41" s="10" customFormat="1" ht="23.25" customHeight="1">
      <c r="A62" s="4"/>
      <c r="B62" s="4"/>
      <c r="C62" s="4"/>
      <c r="D62" s="4"/>
      <c r="E62" s="11" t="s">
        <v>512</v>
      </c>
      <c r="F62" s="4"/>
      <c r="G62" s="4"/>
      <c r="H62" s="4"/>
      <c r="I62" s="4"/>
      <c r="J62" s="4"/>
      <c r="K62" s="4"/>
      <c r="L62" s="4"/>
      <c r="M62" s="4"/>
      <c r="N62" s="4"/>
      <c r="O62" s="6"/>
      <c r="P62" s="6"/>
      <c r="Q62" s="4"/>
      <c r="R62" s="7"/>
      <c r="S62" s="4"/>
      <c r="T62" s="4"/>
      <c r="U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v>
      </c>
      <c r="V62" s="12" t="s">
        <v>295</v>
      </c>
      <c r="W62" s="1" t="s">
        <v>975</v>
      </c>
      <c r="X62" s="13"/>
      <c r="Y62" s="13"/>
      <c r="Z62" s="13"/>
      <c r="AA62" s="13"/>
      <c r="AB62" s="13"/>
      <c r="AC62" s="13"/>
      <c r="AD62" s="13"/>
      <c r="AE62" s="1" t="s">
        <v>1064</v>
      </c>
      <c r="AF62" s="1" t="s">
        <v>64</v>
      </c>
      <c r="AG62" s="13"/>
      <c r="AH62" s="14" t="s">
        <v>975</v>
      </c>
      <c r="AI62" s="13"/>
      <c r="AJ62" s="13"/>
      <c r="AK62" s="13"/>
      <c r="AL62" s="13"/>
      <c r="AM62" s="13"/>
      <c r="AN62" s="13"/>
      <c r="AO62" s="28"/>
    </row>
    <row r="63" spans="1:41" s="10" customFormat="1" ht="23.25" customHeight="1">
      <c r="A63" s="4"/>
      <c r="B63" s="4"/>
      <c r="C63" s="4"/>
      <c r="D63" s="4"/>
      <c r="E63" s="11" t="s">
        <v>512</v>
      </c>
      <c r="F63" s="4"/>
      <c r="G63" s="4"/>
      <c r="H63" s="4"/>
      <c r="I63" s="4"/>
      <c r="J63" s="4"/>
      <c r="K63" s="4"/>
      <c r="L63" s="4"/>
      <c r="M63" s="4"/>
      <c r="N63" s="4" t="s">
        <v>1065</v>
      </c>
      <c r="O63" s="6"/>
      <c r="P63" s="6"/>
      <c r="Q63" s="4"/>
      <c r="R63" s="7"/>
      <c r="S63" s="4"/>
      <c r="T63" s="4"/>
      <c r="U63" s="3" t="e">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IF(#REF!&lt;&gt;"", """" &amp;#REF! &amp; """", ""),
    IF(R63&lt;&gt;"", """" &amp; R63 &amp; """", ""),
    IF(S63&lt;&gt;"", """" &amp; S63 &amp; """", "")
) &amp; "]"</f>
        <v>#REF!</v>
      </c>
      <c r="V63" s="12" t="s">
        <v>295</v>
      </c>
      <c r="W63" s="1" t="s">
        <v>975</v>
      </c>
      <c r="X63" s="13"/>
      <c r="Y63" s="13"/>
      <c r="Z63" s="13"/>
      <c r="AA63" s="13"/>
      <c r="AB63" s="13"/>
      <c r="AC63" s="1" t="s">
        <v>153</v>
      </c>
      <c r="AD63" s="13"/>
      <c r="AE63" s="1" t="s">
        <v>1066</v>
      </c>
      <c r="AF63" s="1" t="s">
        <v>191</v>
      </c>
      <c r="AG63" s="13"/>
      <c r="AH63" s="14" t="s">
        <v>975</v>
      </c>
      <c r="AI63" s="13"/>
      <c r="AJ63" s="13"/>
      <c r="AK63" s="13"/>
      <c r="AL63" s="13"/>
      <c r="AM63" s="13"/>
      <c r="AN63" s="13"/>
      <c r="AO63" s="28"/>
    </row>
    <row r="64" spans="1:41" s="10" customFormat="1" ht="23.25" customHeight="1">
      <c r="A64" s="4"/>
      <c r="B64" s="4"/>
      <c r="C64" s="4"/>
      <c r="D64" s="4"/>
      <c r="E64" s="11" t="s">
        <v>512</v>
      </c>
      <c r="F64" s="4"/>
      <c r="G64" s="4"/>
      <c r="H64" s="4"/>
      <c r="I64" s="4"/>
      <c r="J64" s="4"/>
      <c r="K64" s="4"/>
      <c r="L64" s="4"/>
      <c r="M64" s="4"/>
      <c r="N64" s="4"/>
      <c r="O64" s="6"/>
      <c r="P64" s="6"/>
      <c r="Q64" s="4"/>
      <c r="R64" s="7"/>
      <c r="S64" s="4"/>
      <c r="T64" s="4"/>
      <c r="U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V64" s="12" t="s">
        <v>295</v>
      </c>
      <c r="W64" s="1" t="s">
        <v>975</v>
      </c>
      <c r="X64" s="13"/>
      <c r="Y64" s="13"/>
      <c r="Z64" s="13"/>
      <c r="AA64" s="13"/>
      <c r="AB64" s="13"/>
      <c r="AC64" s="13"/>
      <c r="AD64" s="13"/>
      <c r="AE64" s="1" t="s">
        <v>1067</v>
      </c>
      <c r="AF64" s="1" t="s">
        <v>75</v>
      </c>
      <c r="AG64" s="13"/>
      <c r="AH64" s="14" t="s">
        <v>975</v>
      </c>
      <c r="AI64" s="13"/>
      <c r="AJ64" s="13"/>
      <c r="AK64" s="13"/>
      <c r="AL64" s="13"/>
      <c r="AM64" s="13"/>
      <c r="AN64" s="13"/>
      <c r="AO64" s="28"/>
    </row>
    <row r="65" spans="1:41" s="10" customFormat="1" ht="23.25" customHeight="1">
      <c r="A65" s="4"/>
      <c r="B65" s="4"/>
      <c r="C65" s="4"/>
      <c r="D65" s="4"/>
      <c r="E65" s="11" t="s">
        <v>512</v>
      </c>
      <c r="F65" s="4"/>
      <c r="G65" s="4"/>
      <c r="H65" s="4"/>
      <c r="I65" s="4"/>
      <c r="J65" s="4"/>
      <c r="K65" s="4"/>
      <c r="L65" s="4"/>
      <c r="M65" s="4"/>
      <c r="N65" s="4"/>
      <c r="O65" s="6"/>
      <c r="P65" s="6"/>
      <c r="Q65" s="4"/>
      <c r="R65" s="7"/>
      <c r="S65" s="4"/>
      <c r="T65" s="4"/>
      <c r="U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v>
      </c>
      <c r="V65" s="12" t="s">
        <v>295</v>
      </c>
      <c r="W65" s="1" t="s">
        <v>975</v>
      </c>
      <c r="X65" s="13"/>
      <c r="Y65" s="13"/>
      <c r="Z65" s="13"/>
      <c r="AA65" s="13"/>
      <c r="AB65" s="13"/>
      <c r="AC65" s="13"/>
      <c r="AD65" s="1" t="s">
        <v>996</v>
      </c>
      <c r="AE65" s="1" t="s">
        <v>1068</v>
      </c>
      <c r="AF65" s="1" t="s">
        <v>75</v>
      </c>
      <c r="AG65" s="13"/>
      <c r="AH65" s="14" t="s">
        <v>975</v>
      </c>
      <c r="AI65" s="13"/>
      <c r="AJ65" s="13"/>
      <c r="AK65" s="13"/>
      <c r="AL65" s="13"/>
      <c r="AM65" s="13"/>
      <c r="AN65" s="13"/>
      <c r="AO65" s="28"/>
    </row>
    <row r="66" spans="1:41" s="10" customFormat="1" ht="23.25" customHeight="1">
      <c r="A66" s="4"/>
      <c r="B66" s="4"/>
      <c r="C66" s="4"/>
      <c r="D66" s="4"/>
      <c r="E66" s="11" t="s">
        <v>512</v>
      </c>
      <c r="F66" s="4"/>
      <c r="G66" s="4"/>
      <c r="H66" s="4"/>
      <c r="I66" s="4"/>
      <c r="J66" s="4"/>
      <c r="K66" s="4"/>
      <c r="L66" s="4"/>
      <c r="M66" s="4"/>
      <c r="N66" s="4"/>
      <c r="O66" s="6"/>
      <c r="P66" s="6"/>
      <c r="Q66" s="4"/>
      <c r="R66" s="7"/>
      <c r="S66" s="4"/>
      <c r="T66" s="4"/>
      <c r="U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v>
      </c>
      <c r="V66" s="12" t="s">
        <v>295</v>
      </c>
      <c r="W66" s="1" t="s">
        <v>975</v>
      </c>
      <c r="X66" s="13"/>
      <c r="Y66" s="13"/>
      <c r="Z66" s="13"/>
      <c r="AA66" s="13"/>
      <c r="AB66" s="13"/>
      <c r="AC66" s="13"/>
      <c r="AD66" s="13"/>
      <c r="AE66" s="1" t="s">
        <v>1069</v>
      </c>
      <c r="AF66" s="1" t="s">
        <v>64</v>
      </c>
      <c r="AG66" s="13"/>
      <c r="AH66" s="14" t="s">
        <v>975</v>
      </c>
      <c r="AI66" s="13"/>
      <c r="AJ66" s="13"/>
      <c r="AK66" s="13"/>
      <c r="AL66" s="13"/>
      <c r="AM66" s="13"/>
      <c r="AN66" s="13"/>
      <c r="AO66" s="28"/>
    </row>
    <row r="67" spans="1:41" s="10" customFormat="1" ht="23.25" customHeight="1">
      <c r="A67" s="4"/>
      <c r="B67" s="4"/>
      <c r="C67" s="4"/>
      <c r="D67" s="4"/>
      <c r="E67" s="11" t="s">
        <v>512</v>
      </c>
      <c r="F67" s="4"/>
      <c r="G67" s="4"/>
      <c r="H67" s="4"/>
      <c r="I67" s="4"/>
      <c r="J67" s="4"/>
      <c r="K67" s="4"/>
      <c r="L67" s="4"/>
      <c r="M67" s="4"/>
      <c r="AI67" s="13"/>
      <c r="AJ67" s="13"/>
      <c r="AK67" s="13"/>
      <c r="AL67" s="13"/>
      <c r="AM67" s="13"/>
      <c r="AN67" s="13"/>
      <c r="AO67" s="28"/>
    </row>
    <row r="68" spans="1:41" s="10" customFormat="1" ht="23.25" customHeight="1">
      <c r="A68" s="4"/>
      <c r="B68" s="4"/>
      <c r="C68" s="4"/>
      <c r="D68" s="4"/>
      <c r="E68" s="11" t="s">
        <v>512</v>
      </c>
      <c r="F68" s="4"/>
      <c r="G68" s="4"/>
      <c r="H68" s="4"/>
      <c r="I68" s="4"/>
      <c r="J68" s="4"/>
      <c r="K68" s="4"/>
      <c r="L68" s="4"/>
      <c r="M68" s="4"/>
      <c r="N68" s="4"/>
      <c r="O68" s="6"/>
      <c r="P68" s="6"/>
      <c r="Q68" s="4"/>
      <c r="R68" s="7"/>
      <c r="S68" s="4"/>
      <c r="T68" s="4"/>
      <c r="U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v>
      </c>
      <c r="V68" s="12" t="s">
        <v>295</v>
      </c>
      <c r="W68" s="1" t="s">
        <v>975</v>
      </c>
      <c r="X68" s="13"/>
      <c r="Y68" s="13"/>
      <c r="Z68" s="13"/>
      <c r="AA68" s="13"/>
      <c r="AB68" s="13"/>
      <c r="AC68" s="13"/>
      <c r="AD68" s="13"/>
      <c r="AE68" s="1" t="s">
        <v>208</v>
      </c>
      <c r="AF68" s="1" t="s">
        <v>64</v>
      </c>
      <c r="AG68" s="13"/>
      <c r="AH68" s="14" t="s">
        <v>975</v>
      </c>
      <c r="AI68" s="13"/>
      <c r="AJ68" s="13"/>
      <c r="AK68" s="13"/>
      <c r="AL68" s="13"/>
      <c r="AM68" s="13"/>
      <c r="AN68" s="13"/>
      <c r="AO68" s="28"/>
    </row>
    <row r="69" spans="1:41" s="10" customFormat="1" ht="23.25" customHeight="1">
      <c r="A69" s="4"/>
      <c r="B69" s="4"/>
      <c r="C69" s="4"/>
      <c r="D69" s="4"/>
      <c r="E69" s="11" t="s">
        <v>512</v>
      </c>
      <c r="F69" s="4"/>
      <c r="G69" s="4"/>
      <c r="H69" s="4"/>
      <c r="I69" s="4"/>
      <c r="J69" s="4"/>
      <c r="K69" s="4"/>
      <c r="L69" s="4"/>
      <c r="M69" s="4"/>
      <c r="N69" s="4" t="s">
        <v>1070</v>
      </c>
      <c r="O69" s="6"/>
      <c r="P69" s="6"/>
      <c r="Q69" s="4"/>
      <c r="R69" s="7"/>
      <c r="S69" s="4"/>
      <c r="T69" s="4"/>
      <c r="U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V69" s="12" t="s">
        <v>295</v>
      </c>
      <c r="W69" s="1" t="s">
        <v>975</v>
      </c>
      <c r="X69" s="13"/>
      <c r="Y69" s="13"/>
      <c r="Z69" s="13"/>
      <c r="AA69" s="13"/>
      <c r="AB69" s="13"/>
      <c r="AC69" s="1" t="s">
        <v>178</v>
      </c>
      <c r="AD69" s="13"/>
      <c r="AE69" s="1" t="s">
        <v>1071</v>
      </c>
      <c r="AF69" s="1" t="s">
        <v>64</v>
      </c>
      <c r="AG69" s="13"/>
      <c r="AH69" s="14" t="s">
        <v>975</v>
      </c>
      <c r="AI69" s="13"/>
      <c r="AJ69" s="13"/>
      <c r="AK69" s="13"/>
      <c r="AL69" s="13"/>
      <c r="AM69" s="13"/>
      <c r="AN69" s="13"/>
      <c r="AO69" s="28"/>
    </row>
    <row r="70" spans="1:41" s="10" customFormat="1" ht="23.25" customHeight="1">
      <c r="A70" s="4"/>
      <c r="B70" s="4"/>
      <c r="C70" s="4"/>
      <c r="D70" s="4"/>
      <c r="E70" s="11" t="s">
        <v>512</v>
      </c>
      <c r="F70" s="4"/>
      <c r="G70" s="4"/>
      <c r="H70" s="4"/>
      <c r="I70" s="4"/>
      <c r="J70" s="4"/>
      <c r="K70" s="4"/>
      <c r="L70" s="4"/>
      <c r="M70" s="4"/>
      <c r="N70" s="4" t="s">
        <v>1072</v>
      </c>
      <c r="O70" s="6"/>
      <c r="P70" s="6"/>
      <c r="Q70" s="4"/>
      <c r="R70" s="7"/>
      <c r="S70" s="4"/>
      <c r="T70" s="4"/>
      <c r="U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V70" s="12" t="s">
        <v>295</v>
      </c>
      <c r="W70" s="1" t="s">
        <v>975</v>
      </c>
      <c r="X70" s="13"/>
      <c r="Y70" s="13"/>
      <c r="Z70" s="13"/>
      <c r="AA70" s="13"/>
      <c r="AB70" s="13"/>
      <c r="AC70" s="1" t="s">
        <v>112</v>
      </c>
      <c r="AD70" s="1" t="s">
        <v>113</v>
      </c>
      <c r="AE70" s="1" t="s">
        <v>1073</v>
      </c>
      <c r="AF70" s="1" t="s">
        <v>64</v>
      </c>
      <c r="AG70" s="13"/>
      <c r="AH70" s="14" t="s">
        <v>975</v>
      </c>
      <c r="AI70" s="13"/>
      <c r="AJ70" s="13"/>
      <c r="AK70" s="13"/>
      <c r="AL70" s="13"/>
      <c r="AM70" s="13"/>
      <c r="AN70" s="13"/>
      <c r="AO70" s="28"/>
    </row>
    <row r="71" spans="1:41" s="10" customFormat="1" ht="23.25" customHeight="1">
      <c r="A71" s="4"/>
      <c r="B71" s="4"/>
      <c r="C71" s="4"/>
      <c r="D71" s="4"/>
      <c r="E71" s="11" t="s">
        <v>512</v>
      </c>
      <c r="F71" s="4"/>
      <c r="G71" s="4"/>
      <c r="H71" s="4"/>
      <c r="I71" s="4"/>
      <c r="J71" s="4"/>
      <c r="K71" s="4"/>
      <c r="L71" s="4"/>
      <c r="M71" s="4"/>
      <c r="N71" s="4" t="s">
        <v>1074</v>
      </c>
      <c r="O71" s="6"/>
      <c r="P71" s="6"/>
      <c r="Q71" s="4"/>
      <c r="R71" s="7"/>
      <c r="S71" s="4"/>
      <c r="T71" s="4"/>
      <c r="U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V71" s="12" t="s">
        <v>295</v>
      </c>
      <c r="W71" s="1" t="s">
        <v>975</v>
      </c>
      <c r="X71" s="13"/>
      <c r="Y71" s="13"/>
      <c r="Z71" s="13"/>
      <c r="AA71" s="13"/>
      <c r="AB71" s="13"/>
      <c r="AC71" s="1" t="s">
        <v>309</v>
      </c>
      <c r="AD71" s="13"/>
      <c r="AE71" s="1" t="s">
        <v>1075</v>
      </c>
      <c r="AF71" s="1" t="s">
        <v>64</v>
      </c>
      <c r="AG71" s="13"/>
      <c r="AH71" s="14" t="s">
        <v>975</v>
      </c>
      <c r="AI71" s="13"/>
      <c r="AJ71" s="13"/>
      <c r="AK71" s="13"/>
      <c r="AL71" s="13"/>
      <c r="AM71" s="13"/>
      <c r="AN71" s="13"/>
      <c r="AO71" s="28"/>
    </row>
    <row r="72" spans="1:41" s="10" customFormat="1" ht="23.25" customHeight="1">
      <c r="A72" s="4"/>
      <c r="B72" s="4"/>
      <c r="C72" s="4"/>
      <c r="D72" s="4"/>
      <c r="E72" s="11" t="s">
        <v>512</v>
      </c>
      <c r="F72" s="4"/>
      <c r="G72" s="4"/>
      <c r="H72" s="4"/>
      <c r="I72" s="4"/>
      <c r="J72" s="4"/>
      <c r="K72" s="4"/>
      <c r="L72" s="4"/>
      <c r="M72" s="4"/>
      <c r="N72" s="4" t="s">
        <v>1076</v>
      </c>
      <c r="O72" s="6"/>
      <c r="P72" s="6"/>
      <c r="Q72" s="4"/>
      <c r="R72" s="7"/>
      <c r="S72" s="4"/>
      <c r="T72" s="4"/>
      <c r="U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V72" s="12" t="s">
        <v>295</v>
      </c>
      <c r="W72" s="1" t="s">
        <v>975</v>
      </c>
      <c r="X72" s="13"/>
      <c r="Y72" s="13"/>
      <c r="Z72" s="13"/>
      <c r="AA72" s="13"/>
      <c r="AB72" s="13"/>
      <c r="AC72" s="1" t="s">
        <v>153</v>
      </c>
      <c r="AD72" s="13"/>
      <c r="AE72" s="1" t="s">
        <v>1077</v>
      </c>
      <c r="AF72" s="1" t="s">
        <v>64</v>
      </c>
      <c r="AG72" s="13"/>
      <c r="AH72" s="14" t="s">
        <v>975</v>
      </c>
      <c r="AI72" s="13"/>
      <c r="AJ72" s="13"/>
      <c r="AK72" s="13"/>
      <c r="AL72" s="13"/>
      <c r="AM72" s="13"/>
      <c r="AN72" s="13"/>
      <c r="AO72" s="28"/>
    </row>
    <row r="73" spans="1:41" s="10" customFormat="1" ht="23.25" customHeight="1">
      <c r="A73" s="4"/>
      <c r="B73" s="4"/>
      <c r="C73" s="4"/>
      <c r="D73" s="4"/>
      <c r="E73" s="11" t="s">
        <v>512</v>
      </c>
      <c r="F73" s="4"/>
      <c r="G73" s="4"/>
      <c r="H73" s="4"/>
      <c r="I73" s="4"/>
      <c r="J73" s="4"/>
      <c r="K73" s="4"/>
      <c r="L73" s="4"/>
      <c r="M73" s="4"/>
      <c r="N73" s="4"/>
      <c r="O73" s="6"/>
      <c r="P73" s="6"/>
      <c r="Q73" s="4"/>
      <c r="R73" s="7"/>
      <c r="S73" s="4"/>
      <c r="T73" s="4"/>
      <c r="U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V73" s="12" t="s">
        <v>295</v>
      </c>
      <c r="W73" s="1" t="s">
        <v>975</v>
      </c>
      <c r="X73" s="13"/>
      <c r="Y73" s="13"/>
      <c r="Z73" s="13"/>
      <c r="AA73" s="13"/>
      <c r="AB73" s="13"/>
      <c r="AC73" s="13"/>
      <c r="AD73" s="1" t="s">
        <v>996</v>
      </c>
      <c r="AE73" s="1" t="s">
        <v>1078</v>
      </c>
      <c r="AF73" s="1" t="s">
        <v>75</v>
      </c>
      <c r="AG73" s="13"/>
      <c r="AH73" s="14" t="s">
        <v>975</v>
      </c>
      <c r="AI73" s="13"/>
      <c r="AJ73" s="13"/>
      <c r="AK73" s="13"/>
      <c r="AL73" s="13"/>
      <c r="AM73" s="13"/>
      <c r="AN73" s="13"/>
      <c r="AO73" s="28"/>
    </row>
    <row r="74" spans="1:41" s="10" customFormat="1" ht="23.25" customHeight="1">
      <c r="A74" s="4"/>
      <c r="B74" s="4"/>
      <c r="C74" s="4"/>
      <c r="D74" s="4"/>
      <c r="E74" s="11" t="s">
        <v>512</v>
      </c>
      <c r="F74" s="4"/>
      <c r="G74" s="4"/>
      <c r="H74" s="4"/>
      <c r="I74" s="4"/>
      <c r="J74" s="4"/>
      <c r="K74" s="4"/>
      <c r="L74" s="4"/>
      <c r="M74" s="4"/>
      <c r="N74" s="4" t="s">
        <v>1079</v>
      </c>
      <c r="O74" s="6"/>
      <c r="P74" s="6"/>
      <c r="Q74" s="4"/>
      <c r="R74" s="7"/>
      <c r="S74" s="4"/>
      <c r="T74" s="4"/>
      <c r="U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V74" s="12" t="s">
        <v>295</v>
      </c>
      <c r="W74" s="1" t="s">
        <v>975</v>
      </c>
      <c r="X74" s="13"/>
      <c r="Y74" s="13"/>
      <c r="Z74" s="13"/>
      <c r="AA74" s="13"/>
      <c r="AB74" s="13"/>
      <c r="AC74" s="1" t="s">
        <v>569</v>
      </c>
      <c r="AD74" s="1" t="s">
        <v>1080</v>
      </c>
      <c r="AE74" s="1" t="s">
        <v>1081</v>
      </c>
      <c r="AF74" s="1" t="s">
        <v>75</v>
      </c>
      <c r="AG74" s="13"/>
      <c r="AH74" s="14" t="s">
        <v>975</v>
      </c>
      <c r="AI74" s="13"/>
      <c r="AJ74" s="13"/>
      <c r="AK74" s="13"/>
      <c r="AL74" s="13"/>
      <c r="AM74" s="13"/>
      <c r="AN74" s="13"/>
      <c r="AO74" s="28"/>
    </row>
    <row r="75" spans="1:41" s="10" customFormat="1" ht="23.25" customHeight="1">
      <c r="A75" s="4"/>
      <c r="B75" s="4"/>
      <c r="C75" s="4"/>
      <c r="D75" s="4"/>
      <c r="E75" s="11" t="s">
        <v>512</v>
      </c>
      <c r="F75" s="4"/>
      <c r="G75" s="4"/>
      <c r="H75" s="4"/>
      <c r="I75" s="4"/>
      <c r="J75" s="4"/>
      <c r="K75" s="4"/>
      <c r="L75" s="4"/>
      <c r="M75" s="4"/>
      <c r="N75" s="4"/>
      <c r="O75" s="6"/>
      <c r="P75" s="6"/>
      <c r="Q75" s="4"/>
      <c r="R75" s="7"/>
      <c r="S75" s="4"/>
      <c r="T75" s="4"/>
      <c r="U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v>
      </c>
      <c r="V75" s="12" t="s">
        <v>295</v>
      </c>
      <c r="W75" s="1" t="s">
        <v>975</v>
      </c>
      <c r="X75" s="13"/>
      <c r="Y75" s="13"/>
      <c r="Z75" s="13"/>
      <c r="AA75" s="13"/>
      <c r="AB75" s="13"/>
      <c r="AC75" s="13"/>
      <c r="AD75" s="13"/>
      <c r="AE75" s="1" t="s">
        <v>1082</v>
      </c>
      <c r="AF75" s="1" t="s">
        <v>64</v>
      </c>
      <c r="AG75" s="13"/>
      <c r="AH75" s="14" t="s">
        <v>975</v>
      </c>
      <c r="AI75" s="13"/>
      <c r="AJ75" s="13"/>
      <c r="AK75" s="13"/>
      <c r="AL75" s="13"/>
      <c r="AM75" s="13"/>
      <c r="AN75" s="13"/>
      <c r="AO75" s="28"/>
    </row>
    <row r="76" spans="1:41" s="10" customFormat="1" ht="23.25" customHeight="1">
      <c r="A76" s="4"/>
      <c r="B76" s="4"/>
      <c r="C76" s="4"/>
      <c r="D76" s="4"/>
      <c r="E76" s="11" t="s">
        <v>512</v>
      </c>
      <c r="F76" s="4"/>
      <c r="G76" s="4"/>
      <c r="H76" s="4"/>
      <c r="I76" s="4"/>
      <c r="J76" s="4"/>
      <c r="K76" s="4"/>
      <c r="L76" s="4"/>
      <c r="M76" s="4"/>
      <c r="N76" s="4"/>
      <c r="O76" s="6"/>
      <c r="P76" s="6"/>
      <c r="Q76" s="4"/>
      <c r="R76" s="7"/>
      <c r="S76" s="4"/>
      <c r="T76" s="4"/>
      <c r="U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v>
      </c>
      <c r="V76" s="12" t="s">
        <v>295</v>
      </c>
      <c r="W76" s="1" t="s">
        <v>975</v>
      </c>
      <c r="X76" s="13"/>
      <c r="Y76" s="13"/>
      <c r="Z76" s="13"/>
      <c r="AA76" s="13"/>
      <c r="AB76" s="13"/>
      <c r="AC76" s="13"/>
      <c r="AD76" s="13"/>
      <c r="AE76" s="1" t="s">
        <v>1083</v>
      </c>
      <c r="AF76" s="1" t="s">
        <v>191</v>
      </c>
      <c r="AG76" s="13"/>
      <c r="AH76" s="14" t="s">
        <v>975</v>
      </c>
      <c r="AI76" s="13"/>
      <c r="AJ76" s="13"/>
      <c r="AK76" s="13"/>
      <c r="AL76" s="13"/>
      <c r="AM76" s="13"/>
      <c r="AN76" s="13"/>
      <c r="AO76" s="28"/>
    </row>
    <row r="77" spans="1:41" s="10" customFormat="1" ht="23.25" customHeight="1">
      <c r="A77" s="4"/>
      <c r="B77" s="4"/>
      <c r="C77" s="4"/>
      <c r="D77" s="4"/>
      <c r="E77" s="11" t="s">
        <v>512</v>
      </c>
      <c r="F77" s="4"/>
      <c r="G77" s="4"/>
      <c r="H77" s="4"/>
      <c r="I77" s="4"/>
      <c r="J77" s="4"/>
      <c r="K77" s="4"/>
      <c r="L77" s="4"/>
      <c r="M77" s="4"/>
      <c r="N77" s="4"/>
      <c r="O77" s="6"/>
      <c r="P77" s="6"/>
      <c r="Q77" s="4"/>
      <c r="R77" s="7"/>
      <c r="S77" s="4"/>
      <c r="T77" s="4"/>
      <c r="U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v>
      </c>
      <c r="V77" s="12" t="s">
        <v>295</v>
      </c>
      <c r="W77" s="1" t="s">
        <v>975</v>
      </c>
      <c r="X77" s="13"/>
      <c r="Y77" s="13"/>
      <c r="Z77" s="13"/>
      <c r="AA77" s="13"/>
      <c r="AB77" s="13"/>
      <c r="AC77" s="13"/>
      <c r="AD77" s="1" t="s">
        <v>990</v>
      </c>
      <c r="AE77" s="1" t="s">
        <v>1084</v>
      </c>
      <c r="AF77" s="1" t="s">
        <v>191</v>
      </c>
      <c r="AG77" s="13"/>
      <c r="AH77" s="14" t="s">
        <v>975</v>
      </c>
      <c r="AI77" s="13"/>
      <c r="AJ77" s="13"/>
      <c r="AK77" s="13"/>
      <c r="AL77" s="13"/>
      <c r="AM77" s="13"/>
      <c r="AN77" s="13"/>
      <c r="AO77" s="28"/>
    </row>
    <row r="78" spans="1:41" s="10" customFormat="1" ht="23.25" customHeight="1">
      <c r="A78" s="4"/>
      <c r="B78" s="4"/>
      <c r="C78" s="4"/>
      <c r="D78" s="4"/>
      <c r="E78" s="11" t="s">
        <v>512</v>
      </c>
      <c r="F78" s="4"/>
      <c r="G78" s="4"/>
      <c r="H78" s="4"/>
      <c r="I78" s="4"/>
      <c r="J78" s="4"/>
      <c r="K78" s="4"/>
      <c r="L78" s="4"/>
      <c r="M78" s="4"/>
      <c r="N78" s="4"/>
      <c r="O78" s="6"/>
      <c r="P78" s="6"/>
      <c r="Q78" s="4"/>
      <c r="R78" s="7"/>
      <c r="S78" s="4"/>
      <c r="T78" s="4"/>
      <c r="U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V78" s="12" t="s">
        <v>295</v>
      </c>
      <c r="W78" s="1" t="s">
        <v>975</v>
      </c>
      <c r="X78" s="13"/>
      <c r="Y78" s="13"/>
      <c r="Z78" s="13"/>
      <c r="AA78" s="13"/>
      <c r="AB78" s="13"/>
      <c r="AC78" s="13"/>
      <c r="AD78" s="1" t="s">
        <v>990</v>
      </c>
      <c r="AE78" s="1" t="s">
        <v>1085</v>
      </c>
      <c r="AF78" s="1" t="s">
        <v>357</v>
      </c>
      <c r="AG78" s="13"/>
      <c r="AH78" s="14" t="s">
        <v>975</v>
      </c>
      <c r="AI78" s="13"/>
      <c r="AJ78" s="13"/>
      <c r="AK78" s="13"/>
      <c r="AL78" s="13"/>
      <c r="AM78" s="13"/>
      <c r="AN78" s="13"/>
      <c r="AO78" s="28"/>
    </row>
    <row r="79" spans="1:41" s="10" customFormat="1" ht="23.25" customHeight="1">
      <c r="A79" s="4"/>
      <c r="B79" s="4"/>
      <c r="C79" s="4"/>
      <c r="D79" s="4"/>
      <c r="E79" s="11" t="s">
        <v>512</v>
      </c>
      <c r="F79" s="4"/>
      <c r="G79" s="4"/>
      <c r="H79" s="4"/>
      <c r="I79" s="4"/>
      <c r="J79" s="4"/>
      <c r="K79" s="4"/>
      <c r="L79" s="4"/>
      <c r="M79" s="4"/>
      <c r="N79" s="4" t="s">
        <v>1086</v>
      </c>
      <c r="O79" s="6"/>
      <c r="P79" s="6"/>
      <c r="Q79" s="4"/>
      <c r="R79" s="7"/>
      <c r="S79" s="4"/>
      <c r="T79" s="4"/>
      <c r="U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["BV-BRC"]</v>
      </c>
      <c r="V79" s="12" t="s">
        <v>295</v>
      </c>
      <c r="W79" s="1" t="s">
        <v>975</v>
      </c>
      <c r="X79" s="13"/>
      <c r="Y79" s="13"/>
      <c r="Z79" s="13"/>
      <c r="AA79" s="13"/>
      <c r="AB79" s="13"/>
      <c r="AC79" s="1" t="s">
        <v>178</v>
      </c>
      <c r="AD79" s="13"/>
      <c r="AE79" s="1" t="s">
        <v>1087</v>
      </c>
      <c r="AF79" s="1" t="s">
        <v>64</v>
      </c>
      <c r="AG79" s="13"/>
      <c r="AH79" s="14" t="s">
        <v>975</v>
      </c>
      <c r="AI79" s="13"/>
      <c r="AJ79" s="13"/>
      <c r="AK79" s="13"/>
      <c r="AL79" s="13"/>
      <c r="AM79" s="13"/>
      <c r="AN79" s="13"/>
      <c r="AO79" s="28"/>
    </row>
    <row r="80" spans="1:41" s="10" customFormat="1" ht="23.25" customHeight="1">
      <c r="A80" s="4"/>
      <c r="B80" s="4"/>
      <c r="C80" s="4"/>
      <c r="D80" s="4"/>
      <c r="E80" s="11" t="s">
        <v>512</v>
      </c>
      <c r="F80" s="4"/>
      <c r="G80" s="4"/>
      <c r="H80" s="4"/>
      <c r="I80" s="4"/>
      <c r="J80" s="4"/>
      <c r="K80" s="4"/>
      <c r="L80" s="4"/>
      <c r="M80" s="4"/>
      <c r="N80" s="4" t="s">
        <v>1088</v>
      </c>
      <c r="O80" s="6"/>
      <c r="P80" s="6"/>
      <c r="Q80" s="4"/>
      <c r="R80" s="7"/>
      <c r="S80" s="4"/>
      <c r="T80" s="4"/>
      <c r="U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V80" s="12" t="s">
        <v>295</v>
      </c>
      <c r="W80" s="1" t="s">
        <v>975</v>
      </c>
      <c r="X80" s="13"/>
      <c r="Y80" s="13"/>
      <c r="Z80" s="13"/>
      <c r="AA80" s="13"/>
      <c r="AB80" s="13"/>
      <c r="AC80" s="1" t="s">
        <v>153</v>
      </c>
      <c r="AD80" s="13"/>
      <c r="AE80" s="1" t="s">
        <v>1089</v>
      </c>
      <c r="AF80" s="1" t="s">
        <v>64</v>
      </c>
      <c r="AG80" s="13"/>
      <c r="AH80" s="14" t="s">
        <v>975</v>
      </c>
      <c r="AI80" s="13"/>
      <c r="AJ80" s="13"/>
      <c r="AK80" s="13"/>
      <c r="AL80" s="13"/>
      <c r="AM80" s="13"/>
      <c r="AN80" s="13"/>
      <c r="AO80" s="28"/>
    </row>
    <row r="81" spans="1:41" s="10" customFormat="1" ht="23.25" customHeight="1">
      <c r="A81" s="4"/>
      <c r="B81" s="4"/>
      <c r="C81" s="4"/>
      <c r="D81" s="4"/>
      <c r="E81" s="11" t="s">
        <v>512</v>
      </c>
      <c r="F81" s="4"/>
      <c r="G81" s="4"/>
      <c r="H81" s="4"/>
      <c r="I81" s="4"/>
      <c r="J81" s="4"/>
      <c r="K81" s="4"/>
      <c r="L81" s="4"/>
      <c r="M81" s="4"/>
      <c r="N81" s="4"/>
      <c r="O81" s="6"/>
      <c r="P81" s="6"/>
      <c r="Q81" s="4"/>
      <c r="R81" s="7"/>
      <c r="S81" s="4"/>
      <c r="T81" s="4"/>
      <c r="U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V81" s="12" t="s">
        <v>295</v>
      </c>
      <c r="W81" s="1" t="s">
        <v>975</v>
      </c>
      <c r="X81" s="13"/>
      <c r="Y81" s="13"/>
      <c r="Z81" s="13"/>
      <c r="AA81" s="13"/>
      <c r="AB81" s="13"/>
      <c r="AC81" s="13"/>
      <c r="AD81" s="1" t="s">
        <v>990</v>
      </c>
      <c r="AE81" s="1" t="s">
        <v>1090</v>
      </c>
      <c r="AF81" s="1" t="s">
        <v>191</v>
      </c>
      <c r="AG81" s="13"/>
      <c r="AH81" s="14" t="s">
        <v>975</v>
      </c>
      <c r="AI81" s="13"/>
      <c r="AJ81" s="13"/>
      <c r="AK81" s="13"/>
      <c r="AL81" s="13"/>
      <c r="AM81" s="13"/>
      <c r="AN81" s="13"/>
      <c r="AO81" s="28"/>
    </row>
    <row r="82" spans="1:41" s="10" customFormat="1" ht="23.25" customHeight="1">
      <c r="A82" s="4"/>
      <c r="B82" s="4"/>
      <c r="C82" s="4"/>
      <c r="D82" s="4"/>
      <c r="E82" s="11" t="s">
        <v>512</v>
      </c>
      <c r="F82" s="4"/>
      <c r="G82" s="4"/>
      <c r="H82" s="4"/>
      <c r="I82" s="4"/>
      <c r="J82" s="4"/>
      <c r="K82" s="4"/>
      <c r="L82" s="4"/>
      <c r="M82" s="4"/>
      <c r="N82" s="4" t="s">
        <v>1091</v>
      </c>
      <c r="O82" s="6"/>
      <c r="P82" s="6"/>
      <c r="Q82" s="4"/>
      <c r="R82" s="7"/>
      <c r="S82" s="4"/>
      <c r="T82" s="4"/>
      <c r="U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V82" s="12" t="s">
        <v>295</v>
      </c>
      <c r="W82" s="1" t="s">
        <v>975</v>
      </c>
      <c r="X82" s="13"/>
      <c r="Y82" s="13"/>
      <c r="Z82" s="13"/>
      <c r="AA82" s="13"/>
      <c r="AB82" s="13"/>
      <c r="AC82" s="1" t="s">
        <v>153</v>
      </c>
      <c r="AD82" s="13"/>
      <c r="AE82" s="1" t="s">
        <v>1092</v>
      </c>
      <c r="AF82" s="1" t="s">
        <v>75</v>
      </c>
      <c r="AG82" s="13"/>
      <c r="AH82" s="14" t="s">
        <v>975</v>
      </c>
      <c r="AI82" s="13"/>
      <c r="AJ82" s="13"/>
      <c r="AK82" s="13"/>
      <c r="AL82" s="13"/>
      <c r="AM82" s="13"/>
      <c r="AN82" s="13"/>
      <c r="AO82" s="28"/>
    </row>
    <row r="83" spans="1:41" s="10" customFormat="1" ht="23.25" customHeight="1">
      <c r="A83" s="4"/>
      <c r="B83" s="4"/>
      <c r="C83" s="4"/>
      <c r="D83" s="4"/>
      <c r="E83" s="11" t="s">
        <v>512</v>
      </c>
      <c r="F83" s="4"/>
      <c r="G83" s="4"/>
      <c r="H83" s="4"/>
      <c r="I83" s="4"/>
      <c r="J83" s="4"/>
      <c r="K83" s="4"/>
      <c r="L83" s="4"/>
      <c r="M83" s="4"/>
      <c r="N83" s="4"/>
      <c r="O83" s="6"/>
      <c r="P83" s="6"/>
      <c r="Q83" s="4"/>
      <c r="R83" s="7"/>
      <c r="S83" s="4"/>
      <c r="T83" s="4"/>
      <c r="U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V83" s="12" t="s">
        <v>295</v>
      </c>
      <c r="W83" s="1" t="s">
        <v>975</v>
      </c>
      <c r="X83" s="13"/>
      <c r="Y83" s="13"/>
      <c r="Z83" s="13"/>
      <c r="AA83" s="13"/>
      <c r="AB83" s="13"/>
      <c r="AC83" s="13"/>
      <c r="AD83" s="13"/>
      <c r="AE83" s="1" t="s">
        <v>1093</v>
      </c>
      <c r="AF83" s="1" t="s">
        <v>64</v>
      </c>
      <c r="AG83" s="13"/>
      <c r="AH83" s="14" t="s">
        <v>975</v>
      </c>
      <c r="AI83" s="13"/>
      <c r="AJ83" s="13"/>
      <c r="AK83" s="13"/>
      <c r="AL83" s="13"/>
      <c r="AM83" s="13"/>
      <c r="AN83" s="13"/>
      <c r="AO83" s="28"/>
    </row>
    <row r="84" spans="1:41" s="10" customFormat="1" ht="23.25" customHeight="1">
      <c r="A84" s="4"/>
      <c r="B84" s="4"/>
      <c r="C84" s="4"/>
      <c r="D84" s="4"/>
      <c r="E84" s="11" t="s">
        <v>512</v>
      </c>
      <c r="F84" s="4"/>
      <c r="G84" s="4"/>
      <c r="H84" s="4"/>
      <c r="I84" s="4"/>
      <c r="J84" s="4"/>
      <c r="K84" s="4"/>
      <c r="L84" s="4"/>
      <c r="M84" s="4"/>
      <c r="N84" s="4"/>
      <c r="O84" s="6"/>
      <c r="P84" s="6"/>
      <c r="Q84" s="4"/>
      <c r="R84" s="7"/>
      <c r="S84" s="4"/>
      <c r="T84" s="4"/>
      <c r="U84" s="3"/>
      <c r="V84" s="12"/>
      <c r="W84" s="1"/>
      <c r="X84" s="13"/>
      <c r="Y84" s="13"/>
      <c r="Z84" s="13"/>
      <c r="AA84" s="13"/>
      <c r="AB84" s="13"/>
      <c r="AC84" s="1"/>
      <c r="AD84" s="1"/>
      <c r="AE84" s="1"/>
      <c r="AF84" s="1"/>
      <c r="AG84" s="13"/>
      <c r="AH84" s="14"/>
      <c r="AI84" s="13"/>
      <c r="AJ84" s="13"/>
      <c r="AK84" s="13"/>
      <c r="AL84" s="13"/>
      <c r="AM84" s="13"/>
      <c r="AN84" s="13"/>
      <c r="AO84" s="28"/>
    </row>
    <row r="85" spans="1:41" s="10" customFormat="1" ht="23.25" customHeight="1">
      <c r="A85" s="4"/>
      <c r="B85" s="4"/>
      <c r="C85" s="4"/>
      <c r="D85" s="4"/>
      <c r="E85" s="11" t="s">
        <v>512</v>
      </c>
      <c r="F85" s="4"/>
      <c r="G85" s="4"/>
      <c r="H85" s="4"/>
      <c r="I85" s="4"/>
      <c r="J85" s="4"/>
      <c r="K85" s="4"/>
      <c r="L85" s="4"/>
      <c r="M85" s="4"/>
      <c r="N85" s="4" t="s">
        <v>1094</v>
      </c>
      <c r="O85" s="6"/>
      <c r="P85" s="6"/>
      <c r="Q85" s="4"/>
      <c r="R85" s="7"/>
      <c r="S85" s="4"/>
      <c r="T85" s="4"/>
      <c r="U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V85" s="12" t="s">
        <v>295</v>
      </c>
      <c r="W85" s="1" t="s">
        <v>975</v>
      </c>
      <c r="X85" s="13"/>
      <c r="Y85" s="13"/>
      <c r="Z85" s="13"/>
      <c r="AA85" s="13"/>
      <c r="AB85" s="13"/>
      <c r="AC85" s="1" t="s">
        <v>189</v>
      </c>
      <c r="AD85" s="1" t="s">
        <v>189</v>
      </c>
      <c r="AE85" s="1" t="s">
        <v>1095</v>
      </c>
      <c r="AF85" s="1" t="s">
        <v>191</v>
      </c>
      <c r="AG85" s="13"/>
      <c r="AH85" s="14" t="s">
        <v>975</v>
      </c>
      <c r="AI85" s="13"/>
      <c r="AJ85" s="13"/>
      <c r="AK85" s="13"/>
      <c r="AL85" s="13"/>
      <c r="AM85" s="13"/>
      <c r="AN85" s="13"/>
      <c r="AO85" s="28"/>
    </row>
    <row r="86" spans="1:41" s="10" customFormat="1" ht="23.25" customHeight="1">
      <c r="A86" s="4"/>
      <c r="B86" s="4"/>
      <c r="C86" s="4"/>
      <c r="D86" s="4"/>
      <c r="E86" s="11" t="s">
        <v>512</v>
      </c>
      <c r="F86" s="4"/>
      <c r="G86" s="4"/>
      <c r="H86" s="4"/>
      <c r="I86" s="4"/>
      <c r="J86" s="4"/>
      <c r="K86" s="4"/>
      <c r="L86" s="4"/>
      <c r="M86" s="4"/>
      <c r="N86" s="4"/>
      <c r="O86" s="6"/>
      <c r="P86" s="6"/>
      <c r="Q86" s="4"/>
      <c r="R86" s="7"/>
      <c r="S86" s="4"/>
      <c r="T86" s="4"/>
      <c r="U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v>
      </c>
      <c r="V86" s="12" t="s">
        <v>295</v>
      </c>
      <c r="W86" s="1" t="s">
        <v>975</v>
      </c>
      <c r="X86" s="13"/>
      <c r="Y86" s="13"/>
      <c r="Z86" s="13"/>
      <c r="AA86" s="13"/>
      <c r="AB86" s="13"/>
      <c r="AC86" s="13"/>
      <c r="AD86" s="1" t="s">
        <v>990</v>
      </c>
      <c r="AE86" s="1" t="s">
        <v>1096</v>
      </c>
      <c r="AF86" s="1" t="s">
        <v>191</v>
      </c>
      <c r="AG86" s="13"/>
      <c r="AH86" s="14" t="s">
        <v>975</v>
      </c>
      <c r="AI86" s="13"/>
      <c r="AJ86" s="13"/>
      <c r="AK86" s="13"/>
      <c r="AL86" s="13"/>
      <c r="AM86" s="13"/>
      <c r="AN86" s="13"/>
      <c r="AO86" s="28"/>
    </row>
    <row r="87" spans="1:41" s="10" customFormat="1" ht="23.25" customHeight="1">
      <c r="A87" s="4"/>
      <c r="B87" s="4"/>
      <c r="C87" s="4"/>
      <c r="D87" s="4"/>
      <c r="E87" s="11" t="s">
        <v>512</v>
      </c>
      <c r="F87" s="4"/>
      <c r="G87" s="4"/>
      <c r="H87" s="4"/>
      <c r="I87" s="4"/>
      <c r="J87" s="4"/>
      <c r="K87" s="4"/>
      <c r="L87" s="4"/>
      <c r="M87" s="4"/>
      <c r="N87" s="4"/>
      <c r="O87" s="6"/>
      <c r="P87" s="6"/>
      <c r="Q87" s="4"/>
      <c r="R87" s="7"/>
      <c r="S87" s="4"/>
      <c r="T87" s="4"/>
      <c r="U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v>
      </c>
      <c r="V87" s="12" t="s">
        <v>295</v>
      </c>
      <c r="W87" s="1" t="s">
        <v>975</v>
      </c>
      <c r="X87" s="13"/>
      <c r="Y87" s="13"/>
      <c r="Z87" s="13"/>
      <c r="AA87" s="13"/>
      <c r="AB87" s="13"/>
      <c r="AC87" s="13"/>
      <c r="AD87" s="1" t="s">
        <v>990</v>
      </c>
      <c r="AE87" s="1" t="s">
        <v>1097</v>
      </c>
      <c r="AF87" s="1" t="s">
        <v>357</v>
      </c>
      <c r="AG87" s="13"/>
      <c r="AH87" s="14" t="s">
        <v>975</v>
      </c>
      <c r="AI87" s="13"/>
      <c r="AJ87" s="13"/>
      <c r="AK87" s="13"/>
      <c r="AL87" s="13"/>
      <c r="AM87" s="13"/>
      <c r="AN87" s="13"/>
      <c r="AO87" s="28"/>
    </row>
    <row r="88" spans="1:41" s="10" customFormat="1" ht="23.25" customHeight="1">
      <c r="A88" s="4"/>
      <c r="B88" s="4"/>
      <c r="C88" s="4"/>
      <c r="D88" s="4"/>
      <c r="E88" s="11" t="s">
        <v>512</v>
      </c>
      <c r="F88" s="4"/>
      <c r="G88" s="4"/>
      <c r="H88" s="4"/>
      <c r="I88" s="4"/>
      <c r="J88" s="4"/>
      <c r="K88" s="4"/>
      <c r="L88" s="4"/>
      <c r="M88" s="4"/>
      <c r="N88" s="4" t="s">
        <v>1098</v>
      </c>
      <c r="O88" s="6"/>
      <c r="P88" s="6"/>
      <c r="Q88" s="4"/>
      <c r="R88" s="7"/>
      <c r="S88" s="4"/>
      <c r="T88" s="4"/>
      <c r="U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V88" s="12" t="s">
        <v>295</v>
      </c>
      <c r="W88" s="1" t="s">
        <v>975</v>
      </c>
      <c r="X88" s="13"/>
      <c r="Y88" s="13"/>
      <c r="Z88" s="13"/>
      <c r="AA88" s="13"/>
      <c r="AB88" s="13"/>
      <c r="AC88" s="1" t="s">
        <v>569</v>
      </c>
      <c r="AD88" s="1" t="s">
        <v>1080</v>
      </c>
      <c r="AE88" s="1" t="s">
        <v>55</v>
      </c>
      <c r="AF88" s="1" t="s">
        <v>143</v>
      </c>
      <c r="AG88" s="13"/>
      <c r="AH88" s="14" t="s">
        <v>975</v>
      </c>
      <c r="AI88" s="13"/>
      <c r="AJ88" s="13"/>
      <c r="AK88" s="13"/>
      <c r="AL88" s="13"/>
      <c r="AM88" s="13"/>
      <c r="AN88" s="13"/>
      <c r="AO88" s="28"/>
    </row>
    <row r="89" spans="1:41" s="10" customFormat="1" ht="23.25" customHeight="1">
      <c r="A89" s="4"/>
      <c r="B89" s="4"/>
      <c r="C89" s="4"/>
      <c r="D89" s="4"/>
      <c r="E89" s="11" t="s">
        <v>512</v>
      </c>
      <c r="F89" s="4"/>
      <c r="G89" s="4"/>
      <c r="H89" s="4"/>
      <c r="I89" s="4"/>
      <c r="J89" s="4"/>
      <c r="K89" s="4"/>
      <c r="L89" s="4"/>
      <c r="M89" s="4"/>
      <c r="N89" s="4"/>
      <c r="O89" s="6"/>
      <c r="P89" s="6"/>
      <c r="Q89" s="4"/>
      <c r="R89" s="7"/>
      <c r="S89" s="4"/>
      <c r="T89" s="4"/>
      <c r="U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v>
      </c>
      <c r="V89" s="12" t="s">
        <v>295</v>
      </c>
      <c r="W89" s="1" t="s">
        <v>975</v>
      </c>
      <c r="X89" s="13"/>
      <c r="Y89" s="13"/>
      <c r="Z89" s="13"/>
      <c r="AA89" s="13"/>
      <c r="AB89" s="13"/>
      <c r="AC89" s="13"/>
      <c r="AD89" s="13"/>
      <c r="AE89" s="1" t="s">
        <v>154</v>
      </c>
      <c r="AF89" s="1" t="s">
        <v>75</v>
      </c>
      <c r="AG89" s="13"/>
      <c r="AH89" s="14" t="s">
        <v>975</v>
      </c>
      <c r="AI89" s="13"/>
      <c r="AJ89" s="13"/>
      <c r="AK89" s="13"/>
      <c r="AL89" s="13"/>
      <c r="AM89" s="13"/>
      <c r="AN89" s="13"/>
      <c r="AO89" s="28"/>
    </row>
    <row r="90" spans="1:41" s="10" customFormat="1" ht="23.25" customHeight="1">
      <c r="A90" s="4"/>
      <c r="B90" s="4"/>
      <c r="C90" s="4"/>
      <c r="D90" s="4"/>
      <c r="E90" s="11" t="s">
        <v>512</v>
      </c>
      <c r="F90" s="4"/>
      <c r="G90" s="4"/>
      <c r="H90" s="4"/>
      <c r="I90" s="4"/>
      <c r="J90" s="4"/>
      <c r="K90" s="4"/>
      <c r="L90" s="4"/>
      <c r="M90" s="4"/>
      <c r="N90" s="4"/>
      <c r="O90" s="6"/>
      <c r="P90" s="6"/>
      <c r="Q90" s="4"/>
      <c r="R90" s="7"/>
      <c r="S90" s="4"/>
      <c r="T90" s="4"/>
      <c r="U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V90" s="12" t="s">
        <v>295</v>
      </c>
      <c r="W90" s="1" t="s">
        <v>975</v>
      </c>
      <c r="X90" s="13"/>
      <c r="Y90" s="13"/>
      <c r="Z90" s="13"/>
      <c r="AA90" s="13"/>
      <c r="AB90" s="13"/>
      <c r="AC90" s="13"/>
      <c r="AD90" s="13"/>
      <c r="AE90" s="1" t="s">
        <v>1099</v>
      </c>
      <c r="AF90" s="1" t="s">
        <v>64</v>
      </c>
      <c r="AG90" s="13"/>
      <c r="AH90" s="14" t="s">
        <v>975</v>
      </c>
      <c r="AI90" s="13"/>
      <c r="AJ90" s="13"/>
      <c r="AK90" s="13"/>
      <c r="AL90" s="13"/>
      <c r="AM90" s="13"/>
      <c r="AN90" s="13"/>
      <c r="AO90" s="28"/>
    </row>
    <row r="91" spans="1:41" s="10" customFormat="1" ht="23.25" customHeight="1">
      <c r="A91" s="4"/>
      <c r="B91" s="4"/>
      <c r="C91" s="4"/>
      <c r="D91" s="4"/>
      <c r="E91" s="11" t="s">
        <v>512</v>
      </c>
      <c r="F91" s="4"/>
      <c r="G91" s="4"/>
      <c r="H91" s="4"/>
      <c r="I91" s="4"/>
      <c r="J91" s="4"/>
      <c r="K91" s="4"/>
      <c r="L91" s="4"/>
      <c r="M91" s="4"/>
      <c r="N91" s="4"/>
      <c r="O91" s="6"/>
      <c r="P91" s="6"/>
      <c r="Q91" s="4"/>
      <c r="R91" s="7"/>
      <c r="S91" s="4"/>
      <c r="T91" s="4"/>
      <c r="U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v>
      </c>
      <c r="V91" s="12" t="s">
        <v>295</v>
      </c>
      <c r="W91" s="1" t="s">
        <v>975</v>
      </c>
      <c r="X91" s="13"/>
      <c r="Y91" s="13"/>
      <c r="Z91" s="13"/>
      <c r="AA91" s="13"/>
      <c r="AB91" s="13"/>
      <c r="AC91" s="13"/>
      <c r="AD91" s="1" t="s">
        <v>990</v>
      </c>
      <c r="AE91" s="1" t="s">
        <v>1100</v>
      </c>
      <c r="AF91" s="1" t="s">
        <v>191</v>
      </c>
      <c r="AG91" s="13"/>
      <c r="AH91" s="14" t="s">
        <v>975</v>
      </c>
      <c r="AI91" s="13"/>
      <c r="AJ91" s="13"/>
      <c r="AK91" s="13"/>
      <c r="AL91" s="13"/>
      <c r="AM91" s="13"/>
      <c r="AN91" s="13"/>
      <c r="AO91" s="28"/>
    </row>
    <row r="92" spans="1:41" s="10" customFormat="1" ht="23.25" customHeight="1">
      <c r="A92" s="4"/>
      <c r="B92" s="4"/>
      <c r="C92" s="4"/>
      <c r="D92" s="4"/>
      <c r="E92" s="11" t="s">
        <v>512</v>
      </c>
      <c r="F92" s="4"/>
      <c r="G92" s="4"/>
      <c r="H92" s="4"/>
      <c r="I92" s="4"/>
      <c r="J92" s="4"/>
      <c r="K92" s="4"/>
      <c r="L92" s="4"/>
      <c r="M92" s="4"/>
      <c r="N92" s="4"/>
      <c r="O92" s="6"/>
      <c r="P92" s="6"/>
      <c r="Q92" s="4"/>
      <c r="R92" s="7"/>
      <c r="S92" s="4"/>
      <c r="T92" s="4"/>
      <c r="U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v>
      </c>
      <c r="V92" s="12" t="s">
        <v>295</v>
      </c>
      <c r="W92" s="1" t="s">
        <v>975</v>
      </c>
      <c r="X92" s="13"/>
      <c r="Y92" s="13"/>
      <c r="Z92" s="13"/>
      <c r="AA92" s="13"/>
      <c r="AB92" s="13"/>
      <c r="AC92" s="13"/>
      <c r="AD92" s="13"/>
      <c r="AE92" s="1" t="s">
        <v>1101</v>
      </c>
      <c r="AF92" s="1" t="s">
        <v>75</v>
      </c>
      <c r="AG92" s="13"/>
      <c r="AH92" s="14" t="s">
        <v>975</v>
      </c>
      <c r="AI92" s="13"/>
      <c r="AJ92" s="13"/>
      <c r="AK92" s="13"/>
      <c r="AL92" s="13"/>
      <c r="AM92" s="13"/>
      <c r="AN92" s="13"/>
      <c r="AO92" s="28"/>
    </row>
    <row r="93" spans="1:41" s="10" customFormat="1" ht="23.25" customHeight="1">
      <c r="A93" s="4"/>
      <c r="B93" s="4"/>
      <c r="C93" s="4"/>
      <c r="D93" s="4"/>
      <c r="E93" s="11" t="s">
        <v>512</v>
      </c>
      <c r="F93" s="4"/>
      <c r="G93" s="4"/>
      <c r="H93" s="4"/>
      <c r="I93" s="4"/>
      <c r="J93" s="4"/>
      <c r="K93" s="4"/>
      <c r="L93" s="4"/>
      <c r="M93" s="4"/>
      <c r="N93" s="4" t="s">
        <v>1102</v>
      </c>
      <c r="O93" s="6"/>
      <c r="P93" s="6"/>
      <c r="Q93" s="4"/>
      <c r="R93" s="7"/>
      <c r="S93" s="4"/>
      <c r="T93" s="4"/>
      <c r="U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V93" s="12" t="s">
        <v>295</v>
      </c>
      <c r="W93" s="1" t="s">
        <v>975</v>
      </c>
      <c r="X93" s="13"/>
      <c r="Y93" s="13"/>
      <c r="Z93" s="13"/>
      <c r="AA93" s="13"/>
      <c r="AB93" s="13"/>
      <c r="AC93" s="1" t="s">
        <v>990</v>
      </c>
      <c r="AD93" s="1" t="s">
        <v>990</v>
      </c>
      <c r="AE93" s="1" t="s">
        <v>1103</v>
      </c>
      <c r="AF93" s="1" t="s">
        <v>191</v>
      </c>
      <c r="AG93" s="13"/>
      <c r="AH93" s="14" t="s">
        <v>975</v>
      </c>
      <c r="AI93" s="13"/>
      <c r="AJ93" s="13"/>
      <c r="AK93" s="13"/>
      <c r="AL93" s="13"/>
      <c r="AM93" s="13"/>
      <c r="AN93" s="13"/>
      <c r="AO93" s="28"/>
    </row>
    <row r="94" spans="1:41" s="10" customFormat="1" ht="23.25" customHeight="1">
      <c r="A94" s="4"/>
      <c r="B94" s="4"/>
      <c r="C94" s="4"/>
      <c r="D94" s="4"/>
      <c r="E94" s="11" t="s">
        <v>512</v>
      </c>
      <c r="F94" s="4"/>
      <c r="G94" s="4"/>
      <c r="H94" s="4"/>
      <c r="I94" s="4"/>
      <c r="J94" s="4"/>
      <c r="K94" s="4"/>
      <c r="L94" s="4"/>
      <c r="M94" s="4"/>
      <c r="N94" s="4"/>
      <c r="O94" s="6"/>
      <c r="P94" s="6"/>
      <c r="Q94" s="4"/>
      <c r="R94" s="7"/>
      <c r="S94" s="4"/>
      <c r="T94" s="4"/>
      <c r="U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V94" s="12" t="s">
        <v>295</v>
      </c>
      <c r="W94" s="1" t="s">
        <v>975</v>
      </c>
      <c r="X94" s="13"/>
      <c r="Y94" s="13"/>
      <c r="Z94" s="13"/>
      <c r="AA94" s="13"/>
      <c r="AB94" s="13"/>
      <c r="AC94" s="13"/>
      <c r="AD94" s="13"/>
      <c r="AE94" s="1" t="s">
        <v>1104</v>
      </c>
      <c r="AF94" s="1" t="s">
        <v>64</v>
      </c>
      <c r="AG94" s="13"/>
      <c r="AH94" s="14" t="s">
        <v>975</v>
      </c>
      <c r="AI94" s="13"/>
      <c r="AJ94" s="13"/>
      <c r="AK94" s="13"/>
      <c r="AL94" s="13"/>
      <c r="AM94" s="13"/>
      <c r="AN94" s="13"/>
      <c r="AO94" s="28"/>
    </row>
    <row r="95" spans="1:41" s="10" customFormat="1" ht="23.25" customHeight="1">
      <c r="A95" s="4"/>
      <c r="B95" s="4"/>
      <c r="C95" s="4"/>
      <c r="D95" s="4"/>
      <c r="E95" s="11" t="s">
        <v>512</v>
      </c>
      <c r="F95" s="4"/>
      <c r="G95" s="4"/>
      <c r="H95" s="4"/>
      <c r="I95" s="4"/>
      <c r="J95" s="4"/>
      <c r="K95" s="4"/>
      <c r="L95" s="4"/>
      <c r="M95" s="4"/>
      <c r="N95" s="4" t="s">
        <v>1105</v>
      </c>
      <c r="O95" s="6"/>
      <c r="P95" s="6"/>
      <c r="Q95" s="4"/>
      <c r="R95" s="7"/>
      <c r="S95" s="4"/>
      <c r="T95" s="4"/>
      <c r="U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V95" s="12" t="s">
        <v>295</v>
      </c>
      <c r="W95" s="1" t="s">
        <v>975</v>
      </c>
      <c r="X95" s="13"/>
      <c r="Y95" s="13"/>
      <c r="Z95" s="13"/>
      <c r="AA95" s="13"/>
      <c r="AB95" s="13"/>
      <c r="AC95" s="1" t="s">
        <v>112</v>
      </c>
      <c r="AD95" s="1" t="s">
        <v>113</v>
      </c>
      <c r="AE95" s="1" t="s">
        <v>1106</v>
      </c>
      <c r="AF95" s="1" t="s">
        <v>75</v>
      </c>
      <c r="AG95" s="13"/>
      <c r="AH95" s="14" t="s">
        <v>975</v>
      </c>
      <c r="AI95" s="13"/>
      <c r="AJ95" s="13"/>
      <c r="AK95" s="13"/>
      <c r="AL95" s="13"/>
      <c r="AM95" s="13"/>
      <c r="AN95" s="13"/>
      <c r="AO95" s="28"/>
    </row>
    <row r="96" spans="1:41" s="10" customFormat="1" ht="23.25" customHeight="1">
      <c r="A96" s="4"/>
      <c r="B96" s="4"/>
      <c r="C96" s="4"/>
      <c r="D96" s="4"/>
      <c r="E96" s="11" t="s">
        <v>512</v>
      </c>
      <c r="F96" s="4"/>
      <c r="G96" s="4"/>
      <c r="H96" s="4"/>
      <c r="I96" s="4"/>
      <c r="J96" s="4"/>
      <c r="K96" s="4"/>
      <c r="L96" s="4"/>
      <c r="M96" s="4"/>
      <c r="N96" s="4" t="s">
        <v>235</v>
      </c>
      <c r="O96" s="6"/>
      <c r="P96" s="6"/>
      <c r="Q96" s="4"/>
      <c r="R96" s="7"/>
      <c r="S96" s="4"/>
      <c r="T96" s="4"/>
      <c r="U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["BV-BRC"]</v>
      </c>
      <c r="V96" s="12" t="s">
        <v>295</v>
      </c>
      <c r="W96" s="1" t="s">
        <v>975</v>
      </c>
      <c r="X96" s="13"/>
      <c r="Y96" s="13"/>
      <c r="Z96" s="13"/>
      <c r="AA96" s="13"/>
      <c r="AB96" s="13"/>
      <c r="AC96" s="1" t="s">
        <v>153</v>
      </c>
      <c r="AD96" s="13"/>
      <c r="AE96" s="1" t="s">
        <v>1107</v>
      </c>
      <c r="AF96" s="1" t="s">
        <v>75</v>
      </c>
      <c r="AG96" s="13"/>
      <c r="AH96" s="14" t="s">
        <v>975</v>
      </c>
      <c r="AI96" s="13"/>
      <c r="AJ96" s="13"/>
      <c r="AK96" s="13"/>
      <c r="AL96" s="13"/>
      <c r="AM96" s="13"/>
      <c r="AN96" s="13"/>
      <c r="AO96" s="28"/>
    </row>
    <row r="97" spans="1:41" s="10" customFormat="1" ht="23.25" customHeight="1">
      <c r="A97" s="4"/>
      <c r="B97" s="4"/>
      <c r="C97" s="4"/>
      <c r="D97" s="4"/>
      <c r="E97" s="11" t="s">
        <v>512</v>
      </c>
      <c r="F97" s="4"/>
      <c r="G97" s="4"/>
      <c r="H97" s="4"/>
      <c r="I97" s="4"/>
      <c r="J97" s="4"/>
      <c r="K97" s="4"/>
      <c r="L97" s="4"/>
      <c r="M97" s="4"/>
      <c r="N97" s="4"/>
      <c r="O97" s="6"/>
      <c r="P97" s="6"/>
      <c r="Q97" s="4"/>
      <c r="R97" s="7"/>
      <c r="S97" s="4"/>
      <c r="T97" s="4"/>
      <c r="U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v>
      </c>
      <c r="V97" s="12" t="s">
        <v>295</v>
      </c>
      <c r="W97" s="1" t="s">
        <v>975</v>
      </c>
      <c r="X97" s="13"/>
      <c r="Y97" s="13"/>
      <c r="Z97" s="13"/>
      <c r="AA97" s="13"/>
      <c r="AB97" s="13"/>
      <c r="AC97" s="13"/>
      <c r="AD97" s="1" t="s">
        <v>189</v>
      </c>
      <c r="AE97" s="1" t="s">
        <v>1108</v>
      </c>
      <c r="AF97" s="1" t="s">
        <v>191</v>
      </c>
      <c r="AG97" s="13"/>
      <c r="AH97" s="14" t="s">
        <v>975</v>
      </c>
      <c r="AI97" s="13"/>
      <c r="AJ97" s="13"/>
      <c r="AK97" s="13"/>
      <c r="AL97" s="13"/>
      <c r="AM97" s="13"/>
      <c r="AN97" s="13"/>
      <c r="AO97" s="28"/>
    </row>
    <row r="98" spans="1:41" s="10" customFormat="1" ht="23.25" customHeight="1">
      <c r="A98" s="4"/>
      <c r="B98" s="4"/>
      <c r="C98" s="4"/>
      <c r="D98" s="4"/>
      <c r="E98" s="11" t="s">
        <v>512</v>
      </c>
      <c r="F98" s="4"/>
      <c r="G98" s="4"/>
      <c r="H98" s="4"/>
      <c r="I98" s="4"/>
      <c r="J98" s="4"/>
      <c r="K98" s="4"/>
      <c r="L98" s="4"/>
      <c r="M98" s="4"/>
      <c r="N98" s="4" t="s">
        <v>1109</v>
      </c>
      <c r="O98" s="6"/>
      <c r="P98" s="6"/>
      <c r="Q98" s="4"/>
      <c r="R98" s="7"/>
      <c r="S98" s="4"/>
      <c r="T98" s="4"/>
      <c r="U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["BV-BRC"]</v>
      </c>
      <c r="V98" s="12" t="s">
        <v>295</v>
      </c>
      <c r="W98" s="1" t="s">
        <v>975</v>
      </c>
      <c r="X98" s="13"/>
      <c r="Y98" s="13"/>
      <c r="Z98" s="13"/>
      <c r="AA98" s="13"/>
      <c r="AB98" s="13"/>
      <c r="AC98" s="1" t="s">
        <v>296</v>
      </c>
      <c r="AD98" s="13"/>
      <c r="AE98" s="1" t="s">
        <v>1110</v>
      </c>
      <c r="AF98" s="1" t="s">
        <v>64</v>
      </c>
      <c r="AG98" s="13"/>
      <c r="AH98" s="14" t="s">
        <v>975</v>
      </c>
      <c r="AI98" s="13"/>
      <c r="AJ98" s="13"/>
      <c r="AK98" s="13"/>
      <c r="AL98" s="13"/>
      <c r="AM98" s="13"/>
      <c r="AN98" s="13"/>
      <c r="AO98" s="28"/>
    </row>
    <row r="99" spans="1:41" s="10" customFormat="1" ht="23.25" customHeight="1">
      <c r="A99" s="4"/>
      <c r="B99" s="4"/>
      <c r="C99" s="4"/>
      <c r="D99" s="4"/>
      <c r="E99" s="11" t="s">
        <v>512</v>
      </c>
      <c r="F99" s="4"/>
      <c r="G99" s="4"/>
      <c r="H99" s="4"/>
      <c r="I99" s="4"/>
      <c r="J99" s="4"/>
      <c r="K99" s="4"/>
      <c r="L99" s="4"/>
      <c r="M99" s="4"/>
      <c r="N99" s="4" t="s">
        <v>1111</v>
      </c>
      <c r="O99" s="6"/>
      <c r="P99" s="6"/>
      <c r="Q99" s="4"/>
      <c r="R99" s="7"/>
      <c r="S99" s="4"/>
      <c r="T99" s="4"/>
      <c r="U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["BV-BRC"]</v>
      </c>
      <c r="V99" s="12" t="s">
        <v>295</v>
      </c>
      <c r="W99" s="1" t="s">
        <v>975</v>
      </c>
      <c r="X99" s="13"/>
      <c r="Y99" s="13"/>
      <c r="Z99" s="13"/>
      <c r="AA99" s="13"/>
      <c r="AB99" s="13"/>
      <c r="AC99" s="1" t="s">
        <v>153</v>
      </c>
      <c r="AD99" s="13"/>
      <c r="AE99" s="1" t="s">
        <v>1112</v>
      </c>
      <c r="AF99" s="1" t="s">
        <v>64</v>
      </c>
      <c r="AG99" s="13"/>
      <c r="AH99" s="14" t="s">
        <v>975</v>
      </c>
      <c r="AI99" s="13"/>
      <c r="AJ99" s="13"/>
      <c r="AK99" s="13"/>
      <c r="AL99" s="13"/>
      <c r="AM99" s="13"/>
      <c r="AN99" s="13"/>
      <c r="AO99" s="28"/>
    </row>
    <row r="100" spans="1:41" s="10" customFormat="1" ht="23.25" customHeight="1">
      <c r="A100" s="4"/>
      <c r="B100" s="4"/>
      <c r="C100" s="4"/>
      <c r="D100" s="4"/>
      <c r="E100" s="11" t="s">
        <v>512</v>
      </c>
      <c r="F100" s="4"/>
      <c r="G100" s="4"/>
      <c r="H100" s="4"/>
      <c r="I100" s="4"/>
      <c r="J100" s="4"/>
      <c r="K100" s="4"/>
      <c r="L100" s="4"/>
      <c r="M100" s="4"/>
      <c r="N100" s="4"/>
      <c r="O100" s="6"/>
      <c r="P100" s="6"/>
      <c r="Q100" s="4"/>
      <c r="R100" s="7"/>
      <c r="S100" s="4"/>
      <c r="T100" s="4"/>
      <c r="U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V100" s="12" t="s">
        <v>295</v>
      </c>
      <c r="W100" s="1" t="s">
        <v>975</v>
      </c>
      <c r="X100" s="13"/>
      <c r="Y100" s="13"/>
      <c r="Z100" s="13"/>
      <c r="AA100" s="13"/>
      <c r="AB100" s="13"/>
      <c r="AC100" s="13"/>
      <c r="AD100" s="13"/>
      <c r="AE100" s="1" t="s">
        <v>1113</v>
      </c>
      <c r="AF100" s="1" t="s">
        <v>64</v>
      </c>
      <c r="AG100" s="13"/>
      <c r="AH100" s="14" t="s">
        <v>975</v>
      </c>
      <c r="AI100" s="13"/>
      <c r="AJ100" s="13"/>
      <c r="AK100" s="13"/>
      <c r="AL100" s="13"/>
      <c r="AM100" s="13"/>
      <c r="AN100" s="13"/>
      <c r="AO100" s="28"/>
    </row>
    <row r="101" spans="1:41" s="10" customFormat="1" ht="23.25" customHeight="1">
      <c r="A101" s="4"/>
      <c r="B101" s="4"/>
      <c r="C101" s="4"/>
      <c r="D101" s="4"/>
      <c r="E101" s="11" t="s">
        <v>512</v>
      </c>
      <c r="F101" s="4"/>
      <c r="G101" s="4"/>
      <c r="H101" s="4"/>
      <c r="I101" s="4"/>
      <c r="J101" s="4"/>
      <c r="K101" s="4"/>
      <c r="L101" s="4"/>
      <c r="M101" s="4"/>
      <c r="N101" s="4" t="s">
        <v>1114</v>
      </c>
      <c r="O101" s="6"/>
      <c r="P101" s="6"/>
      <c r="Q101" s="4"/>
      <c r="R101" s="7"/>
      <c r="S101" s="4"/>
      <c r="T101" s="4"/>
      <c r="U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V101" s="12" t="s">
        <v>295</v>
      </c>
      <c r="W101" s="1" t="s">
        <v>975</v>
      </c>
      <c r="X101" s="13"/>
      <c r="Y101" s="13"/>
      <c r="Z101" s="13"/>
      <c r="AA101" s="13"/>
      <c r="AB101" s="13"/>
      <c r="AC101" s="1" t="s">
        <v>112</v>
      </c>
      <c r="AD101" s="1" t="s">
        <v>113</v>
      </c>
      <c r="AE101" s="1" t="s">
        <v>1115</v>
      </c>
      <c r="AF101" s="1" t="s">
        <v>64</v>
      </c>
      <c r="AG101" s="13"/>
      <c r="AH101" s="14" t="s">
        <v>975</v>
      </c>
      <c r="AI101" s="13"/>
      <c r="AJ101" s="13"/>
      <c r="AK101" s="13"/>
      <c r="AL101" s="13"/>
      <c r="AM101" s="13"/>
      <c r="AN101" s="13"/>
      <c r="AO101" s="28"/>
    </row>
    <row r="102" spans="1:41" s="10" customFormat="1" ht="23.25" customHeight="1">
      <c r="A102" s="4"/>
      <c r="B102" s="4"/>
      <c r="C102" s="4"/>
      <c r="D102" s="4"/>
      <c r="E102" s="11" t="s">
        <v>512</v>
      </c>
      <c r="F102" s="4"/>
      <c r="G102" s="4"/>
      <c r="H102" s="4"/>
      <c r="I102" s="4"/>
      <c r="J102" s="4"/>
      <c r="K102" s="4"/>
      <c r="L102" s="4"/>
      <c r="M102" s="4"/>
      <c r="N102" s="4" t="s">
        <v>764</v>
      </c>
      <c r="O102" s="6"/>
      <c r="P102" s="6"/>
      <c r="Q102" s="4"/>
      <c r="R102" s="7"/>
      <c r="S102" s="4"/>
      <c r="T102" s="4"/>
      <c r="U102" s="3" t="e">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IF(#REF!&lt;&gt;"", """" &amp;#REF! &amp; """", ""),
    IF(R102&lt;&gt;"", """" &amp; R102 &amp; """", ""),
    IF(S102&lt;&gt;"", """" &amp; S102 &amp; """", "")
) &amp; "]"</f>
        <v>#REF!</v>
      </c>
      <c r="V102" s="12" t="s">
        <v>295</v>
      </c>
      <c r="W102" s="1" t="s">
        <v>975</v>
      </c>
      <c r="X102" s="13"/>
      <c r="Y102" s="13"/>
      <c r="Z102" s="13"/>
      <c r="AA102" s="13"/>
      <c r="AB102" s="13"/>
      <c r="AC102" s="1" t="s">
        <v>153</v>
      </c>
      <c r="AD102" s="13"/>
      <c r="AE102" s="1" t="s">
        <v>763</v>
      </c>
      <c r="AF102" s="1" t="s">
        <v>64</v>
      </c>
      <c r="AG102" s="13"/>
      <c r="AH102" s="14" t="s">
        <v>975</v>
      </c>
      <c r="AI102" s="13"/>
      <c r="AJ102" s="13"/>
      <c r="AK102" s="13"/>
      <c r="AL102" s="13"/>
      <c r="AM102" s="13"/>
      <c r="AN102" s="13"/>
      <c r="AO102" s="28"/>
    </row>
    <row r="103" spans="1:41" s="10" customFormat="1" ht="23.25" customHeight="1">
      <c r="A103" s="4"/>
      <c r="B103" s="4"/>
      <c r="C103" s="4"/>
      <c r="D103" s="4"/>
      <c r="E103" s="11" t="s">
        <v>512</v>
      </c>
      <c r="F103" s="4"/>
      <c r="G103" s="4"/>
      <c r="H103" s="4"/>
      <c r="I103" s="4"/>
      <c r="J103" s="4"/>
      <c r="K103" s="4"/>
      <c r="L103" s="4"/>
      <c r="M103" s="4"/>
      <c r="N103" s="4" t="s">
        <v>1116</v>
      </c>
      <c r="O103" s="6"/>
      <c r="P103" s="6"/>
      <c r="Q103" s="4"/>
      <c r="R103" s="7"/>
      <c r="S103" s="4"/>
      <c r="T103" s="4"/>
      <c r="U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V103" s="12" t="s">
        <v>295</v>
      </c>
      <c r="W103" s="1" t="s">
        <v>975</v>
      </c>
      <c r="X103" s="13"/>
      <c r="Y103" s="13"/>
      <c r="Z103" s="13"/>
      <c r="AA103" s="13"/>
      <c r="AB103" s="13"/>
      <c r="AC103" s="1" t="s">
        <v>153</v>
      </c>
      <c r="AD103" s="13"/>
      <c r="AE103" s="1" t="s">
        <v>1117</v>
      </c>
      <c r="AF103" s="1" t="s">
        <v>75</v>
      </c>
      <c r="AG103" s="13"/>
      <c r="AH103" s="14" t="s">
        <v>975</v>
      </c>
      <c r="AI103" s="13"/>
      <c r="AJ103" s="13"/>
      <c r="AK103" s="13"/>
      <c r="AL103" s="13"/>
      <c r="AM103" s="13"/>
      <c r="AN103" s="13"/>
      <c r="AO103" s="28"/>
    </row>
    <row r="104" spans="1:41" s="10" customFormat="1" ht="23.25" customHeight="1">
      <c r="A104" s="4"/>
      <c r="B104" s="4"/>
      <c r="C104" s="4"/>
      <c r="D104" s="4"/>
      <c r="E104" s="11" t="s">
        <v>512</v>
      </c>
      <c r="F104" s="4"/>
      <c r="G104" s="4"/>
      <c r="H104" s="4"/>
      <c r="I104" s="4"/>
      <c r="J104" s="4"/>
      <c r="K104" s="4"/>
      <c r="L104" s="4"/>
      <c r="M104" s="4"/>
      <c r="N104" s="4" t="s">
        <v>1118</v>
      </c>
      <c r="O104" s="6"/>
      <c r="P104" s="6"/>
      <c r="Q104" s="4"/>
      <c r="R104" s="7"/>
      <c r="S104" s="4"/>
      <c r="T104" s="4"/>
      <c r="U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V104" s="12" t="s">
        <v>295</v>
      </c>
      <c r="W104" s="1" t="s">
        <v>975</v>
      </c>
      <c r="X104" s="13"/>
      <c r="Y104" s="13"/>
      <c r="Z104" s="13"/>
      <c r="AA104" s="13"/>
      <c r="AB104" s="13"/>
      <c r="AC104" s="1" t="s">
        <v>153</v>
      </c>
      <c r="AD104" s="13"/>
      <c r="AE104" s="1" t="s">
        <v>1119</v>
      </c>
      <c r="AF104" s="1" t="s">
        <v>75</v>
      </c>
      <c r="AG104" s="13"/>
      <c r="AH104" s="14" t="s">
        <v>975</v>
      </c>
      <c r="AI104" s="13"/>
      <c r="AJ104" s="13"/>
      <c r="AK104" s="13"/>
      <c r="AL104" s="13"/>
      <c r="AM104" s="13"/>
      <c r="AN104" s="13"/>
      <c r="AO104" s="28"/>
    </row>
    <row r="105" spans="1:41" s="10" customFormat="1" ht="23.25" customHeight="1">
      <c r="A105" s="4"/>
      <c r="B105" s="4"/>
      <c r="C105" s="4"/>
      <c r="D105" s="4"/>
      <c r="E105" s="11" t="s">
        <v>512</v>
      </c>
      <c r="F105" s="4"/>
      <c r="G105" s="4"/>
      <c r="H105" s="4"/>
      <c r="I105" s="4"/>
      <c r="J105" s="4"/>
      <c r="K105" s="4"/>
      <c r="L105" s="4"/>
      <c r="M105" s="4"/>
      <c r="N105" s="4" t="s">
        <v>1120</v>
      </c>
      <c r="O105" s="6"/>
      <c r="P105" s="6"/>
      <c r="Q105" s="4"/>
      <c r="R105" s="7"/>
      <c r="S105" s="4"/>
      <c r="T105" s="4"/>
      <c r="U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["BV-BRC"]</v>
      </c>
      <c r="V105" s="12" t="s">
        <v>295</v>
      </c>
      <c r="W105" s="1" t="s">
        <v>975</v>
      </c>
      <c r="X105" s="13"/>
      <c r="Y105" s="13"/>
      <c r="Z105" s="13"/>
      <c r="AA105" s="13"/>
      <c r="AB105" s="13"/>
      <c r="AC105" s="1" t="s">
        <v>498</v>
      </c>
      <c r="AD105" s="1" t="s">
        <v>499</v>
      </c>
      <c r="AE105" s="1" t="s">
        <v>1121</v>
      </c>
      <c r="AF105" s="1" t="s">
        <v>64</v>
      </c>
      <c r="AG105" s="13"/>
      <c r="AH105" s="14" t="s">
        <v>975</v>
      </c>
      <c r="AI105" s="13"/>
      <c r="AJ105" s="13"/>
      <c r="AK105" s="13"/>
      <c r="AL105" s="13"/>
      <c r="AM105" s="13"/>
      <c r="AN105" s="13"/>
      <c r="AO105" s="28"/>
    </row>
    <row r="106" spans="1:41" s="10" customFormat="1" ht="23.25" customHeight="1">
      <c r="A106" s="4"/>
      <c r="B106" s="4"/>
      <c r="C106" s="4"/>
      <c r="D106" s="4"/>
      <c r="E106" s="11" t="s">
        <v>512</v>
      </c>
      <c r="F106" s="4"/>
      <c r="G106" s="4"/>
      <c r="H106" s="4"/>
      <c r="I106" s="4"/>
      <c r="J106" s="4"/>
      <c r="K106" s="4"/>
      <c r="L106" s="4"/>
      <c r="M106" s="4"/>
      <c r="AG106" s="13"/>
      <c r="AH106" s="14" t="s">
        <v>975</v>
      </c>
      <c r="AI106" s="13"/>
      <c r="AJ106" s="13"/>
      <c r="AK106" s="13"/>
      <c r="AL106" s="13"/>
      <c r="AM106" s="13"/>
      <c r="AN106" s="13"/>
      <c r="AO106" s="28"/>
    </row>
    <row r="107" spans="1:41" s="10" customFormat="1" ht="23.25" customHeight="1">
      <c r="A107" s="4"/>
      <c r="B107" s="4"/>
      <c r="C107" s="4"/>
      <c r="D107" s="4"/>
      <c r="E107" s="11" t="s">
        <v>512</v>
      </c>
      <c r="F107" s="4"/>
      <c r="G107" s="4"/>
      <c r="H107" s="4"/>
      <c r="I107" s="4"/>
      <c r="J107" s="4"/>
      <c r="K107" s="4"/>
      <c r="L107" s="4"/>
      <c r="M107" s="4"/>
      <c r="N107" s="4"/>
      <c r="O107" s="6"/>
      <c r="P107" s="6"/>
      <c r="Q107" s="4"/>
      <c r="R107" s="7"/>
      <c r="S107" s="4"/>
      <c r="T107" s="4"/>
      <c r="U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v>
      </c>
      <c r="V107" s="12" t="s">
        <v>295</v>
      </c>
      <c r="W107" s="1" t="s">
        <v>975</v>
      </c>
      <c r="X107" s="13"/>
      <c r="Y107" s="13"/>
      <c r="Z107" s="13"/>
      <c r="AA107" s="13"/>
      <c r="AB107" s="13"/>
      <c r="AC107" s="13"/>
      <c r="AD107" s="13"/>
      <c r="AE107" s="1" t="s">
        <v>1122</v>
      </c>
      <c r="AF107" s="1" t="s">
        <v>64</v>
      </c>
      <c r="AG107" s="13"/>
      <c r="AH107" s="14" t="s">
        <v>975</v>
      </c>
      <c r="AI107" s="13"/>
      <c r="AJ107" s="13"/>
      <c r="AK107" s="13"/>
      <c r="AL107" s="13"/>
      <c r="AM107" s="13"/>
      <c r="AN107" s="13"/>
      <c r="AO107" s="28"/>
    </row>
    <row r="108" spans="1:41" s="10" customFormat="1" ht="23.25" customHeight="1">
      <c r="A108" s="4"/>
      <c r="B108" s="4"/>
      <c r="C108" s="4"/>
      <c r="D108" s="4"/>
      <c r="E108" s="11" t="s">
        <v>512</v>
      </c>
      <c r="F108" s="4"/>
      <c r="G108" s="4"/>
      <c r="H108" s="4"/>
      <c r="I108" s="4"/>
      <c r="J108" s="4"/>
      <c r="K108" s="4"/>
      <c r="L108" s="4"/>
      <c r="M108" s="4"/>
      <c r="N108" s="4"/>
      <c r="O108" s="6"/>
      <c r="P108" s="6"/>
      <c r="Q108" s="4"/>
      <c r="R108" s="7"/>
      <c r="S108" s="4"/>
      <c r="T108" s="4"/>
      <c r="U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V108" s="12" t="s">
        <v>295</v>
      </c>
      <c r="W108" s="1" t="s">
        <v>975</v>
      </c>
      <c r="X108" s="13"/>
      <c r="Y108" s="13"/>
      <c r="Z108" s="13"/>
      <c r="AA108" s="13"/>
      <c r="AB108" s="13"/>
      <c r="AC108" s="13"/>
      <c r="AD108" s="13"/>
      <c r="AE108" s="1" t="s">
        <v>65</v>
      </c>
      <c r="AF108" s="1" t="s">
        <v>1123</v>
      </c>
      <c r="AG108" s="13"/>
      <c r="AH108" s="14" t="s">
        <v>975</v>
      </c>
      <c r="AI108" s="13"/>
      <c r="AJ108" s="13"/>
      <c r="AK108" s="13"/>
      <c r="AL108" s="13"/>
      <c r="AM108" s="13"/>
      <c r="AN108" s="13"/>
      <c r="AO108" s="28"/>
    </row>
    <row r="109" spans="1:41" s="10" customFormat="1" ht="23.25" customHeight="1">
      <c r="A109" s="4"/>
      <c r="B109" s="4"/>
      <c r="C109" s="4"/>
      <c r="D109" s="4"/>
      <c r="E109" s="11" t="s">
        <v>512</v>
      </c>
      <c r="F109" s="4"/>
      <c r="G109" s="4"/>
      <c r="H109" s="4"/>
      <c r="I109" s="4"/>
      <c r="J109" s="4"/>
      <c r="K109" s="4"/>
      <c r="L109" s="4"/>
      <c r="M109" s="4"/>
      <c r="N109" s="4" t="s">
        <v>1124</v>
      </c>
      <c r="O109" s="6"/>
      <c r="P109" s="6"/>
      <c r="Q109" s="4"/>
      <c r="R109" s="7"/>
      <c r="S109" s="4"/>
      <c r="T109" s="4"/>
      <c r="U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V109" s="12" t="s">
        <v>295</v>
      </c>
      <c r="W109" s="1" t="s">
        <v>975</v>
      </c>
      <c r="X109" s="13"/>
      <c r="Y109" s="13"/>
      <c r="Z109" s="13"/>
      <c r="AA109" s="13"/>
      <c r="AB109" s="13"/>
      <c r="AC109" s="1" t="s">
        <v>990</v>
      </c>
      <c r="AD109" s="1" t="s">
        <v>990</v>
      </c>
      <c r="AE109" s="1" t="s">
        <v>1125</v>
      </c>
      <c r="AF109" s="1" t="s">
        <v>191</v>
      </c>
      <c r="AG109" s="13"/>
      <c r="AH109" s="14" t="s">
        <v>975</v>
      </c>
      <c r="AI109" s="13"/>
      <c r="AJ109" s="13"/>
      <c r="AK109" s="13"/>
      <c r="AL109" s="13"/>
      <c r="AM109" s="13"/>
      <c r="AN109" s="13"/>
      <c r="AO109" s="28"/>
    </row>
    <row r="110" spans="1:41" s="10" customFormat="1" ht="23.25" customHeight="1">
      <c r="A110" s="4"/>
      <c r="B110" s="4"/>
      <c r="C110" s="4"/>
      <c r="D110" s="4"/>
      <c r="E110" s="11" t="s">
        <v>512</v>
      </c>
      <c r="F110" s="4"/>
      <c r="G110" s="4"/>
      <c r="H110" s="4"/>
      <c r="I110" s="4"/>
      <c r="J110" s="4"/>
      <c r="K110" s="4"/>
      <c r="L110" s="4"/>
      <c r="M110" s="4"/>
      <c r="N110" s="4" t="s">
        <v>1126</v>
      </c>
      <c r="O110" s="6"/>
      <c r="P110" s="6"/>
      <c r="Q110" s="4"/>
      <c r="R110" s="7"/>
      <c r="S110" s="4"/>
      <c r="T110" s="4"/>
      <c r="U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["BV-BRC"]</v>
      </c>
      <c r="V110" s="12" t="s">
        <v>295</v>
      </c>
      <c r="W110" s="1" t="s">
        <v>975</v>
      </c>
      <c r="X110" s="13"/>
      <c r="Y110" s="13"/>
      <c r="Z110" s="13"/>
      <c r="AA110" s="13"/>
      <c r="AB110" s="13"/>
      <c r="AC110" s="1" t="s">
        <v>153</v>
      </c>
      <c r="AD110" s="13"/>
      <c r="AE110" s="1" t="s">
        <v>1127</v>
      </c>
      <c r="AF110" s="1" t="s">
        <v>64</v>
      </c>
      <c r="AG110" s="13"/>
      <c r="AH110" s="14" t="s">
        <v>975</v>
      </c>
      <c r="AI110" s="13"/>
      <c r="AJ110" s="13"/>
      <c r="AK110" s="13"/>
      <c r="AL110" s="13"/>
      <c r="AM110" s="13"/>
      <c r="AN110" s="13"/>
      <c r="AO110" s="28"/>
    </row>
    <row r="111" spans="1:41" s="10" customFormat="1" ht="23.25" customHeight="1">
      <c r="A111" s="4"/>
      <c r="B111" s="4"/>
      <c r="C111" s="4"/>
      <c r="D111" s="4"/>
      <c r="E111" s="11" t="s">
        <v>512</v>
      </c>
      <c r="F111" s="4"/>
      <c r="G111" s="4"/>
      <c r="H111" s="4"/>
      <c r="I111" s="4"/>
      <c r="J111" s="4"/>
      <c r="K111" s="4"/>
      <c r="L111" s="4"/>
      <c r="M111" s="4"/>
      <c r="N111" s="4"/>
      <c r="O111" s="6"/>
      <c r="P111" s="6"/>
      <c r="Q111" s="4"/>
      <c r="R111" s="7"/>
      <c r="S111" s="4"/>
      <c r="T111" s="4"/>
      <c r="U111" s="3" t="e">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IF(#REF!&lt;&gt;"", """" &amp;#REF! &amp; """", ""),
    IF(R111&lt;&gt;"", """" &amp; R111 &amp; """", ""),
    IF(S111&lt;&gt;"", """" &amp; S111 &amp; """", "")
) &amp; "]"</f>
        <v>#REF!</v>
      </c>
      <c r="V111" s="12" t="s">
        <v>295</v>
      </c>
      <c r="W111" s="1" t="s">
        <v>975</v>
      </c>
      <c r="X111" s="13"/>
      <c r="Y111" s="13"/>
      <c r="Z111" s="13"/>
      <c r="AA111" s="13"/>
      <c r="AB111" s="13"/>
      <c r="AC111" s="13"/>
      <c r="AD111" s="13"/>
      <c r="AE111" s="1" t="s">
        <v>1127</v>
      </c>
      <c r="AF111" s="1" t="s">
        <v>64</v>
      </c>
      <c r="AG111" s="13"/>
      <c r="AH111" s="14" t="s">
        <v>975</v>
      </c>
      <c r="AI111" s="13"/>
      <c r="AJ111" s="13"/>
      <c r="AK111" s="13"/>
      <c r="AL111" s="13"/>
      <c r="AM111" s="13"/>
      <c r="AN111" s="13"/>
      <c r="AO111" s="28"/>
    </row>
    <row r="112" spans="1:41" s="10" customFormat="1" ht="23.25" customHeight="1">
      <c r="A112" s="4"/>
      <c r="B112" s="4"/>
      <c r="C112" s="4"/>
      <c r="D112" s="4"/>
      <c r="E112" s="11" t="s">
        <v>512</v>
      </c>
      <c r="F112" s="4"/>
      <c r="G112" s="4"/>
      <c r="H112" s="4"/>
      <c r="I112" s="4"/>
      <c r="J112" s="4"/>
      <c r="K112" s="4"/>
      <c r="L112" s="4"/>
      <c r="M112" s="4"/>
      <c r="N112" s="4"/>
      <c r="O112" s="6"/>
      <c r="P112" s="6"/>
      <c r="Q112" s="4"/>
      <c r="R112" s="7"/>
      <c r="S112" s="4"/>
      <c r="T112" s="4"/>
      <c r="U112" s="3" t="e">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IF(#REF!&lt;&gt;"", """" &amp;#REF! &amp; """", ""),
    IF(R112&lt;&gt;"", """" &amp; R112 &amp; """", ""),
    IF(S112&lt;&gt;"", """" &amp; S112 &amp; """", "")
) &amp; "]"</f>
        <v>#REF!</v>
      </c>
      <c r="V112" s="12" t="s">
        <v>295</v>
      </c>
      <c r="W112" s="1" t="s">
        <v>975</v>
      </c>
      <c r="X112" s="13"/>
      <c r="Y112" s="13"/>
      <c r="Z112" s="13"/>
      <c r="AA112" s="13"/>
      <c r="AB112" s="13"/>
      <c r="AC112" s="13"/>
      <c r="AD112" s="1" t="s">
        <v>1080</v>
      </c>
      <c r="AE112" s="1" t="s">
        <v>1128</v>
      </c>
      <c r="AF112" s="1" t="s">
        <v>75</v>
      </c>
      <c r="AG112" s="13"/>
      <c r="AH112" s="14" t="s">
        <v>975</v>
      </c>
      <c r="AI112" s="13"/>
      <c r="AJ112" s="13"/>
      <c r="AK112" s="13"/>
      <c r="AL112" s="13"/>
      <c r="AM112" s="13"/>
      <c r="AN112" s="13"/>
      <c r="AO112" s="28"/>
    </row>
    <row r="113" spans="1:173" s="10" customFormat="1" ht="23.25" customHeight="1">
      <c r="A113" s="4"/>
      <c r="B113" s="4"/>
      <c r="C113" s="4"/>
      <c r="D113" s="4"/>
      <c r="E113" s="11" t="s">
        <v>512</v>
      </c>
      <c r="F113" s="4"/>
      <c r="G113" s="4"/>
      <c r="H113" s="4"/>
      <c r="I113" s="4"/>
      <c r="J113" s="4"/>
      <c r="K113" s="4"/>
      <c r="L113" s="4"/>
      <c r="M113" s="4"/>
      <c r="N113" s="4"/>
      <c r="O113" s="6"/>
      <c r="P113" s="6"/>
      <c r="Q113" s="4"/>
      <c r="R113" s="7"/>
      <c r="S113" s="4"/>
      <c r="T113" s="4"/>
      <c r="U113" s="3" t="e">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IF(#REF!&lt;&gt;"", """" &amp;#REF! &amp; """", ""),
    IF(R113&lt;&gt;"", """" &amp; R113 &amp; """", ""),
    IF(S113&lt;&gt;"", """" &amp; S113 &amp; """", "")
) &amp; "]"</f>
        <v>#REF!</v>
      </c>
      <c r="V113" s="12" t="s">
        <v>295</v>
      </c>
      <c r="W113" s="1" t="s">
        <v>975</v>
      </c>
      <c r="X113" s="13"/>
      <c r="Y113" s="13"/>
      <c r="Z113" s="13"/>
      <c r="AA113" s="13"/>
      <c r="AB113" s="13"/>
      <c r="AC113" s="13"/>
      <c r="AD113" s="1" t="s">
        <v>1080</v>
      </c>
      <c r="AE113" s="1" t="s">
        <v>1129</v>
      </c>
      <c r="AF113" s="1" t="s">
        <v>75</v>
      </c>
      <c r="AG113" s="13"/>
      <c r="AH113" s="14" t="s">
        <v>975</v>
      </c>
      <c r="AI113" s="13"/>
      <c r="AJ113" s="13"/>
      <c r="AK113" s="13"/>
      <c r="AL113" s="13"/>
      <c r="AM113" s="13"/>
      <c r="AN113" s="13"/>
      <c r="AO113" s="28"/>
    </row>
    <row r="114" spans="1:173" s="10" customFormat="1" ht="23.25" customHeight="1">
      <c r="A114" s="4"/>
      <c r="B114" s="4"/>
      <c r="C114" s="4"/>
      <c r="D114" s="4"/>
      <c r="E114" s="11" t="s">
        <v>512</v>
      </c>
      <c r="F114" s="4"/>
      <c r="G114" s="4"/>
      <c r="H114" s="4"/>
      <c r="I114" s="4"/>
      <c r="J114" s="4"/>
      <c r="K114" s="4"/>
      <c r="L114" s="4"/>
      <c r="M114" s="4"/>
      <c r="N114" s="4" t="s">
        <v>1130</v>
      </c>
      <c r="O114" s="6"/>
      <c r="P114" s="6"/>
      <c r="Q114" s="4"/>
      <c r="R114" s="7"/>
      <c r="S114" s="4"/>
      <c r="T114" s="4"/>
      <c r="U114" s="3" t="e">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IF(#REF!&lt;&gt;"", """" &amp;#REF! &amp; """", ""),
    IF(R114&lt;&gt;"", """" &amp; R114 &amp; """", ""),
    IF(S114&lt;&gt;"", """" &amp; S114 &amp; """", "")
) &amp; "]"</f>
        <v>#REF!</v>
      </c>
      <c r="V114" s="12" t="s">
        <v>295</v>
      </c>
      <c r="W114" s="1" t="s">
        <v>975</v>
      </c>
      <c r="X114" s="13"/>
      <c r="Y114" s="13"/>
      <c r="Z114" s="13"/>
      <c r="AA114" s="13"/>
      <c r="AB114" s="13"/>
      <c r="AC114" s="1" t="s">
        <v>569</v>
      </c>
      <c r="AD114" s="13"/>
      <c r="AE114" s="13"/>
      <c r="AF114" s="13"/>
      <c r="AG114" s="13"/>
      <c r="AH114" s="14" t="s">
        <v>975</v>
      </c>
      <c r="AI114" s="13"/>
      <c r="AJ114" s="13"/>
      <c r="AK114" s="13"/>
      <c r="AL114" s="13"/>
      <c r="AM114" s="13"/>
      <c r="AN114" s="13"/>
      <c r="AO114" s="28"/>
    </row>
    <row r="115" spans="1:173" s="10" customFormat="1" ht="23.25" customHeight="1">
      <c r="A115" s="34"/>
      <c r="B115" s="34"/>
      <c r="C115" s="34"/>
      <c r="D115" s="34"/>
      <c r="E115" s="34" t="s">
        <v>512</v>
      </c>
      <c r="F115" s="34"/>
      <c r="G115" s="34"/>
      <c r="H115" s="34"/>
      <c r="I115" s="34"/>
      <c r="J115" s="34"/>
      <c r="K115" s="34"/>
      <c r="L115" s="34"/>
      <c r="M115" s="34"/>
      <c r="N115" s="34"/>
      <c r="O115" s="34"/>
      <c r="P115" s="34"/>
      <c r="Q115" s="35"/>
      <c r="R115" s="35" t="s">
        <v>137</v>
      </c>
      <c r="S115" s="34"/>
      <c r="T115" s="34"/>
      <c r="U115" s="34"/>
      <c r="V115" s="34" t="str">
        <f>"[" &amp; _xlfn.TEXTJOIN(", ", TRUE,
    IF(H115&lt;&gt;"", """" &amp;#REF! &amp; """", ""),
    IF(I115&lt;&gt;"", """" &amp;#REF! &amp; """", ""),
    IF(J115&lt;&gt;"", """" &amp;#REF! &amp; """", ""),
    IF(K115&lt;&gt;"", """" &amp;#REF! &amp; """", ""),
    IF(L115&lt;&gt;"", """" &amp;#REF! &amp; """", ""),    IF(M115&lt;&gt;"", """" &amp;#REF! &amp; """", ""),    IF(N115&lt;&gt;"", """" &amp;#REF! &amp; """", ""),     IF(O115&lt;&gt;"", """" &amp;#REF! &amp; """", ""),     IF(P115&lt;&gt;"", """" &amp;#REF! &amp; """", ""),
    IF(S115&lt;&gt;"", """" &amp; S115 &amp; """", ""), IF(Q115&lt;&gt;"", """" &amp; Q115 &amp; """", ""), IF(R115&lt;&gt;"", """" &amp; R115 &amp; """", ""),
    IF(T115&lt;&gt;"", """" &amp; T115 &amp; """", ""),
    IF(U115&lt;&gt;"", """" &amp; U115 &amp; """", "")
) &amp; "]"</f>
        <v>[]</v>
      </c>
      <c r="W115" s="34" t="s">
        <v>8</v>
      </c>
      <c r="X115" s="34"/>
      <c r="Y115" s="34"/>
      <c r="Z115" s="36" t="s">
        <v>1131</v>
      </c>
      <c r="AA115" s="36" t="s">
        <v>1132</v>
      </c>
      <c r="AB115" s="34"/>
      <c r="AC115" s="34" t="s">
        <v>975</v>
      </c>
      <c r="AD115" s="34"/>
      <c r="AE115" s="34"/>
      <c r="AF115" s="34"/>
      <c r="AG115" s="34"/>
      <c r="AH115" s="34"/>
      <c r="AI115" s="34"/>
      <c r="AJ115" s="34"/>
      <c r="AK115" s="34"/>
      <c r="AL115" s="34"/>
      <c r="AM115" s="34"/>
      <c r="AN115" s="34"/>
      <c r="AO115" s="34"/>
      <c r="AP115" s="34"/>
      <c r="AQ115" s="34"/>
      <c r="AR115" s="37"/>
      <c r="AS115" s="37"/>
      <c r="AT115" s="34"/>
      <c r="AU115" s="34"/>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P115" s="37"/>
      <c r="DQ115" s="37"/>
      <c r="DR115" s="37"/>
      <c r="DS115" s="37"/>
      <c r="DT115" s="37"/>
      <c r="DU115" s="37"/>
      <c r="DV115" s="37"/>
      <c r="DW115" s="37"/>
      <c r="DX115" s="37"/>
      <c r="DY115" s="37"/>
      <c r="DZ115" s="37"/>
      <c r="EA115" s="37"/>
      <c r="EB115" s="37"/>
      <c r="EC115" s="37"/>
      <c r="ED115" s="37"/>
      <c r="EE115" s="37"/>
      <c r="EF115" s="37"/>
      <c r="EG115" s="37"/>
      <c r="EH115" s="37"/>
      <c r="EI115" s="37"/>
      <c r="EJ115" s="37"/>
      <c r="EK115" s="37"/>
      <c r="EL115" s="37"/>
      <c r="EM115" s="37"/>
      <c r="EN115" s="37"/>
      <c r="EO115" s="37"/>
      <c r="EP115" s="37"/>
      <c r="EQ115" s="37"/>
      <c r="ER115" s="37"/>
      <c r="ES115" s="37"/>
      <c r="ET115" s="37"/>
      <c r="EU115" s="37"/>
      <c r="EV115" s="37"/>
      <c r="EW115" s="37"/>
      <c r="EX115" s="37"/>
      <c r="EY115" s="37"/>
      <c r="EZ115" s="37"/>
      <c r="FA115" s="37"/>
      <c r="FB115" s="37"/>
      <c r="FC115" s="37"/>
      <c r="FD115" s="37"/>
      <c r="FE115" s="37"/>
      <c r="FF115" s="37"/>
      <c r="FG115" s="37"/>
      <c r="FH115" s="37"/>
      <c r="FI115" s="37"/>
      <c r="FJ115" s="37"/>
      <c r="FK115" s="37"/>
      <c r="FL115" s="37"/>
      <c r="FM115" s="37"/>
      <c r="FN115" s="37"/>
      <c r="FO115" s="37"/>
      <c r="FP115" s="37"/>
      <c r="FQ115" s="37"/>
    </row>
    <row r="116" spans="1:173" s="10" customFormat="1" ht="23.25" customHeight="1">
      <c r="A116" s="34"/>
      <c r="B116" s="34"/>
      <c r="C116" s="34"/>
      <c r="D116" s="34"/>
      <c r="E116" s="34" t="s">
        <v>512</v>
      </c>
      <c r="F116" s="34"/>
      <c r="G116" s="34"/>
      <c r="H116" s="34"/>
      <c r="I116" s="34"/>
      <c r="J116" s="34"/>
      <c r="K116" s="34"/>
      <c r="L116" s="34"/>
      <c r="M116" s="36" t="s">
        <v>1133</v>
      </c>
      <c r="N116" s="34"/>
      <c r="O116" s="34"/>
      <c r="P116" s="34"/>
      <c r="Q116" s="35"/>
      <c r="R116" s="35" t="s">
        <v>137</v>
      </c>
      <c r="S116" s="34" t="s">
        <v>58</v>
      </c>
      <c r="T116" s="34"/>
      <c r="U116" s="34"/>
      <c r="V116" s="34" t="e">
        <f>"[" &amp; _xlfn.TEXTJOIN(", ", TRUE,
    IF(H116&lt;&gt;"", """" &amp;#REF! &amp; """", ""),
    IF(I116&lt;&gt;"", """" &amp;#REF! &amp; """", ""),
    IF(J116&lt;&gt;"", """" &amp;#REF! &amp; """", ""),
    IF(K116&lt;&gt;"", """" &amp;#REF! &amp; """", ""),
    IF(L116&lt;&gt;"", """" &amp;#REF! &amp; """", ""),    IF(M116&lt;&gt;"", """" &amp;#REF! &amp; """", ""),    IF(N116&lt;&gt;"", """" &amp;#REF! &amp; """", ""),     IF(O116&lt;&gt;"", """" &amp;#REF! &amp; """", ""),     IF(P116&lt;&gt;"", """" &amp;#REF! &amp; """", ""),
    IF(S116&lt;&gt;"", """" &amp; S116 &amp; """", ""), IF(Q116&lt;&gt;"", """" &amp; Q116 &amp; """", ""), IF(R116&lt;&gt;"", """" &amp; R116 &amp; """", ""),
    IF(T116&lt;&gt;"", """" &amp; T116 &amp; """", ""),
    IF(U116&lt;&gt;"", """" &amp; U116 &amp; """", "")
) &amp; "]"</f>
        <v>#REF!</v>
      </c>
      <c r="W116" s="34" t="s">
        <v>8</v>
      </c>
      <c r="X116" s="34"/>
      <c r="Y116" s="34"/>
      <c r="Z116" s="36" t="s">
        <v>1133</v>
      </c>
      <c r="AA116" s="36" t="s">
        <v>1134</v>
      </c>
      <c r="AB116" s="34"/>
      <c r="AC116" s="34" t="s">
        <v>1135</v>
      </c>
      <c r="AD116" s="34"/>
      <c r="AE116" s="34"/>
      <c r="AF116" s="34"/>
      <c r="AG116" s="34"/>
      <c r="AH116" s="34"/>
      <c r="AI116" s="34"/>
      <c r="AJ116" s="34"/>
      <c r="AK116" s="34"/>
      <c r="AL116" s="34"/>
      <c r="AM116" s="34"/>
      <c r="AN116" s="34"/>
      <c r="AO116" s="34"/>
      <c r="AP116" s="34"/>
      <c r="AQ116" s="34"/>
      <c r="AR116" s="37"/>
      <c r="AS116" s="37"/>
      <c r="AT116" s="34"/>
      <c r="AU116" s="34"/>
      <c r="AV116" s="37"/>
      <c r="AW116" s="37" t="s">
        <v>1136</v>
      </c>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c r="DS116" s="37"/>
      <c r="DT116" s="37"/>
      <c r="DU116" s="37"/>
      <c r="DV116" s="37"/>
      <c r="DW116" s="37"/>
      <c r="DX116" s="37"/>
      <c r="DY116" s="37"/>
      <c r="DZ116" s="37"/>
      <c r="EA116" s="37"/>
      <c r="EB116" s="37"/>
      <c r="EC116" s="37"/>
      <c r="ED116" s="37"/>
      <c r="EE116" s="37"/>
      <c r="EF116" s="37"/>
      <c r="EG116" s="37"/>
      <c r="EH116" s="37"/>
      <c r="EI116" s="37"/>
      <c r="EJ116" s="37"/>
      <c r="EK116" s="37"/>
      <c r="EL116" s="37"/>
      <c r="EM116" s="37"/>
      <c r="EN116" s="37"/>
      <c r="EO116" s="37"/>
      <c r="EP116" s="37"/>
      <c r="EQ116" s="37"/>
      <c r="ER116" s="37"/>
      <c r="ES116" s="37"/>
      <c r="ET116" s="37"/>
      <c r="EU116" s="37"/>
      <c r="EV116" s="37"/>
      <c r="EW116" s="37"/>
      <c r="EX116" s="37"/>
      <c r="EY116" s="37"/>
      <c r="EZ116" s="37"/>
      <c r="FA116" s="37"/>
      <c r="FB116" s="37"/>
      <c r="FC116" s="37"/>
      <c r="FD116" s="37"/>
      <c r="FE116" s="37"/>
      <c r="FF116" s="37"/>
      <c r="FG116" s="37"/>
      <c r="FH116" s="37"/>
      <c r="FI116" s="37"/>
      <c r="FJ116" s="37"/>
      <c r="FK116" s="37"/>
      <c r="FL116" s="37"/>
      <c r="FM116" s="37"/>
      <c r="FN116" s="37"/>
      <c r="FO116" s="37"/>
      <c r="FP116" s="37"/>
      <c r="FQ116" s="37"/>
    </row>
    <row r="117" spans="1:173" s="10" customFormat="1" ht="23.25" customHeight="1">
      <c r="A117" s="34"/>
      <c r="B117" s="34"/>
      <c r="C117" s="34"/>
      <c r="D117" s="34"/>
      <c r="E117" s="34" t="s">
        <v>512</v>
      </c>
      <c r="F117" s="34"/>
      <c r="G117" s="34"/>
      <c r="H117" s="34"/>
      <c r="I117" s="34"/>
      <c r="J117" s="34"/>
      <c r="K117" s="34"/>
      <c r="L117" s="34"/>
      <c r="M117" s="34"/>
      <c r="N117" s="34"/>
      <c r="O117" s="34"/>
      <c r="P117" s="34"/>
      <c r="Q117" s="35"/>
      <c r="R117" s="35" t="s">
        <v>137</v>
      </c>
      <c r="S117" s="34" t="s">
        <v>280</v>
      </c>
      <c r="T117" s="34"/>
      <c r="U117" s="34"/>
      <c r="V117" s="34" t="str">
        <f>"[" &amp; _xlfn.TEXTJOIN(", ", TRUE,
    IF(H117&lt;&gt;"", """" &amp;#REF! &amp; """", ""),
    IF(I117&lt;&gt;"", """" &amp;#REF! &amp; """", ""),
    IF(J117&lt;&gt;"", """" &amp;#REF! &amp; """", ""),
    IF(K117&lt;&gt;"", """" &amp;#REF! &amp; """", ""),
    IF(L117&lt;&gt;"", """" &amp;#REF! &amp; """", ""),    IF(M117&lt;&gt;"", """" &amp;#REF! &amp; """", ""),    IF(N117&lt;&gt;"", """" &amp;#REF! &amp; """", ""),     IF(O117&lt;&gt;"", """" &amp;#REF! &amp; """", ""),     IF(P117&lt;&gt;"", """" &amp;#REF! &amp; """", ""),
    IF(S117&lt;&gt;"", """" &amp; S117 &amp; """", ""), IF(Q117&lt;&gt;"", """" &amp; Q117 &amp; """", ""), IF(R117&lt;&gt;"", """" &amp; R117 &amp; """", ""),
    IF(T117&lt;&gt;"", """" &amp; T117 &amp; """", ""),
    IF(U117&lt;&gt;"", """" &amp; U117 &amp; """", "")
) &amp; "]"</f>
        <v>["Analysis"]</v>
      </c>
      <c r="W117" s="34" t="s">
        <v>8</v>
      </c>
      <c r="X117" s="34"/>
      <c r="Y117" s="34"/>
      <c r="Z117" s="36" t="s">
        <v>1137</v>
      </c>
      <c r="AA117" s="36" t="s">
        <v>1138</v>
      </c>
      <c r="AB117" s="34"/>
      <c r="AC117" s="34" t="s">
        <v>975</v>
      </c>
      <c r="AD117" s="34"/>
      <c r="AE117" s="34"/>
      <c r="AF117" s="34"/>
      <c r="AG117" s="34"/>
      <c r="AH117" s="34"/>
      <c r="AI117" s="34"/>
      <c r="AJ117" s="34"/>
      <c r="AK117" s="34"/>
      <c r="AL117" s="34"/>
      <c r="AM117" s="34"/>
      <c r="AN117" s="34"/>
      <c r="AO117" s="34"/>
      <c r="AP117" s="34"/>
      <c r="AQ117" s="34"/>
      <c r="AR117" s="37"/>
      <c r="AS117" s="37"/>
      <c r="AT117" s="34"/>
      <c r="AU117" s="34"/>
      <c r="AV117" s="37"/>
      <c r="AW117" s="37" t="s">
        <v>1136</v>
      </c>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c r="EN117" s="37"/>
      <c r="EO117" s="37"/>
      <c r="EP117" s="37"/>
      <c r="EQ117" s="37"/>
      <c r="ER117" s="37"/>
      <c r="ES117" s="37"/>
      <c r="ET117" s="37"/>
      <c r="EU117" s="37"/>
      <c r="EV117" s="37"/>
      <c r="EW117" s="37"/>
      <c r="EX117" s="37"/>
      <c r="EY117" s="37"/>
      <c r="EZ117" s="37"/>
      <c r="FA117" s="37"/>
      <c r="FB117" s="37"/>
      <c r="FC117" s="37"/>
      <c r="FD117" s="37"/>
      <c r="FE117" s="37"/>
      <c r="FF117" s="37"/>
      <c r="FG117" s="37"/>
      <c r="FH117" s="37"/>
      <c r="FI117" s="37"/>
      <c r="FJ117" s="37"/>
      <c r="FK117" s="37"/>
      <c r="FL117" s="37"/>
      <c r="FM117" s="37"/>
      <c r="FN117" s="37"/>
      <c r="FO117" s="37"/>
      <c r="FP117" s="37"/>
      <c r="FQ117" s="37"/>
    </row>
    <row r="118" spans="1:173" s="10" customFormat="1" ht="23.25" customHeight="1">
      <c r="A118" s="38" t="s">
        <v>1139</v>
      </c>
      <c r="B118" s="39" t="s">
        <v>1140</v>
      </c>
      <c r="C118" s="38" t="s">
        <v>1141</v>
      </c>
      <c r="D118" s="38"/>
      <c r="E118" s="38" t="s">
        <v>394</v>
      </c>
      <c r="F118" s="39"/>
      <c r="G118" s="39"/>
      <c r="H118" s="39"/>
      <c r="I118" s="39"/>
      <c r="J118" s="39"/>
      <c r="K118" s="39"/>
      <c r="L118" s="39"/>
      <c r="M118" s="39"/>
      <c r="N118" s="39"/>
      <c r="O118" s="38" t="s">
        <v>1142</v>
      </c>
      <c r="P118" s="38" t="s">
        <v>1142</v>
      </c>
      <c r="Q118" s="40" t="s">
        <v>84</v>
      </c>
      <c r="R118" s="40" t="s">
        <v>219</v>
      </c>
      <c r="S118" s="39"/>
      <c r="T118" s="39"/>
      <c r="U118" s="39"/>
      <c r="V118" s="38" t="e">
        <f>"[" &amp; _xlfn.TEXTJOIN(", ", TRUE,
    IF(H118&lt;&gt;"", """" &amp;#REF! &amp; """", ""),
    IF(I118&lt;&gt;"", """" &amp;#REF! &amp; """", ""),
    IF(J118&lt;&gt;"", """" &amp;#REF! &amp; """", ""),
    IF(K118&lt;&gt;"", """" &amp;#REF! &amp; """", ""),
    IF(L118&lt;&gt;"", """" &amp;#REF! &amp; """", ""),    IF(M118&lt;&gt;"", """" &amp;#REF! &amp; """", ""),    IF(N118&lt;&gt;"", """" &amp;#REF! &amp; """", ""),     IF(O118&lt;&gt;"", """" &amp;#REF! &amp; """", ""),     IF(P118&lt;&gt;"", """" &amp;#REF! &amp; """", ""),
    IF(S118&lt;&gt;"", """" &amp; S118 &amp; """", ""), IF(Q118&lt;&gt;"", """" &amp; Q118 &amp; """", ""), IF(R118&lt;&gt;"", """" &amp; R118 &amp; """", ""),
    IF(T118&lt;&gt;"", """" &amp; T118 &amp; """", ""),
    IF(U118&lt;&gt;"", """" &amp; U118 &amp; """", "")
) &amp; "]"</f>
        <v>#REF!</v>
      </c>
      <c r="W118" s="39"/>
      <c r="X118" s="39"/>
      <c r="Y118" s="39"/>
      <c r="Z118" s="39"/>
      <c r="AA118" s="39"/>
      <c r="AB118" s="39"/>
      <c r="AC118" s="39"/>
      <c r="AD118" s="39"/>
      <c r="AE118" s="39"/>
      <c r="AF118" s="39"/>
      <c r="AG118" s="39"/>
      <c r="AH118" s="39"/>
      <c r="AI118" s="39"/>
      <c r="AJ118" s="38" t="s">
        <v>1143</v>
      </c>
      <c r="AK118" s="38"/>
      <c r="AL118" s="38"/>
      <c r="AM118" s="38" t="s">
        <v>1143</v>
      </c>
      <c r="AN118" s="38"/>
      <c r="AO118" s="38" t="s">
        <v>115</v>
      </c>
      <c r="AP118" s="38" t="s">
        <v>87</v>
      </c>
      <c r="AQ118" s="38" t="s">
        <v>87</v>
      </c>
      <c r="AR118" s="41" t="s">
        <v>65</v>
      </c>
      <c r="AS118" s="41" t="s">
        <v>116</v>
      </c>
      <c r="AT118" s="38" t="s">
        <v>1139</v>
      </c>
      <c r="AU118" s="39" t="s">
        <v>1140</v>
      </c>
      <c r="AV118" s="39"/>
      <c r="AW118" s="39" t="s">
        <v>1144</v>
      </c>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row>
    <row r="119" spans="1:173" s="10" customFormat="1" ht="23.25" customHeight="1">
      <c r="A119" s="38" t="s">
        <v>1145</v>
      </c>
      <c r="B119" s="39" t="s">
        <v>1146</v>
      </c>
      <c r="C119" s="38" t="s">
        <v>1147</v>
      </c>
      <c r="D119" s="38"/>
      <c r="E119" s="38" t="s">
        <v>394</v>
      </c>
      <c r="F119" s="39"/>
      <c r="G119" s="39"/>
      <c r="H119" s="39"/>
      <c r="I119" s="39"/>
      <c r="J119" s="39"/>
      <c r="K119" s="39"/>
      <c r="L119" s="39"/>
      <c r="M119" s="39"/>
      <c r="N119" s="39"/>
      <c r="O119" s="38" t="s">
        <v>1142</v>
      </c>
      <c r="P119" s="38" t="s">
        <v>1142</v>
      </c>
      <c r="Q119" s="40" t="s">
        <v>586</v>
      </c>
      <c r="R119" s="40" t="s">
        <v>587</v>
      </c>
      <c r="S119" s="39"/>
      <c r="T119" s="39"/>
      <c r="U119" s="39"/>
      <c r="V119" s="38" t="e">
        <f>"[" &amp; _xlfn.TEXTJOIN(", ", TRUE,
    IF(H119&lt;&gt;"", """" &amp;#REF! &amp; """", ""),
    IF(I119&lt;&gt;"", """" &amp;#REF! &amp; """", ""),
    IF(J119&lt;&gt;"", """" &amp;#REF! &amp; """", ""),
    IF(K119&lt;&gt;"", """" &amp;#REF! &amp; """", ""),
    IF(L119&lt;&gt;"", """" &amp;#REF! &amp; """", ""),    IF(M119&lt;&gt;"", """" &amp;#REF! &amp; """", ""),    IF(N119&lt;&gt;"", """" &amp;#REF! &amp; """", ""),     IF(O119&lt;&gt;"", """" &amp;#REF! &amp; """", ""),     IF(P119&lt;&gt;"", """" &amp;#REF! &amp; """", ""),
    IF(S119&lt;&gt;"", """" &amp; S119 &amp; """", ""), IF(Q119&lt;&gt;"", """" &amp; Q119 &amp; """", ""), IF(R119&lt;&gt;"", """" &amp; R119 &amp; """", ""),
    IF(T119&lt;&gt;"", """" &amp; T119 &amp; """", ""),
    IF(U119&lt;&gt;"", """" &amp; U119 &amp; """", "")
) &amp; "]"</f>
        <v>#REF!</v>
      </c>
      <c r="W119" s="39"/>
      <c r="X119" s="39"/>
      <c r="Y119" s="39"/>
      <c r="Z119" s="39"/>
      <c r="AA119" s="39"/>
      <c r="AB119" s="39"/>
      <c r="AC119" s="39"/>
      <c r="AD119" s="39"/>
      <c r="AE119" s="39"/>
      <c r="AF119" s="39"/>
      <c r="AG119" s="39"/>
      <c r="AH119" s="39"/>
      <c r="AI119" s="39"/>
      <c r="AJ119" s="38" t="s">
        <v>1148</v>
      </c>
      <c r="AK119" s="38"/>
      <c r="AL119" s="38"/>
      <c r="AM119" s="38" t="s">
        <v>1148</v>
      </c>
      <c r="AN119" s="38"/>
      <c r="AO119" s="38" t="s">
        <v>115</v>
      </c>
      <c r="AP119" s="38" t="s">
        <v>87</v>
      </c>
      <c r="AQ119" s="38" t="s">
        <v>87</v>
      </c>
      <c r="AR119" s="41" t="s">
        <v>65</v>
      </c>
      <c r="AS119" s="41" t="s">
        <v>116</v>
      </c>
      <c r="AT119" s="38" t="s">
        <v>1145</v>
      </c>
      <c r="AU119" s="39" t="s">
        <v>1146</v>
      </c>
      <c r="AV119" s="39"/>
      <c r="AW119" s="39" t="s">
        <v>1144</v>
      </c>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39"/>
      <c r="FQ119" s="39"/>
    </row>
    <row r="120" spans="1:173" s="10" customFormat="1" ht="23.25" customHeight="1">
      <c r="A120" s="38" t="s">
        <v>1149</v>
      </c>
      <c r="B120" s="39" t="s">
        <v>1150</v>
      </c>
      <c r="C120" s="38" t="s">
        <v>1151</v>
      </c>
      <c r="D120" s="38"/>
      <c r="E120" s="38" t="s">
        <v>394</v>
      </c>
      <c r="F120" s="39"/>
      <c r="G120" s="39"/>
      <c r="H120" s="39"/>
      <c r="I120" s="39"/>
      <c r="J120" s="39"/>
      <c r="K120" s="39"/>
      <c r="L120" s="39"/>
      <c r="M120" s="39"/>
      <c r="N120" s="39"/>
      <c r="O120" s="38" t="s">
        <v>1142</v>
      </c>
      <c r="P120" s="38" t="s">
        <v>1142</v>
      </c>
      <c r="Q120" s="40" t="s">
        <v>695</v>
      </c>
      <c r="R120" s="40" t="s">
        <v>696</v>
      </c>
      <c r="S120" s="39"/>
      <c r="T120" s="39"/>
      <c r="U120" s="39"/>
      <c r="V120" s="38" t="e">
        <f>"[" &amp; _xlfn.TEXTJOIN(", ", TRUE,
    IF(H120&lt;&gt;"", """" &amp;#REF! &amp; """", ""),
    IF(I120&lt;&gt;"", """" &amp;#REF! &amp; """", ""),
    IF(J120&lt;&gt;"", """" &amp;#REF! &amp; """", ""),
    IF(K120&lt;&gt;"", """" &amp;#REF! &amp; """", ""),
    IF(L120&lt;&gt;"", """" &amp;#REF! &amp; """", ""),    IF(M120&lt;&gt;"", """" &amp;#REF! &amp; """", ""),    IF(N120&lt;&gt;"", """" &amp;#REF! &amp; """", ""),     IF(O120&lt;&gt;"", """" &amp;#REF! &amp; """", ""),     IF(P120&lt;&gt;"", """" &amp;#REF! &amp; """", ""),
    IF(S120&lt;&gt;"", """" &amp; S120 &amp; """", ""), IF(Q120&lt;&gt;"", """" &amp; Q120 &amp; """", ""), IF(R120&lt;&gt;"", """" &amp; R120 &amp; """", ""),
    IF(T120&lt;&gt;"", """" &amp; T120 &amp; """", ""),
    IF(U120&lt;&gt;"", """" &amp; U120 &amp; """", "")
) &amp; "]"</f>
        <v>#REF!</v>
      </c>
      <c r="W120" s="39"/>
      <c r="X120" s="39"/>
      <c r="Y120" s="39"/>
      <c r="Z120" s="39"/>
      <c r="AA120" s="39"/>
      <c r="AB120" s="39"/>
      <c r="AC120" s="39"/>
      <c r="AD120" s="39"/>
      <c r="AE120" s="39"/>
      <c r="AF120" s="39"/>
      <c r="AG120" s="39"/>
      <c r="AH120" s="39"/>
      <c r="AI120" s="39"/>
      <c r="AJ120" s="38" t="s">
        <v>1152</v>
      </c>
      <c r="AK120" s="38"/>
      <c r="AL120" s="38"/>
      <c r="AM120" s="38" t="s">
        <v>1152</v>
      </c>
      <c r="AN120" s="38"/>
      <c r="AO120" s="38" t="s">
        <v>115</v>
      </c>
      <c r="AP120" s="38" t="s">
        <v>87</v>
      </c>
      <c r="AQ120" s="38" t="s">
        <v>87</v>
      </c>
      <c r="AR120" s="41" t="s">
        <v>65</v>
      </c>
      <c r="AS120" s="41" t="s">
        <v>116</v>
      </c>
      <c r="AT120" s="38" t="s">
        <v>1149</v>
      </c>
      <c r="AU120" s="39" t="s">
        <v>1150</v>
      </c>
      <c r="AV120" s="39"/>
      <c r="AW120" s="39" t="s">
        <v>1153</v>
      </c>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39"/>
      <c r="FQ120" s="39"/>
    </row>
    <row r="121" spans="1:173" s="10" customFormat="1" ht="23.25" customHeight="1">
      <c r="A121" s="38" t="s">
        <v>1154</v>
      </c>
      <c r="B121" s="39" t="s">
        <v>1155</v>
      </c>
      <c r="C121" s="38" t="s">
        <v>1156</v>
      </c>
      <c r="D121" s="38"/>
      <c r="E121" s="38" t="s">
        <v>394</v>
      </c>
      <c r="F121" s="39"/>
      <c r="G121" s="39"/>
      <c r="H121" s="39"/>
      <c r="I121" s="39"/>
      <c r="J121" s="39"/>
      <c r="K121" s="39"/>
      <c r="L121" s="39"/>
      <c r="M121" s="39"/>
      <c r="N121" s="39"/>
      <c r="O121" s="38" t="s">
        <v>1142</v>
      </c>
      <c r="P121" s="38" t="s">
        <v>1142</v>
      </c>
      <c r="Q121" s="40" t="s">
        <v>96</v>
      </c>
      <c r="R121" s="40" t="s">
        <v>97</v>
      </c>
      <c r="S121" s="39"/>
      <c r="T121" s="39"/>
      <c r="U121" s="39"/>
      <c r="V121" s="38" t="e">
        <f>"[" &amp; _xlfn.TEXTJOIN(", ", TRUE,
    IF(H121&lt;&gt;"", """" &amp;#REF! &amp; """", ""),
    IF(I121&lt;&gt;"", """" &amp;#REF! &amp; """", ""),
    IF(J121&lt;&gt;"", """" &amp;#REF! &amp; """", ""),
    IF(K121&lt;&gt;"", """" &amp;#REF! &amp; """", ""),
    IF(L121&lt;&gt;"", """" &amp;#REF! &amp; """", ""),    IF(M121&lt;&gt;"", """" &amp;#REF! &amp; """", ""),    IF(N121&lt;&gt;"", """" &amp;#REF! &amp; """", ""),     IF(O121&lt;&gt;"", """" &amp;#REF! &amp; """", ""),     IF(P121&lt;&gt;"", """" &amp;#REF! &amp; """", ""),
    IF(S121&lt;&gt;"", """" &amp; S121 &amp; """", ""), IF(Q121&lt;&gt;"", """" &amp; Q121 &amp; """", ""), IF(R121&lt;&gt;"", """" &amp; R121 &amp; """", ""),
    IF(T121&lt;&gt;"", """" &amp; T121 &amp; """", ""),
    IF(U121&lt;&gt;"", """" &amp; U121 &amp; """", "")
) &amp; "]"</f>
        <v>#REF!</v>
      </c>
      <c r="W121" s="39"/>
      <c r="X121" s="39"/>
      <c r="Y121" s="39"/>
      <c r="Z121" s="39"/>
      <c r="AA121" s="39"/>
      <c r="AB121" s="39"/>
      <c r="AC121" s="39"/>
      <c r="AD121" s="39"/>
      <c r="AE121" s="39"/>
      <c r="AF121" s="39"/>
      <c r="AG121" s="39"/>
      <c r="AH121" s="39"/>
      <c r="AI121" s="39"/>
      <c r="AJ121" s="38" t="s">
        <v>1157</v>
      </c>
      <c r="AK121" s="38"/>
      <c r="AL121" s="38"/>
      <c r="AM121" s="38" t="s">
        <v>1152</v>
      </c>
      <c r="AN121" s="38"/>
      <c r="AO121" s="38" t="s">
        <v>115</v>
      </c>
      <c r="AP121" s="38" t="s">
        <v>87</v>
      </c>
      <c r="AQ121" s="38" t="s">
        <v>87</v>
      </c>
      <c r="AR121" s="41" t="s">
        <v>65</v>
      </c>
      <c r="AS121" s="41" t="s">
        <v>116</v>
      </c>
      <c r="AT121" s="38" t="s">
        <v>1154</v>
      </c>
      <c r="AU121" s="39" t="s">
        <v>1155</v>
      </c>
      <c r="AV121" s="39"/>
      <c r="AW121" s="39" t="s">
        <v>1144</v>
      </c>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c r="FI121" s="39"/>
      <c r="FJ121" s="39"/>
      <c r="FK121" s="39"/>
      <c r="FL121" s="39"/>
      <c r="FM121" s="39"/>
      <c r="FN121" s="39"/>
      <c r="FO121" s="39"/>
      <c r="FP121" s="39"/>
      <c r="FQ121" s="39"/>
    </row>
    <row r="122" spans="1:173" s="10" customFormat="1" ht="23.25" customHeight="1">
      <c r="A122" s="38" t="s">
        <v>1145</v>
      </c>
      <c r="B122" s="39" t="s">
        <v>1146</v>
      </c>
      <c r="C122" s="38" t="s">
        <v>1158</v>
      </c>
      <c r="D122" s="38"/>
      <c r="E122" s="38" t="s">
        <v>135</v>
      </c>
      <c r="F122" s="39"/>
      <c r="G122" s="39"/>
      <c r="H122" s="39"/>
      <c r="I122" s="39"/>
      <c r="J122" s="39"/>
      <c r="K122" s="39"/>
      <c r="L122" s="39"/>
      <c r="M122" s="39"/>
      <c r="N122" s="39"/>
      <c r="O122" s="38" t="s">
        <v>1145</v>
      </c>
      <c r="P122" s="38" t="s">
        <v>1145</v>
      </c>
      <c r="Q122" s="40" t="s">
        <v>695</v>
      </c>
      <c r="R122" s="40" t="s">
        <v>696</v>
      </c>
      <c r="S122" s="39"/>
      <c r="T122" s="39"/>
      <c r="U122" s="39"/>
      <c r="V122" s="38" t="e">
        <f>"[" &amp; _xlfn.TEXTJOIN(", ", TRUE,
    IF(H122&lt;&gt;"", """" &amp;#REF! &amp; """", ""),
    IF(I122&lt;&gt;"", """" &amp;#REF! &amp; """", ""),
    IF(J122&lt;&gt;"", """" &amp;#REF! &amp; """", ""),
    IF(K122&lt;&gt;"", """" &amp;#REF! &amp; """", ""),
    IF(L122&lt;&gt;"", """" &amp;#REF! &amp; """", ""),    IF(M122&lt;&gt;"", """" &amp;#REF! &amp; """", ""),    IF(N122&lt;&gt;"", """" &amp;#REF! &amp; """", ""),     IF(O122&lt;&gt;"", """" &amp;#REF! &amp; """", ""),     IF(P122&lt;&gt;"", """" &amp;#REF! &amp; """", ""),
    IF(S122&lt;&gt;"", """" &amp; S122 &amp; """", ""), IF(Q122&lt;&gt;"", """" &amp; Q122 &amp; """", ""), IF(R122&lt;&gt;"", """" &amp; R122 &amp; """", ""),
    IF(T122&lt;&gt;"", """" &amp; T122 &amp; """", ""),
    IF(U122&lt;&gt;"", """" &amp; U122 &amp; """", "")
) &amp; "]"</f>
        <v>#REF!</v>
      </c>
      <c r="W122" s="39"/>
      <c r="X122" s="39"/>
      <c r="Y122" s="39"/>
      <c r="Z122" s="39"/>
      <c r="AA122" s="39"/>
      <c r="AB122" s="39"/>
      <c r="AC122" s="39"/>
      <c r="AD122" s="39"/>
      <c r="AE122" s="39"/>
      <c r="AF122" s="39"/>
      <c r="AG122" s="39"/>
      <c r="AH122" s="39"/>
      <c r="AI122" s="39"/>
      <c r="AJ122" s="38" t="s">
        <v>1158</v>
      </c>
      <c r="AK122" s="38"/>
      <c r="AL122" s="38"/>
      <c r="AM122" s="38" t="s">
        <v>1158</v>
      </c>
      <c r="AN122" s="38"/>
      <c r="AO122" s="38" t="s">
        <v>115</v>
      </c>
      <c r="AP122" s="38" t="s">
        <v>87</v>
      </c>
      <c r="AQ122" s="38" t="s">
        <v>87</v>
      </c>
      <c r="AR122" s="41" t="s">
        <v>65</v>
      </c>
      <c r="AS122" s="41" t="s">
        <v>116</v>
      </c>
      <c r="AT122" s="38" t="s">
        <v>1145</v>
      </c>
      <c r="AU122" s="39" t="s">
        <v>1146</v>
      </c>
      <c r="AV122" s="39"/>
      <c r="AW122" s="39" t="s">
        <v>1144</v>
      </c>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39"/>
      <c r="FQ122" s="39"/>
    </row>
    <row r="123" spans="1:173" s="10" customFormat="1" ht="23.25" customHeight="1">
      <c r="A123" s="32" t="s">
        <v>1159</v>
      </c>
      <c r="B123" s="42" t="s">
        <v>1160</v>
      </c>
      <c r="C123" s="32" t="s">
        <v>1161</v>
      </c>
      <c r="D123" s="32"/>
      <c r="E123" s="32" t="s">
        <v>394</v>
      </c>
      <c r="F123" s="42"/>
      <c r="G123" s="42"/>
      <c r="H123" s="42"/>
      <c r="I123" s="42"/>
      <c r="J123" s="42"/>
      <c r="K123" s="42"/>
      <c r="L123" s="42"/>
      <c r="M123" s="42"/>
      <c r="N123" s="42"/>
      <c r="O123" s="32" t="s">
        <v>1159</v>
      </c>
      <c r="P123" s="32" t="s">
        <v>1159</v>
      </c>
      <c r="Q123" s="43" t="s">
        <v>84</v>
      </c>
      <c r="R123" s="43" t="s">
        <v>219</v>
      </c>
      <c r="S123" s="42"/>
      <c r="T123" s="42"/>
      <c r="U123" s="42"/>
      <c r="V123" s="32" t="e">
        <f>"[" &amp; _xlfn.TEXTJOIN(", ", TRUE,
    IF(H123&lt;&gt;"", """" &amp;#REF! &amp; """", ""),
    IF(I123&lt;&gt;"", """" &amp;#REF! &amp; """", ""),
    IF(J123&lt;&gt;"", """" &amp;#REF! &amp; """", ""),
    IF(K123&lt;&gt;"", """" &amp;#REF! &amp; """", ""),
    IF(L123&lt;&gt;"", """" &amp;#REF! &amp; """", ""),    IF(M123&lt;&gt;"", """" &amp;#REF! &amp; """", ""),    IF(N123&lt;&gt;"", """" &amp;#REF! &amp; """", ""),     IF(O123&lt;&gt;"", """" &amp;#REF! &amp; """", ""),     IF(P123&lt;&gt;"", """" &amp;#REF! &amp; """", ""),
    IF(S123&lt;&gt;"", """" &amp; S123 &amp; """", ""), IF(Q123&lt;&gt;"", """" &amp; Q123 &amp; """", ""), IF(R123&lt;&gt;"", """" &amp; R123 &amp; """", ""),
    IF(T123&lt;&gt;"", """" &amp; T123 &amp; """", ""),
    IF(U123&lt;&gt;"", """" &amp; U123 &amp; """", "")
) &amp; "]"</f>
        <v>#REF!</v>
      </c>
      <c r="W123" s="42"/>
      <c r="X123" s="42"/>
      <c r="Y123" s="42"/>
      <c r="Z123" s="42"/>
      <c r="AA123" s="42"/>
      <c r="AB123" s="42"/>
      <c r="AC123" s="42"/>
      <c r="AD123" s="42"/>
      <c r="AE123" s="42"/>
      <c r="AF123" s="42"/>
      <c r="AG123" s="42"/>
      <c r="AH123" s="42"/>
      <c r="AI123" s="42"/>
      <c r="AJ123" s="32" t="s">
        <v>1161</v>
      </c>
      <c r="AK123" s="32"/>
      <c r="AL123" s="32"/>
      <c r="AM123" s="32" t="s">
        <v>1162</v>
      </c>
      <c r="AN123" s="32"/>
      <c r="AO123" s="32" t="s">
        <v>115</v>
      </c>
      <c r="AP123" s="32" t="s">
        <v>200</v>
      </c>
      <c r="AQ123" s="32" t="s">
        <v>200</v>
      </c>
      <c r="AR123" s="33" t="s">
        <v>65</v>
      </c>
      <c r="AS123" s="33" t="s">
        <v>116</v>
      </c>
      <c r="AT123" s="32" t="s">
        <v>1159</v>
      </c>
      <c r="AU123" s="42" t="s">
        <v>1160</v>
      </c>
      <c r="AV123" s="42"/>
      <c r="AW123" s="42" t="s">
        <v>1163</v>
      </c>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c r="CT123" s="42"/>
      <c r="CU123" s="42"/>
      <c r="CV123" s="42"/>
      <c r="CW123" s="42"/>
      <c r="CX123" s="42"/>
      <c r="CY123" s="42"/>
      <c r="CZ123" s="42"/>
      <c r="DA123" s="42"/>
      <c r="DB123" s="42"/>
      <c r="DC123" s="42"/>
      <c r="DD123" s="42"/>
      <c r="DE123" s="42"/>
      <c r="DF123" s="42"/>
      <c r="DG123" s="42"/>
      <c r="DH123" s="42"/>
      <c r="DI123" s="42"/>
      <c r="DJ123" s="42"/>
      <c r="DK123" s="42"/>
      <c r="DL123" s="42"/>
      <c r="DM123" s="42"/>
      <c r="DN123" s="42"/>
      <c r="DO123" s="42"/>
      <c r="DP123" s="42"/>
      <c r="DQ123" s="42"/>
      <c r="DR123" s="42"/>
      <c r="DS123" s="42"/>
      <c r="DT123" s="42"/>
      <c r="DU123" s="42"/>
      <c r="DV123" s="42"/>
      <c r="DW123" s="42"/>
      <c r="DX123" s="42"/>
      <c r="DY123" s="42"/>
      <c r="DZ123" s="42"/>
      <c r="EA123" s="42"/>
      <c r="EB123" s="42"/>
      <c r="EC123" s="42"/>
      <c r="ED123" s="42"/>
      <c r="EE123" s="42"/>
      <c r="EF123" s="42"/>
      <c r="EG123" s="42"/>
      <c r="EH123" s="42"/>
      <c r="EI123" s="42"/>
      <c r="EJ123" s="42"/>
      <c r="EK123" s="42"/>
      <c r="EL123" s="42"/>
      <c r="EM123" s="42"/>
      <c r="EN123" s="42"/>
      <c r="EO123" s="42"/>
      <c r="EP123" s="42"/>
      <c r="EQ123" s="42"/>
      <c r="ER123" s="42"/>
      <c r="ES123" s="42"/>
      <c r="ET123" s="42"/>
      <c r="EU123" s="42"/>
      <c r="EV123" s="42"/>
      <c r="EW123" s="42"/>
      <c r="EX123" s="42"/>
      <c r="EY123" s="42"/>
      <c r="EZ123" s="42"/>
      <c r="FA123" s="42"/>
      <c r="FB123" s="42"/>
      <c r="FC123" s="42"/>
      <c r="FD123" s="42"/>
      <c r="FE123" s="42"/>
      <c r="FF123" s="42"/>
      <c r="FG123" s="42"/>
      <c r="FH123" s="42"/>
      <c r="FI123" s="42"/>
      <c r="FJ123" s="42"/>
      <c r="FK123" s="42"/>
      <c r="FL123" s="42"/>
      <c r="FM123" s="42"/>
      <c r="FN123" s="42"/>
      <c r="FO123" s="42"/>
      <c r="FP123" s="42"/>
      <c r="FQ123" s="42"/>
    </row>
    <row r="124" spans="1:173" s="10" customFormat="1" ht="23.25" customHeight="1">
      <c r="A124" s="32" t="s">
        <v>1164</v>
      </c>
      <c r="B124" s="42" t="s">
        <v>1165</v>
      </c>
      <c r="C124" s="32" t="s">
        <v>1166</v>
      </c>
      <c r="D124" s="32"/>
      <c r="E124" s="32" t="s">
        <v>394</v>
      </c>
      <c r="F124" s="42"/>
      <c r="G124" s="42"/>
      <c r="H124" s="42"/>
      <c r="I124" s="42"/>
      <c r="J124" s="42"/>
      <c r="K124" s="42"/>
      <c r="L124" s="42"/>
      <c r="M124" s="42"/>
      <c r="N124" s="42"/>
      <c r="O124" s="32" t="s">
        <v>1164</v>
      </c>
      <c r="P124" s="32" t="s">
        <v>1164</v>
      </c>
      <c r="Q124" s="43" t="s">
        <v>84</v>
      </c>
      <c r="R124" s="43" t="s">
        <v>219</v>
      </c>
      <c r="S124" s="42"/>
      <c r="T124" s="42"/>
      <c r="U124" s="42"/>
      <c r="V124" s="32" t="e">
        <f>"[" &amp; _xlfn.TEXTJOIN(", ", TRUE,
    IF(H124&lt;&gt;"", """" &amp;#REF! &amp; """", ""),
    IF(I124&lt;&gt;"", """" &amp;#REF! &amp; """", ""),
    IF(J124&lt;&gt;"", """" &amp;#REF! &amp; """", ""),
    IF(K124&lt;&gt;"", """" &amp;#REF! &amp; """", ""),
    IF(L124&lt;&gt;"", """" &amp;#REF! &amp; """", ""),    IF(M124&lt;&gt;"", """" &amp;#REF! &amp; """", ""),    IF(N124&lt;&gt;"", """" &amp;#REF! &amp; """", ""),     IF(O124&lt;&gt;"", """" &amp;#REF! &amp; """", ""),     IF(P124&lt;&gt;"", """" &amp;#REF! &amp; """", ""),
    IF(S124&lt;&gt;"", """" &amp; S124 &amp; """", ""), IF(Q124&lt;&gt;"", """" &amp; Q124 &amp; """", ""), IF(R124&lt;&gt;"", """" &amp; R124 &amp; """", ""),
    IF(T124&lt;&gt;"", """" &amp; T124 &amp; """", ""),
    IF(U124&lt;&gt;"", """" &amp; U124 &amp; """", "")
) &amp; "]"</f>
        <v>#REF!</v>
      </c>
      <c r="W124" s="42"/>
      <c r="X124" s="42"/>
      <c r="Y124" s="42"/>
      <c r="Z124" s="42"/>
      <c r="AA124" s="42"/>
      <c r="AB124" s="42"/>
      <c r="AC124" s="42"/>
      <c r="AD124" s="42"/>
      <c r="AE124" s="42"/>
      <c r="AF124" s="42"/>
      <c r="AG124" s="42"/>
      <c r="AH124" s="42"/>
      <c r="AI124" s="42"/>
      <c r="AJ124" s="32" t="s">
        <v>1166</v>
      </c>
      <c r="AK124" s="32"/>
      <c r="AL124" s="32"/>
      <c r="AM124" s="32" t="s">
        <v>1166</v>
      </c>
      <c r="AN124" s="32"/>
      <c r="AO124" s="32" t="s">
        <v>129</v>
      </c>
      <c r="AP124" s="32" t="s">
        <v>87</v>
      </c>
      <c r="AQ124" s="32" t="s">
        <v>87</v>
      </c>
      <c r="AR124" s="33" t="s">
        <v>130</v>
      </c>
      <c r="AS124" s="33" t="s">
        <v>131</v>
      </c>
      <c r="AT124" s="32" t="s">
        <v>1164</v>
      </c>
      <c r="AU124" s="42" t="s">
        <v>1165</v>
      </c>
      <c r="AV124" s="42"/>
      <c r="AW124" s="42" t="s">
        <v>1167</v>
      </c>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s="42"/>
      <c r="DE124" s="42"/>
      <c r="DF124" s="42"/>
      <c r="DG124" s="42"/>
      <c r="DH124" s="42"/>
      <c r="DI124" s="42"/>
      <c r="DJ124" s="42"/>
      <c r="DK124" s="42"/>
      <c r="DL124" s="42"/>
      <c r="DM124" s="42"/>
      <c r="DN124" s="42"/>
      <c r="DO124" s="42"/>
      <c r="DP124" s="42"/>
      <c r="DQ124" s="42"/>
      <c r="DR124" s="42"/>
      <c r="DS124" s="42"/>
      <c r="DT124" s="42"/>
      <c r="DU124" s="42"/>
      <c r="DV124" s="42"/>
      <c r="DW124" s="42"/>
      <c r="DX124" s="42"/>
      <c r="DY124" s="42"/>
      <c r="DZ124" s="42"/>
      <c r="EA124" s="42"/>
      <c r="EB124" s="42"/>
      <c r="EC124" s="42"/>
      <c r="ED124" s="42"/>
      <c r="EE124" s="42"/>
      <c r="EF124" s="42"/>
      <c r="EG124" s="42"/>
      <c r="EH124" s="42"/>
      <c r="EI124" s="42"/>
      <c r="EJ124" s="42"/>
      <c r="EK124" s="42"/>
      <c r="EL124" s="42"/>
      <c r="EM124" s="42"/>
      <c r="EN124" s="42"/>
      <c r="EO124" s="42"/>
      <c r="EP124" s="42"/>
      <c r="EQ124" s="42"/>
      <c r="ER124" s="42"/>
      <c r="ES124" s="42"/>
      <c r="ET124" s="42"/>
      <c r="EU124" s="42"/>
      <c r="EV124" s="42"/>
      <c r="EW124" s="42"/>
      <c r="EX124" s="42"/>
      <c r="EY124" s="42"/>
      <c r="EZ124" s="42"/>
      <c r="FA124" s="42"/>
      <c r="FB124" s="42"/>
      <c r="FC124" s="42"/>
      <c r="FD124" s="42"/>
      <c r="FE124" s="42"/>
      <c r="FF124" s="42"/>
      <c r="FG124" s="42"/>
      <c r="FH124" s="42"/>
      <c r="FI124" s="42"/>
      <c r="FJ124" s="42"/>
      <c r="FK124" s="42"/>
      <c r="FL124" s="42"/>
      <c r="FM124" s="42"/>
      <c r="FN124" s="42"/>
      <c r="FO124" s="42"/>
      <c r="FP124" s="42"/>
      <c r="FQ124" s="42"/>
    </row>
    <row r="125" spans="1:173" s="10" customFormat="1" ht="23.25" customHeight="1">
      <c r="A125" s="4"/>
      <c r="B125" s="4"/>
      <c r="C125" s="4"/>
      <c r="D125" s="4"/>
      <c r="E125" s="15"/>
      <c r="F125" s="4"/>
      <c r="G125" s="4"/>
      <c r="H125" s="4"/>
      <c r="I125" s="4"/>
      <c r="J125" s="4"/>
      <c r="K125" s="4"/>
      <c r="L125" s="4"/>
      <c r="M125" s="4"/>
      <c r="N125" s="4"/>
      <c r="O125" s="6"/>
      <c r="P125" s="6"/>
      <c r="Q125" s="4"/>
      <c r="R125" s="7"/>
      <c r="S125" s="4"/>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3"/>
      <c r="V125" s="13"/>
      <c r="W125" s="13"/>
      <c r="X125" s="13"/>
      <c r="Y125" s="13"/>
      <c r="Z125" s="13"/>
      <c r="AA125" s="13"/>
      <c r="AB125" s="13"/>
      <c r="AC125" s="13"/>
      <c r="AD125" s="13"/>
      <c r="AE125" s="13"/>
      <c r="AF125" s="13"/>
      <c r="AG125" s="13"/>
      <c r="AH125" s="13"/>
      <c r="AI125" s="13"/>
      <c r="AJ125" s="13"/>
      <c r="AK125" s="13"/>
      <c r="AL125" s="13"/>
      <c r="AM125" s="13"/>
      <c r="AN125" s="28"/>
    </row>
    <row r="126" spans="1:173" s="10" customFormat="1" ht="23.25" customHeight="1" thickBot="1">
      <c r="A126" s="4"/>
      <c r="B126" s="4"/>
      <c r="C126" s="4"/>
      <c r="D126" s="4"/>
      <c r="E126" s="15"/>
      <c r="F126" s="4"/>
      <c r="G126" s="4"/>
      <c r="H126" s="4"/>
      <c r="I126" s="4"/>
      <c r="J126" s="4"/>
      <c r="K126" s="4"/>
      <c r="L126" s="4"/>
      <c r="M126" s="4"/>
      <c r="N126" s="4"/>
      <c r="O126" s="6"/>
      <c r="P126" s="6"/>
      <c r="Q126" s="4"/>
      <c r="R126" s="7"/>
      <c r="S126" s="4"/>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3"/>
      <c r="V126" s="13"/>
      <c r="W126" s="13"/>
      <c r="X126" s="13"/>
      <c r="Y126" s="13"/>
      <c r="Z126" s="13"/>
      <c r="AA126" s="13"/>
      <c r="AB126" s="13"/>
      <c r="AC126" s="13"/>
      <c r="AD126" s="13"/>
      <c r="AE126" s="13"/>
      <c r="AF126" s="13"/>
      <c r="AG126" s="13"/>
      <c r="AH126" s="13"/>
      <c r="AI126" s="13"/>
      <c r="AJ126" s="13"/>
      <c r="AK126" s="13"/>
      <c r="AL126" s="13"/>
      <c r="AM126" s="13"/>
      <c r="AN126" s="28"/>
    </row>
    <row r="127" spans="1:173" s="10" customFormat="1" ht="23.25" customHeight="1" thickBot="1">
      <c r="A127" s="4"/>
      <c r="B127" s="4"/>
      <c r="C127" s="4"/>
      <c r="D127" s="4"/>
      <c r="E127" s="15"/>
      <c r="F127" s="4"/>
      <c r="G127" s="4"/>
      <c r="H127" s="4"/>
      <c r="I127" s="4"/>
      <c r="J127" s="4"/>
      <c r="K127" s="4"/>
      <c r="L127" s="4"/>
      <c r="M127" s="4"/>
      <c r="N127" s="4"/>
      <c r="O127" s="6"/>
      <c r="P127" s="6"/>
      <c r="Q127" s="4"/>
      <c r="R127" s="7"/>
      <c r="S127" s="4"/>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v>
      </c>
      <c r="U127" s="13"/>
      <c r="V127" s="13"/>
      <c r="W127" s="13"/>
      <c r="X127" s="13"/>
      <c r="Y127" s="13"/>
      <c r="Z127" s="13"/>
      <c r="AA127" s="13"/>
      <c r="AB127" s="13"/>
      <c r="AC127" s="13"/>
      <c r="AD127" s="13"/>
      <c r="AE127" s="13"/>
      <c r="AF127" s="13"/>
      <c r="AG127" s="13"/>
      <c r="AH127" s="13"/>
      <c r="AI127" s="13"/>
      <c r="AJ127" s="13"/>
      <c r="AK127" s="13"/>
      <c r="AL127" s="13"/>
      <c r="AM127" s="13"/>
      <c r="AN127" s="28"/>
    </row>
    <row r="128" spans="1:173" s="10" customFormat="1" ht="23.25" customHeight="1" thickBot="1">
      <c r="A128" s="4"/>
      <c r="B128" s="4"/>
      <c r="C128" s="4"/>
      <c r="D128" s="4"/>
      <c r="E128" s="15"/>
      <c r="F128" s="4"/>
      <c r="G128" s="4"/>
      <c r="H128" s="4"/>
      <c r="I128" s="4"/>
      <c r="J128" s="4"/>
      <c r="K128" s="4"/>
      <c r="L128" s="4"/>
      <c r="M128" s="4"/>
      <c r="N128" s="4"/>
      <c r="O128" s="6"/>
      <c r="P128" s="6"/>
      <c r="Q128" s="4"/>
      <c r="R128" s="7"/>
      <c r="S128" s="4"/>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v>
      </c>
      <c r="U128" s="13"/>
      <c r="V128" s="13"/>
      <c r="W128" s="13"/>
      <c r="X128" s="13"/>
      <c r="Y128" s="13"/>
      <c r="Z128" s="13"/>
      <c r="AA128" s="13"/>
      <c r="AB128" s="13"/>
      <c r="AC128" s="13"/>
      <c r="AD128" s="13"/>
      <c r="AE128" s="13"/>
      <c r="AF128" s="13"/>
      <c r="AG128" s="13"/>
      <c r="AH128" s="13"/>
      <c r="AI128" s="13"/>
      <c r="AJ128" s="13"/>
      <c r="AK128" s="13"/>
      <c r="AL128" s="13"/>
      <c r="AM128" s="13"/>
      <c r="AN128" s="28"/>
    </row>
    <row r="129" spans="1:40" s="10" customFormat="1" ht="23.25" customHeight="1" thickBot="1">
      <c r="A129" s="4"/>
      <c r="B129" s="4"/>
      <c r="C129" s="4"/>
      <c r="D129" s="4"/>
      <c r="E129" s="15"/>
      <c r="F129" s="4"/>
      <c r="G129" s="4"/>
      <c r="H129" s="4"/>
      <c r="I129" s="4"/>
      <c r="J129" s="4"/>
      <c r="K129" s="4"/>
      <c r="L129" s="4"/>
      <c r="M129" s="4"/>
      <c r="N129" s="4"/>
      <c r="O129" s="6"/>
      <c r="P129" s="6"/>
      <c r="Q129" s="4"/>
      <c r="R129" s="7"/>
      <c r="S129" s="4"/>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3"/>
      <c r="V129" s="13"/>
      <c r="W129" s="13"/>
      <c r="X129" s="13"/>
      <c r="Y129" s="13"/>
      <c r="Z129" s="13"/>
      <c r="AA129" s="13"/>
      <c r="AB129" s="13"/>
      <c r="AC129" s="13"/>
      <c r="AD129" s="13"/>
      <c r="AE129" s="13"/>
      <c r="AF129" s="13"/>
      <c r="AG129" s="13"/>
      <c r="AH129" s="13"/>
      <c r="AI129" s="13"/>
      <c r="AJ129" s="13"/>
      <c r="AK129" s="13"/>
      <c r="AL129" s="13"/>
      <c r="AM129" s="13"/>
      <c r="AN129" s="28"/>
    </row>
    <row r="130" spans="1:40" s="10" customFormat="1" ht="23.25" customHeight="1" thickBot="1">
      <c r="A130" s="4"/>
      <c r="B130" s="4"/>
      <c r="C130" s="4"/>
      <c r="D130" s="4"/>
      <c r="E130" s="15"/>
      <c r="F130" s="4"/>
      <c r="G130" s="4"/>
      <c r="H130" s="4"/>
      <c r="I130" s="4"/>
      <c r="J130" s="4"/>
      <c r="K130" s="4"/>
      <c r="L130" s="4"/>
      <c r="M130" s="4"/>
      <c r="N130" s="4"/>
      <c r="O130" s="6"/>
      <c r="P130" s="6"/>
      <c r="Q130" s="4"/>
      <c r="R130" s="7"/>
      <c r="S130" s="4"/>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v>
      </c>
      <c r="U130" s="13"/>
      <c r="V130" s="13"/>
      <c r="W130" s="13"/>
      <c r="X130" s="13"/>
      <c r="Y130" s="13"/>
      <c r="Z130" s="13"/>
      <c r="AA130" s="13"/>
      <c r="AB130" s="13"/>
      <c r="AC130" s="13"/>
      <c r="AD130" s="13"/>
      <c r="AE130" s="13"/>
      <c r="AF130" s="13"/>
      <c r="AG130" s="13"/>
      <c r="AH130" s="13"/>
      <c r="AI130" s="13"/>
      <c r="AJ130" s="13"/>
      <c r="AK130" s="13"/>
      <c r="AL130" s="13"/>
      <c r="AM130" s="13"/>
      <c r="AN130" s="28"/>
    </row>
    <row r="131" spans="1:40" s="10" customFormat="1" ht="23.25" customHeight="1" thickBot="1">
      <c r="A131" s="4"/>
      <c r="B131" s="4"/>
      <c r="C131" s="4"/>
      <c r="D131" s="4"/>
      <c r="E131" s="15"/>
      <c r="F131" s="4"/>
      <c r="G131" s="4"/>
      <c r="H131" s="4"/>
      <c r="I131" s="4"/>
      <c r="J131" s="4"/>
      <c r="K131" s="4"/>
      <c r="L131" s="4"/>
      <c r="M131" s="4"/>
      <c r="N131" s="4"/>
      <c r="O131" s="6"/>
      <c r="P131" s="6"/>
      <c r="Q131" s="4"/>
      <c r="R131" s="7"/>
      <c r="S131" s="4"/>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3"/>
      <c r="V131" s="13"/>
      <c r="W131" s="13"/>
      <c r="X131" s="13"/>
      <c r="Y131" s="13"/>
      <c r="Z131" s="13"/>
      <c r="AA131" s="13"/>
      <c r="AB131" s="13"/>
      <c r="AC131" s="13"/>
      <c r="AD131" s="13"/>
      <c r="AE131" s="13"/>
      <c r="AF131" s="13"/>
      <c r="AG131" s="13"/>
      <c r="AH131" s="13"/>
      <c r="AI131" s="13"/>
      <c r="AJ131" s="13"/>
      <c r="AK131" s="13"/>
      <c r="AL131" s="13"/>
      <c r="AM131" s="13"/>
      <c r="AN131" s="28"/>
    </row>
    <row r="132" spans="1:40" s="10" customFormat="1" ht="23.25" customHeight="1" thickBot="1">
      <c r="A132" s="4"/>
      <c r="B132" s="4"/>
      <c r="C132" s="4"/>
      <c r="D132" s="4"/>
      <c r="E132" s="15"/>
      <c r="F132" s="4"/>
      <c r="G132" s="4"/>
      <c r="H132" s="4"/>
      <c r="I132" s="4"/>
      <c r="J132" s="4"/>
      <c r="K132" s="4"/>
      <c r="L132" s="4"/>
      <c r="M132" s="4"/>
      <c r="N132" s="4"/>
      <c r="O132" s="6"/>
      <c r="P132" s="6"/>
      <c r="Q132" s="4"/>
      <c r="R132" s="7"/>
      <c r="S132" s="4"/>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v>
      </c>
      <c r="U132" s="13"/>
      <c r="V132" s="13"/>
      <c r="W132" s="13"/>
      <c r="X132" s="13"/>
      <c r="Y132" s="13"/>
      <c r="Z132" s="13"/>
      <c r="AA132" s="13"/>
      <c r="AB132" s="13"/>
      <c r="AC132" s="13"/>
      <c r="AD132" s="13"/>
      <c r="AE132" s="13"/>
      <c r="AF132" s="13"/>
      <c r="AG132" s="13"/>
      <c r="AH132" s="13"/>
      <c r="AI132" s="13"/>
      <c r="AJ132" s="13"/>
      <c r="AK132" s="13"/>
      <c r="AL132" s="13"/>
      <c r="AM132" s="13"/>
      <c r="AN132" s="28"/>
    </row>
    <row r="133" spans="1:40" s="10" customFormat="1" ht="23.25" customHeight="1" thickBot="1">
      <c r="A133" s="4"/>
      <c r="B133" s="4"/>
      <c r="C133" s="4"/>
      <c r="D133" s="4"/>
      <c r="E133" s="15"/>
      <c r="F133" s="4"/>
      <c r="G133" s="4"/>
      <c r="H133" s="4"/>
      <c r="I133" s="4"/>
      <c r="J133" s="4"/>
      <c r="K133" s="4"/>
      <c r="L133" s="4"/>
      <c r="M133" s="4"/>
      <c r="N133" s="4"/>
      <c r="O133" s="6"/>
      <c r="P133" s="6"/>
      <c r="Q133" s="4"/>
      <c r="R133" s="7"/>
      <c r="S133" s="4"/>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v>
      </c>
      <c r="U133" s="13"/>
      <c r="V133" s="13"/>
      <c r="W133" s="13"/>
      <c r="X133" s="13"/>
      <c r="Y133" s="13"/>
      <c r="Z133" s="13"/>
      <c r="AA133" s="13"/>
      <c r="AB133" s="13"/>
      <c r="AC133" s="13"/>
      <c r="AD133" s="13"/>
      <c r="AE133" s="13"/>
      <c r="AF133" s="13"/>
      <c r="AG133" s="13"/>
      <c r="AH133" s="13"/>
      <c r="AI133" s="13"/>
      <c r="AJ133" s="13"/>
      <c r="AK133" s="13"/>
      <c r="AL133" s="13"/>
      <c r="AM133" s="13"/>
      <c r="AN133" s="28"/>
    </row>
    <row r="134" spans="1:40" s="10" customFormat="1" ht="23.25" customHeight="1" thickBot="1">
      <c r="A134" s="4"/>
      <c r="B134" s="4"/>
      <c r="C134" s="4"/>
      <c r="D134" s="4"/>
      <c r="E134" s="15"/>
      <c r="F134" s="4"/>
      <c r="G134" s="4"/>
      <c r="H134" s="4"/>
      <c r="I134" s="4"/>
      <c r="J134" s="4"/>
      <c r="K134" s="4"/>
      <c r="L134" s="4"/>
      <c r="M134" s="4"/>
      <c r="N134" s="4"/>
      <c r="O134" s="6"/>
      <c r="P134" s="6"/>
      <c r="Q134" s="4"/>
      <c r="R134" s="7"/>
      <c r="S134" s="4"/>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3"/>
      <c r="V134" s="13"/>
      <c r="W134" s="13"/>
      <c r="X134" s="13"/>
      <c r="Y134" s="13"/>
      <c r="Z134" s="13"/>
      <c r="AA134" s="13"/>
      <c r="AB134" s="13"/>
      <c r="AC134" s="13"/>
      <c r="AD134" s="13"/>
      <c r="AE134" s="13"/>
      <c r="AF134" s="13"/>
      <c r="AG134" s="13"/>
      <c r="AH134" s="13"/>
      <c r="AI134" s="13"/>
      <c r="AJ134" s="13"/>
      <c r="AK134" s="13"/>
      <c r="AL134" s="13"/>
      <c r="AM134" s="13"/>
      <c r="AN134" s="28"/>
    </row>
    <row r="135" spans="1:40" s="10" customFormat="1" ht="23.25" customHeight="1" thickBot="1">
      <c r="A135" s="4"/>
      <c r="B135" s="4"/>
      <c r="C135" s="4"/>
      <c r="D135" s="4"/>
      <c r="E135" s="15"/>
      <c r="F135" s="4"/>
      <c r="G135" s="4"/>
      <c r="H135" s="4"/>
      <c r="I135" s="4"/>
      <c r="J135" s="4"/>
      <c r="K135" s="4"/>
      <c r="L135" s="4"/>
      <c r="M135" s="4"/>
      <c r="N135" s="4"/>
      <c r="O135" s="6"/>
      <c r="P135" s="6"/>
      <c r="Q135" s="4"/>
      <c r="R135" s="7"/>
      <c r="S135" s="4"/>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3"/>
      <c r="V135" s="13"/>
      <c r="W135" s="13"/>
      <c r="X135" s="13"/>
      <c r="Y135" s="13"/>
      <c r="Z135" s="13"/>
      <c r="AA135" s="13"/>
      <c r="AB135" s="13"/>
      <c r="AC135" s="13"/>
      <c r="AD135" s="13"/>
      <c r="AE135" s="13"/>
      <c r="AF135" s="13"/>
      <c r="AG135" s="13"/>
      <c r="AH135" s="13"/>
      <c r="AI135" s="13"/>
      <c r="AJ135" s="13"/>
      <c r="AK135" s="13"/>
      <c r="AL135" s="13"/>
      <c r="AM135" s="13"/>
      <c r="AN135" s="28"/>
    </row>
    <row r="136" spans="1:40" s="10" customFormat="1" ht="23.25" customHeight="1" thickBot="1">
      <c r="A136" s="4"/>
      <c r="B136" s="4"/>
      <c r="C136" s="4"/>
      <c r="D136" s="4"/>
      <c r="E136" s="15"/>
      <c r="F136" s="4"/>
      <c r="G136" s="4"/>
      <c r="H136" s="4"/>
      <c r="I136" s="4"/>
      <c r="J136" s="4"/>
      <c r="K136" s="4"/>
      <c r="L136" s="4"/>
      <c r="M136" s="4"/>
      <c r="N136" s="4"/>
      <c r="O136" s="6"/>
      <c r="P136" s="6"/>
      <c r="Q136" s="4"/>
      <c r="R136" s="7"/>
      <c r="S136" s="4"/>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v>
      </c>
      <c r="U136" s="13"/>
      <c r="V136" s="13"/>
      <c r="W136" s="13"/>
      <c r="X136" s="13"/>
      <c r="Y136" s="13"/>
      <c r="Z136" s="13"/>
      <c r="AA136" s="13"/>
      <c r="AB136" s="13"/>
      <c r="AC136" s="13"/>
      <c r="AD136" s="13"/>
      <c r="AE136" s="13"/>
      <c r="AF136" s="13"/>
      <c r="AG136" s="13"/>
      <c r="AH136" s="13"/>
      <c r="AI136" s="13"/>
      <c r="AJ136" s="13"/>
      <c r="AK136" s="13"/>
      <c r="AL136" s="13"/>
      <c r="AM136" s="13"/>
      <c r="AN136" s="28"/>
    </row>
    <row r="137" spans="1:40" s="10" customFormat="1" ht="23.25" customHeight="1" thickBot="1">
      <c r="A137" s="4"/>
      <c r="B137" s="4"/>
      <c r="C137" s="4"/>
      <c r="D137" s="4"/>
      <c r="E137" s="15"/>
      <c r="F137" s="4"/>
      <c r="G137" s="4"/>
      <c r="H137" s="4"/>
      <c r="I137" s="4"/>
      <c r="J137" s="4"/>
      <c r="K137" s="4"/>
      <c r="L137" s="4"/>
      <c r="M137" s="4"/>
      <c r="N137" s="4"/>
      <c r="O137" s="6"/>
      <c r="P137" s="6"/>
      <c r="Q137" s="4"/>
      <c r="R137" s="7"/>
      <c r="S137" s="4"/>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3"/>
      <c r="V137" s="13"/>
      <c r="W137" s="13"/>
      <c r="X137" s="13"/>
      <c r="Y137" s="13"/>
      <c r="Z137" s="13"/>
      <c r="AA137" s="13"/>
      <c r="AB137" s="13"/>
      <c r="AC137" s="13"/>
      <c r="AD137" s="13"/>
      <c r="AE137" s="13"/>
      <c r="AF137" s="13"/>
      <c r="AG137" s="13"/>
      <c r="AH137" s="13"/>
      <c r="AI137" s="13"/>
      <c r="AJ137" s="13"/>
      <c r="AK137" s="13"/>
      <c r="AL137" s="13"/>
      <c r="AM137" s="13"/>
      <c r="AN137" s="28"/>
    </row>
    <row r="138" spans="1:40" s="10" customFormat="1" ht="23.25" customHeight="1" thickBot="1">
      <c r="A138" s="4"/>
      <c r="B138" s="4"/>
      <c r="C138" s="4"/>
      <c r="D138" s="4"/>
      <c r="E138" s="15"/>
      <c r="F138" s="4"/>
      <c r="G138" s="4"/>
      <c r="H138" s="4"/>
      <c r="I138" s="4"/>
      <c r="J138" s="4"/>
      <c r="K138" s="4"/>
      <c r="L138" s="4"/>
      <c r="M138" s="4"/>
      <c r="N138" s="4"/>
      <c r="O138" s="6"/>
      <c r="P138" s="6"/>
      <c r="Q138" s="4"/>
      <c r="R138" s="7"/>
      <c r="S138" s="4"/>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3"/>
      <c r="V138" s="13"/>
      <c r="W138" s="13"/>
      <c r="X138" s="13"/>
      <c r="Y138" s="13"/>
      <c r="Z138" s="13"/>
      <c r="AA138" s="13"/>
      <c r="AB138" s="13"/>
      <c r="AC138" s="13"/>
      <c r="AD138" s="13"/>
      <c r="AE138" s="13"/>
      <c r="AF138" s="13"/>
      <c r="AG138" s="13"/>
      <c r="AH138" s="13"/>
      <c r="AI138" s="13"/>
      <c r="AJ138" s="13"/>
      <c r="AK138" s="13"/>
      <c r="AL138" s="13"/>
      <c r="AM138" s="13"/>
      <c r="AN138" s="28"/>
    </row>
    <row r="139" spans="1:40" s="10" customFormat="1" ht="23.25" customHeight="1" thickBot="1">
      <c r="A139" s="4"/>
      <c r="B139" s="4"/>
      <c r="C139" s="4"/>
      <c r="D139" s="4"/>
      <c r="E139" s="15"/>
      <c r="F139" s="4"/>
      <c r="G139" s="4"/>
      <c r="H139" s="4"/>
      <c r="I139" s="4"/>
      <c r="J139" s="4"/>
      <c r="K139" s="4"/>
      <c r="L139" s="4"/>
      <c r="M139" s="4"/>
      <c r="N139" s="4"/>
      <c r="O139" s="6"/>
      <c r="P139" s="6"/>
      <c r="Q139" s="4"/>
      <c r="R139" s="7"/>
      <c r="S139" s="4"/>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3"/>
      <c r="V139" s="13"/>
      <c r="W139" s="13"/>
      <c r="X139" s="13"/>
      <c r="Y139" s="13"/>
      <c r="Z139" s="13"/>
      <c r="AA139" s="13"/>
      <c r="AB139" s="13"/>
      <c r="AC139" s="13"/>
      <c r="AD139" s="13"/>
      <c r="AE139" s="13"/>
      <c r="AF139" s="13"/>
      <c r="AG139" s="13"/>
      <c r="AH139" s="13"/>
      <c r="AI139" s="13"/>
      <c r="AJ139" s="13"/>
      <c r="AK139" s="13"/>
      <c r="AL139" s="13"/>
      <c r="AM139" s="13"/>
      <c r="AN139" s="28"/>
    </row>
    <row r="140" spans="1:40" s="10" customFormat="1" ht="23.25" customHeight="1" thickBot="1">
      <c r="A140" s="4"/>
      <c r="B140" s="4"/>
      <c r="C140" s="4"/>
      <c r="D140" s="4"/>
      <c r="E140" s="15"/>
      <c r="F140" s="4"/>
      <c r="G140" s="4"/>
      <c r="H140" s="4"/>
      <c r="I140" s="4"/>
      <c r="J140" s="4"/>
      <c r="K140" s="4"/>
      <c r="L140" s="4"/>
      <c r="M140" s="4"/>
      <c r="N140" s="4"/>
      <c r="O140" s="6"/>
      <c r="P140" s="6"/>
      <c r="Q140" s="4"/>
      <c r="R140" s="7"/>
      <c r="S140" s="4"/>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3"/>
      <c r="V140" s="13"/>
      <c r="W140" s="13"/>
      <c r="X140" s="13"/>
      <c r="Y140" s="13"/>
      <c r="Z140" s="13"/>
      <c r="AA140" s="13"/>
      <c r="AB140" s="13"/>
      <c r="AC140" s="13"/>
      <c r="AD140" s="13"/>
      <c r="AE140" s="13"/>
      <c r="AF140" s="13"/>
      <c r="AG140" s="13"/>
      <c r="AH140" s="13"/>
      <c r="AI140" s="13"/>
      <c r="AJ140" s="13"/>
      <c r="AK140" s="13"/>
      <c r="AL140" s="13"/>
      <c r="AM140" s="13"/>
      <c r="AN140" s="28"/>
    </row>
    <row r="141" spans="1:40" s="10" customFormat="1" ht="23.25" customHeight="1" thickBot="1">
      <c r="A141" s="4"/>
      <c r="B141" s="4"/>
      <c r="C141" s="4"/>
      <c r="D141" s="4"/>
      <c r="E141" s="15"/>
      <c r="F141" s="4"/>
      <c r="G141" s="4"/>
      <c r="H141" s="4"/>
      <c r="I141" s="4"/>
      <c r="J141" s="4"/>
      <c r="K141" s="4"/>
      <c r="L141" s="4"/>
      <c r="M141" s="4"/>
      <c r="N141" s="4"/>
      <c r="O141" s="6"/>
      <c r="P141" s="6"/>
      <c r="Q141" s="4"/>
      <c r="R141" s="7"/>
      <c r="S141" s="4"/>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v>
      </c>
      <c r="U141" s="13"/>
      <c r="V141" s="13"/>
      <c r="W141" s="13"/>
      <c r="X141" s="13"/>
      <c r="Y141" s="13"/>
      <c r="Z141" s="13"/>
      <c r="AA141" s="13"/>
      <c r="AB141" s="13"/>
      <c r="AC141" s="13"/>
      <c r="AD141" s="13"/>
      <c r="AE141" s="13"/>
      <c r="AF141" s="13"/>
      <c r="AG141" s="13"/>
      <c r="AH141" s="13"/>
      <c r="AI141" s="13"/>
      <c r="AJ141" s="13"/>
      <c r="AK141" s="13"/>
      <c r="AL141" s="13"/>
      <c r="AM141" s="13"/>
      <c r="AN141" s="28"/>
    </row>
    <row r="142" spans="1:40" s="10" customFormat="1" ht="23.25" customHeight="1" thickBot="1">
      <c r="A142" s="4"/>
      <c r="B142" s="4"/>
      <c r="C142" s="4"/>
      <c r="D142" s="4"/>
      <c r="E142" s="15"/>
      <c r="F142" s="4"/>
      <c r="G142" s="4"/>
      <c r="H142" s="4"/>
      <c r="I142" s="4"/>
      <c r="J142" s="4"/>
      <c r="K142" s="4"/>
      <c r="L142" s="4"/>
      <c r="M142" s="4"/>
      <c r="N142" s="4"/>
      <c r="O142" s="6"/>
      <c r="P142" s="6"/>
      <c r="Q142" s="4"/>
      <c r="R142" s="7"/>
      <c r="S142" s="4"/>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3"/>
      <c r="V142" s="13"/>
      <c r="W142" s="13"/>
      <c r="X142" s="13"/>
      <c r="Y142" s="13"/>
      <c r="Z142" s="13"/>
      <c r="AA142" s="13"/>
      <c r="AB142" s="13"/>
      <c r="AC142" s="13"/>
      <c r="AD142" s="13"/>
      <c r="AE142" s="13"/>
      <c r="AF142" s="13"/>
      <c r="AG142" s="13"/>
      <c r="AH142" s="13"/>
      <c r="AI142" s="13"/>
      <c r="AJ142" s="13"/>
      <c r="AK142" s="13"/>
      <c r="AL142" s="13"/>
      <c r="AM142" s="13"/>
      <c r="AN142" s="28"/>
    </row>
    <row r="143" spans="1:40" s="10" customFormat="1" ht="23.25" customHeight="1" thickBot="1">
      <c r="A143" s="4"/>
      <c r="B143" s="4"/>
      <c r="C143" s="4"/>
      <c r="D143" s="4"/>
      <c r="E143" s="15"/>
      <c r="F143" s="4"/>
      <c r="G143" s="4"/>
      <c r="H143" s="4"/>
      <c r="I143" s="4"/>
      <c r="J143" s="4"/>
      <c r="K143" s="4"/>
      <c r="L143" s="4"/>
      <c r="M143" s="4"/>
      <c r="N143" s="4"/>
      <c r="O143" s="6"/>
      <c r="P143" s="6"/>
      <c r="Q143" s="4"/>
      <c r="R143" s="7"/>
      <c r="S143" s="4"/>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v>
      </c>
      <c r="U143" s="13"/>
      <c r="V143" s="13"/>
      <c r="W143" s="13"/>
      <c r="X143" s="13"/>
      <c r="Y143" s="13"/>
      <c r="Z143" s="13"/>
      <c r="AA143" s="13"/>
      <c r="AB143" s="13"/>
      <c r="AC143" s="13"/>
      <c r="AD143" s="13"/>
      <c r="AE143" s="13"/>
      <c r="AF143" s="13"/>
      <c r="AG143" s="13"/>
      <c r="AH143" s="13"/>
      <c r="AI143" s="13"/>
      <c r="AJ143" s="13"/>
      <c r="AK143" s="13"/>
      <c r="AL143" s="13"/>
      <c r="AM143" s="13"/>
      <c r="AN143" s="28"/>
    </row>
    <row r="144" spans="1:40" s="10" customFormat="1" ht="23.25" customHeight="1" thickBot="1">
      <c r="A144" s="4"/>
      <c r="B144" s="4"/>
      <c r="C144" s="4"/>
      <c r="D144" s="4"/>
      <c r="E144" s="15"/>
      <c r="F144" s="4"/>
      <c r="G144" s="4"/>
      <c r="H144" s="4"/>
      <c r="I144" s="4"/>
      <c r="J144" s="4"/>
      <c r="K144" s="4"/>
      <c r="L144" s="4"/>
      <c r="M144" s="4"/>
      <c r="N144" s="4"/>
      <c r="O144" s="6"/>
      <c r="P144" s="6"/>
      <c r="Q144" s="4"/>
      <c r="R144" s="7"/>
      <c r="S144" s="4"/>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v>
      </c>
      <c r="U144" s="13"/>
      <c r="V144" s="13"/>
      <c r="W144" s="13"/>
      <c r="X144" s="13"/>
      <c r="Y144" s="13"/>
      <c r="Z144" s="13"/>
      <c r="AA144" s="13"/>
      <c r="AB144" s="13"/>
      <c r="AC144" s="13"/>
      <c r="AD144" s="13"/>
      <c r="AE144" s="13"/>
      <c r="AF144" s="13"/>
      <c r="AG144" s="13"/>
      <c r="AH144" s="13"/>
      <c r="AI144" s="13"/>
      <c r="AJ144" s="13"/>
      <c r="AK144" s="13"/>
      <c r="AL144" s="13"/>
      <c r="AM144" s="13"/>
      <c r="AN144" s="28"/>
    </row>
    <row r="145" spans="1:40" s="10" customFormat="1" ht="23.25" customHeight="1" thickBot="1">
      <c r="A145" s="4"/>
      <c r="B145" s="4"/>
      <c r="C145" s="4"/>
      <c r="D145" s="4"/>
      <c r="E145" s="15"/>
      <c r="F145" s="4"/>
      <c r="G145" s="4"/>
      <c r="H145" s="4"/>
      <c r="I145" s="4"/>
      <c r="J145" s="4"/>
      <c r="K145" s="4"/>
      <c r="L145" s="4"/>
      <c r="M145" s="4"/>
      <c r="N145" s="4"/>
      <c r="O145" s="6"/>
      <c r="P145" s="6"/>
      <c r="Q145" s="4"/>
      <c r="R145" s="7"/>
      <c r="S145" s="4"/>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3"/>
      <c r="V145" s="13"/>
      <c r="W145" s="13"/>
      <c r="X145" s="13"/>
      <c r="Y145" s="13"/>
      <c r="Z145" s="13"/>
      <c r="AA145" s="13"/>
      <c r="AB145" s="13"/>
      <c r="AC145" s="13"/>
      <c r="AD145" s="13"/>
      <c r="AE145" s="13"/>
      <c r="AF145" s="13"/>
      <c r="AG145" s="13"/>
      <c r="AH145" s="13"/>
      <c r="AI145" s="13"/>
      <c r="AJ145" s="13"/>
      <c r="AK145" s="13"/>
      <c r="AL145" s="13"/>
      <c r="AM145" s="13"/>
      <c r="AN145" s="28"/>
    </row>
    <row r="146" spans="1:40" s="10" customFormat="1" ht="23.25" customHeight="1" thickBot="1">
      <c r="A146" s="4"/>
      <c r="B146" s="4"/>
      <c r="C146" s="4"/>
      <c r="D146" s="4"/>
      <c r="E146" s="15"/>
      <c r="F146" s="4"/>
      <c r="G146" s="4"/>
      <c r="H146" s="4"/>
      <c r="I146" s="4"/>
      <c r="J146" s="4"/>
      <c r="K146" s="4"/>
      <c r="L146" s="4"/>
      <c r="M146" s="4"/>
      <c r="N146" s="4"/>
      <c r="O146" s="6"/>
      <c r="P146" s="6"/>
      <c r="Q146" s="4"/>
      <c r="R146" s="7"/>
      <c r="S146" s="4"/>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v>
      </c>
      <c r="U146" s="13"/>
      <c r="V146" s="13"/>
      <c r="W146" s="13"/>
      <c r="X146" s="13"/>
      <c r="Y146" s="13"/>
      <c r="Z146" s="13"/>
      <c r="AA146" s="13"/>
      <c r="AB146" s="13"/>
      <c r="AC146" s="13"/>
      <c r="AD146" s="13"/>
      <c r="AE146" s="13"/>
      <c r="AF146" s="13"/>
      <c r="AG146" s="13"/>
      <c r="AH146" s="13"/>
      <c r="AI146" s="13"/>
      <c r="AJ146" s="13"/>
      <c r="AK146" s="13"/>
      <c r="AL146" s="13"/>
      <c r="AM146" s="13"/>
      <c r="AN146" s="28"/>
    </row>
    <row r="147" spans="1:40" s="10" customFormat="1" ht="23.25" customHeight="1" thickBot="1">
      <c r="A147" s="4"/>
      <c r="B147" s="4"/>
      <c r="C147" s="4"/>
      <c r="D147" s="4"/>
      <c r="E147" s="15"/>
      <c r="F147" s="4"/>
      <c r="G147" s="4"/>
      <c r="H147" s="4"/>
      <c r="I147" s="4"/>
      <c r="J147" s="4"/>
      <c r="K147" s="4"/>
      <c r="L147" s="4"/>
      <c r="M147" s="4"/>
      <c r="N147" s="4"/>
      <c r="O147" s="6"/>
      <c r="P147" s="6"/>
      <c r="Q147" s="4"/>
      <c r="R147" s="7"/>
      <c r="S147" s="4"/>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v>
      </c>
      <c r="U147" s="13"/>
      <c r="V147" s="13"/>
      <c r="W147" s="13"/>
      <c r="X147" s="13"/>
      <c r="Y147" s="13"/>
      <c r="Z147" s="13"/>
      <c r="AA147" s="13"/>
      <c r="AB147" s="13"/>
      <c r="AC147" s="13"/>
      <c r="AD147" s="13"/>
      <c r="AE147" s="13"/>
      <c r="AF147" s="13"/>
      <c r="AG147" s="13"/>
      <c r="AH147" s="13"/>
      <c r="AI147" s="13"/>
      <c r="AJ147" s="13"/>
      <c r="AK147" s="13"/>
      <c r="AL147" s="13"/>
      <c r="AM147" s="13"/>
      <c r="AN147" s="28"/>
    </row>
    <row r="148" spans="1:40" s="10" customFormat="1" ht="23.25" customHeight="1" thickBot="1">
      <c r="A148" s="4"/>
      <c r="B148" s="4"/>
      <c r="C148" s="4"/>
      <c r="D148" s="4"/>
      <c r="E148" s="15"/>
      <c r="F148" s="4"/>
      <c r="G148" s="4"/>
      <c r="H148" s="4"/>
      <c r="I148" s="4"/>
      <c r="J148" s="4"/>
      <c r="K148" s="4"/>
      <c r="L148" s="4"/>
      <c r="M148" s="4"/>
      <c r="N148" s="4"/>
      <c r="O148" s="6"/>
      <c r="P148" s="6"/>
      <c r="Q148" s="4"/>
      <c r="R148" s="7"/>
      <c r="S148" s="4"/>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3"/>
      <c r="V148" s="13"/>
      <c r="W148" s="13"/>
      <c r="X148" s="13"/>
      <c r="Y148" s="13"/>
      <c r="Z148" s="13"/>
      <c r="AA148" s="13"/>
      <c r="AB148" s="13"/>
      <c r="AC148" s="13"/>
      <c r="AD148" s="13"/>
      <c r="AE148" s="13"/>
      <c r="AF148" s="13"/>
      <c r="AG148" s="13"/>
      <c r="AH148" s="13"/>
      <c r="AI148" s="13"/>
      <c r="AJ148" s="13"/>
      <c r="AK148" s="13"/>
      <c r="AL148" s="13"/>
      <c r="AM148" s="13"/>
      <c r="AN148" s="28"/>
    </row>
    <row r="149" spans="1:40" s="10" customFormat="1" ht="23.25" customHeight="1" thickBot="1">
      <c r="A149" s="4"/>
      <c r="B149" s="4"/>
      <c r="C149" s="4"/>
      <c r="D149" s="4"/>
      <c r="E149" s="15"/>
      <c r="F149" s="4"/>
      <c r="G149" s="4"/>
      <c r="H149" s="4"/>
      <c r="I149" s="4"/>
      <c r="J149" s="4"/>
      <c r="K149" s="4"/>
      <c r="L149" s="4"/>
      <c r="M149" s="4"/>
      <c r="N149" s="4"/>
      <c r="O149" s="6"/>
      <c r="P149" s="6"/>
      <c r="Q149" s="4"/>
      <c r="R149" s="7"/>
      <c r="S149" s="4"/>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v>
      </c>
      <c r="U149" s="13"/>
      <c r="V149" s="13"/>
      <c r="W149" s="13"/>
      <c r="X149" s="13"/>
      <c r="Y149" s="13"/>
      <c r="Z149" s="13"/>
      <c r="AA149" s="13"/>
      <c r="AB149" s="13"/>
      <c r="AC149" s="13"/>
      <c r="AD149" s="13"/>
      <c r="AE149" s="13"/>
      <c r="AF149" s="13"/>
      <c r="AG149" s="13"/>
      <c r="AH149" s="13"/>
      <c r="AI149" s="13"/>
      <c r="AJ149" s="13"/>
      <c r="AK149" s="13"/>
      <c r="AL149" s="13"/>
      <c r="AM149" s="13"/>
      <c r="AN149" s="28"/>
    </row>
    <row r="150" spans="1:40" s="10" customFormat="1" ht="23.25" customHeight="1" thickBot="1">
      <c r="A150" s="4"/>
      <c r="B150" s="4"/>
      <c r="C150" s="4"/>
      <c r="D150" s="4"/>
      <c r="E150" s="15"/>
      <c r="F150" s="4"/>
      <c r="G150" s="4"/>
      <c r="H150" s="4"/>
      <c r="I150" s="4"/>
      <c r="J150" s="4"/>
      <c r="K150" s="4"/>
      <c r="L150" s="4"/>
      <c r="M150" s="4"/>
      <c r="N150" s="4"/>
      <c r="O150" s="6"/>
      <c r="P150" s="6"/>
      <c r="Q150" s="4"/>
      <c r="R150" s="7"/>
      <c r="S150" s="4"/>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v>
      </c>
      <c r="U150" s="13"/>
      <c r="V150" s="13"/>
      <c r="W150" s="13"/>
      <c r="X150" s="13"/>
      <c r="Y150" s="13"/>
      <c r="Z150" s="13"/>
      <c r="AA150" s="13"/>
      <c r="AB150" s="13"/>
      <c r="AC150" s="13"/>
      <c r="AD150" s="13"/>
      <c r="AE150" s="13"/>
      <c r="AF150" s="13"/>
      <c r="AG150" s="13"/>
      <c r="AH150" s="13"/>
      <c r="AI150" s="13"/>
      <c r="AJ150" s="13"/>
      <c r="AK150" s="13"/>
      <c r="AL150" s="13"/>
      <c r="AM150" s="13"/>
      <c r="AN150" s="28"/>
    </row>
    <row r="151" spans="1:40" s="10" customFormat="1" ht="23.25" customHeight="1" thickBot="1">
      <c r="A151" s="4"/>
      <c r="B151" s="4"/>
      <c r="C151" s="4"/>
      <c r="D151" s="4"/>
      <c r="E151" s="15"/>
      <c r="F151" s="4"/>
      <c r="G151" s="4"/>
      <c r="H151" s="4"/>
      <c r="I151" s="4"/>
      <c r="J151" s="4"/>
      <c r="K151" s="4"/>
      <c r="L151" s="4"/>
      <c r="M151" s="4"/>
      <c r="N151" s="4"/>
      <c r="O151" s="6"/>
      <c r="P151" s="6"/>
      <c r="Q151" s="4"/>
      <c r="R151" s="7"/>
      <c r="S151" s="4"/>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v>
      </c>
      <c r="U151" s="13"/>
      <c r="V151" s="13"/>
      <c r="W151" s="13"/>
      <c r="X151" s="13"/>
      <c r="Y151" s="13"/>
      <c r="Z151" s="13"/>
      <c r="AA151" s="13"/>
      <c r="AB151" s="13"/>
      <c r="AC151" s="13"/>
      <c r="AD151" s="13"/>
      <c r="AE151" s="13"/>
      <c r="AF151" s="13"/>
      <c r="AG151" s="13"/>
      <c r="AH151" s="13"/>
      <c r="AI151" s="13"/>
      <c r="AJ151" s="13"/>
      <c r="AK151" s="13"/>
      <c r="AL151" s="13"/>
      <c r="AM151" s="13"/>
      <c r="AN151" s="28"/>
    </row>
    <row r="152" spans="1:40" s="10" customFormat="1" ht="23.25" customHeight="1" thickBot="1">
      <c r="A152" s="4"/>
      <c r="B152" s="4"/>
      <c r="C152" s="4"/>
      <c r="D152" s="4"/>
      <c r="E152" s="15"/>
      <c r="F152" s="4"/>
      <c r="G152" s="4"/>
      <c r="H152" s="4"/>
      <c r="I152" s="4"/>
      <c r="J152" s="4"/>
      <c r="K152" s="4"/>
      <c r="L152" s="4"/>
      <c r="M152" s="4"/>
      <c r="N152" s="4"/>
      <c r="O152" s="6"/>
      <c r="P152" s="6"/>
      <c r="Q152" s="4"/>
      <c r="R152" s="7"/>
      <c r="S152" s="4"/>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v>
      </c>
      <c r="U152" s="13"/>
      <c r="V152" s="13"/>
      <c r="W152" s="13"/>
      <c r="X152" s="13"/>
      <c r="Y152" s="13"/>
      <c r="Z152" s="13"/>
      <c r="AA152" s="13"/>
      <c r="AB152" s="13"/>
      <c r="AC152" s="13"/>
      <c r="AD152" s="13"/>
      <c r="AE152" s="13"/>
      <c r="AF152" s="13"/>
      <c r="AG152" s="13"/>
      <c r="AH152" s="13"/>
      <c r="AI152" s="13"/>
      <c r="AJ152" s="13"/>
      <c r="AK152" s="13"/>
      <c r="AL152" s="13"/>
      <c r="AM152" s="13"/>
      <c r="AN152" s="28"/>
    </row>
    <row r="153" spans="1:40" s="10" customFormat="1" ht="23.25" customHeight="1" thickBot="1">
      <c r="A153" s="4"/>
      <c r="B153" s="4"/>
      <c r="C153" s="4"/>
      <c r="D153" s="4"/>
      <c r="E153" s="15"/>
      <c r="F153" s="4"/>
      <c r="G153" s="4"/>
      <c r="H153" s="4"/>
      <c r="I153" s="4"/>
      <c r="J153" s="4"/>
      <c r="K153" s="4"/>
      <c r="L153" s="4"/>
      <c r="M153" s="4"/>
      <c r="N153" s="4"/>
      <c r="O153" s="6"/>
      <c r="P153" s="6"/>
      <c r="Q153" s="4"/>
      <c r="R153" s="7"/>
      <c r="S153" s="4"/>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v>
      </c>
      <c r="U153" s="13"/>
      <c r="V153" s="13"/>
      <c r="W153" s="13"/>
      <c r="X153" s="13"/>
      <c r="Y153" s="13"/>
      <c r="Z153" s="13"/>
      <c r="AA153" s="13"/>
      <c r="AB153" s="13"/>
      <c r="AC153" s="13"/>
      <c r="AD153" s="13"/>
      <c r="AE153" s="13"/>
      <c r="AF153" s="13"/>
      <c r="AG153" s="13"/>
      <c r="AH153" s="13"/>
      <c r="AI153" s="13"/>
      <c r="AJ153" s="13"/>
      <c r="AK153" s="13"/>
      <c r="AL153" s="13"/>
      <c r="AM153" s="13"/>
      <c r="AN153" s="28"/>
    </row>
    <row r="154" spans="1:40" s="10" customFormat="1" ht="23.25" customHeight="1" thickBot="1">
      <c r="A154" s="4"/>
      <c r="B154" s="4"/>
      <c r="C154" s="4"/>
      <c r="D154" s="4"/>
      <c r="E154" s="15"/>
      <c r="F154" s="4"/>
      <c r="G154" s="4"/>
      <c r="H154" s="4"/>
      <c r="I154" s="4"/>
      <c r="J154" s="4"/>
      <c r="K154" s="4"/>
      <c r="L154" s="4"/>
      <c r="M154" s="4"/>
      <c r="N154" s="4"/>
      <c r="O154" s="6"/>
      <c r="P154" s="6"/>
      <c r="Q154" s="4"/>
      <c r="R154" s="7"/>
      <c r="S154" s="4"/>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v>
      </c>
      <c r="U154" s="13"/>
      <c r="V154" s="13"/>
      <c r="W154" s="13"/>
      <c r="X154" s="13"/>
      <c r="Y154" s="13"/>
      <c r="Z154" s="13"/>
      <c r="AA154" s="13"/>
      <c r="AB154" s="13"/>
      <c r="AC154" s="13"/>
      <c r="AD154" s="13"/>
      <c r="AE154" s="13"/>
      <c r="AF154" s="13"/>
      <c r="AG154" s="13"/>
      <c r="AH154" s="13"/>
      <c r="AI154" s="13"/>
      <c r="AJ154" s="13"/>
      <c r="AK154" s="13"/>
      <c r="AL154" s="13"/>
      <c r="AM154" s="13"/>
      <c r="AN154" s="28"/>
    </row>
    <row r="155" spans="1:40" s="10" customFormat="1" ht="23.25" customHeight="1" thickBot="1">
      <c r="A155" s="4"/>
      <c r="B155" s="4"/>
      <c r="C155" s="4"/>
      <c r="D155" s="4"/>
      <c r="E155" s="15"/>
      <c r="F155" s="4"/>
      <c r="G155" s="4"/>
      <c r="H155" s="4"/>
      <c r="I155" s="4"/>
      <c r="J155" s="4"/>
      <c r="K155" s="4"/>
      <c r="L155" s="4"/>
      <c r="M155" s="4"/>
      <c r="N155" s="4"/>
      <c r="O155" s="6"/>
      <c r="P155" s="6"/>
      <c r="Q155" s="4"/>
      <c r="R155" s="7"/>
      <c r="S155" s="4"/>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3"/>
      <c r="V155" s="13"/>
      <c r="W155" s="13"/>
      <c r="X155" s="13"/>
      <c r="Y155" s="13"/>
      <c r="Z155" s="13"/>
      <c r="AA155" s="13"/>
      <c r="AB155" s="13"/>
      <c r="AC155" s="13"/>
      <c r="AD155" s="13"/>
      <c r="AE155" s="13"/>
      <c r="AF155" s="13"/>
      <c r="AG155" s="13"/>
      <c r="AH155" s="13"/>
      <c r="AI155" s="13"/>
      <c r="AJ155" s="13"/>
      <c r="AK155" s="13"/>
      <c r="AL155" s="13"/>
      <c r="AM155" s="13"/>
      <c r="AN155" s="28"/>
    </row>
    <row r="156" spans="1:40" s="10" customFormat="1" ht="23.25" customHeight="1" thickBot="1">
      <c r="A156" s="4"/>
      <c r="B156" s="4"/>
      <c r="C156" s="4"/>
      <c r="D156" s="4"/>
      <c r="E156" s="15"/>
      <c r="F156" s="4"/>
      <c r="G156" s="4"/>
      <c r="H156" s="4"/>
      <c r="I156" s="4"/>
      <c r="J156" s="4"/>
      <c r="K156" s="4"/>
      <c r="L156" s="4"/>
      <c r="M156" s="4"/>
      <c r="N156" s="4"/>
      <c r="O156" s="6"/>
      <c r="P156" s="6"/>
      <c r="Q156" s="4"/>
      <c r="R156" s="7"/>
      <c r="S156" s="4"/>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3"/>
      <c r="V156" s="13"/>
      <c r="W156" s="13"/>
      <c r="X156" s="13"/>
      <c r="Y156" s="13"/>
      <c r="Z156" s="13"/>
      <c r="AA156" s="13"/>
      <c r="AB156" s="13"/>
      <c r="AC156" s="13"/>
      <c r="AD156" s="13"/>
      <c r="AE156" s="13"/>
      <c r="AF156" s="13"/>
      <c r="AG156" s="13"/>
      <c r="AH156" s="13"/>
      <c r="AI156" s="13"/>
      <c r="AJ156" s="13"/>
      <c r="AK156" s="13"/>
      <c r="AL156" s="13"/>
      <c r="AM156" s="13"/>
      <c r="AN156" s="28"/>
    </row>
    <row r="157" spans="1:40" s="10" customFormat="1" ht="23.25" customHeight="1" thickBot="1">
      <c r="A157" s="4"/>
      <c r="B157" s="4"/>
      <c r="C157" s="4"/>
      <c r="D157" s="4"/>
      <c r="E157" s="15"/>
      <c r="F157" s="4"/>
      <c r="G157" s="4"/>
      <c r="H157" s="4"/>
      <c r="I157" s="4"/>
      <c r="J157" s="4"/>
      <c r="K157" s="4"/>
      <c r="L157" s="4"/>
      <c r="M157" s="4"/>
      <c r="N157" s="4"/>
      <c r="O157" s="6"/>
      <c r="P157" s="6"/>
      <c r="Q157" s="4"/>
      <c r="R157" s="7"/>
      <c r="S157" s="4"/>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v>
      </c>
      <c r="U157" s="13"/>
      <c r="V157" s="13"/>
      <c r="W157" s="13"/>
      <c r="X157" s="13"/>
      <c r="Y157" s="13"/>
      <c r="Z157" s="13"/>
      <c r="AA157" s="13"/>
      <c r="AB157" s="13"/>
      <c r="AC157" s="13"/>
      <c r="AD157" s="13"/>
      <c r="AE157" s="13"/>
      <c r="AF157" s="13"/>
      <c r="AG157" s="13"/>
      <c r="AH157" s="13"/>
      <c r="AI157" s="13"/>
      <c r="AJ157" s="13"/>
      <c r="AK157" s="13"/>
      <c r="AL157" s="13"/>
      <c r="AM157" s="13"/>
      <c r="AN157" s="28"/>
    </row>
    <row r="158" spans="1:40" s="10" customFormat="1" ht="23.25" customHeight="1" thickBot="1">
      <c r="A158" s="4"/>
      <c r="B158" s="4"/>
      <c r="C158" s="4"/>
      <c r="D158" s="4"/>
      <c r="E158" s="15"/>
      <c r="F158" s="4"/>
      <c r="G158" s="4"/>
      <c r="H158" s="4"/>
      <c r="I158" s="4"/>
      <c r="J158" s="4"/>
      <c r="K158" s="4"/>
      <c r="L158" s="4"/>
      <c r="M158" s="4"/>
      <c r="N158" s="4"/>
      <c r="O158" s="6"/>
      <c r="P158" s="6"/>
      <c r="Q158" s="4"/>
      <c r="R158" s="7"/>
      <c r="S158" s="4"/>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v>
      </c>
      <c r="U158" s="13"/>
      <c r="V158" s="13"/>
      <c r="W158" s="13"/>
      <c r="X158" s="13"/>
      <c r="Y158" s="13"/>
      <c r="Z158" s="13"/>
      <c r="AA158" s="13"/>
      <c r="AB158" s="13"/>
      <c r="AC158" s="13"/>
      <c r="AD158" s="13"/>
      <c r="AE158" s="13"/>
      <c r="AF158" s="13"/>
      <c r="AG158" s="13"/>
      <c r="AH158" s="13"/>
      <c r="AI158" s="13"/>
      <c r="AJ158" s="13"/>
      <c r="AK158" s="13"/>
      <c r="AL158" s="13"/>
      <c r="AM158" s="13"/>
      <c r="AN158" s="28"/>
    </row>
    <row r="159" spans="1:40" s="10" customFormat="1" ht="23.25" customHeight="1" thickBot="1">
      <c r="A159" s="4"/>
      <c r="B159" s="4"/>
      <c r="C159" s="4"/>
      <c r="D159" s="4"/>
      <c r="E159" s="15"/>
      <c r="F159" s="4"/>
      <c r="G159" s="4"/>
      <c r="H159" s="4"/>
      <c r="I159" s="4"/>
      <c r="J159" s="4"/>
      <c r="K159" s="4"/>
      <c r="L159" s="4"/>
      <c r="M159" s="4"/>
      <c r="N159" s="4"/>
      <c r="O159" s="6"/>
      <c r="P159" s="6"/>
      <c r="Q159" s="4"/>
      <c r="R159" s="7"/>
      <c r="S159" s="4"/>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3"/>
      <c r="V159" s="13"/>
      <c r="W159" s="13"/>
      <c r="X159" s="13"/>
      <c r="Y159" s="13"/>
      <c r="Z159" s="13"/>
      <c r="AA159" s="13"/>
      <c r="AB159" s="13"/>
      <c r="AC159" s="13"/>
      <c r="AD159" s="13"/>
      <c r="AE159" s="13"/>
      <c r="AF159" s="13"/>
      <c r="AG159" s="13"/>
      <c r="AH159" s="13"/>
      <c r="AI159" s="13"/>
      <c r="AJ159" s="13"/>
      <c r="AK159" s="13"/>
      <c r="AL159" s="13"/>
      <c r="AM159" s="13"/>
      <c r="AN159" s="28"/>
    </row>
    <row r="160" spans="1:40" s="10" customFormat="1" ht="23.25" customHeight="1" thickBot="1">
      <c r="A160" s="4"/>
      <c r="B160" s="4"/>
      <c r="C160" s="4"/>
      <c r="D160" s="4"/>
      <c r="E160" s="15"/>
      <c r="F160" s="4"/>
      <c r="G160" s="4"/>
      <c r="H160" s="4"/>
      <c r="I160" s="4"/>
      <c r="J160" s="4"/>
      <c r="K160" s="4"/>
      <c r="L160" s="4"/>
      <c r="M160" s="4"/>
      <c r="N160" s="4"/>
      <c r="O160" s="6"/>
      <c r="P160" s="6"/>
      <c r="Q160" s="4"/>
      <c r="R160" s="7"/>
      <c r="S160" s="4"/>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3"/>
      <c r="V160" s="13"/>
      <c r="W160" s="13"/>
      <c r="X160" s="13"/>
      <c r="Y160" s="13"/>
      <c r="Z160" s="13"/>
      <c r="AA160" s="13"/>
      <c r="AB160" s="13"/>
      <c r="AC160" s="13"/>
      <c r="AD160" s="13"/>
      <c r="AE160" s="13"/>
      <c r="AF160" s="13"/>
      <c r="AG160" s="13"/>
      <c r="AH160" s="13"/>
      <c r="AI160" s="13"/>
      <c r="AJ160" s="13"/>
      <c r="AK160" s="13"/>
      <c r="AL160" s="13"/>
      <c r="AM160" s="13"/>
      <c r="AN160" s="28"/>
    </row>
    <row r="161" spans="1:40" s="10" customFormat="1" ht="23.25" customHeight="1" thickBot="1">
      <c r="A161" s="4"/>
      <c r="B161" s="4"/>
      <c r="C161" s="4"/>
      <c r="D161" s="4"/>
      <c r="E161" s="15"/>
      <c r="F161" s="4"/>
      <c r="G161" s="4"/>
      <c r="H161" s="4"/>
      <c r="I161" s="4"/>
      <c r="J161" s="4"/>
      <c r="K161" s="4"/>
      <c r="L161" s="4"/>
      <c r="M161" s="4"/>
      <c r="N161" s="4"/>
      <c r="O161" s="6"/>
      <c r="P161" s="6"/>
      <c r="Q161" s="4"/>
      <c r="R161" s="7"/>
      <c r="S161" s="4"/>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3"/>
      <c r="V161" s="13"/>
      <c r="W161" s="13"/>
      <c r="X161" s="13"/>
      <c r="Y161" s="13"/>
      <c r="Z161" s="13"/>
      <c r="AA161" s="13"/>
      <c r="AB161" s="13"/>
      <c r="AC161" s="13"/>
      <c r="AD161" s="13"/>
      <c r="AE161" s="13"/>
      <c r="AF161" s="13"/>
      <c r="AG161" s="13"/>
      <c r="AH161" s="13"/>
      <c r="AI161" s="13"/>
      <c r="AJ161" s="13"/>
      <c r="AK161" s="13"/>
      <c r="AL161" s="13"/>
      <c r="AM161" s="13"/>
      <c r="AN161" s="28"/>
    </row>
    <row r="162" spans="1:40" s="10" customFormat="1" ht="23.25" customHeight="1" thickBot="1">
      <c r="A162" s="4"/>
      <c r="B162" s="4"/>
      <c r="C162" s="4"/>
      <c r="D162" s="4"/>
      <c r="E162" s="15"/>
      <c r="F162" s="4"/>
      <c r="G162" s="4"/>
      <c r="H162" s="4"/>
      <c r="I162" s="4"/>
      <c r="J162" s="4"/>
      <c r="K162" s="4"/>
      <c r="L162" s="4"/>
      <c r="M162" s="4"/>
      <c r="N162" s="4"/>
      <c r="O162" s="6"/>
      <c r="P162" s="6"/>
      <c r="Q162" s="4"/>
      <c r="R162" s="7"/>
      <c r="S162" s="4"/>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v>
      </c>
      <c r="U162" s="13"/>
      <c r="V162" s="13"/>
      <c r="W162" s="13"/>
      <c r="X162" s="13"/>
      <c r="Y162" s="13"/>
      <c r="Z162" s="13"/>
      <c r="AA162" s="13"/>
      <c r="AB162" s="13"/>
      <c r="AC162" s="13"/>
      <c r="AD162" s="13"/>
      <c r="AE162" s="13"/>
      <c r="AF162" s="13"/>
      <c r="AG162" s="13"/>
      <c r="AH162" s="13"/>
      <c r="AI162" s="13"/>
      <c r="AJ162" s="13"/>
      <c r="AK162" s="13"/>
      <c r="AL162" s="13"/>
      <c r="AM162" s="13"/>
      <c r="AN162" s="28"/>
    </row>
    <row r="163" spans="1:40" s="10" customFormat="1" ht="23.25" customHeight="1" thickBot="1">
      <c r="A163" s="4"/>
      <c r="B163" s="4"/>
      <c r="C163" s="4"/>
      <c r="D163" s="4"/>
      <c r="E163" s="15"/>
      <c r="F163" s="4"/>
      <c r="G163" s="4"/>
      <c r="H163" s="4"/>
      <c r="I163" s="4"/>
      <c r="J163" s="4"/>
      <c r="K163" s="4"/>
      <c r="L163" s="4"/>
      <c r="M163" s="4"/>
      <c r="N163" s="4"/>
      <c r="O163" s="6"/>
      <c r="P163" s="6"/>
      <c r="Q163" s="4"/>
      <c r="R163" s="7"/>
      <c r="S163" s="4"/>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3"/>
      <c r="V163" s="13"/>
      <c r="W163" s="13"/>
      <c r="X163" s="13"/>
      <c r="Y163" s="13"/>
      <c r="Z163" s="13"/>
      <c r="AA163" s="13"/>
      <c r="AB163" s="13"/>
      <c r="AC163" s="13"/>
      <c r="AD163" s="13"/>
      <c r="AE163" s="13"/>
      <c r="AF163" s="13"/>
      <c r="AG163" s="13"/>
      <c r="AH163" s="13"/>
      <c r="AI163" s="13"/>
      <c r="AJ163" s="13"/>
      <c r="AK163" s="13"/>
      <c r="AL163" s="13"/>
      <c r="AM163" s="13"/>
      <c r="AN163" s="28"/>
    </row>
    <row r="164" spans="1:40" s="10" customFormat="1" ht="23.25" customHeight="1" thickBot="1">
      <c r="A164" s="4"/>
      <c r="B164" s="4"/>
      <c r="C164" s="4"/>
      <c r="D164" s="4"/>
      <c r="E164" s="15"/>
      <c r="F164" s="4"/>
      <c r="G164" s="4"/>
      <c r="H164" s="4"/>
      <c r="I164" s="4"/>
      <c r="J164" s="4"/>
      <c r="K164" s="4"/>
      <c r="L164" s="4"/>
      <c r="M164" s="4"/>
      <c r="N164" s="4"/>
      <c r="O164" s="6"/>
      <c r="P164" s="6"/>
      <c r="Q164" s="4"/>
      <c r="R164" s="7"/>
      <c r="S164" s="4"/>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3"/>
      <c r="V164" s="13"/>
      <c r="W164" s="13"/>
      <c r="X164" s="13"/>
      <c r="Y164" s="13"/>
      <c r="Z164" s="13"/>
      <c r="AA164" s="13"/>
      <c r="AB164" s="13"/>
      <c r="AC164" s="13"/>
      <c r="AD164" s="13"/>
      <c r="AE164" s="13"/>
      <c r="AF164" s="13"/>
      <c r="AG164" s="13"/>
      <c r="AH164" s="13"/>
      <c r="AI164" s="13"/>
      <c r="AJ164" s="13"/>
      <c r="AK164" s="13"/>
      <c r="AL164" s="13"/>
      <c r="AM164" s="13"/>
      <c r="AN164" s="28"/>
    </row>
    <row r="165" spans="1:40" s="10" customFormat="1" ht="23.25" customHeight="1" thickBot="1">
      <c r="A165" s="4"/>
      <c r="B165" s="4"/>
      <c r="C165" s="4"/>
      <c r="D165" s="4"/>
      <c r="E165" s="15"/>
      <c r="F165" s="4"/>
      <c r="G165" s="4"/>
      <c r="H165" s="4"/>
      <c r="I165" s="4"/>
      <c r="J165" s="4"/>
      <c r="K165" s="4"/>
      <c r="L165" s="4"/>
      <c r="M165" s="4"/>
      <c r="N165" s="4"/>
      <c r="O165" s="6"/>
      <c r="P165" s="6"/>
      <c r="Q165" s="4"/>
      <c r="R165" s="7"/>
      <c r="S165" s="4"/>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3"/>
      <c r="V165" s="13"/>
      <c r="W165" s="13"/>
      <c r="X165" s="13"/>
      <c r="Y165" s="13"/>
      <c r="Z165" s="13"/>
      <c r="AA165" s="13"/>
      <c r="AB165" s="13"/>
      <c r="AC165" s="13"/>
      <c r="AD165" s="13"/>
      <c r="AE165" s="13"/>
      <c r="AF165" s="13"/>
      <c r="AG165" s="13"/>
      <c r="AH165" s="13"/>
      <c r="AI165" s="13"/>
      <c r="AJ165" s="13"/>
      <c r="AK165" s="13"/>
      <c r="AL165" s="13"/>
      <c r="AM165" s="13"/>
      <c r="AN165" s="28"/>
    </row>
    <row r="166" spans="1:40" s="10" customFormat="1" ht="23.25" customHeight="1" thickBot="1">
      <c r="A166" s="4"/>
      <c r="B166" s="4"/>
      <c r="C166" s="4"/>
      <c r="D166" s="4"/>
      <c r="E166" s="15"/>
      <c r="F166" s="4"/>
      <c r="G166" s="4"/>
      <c r="H166" s="4"/>
      <c r="I166" s="4"/>
      <c r="J166" s="4"/>
      <c r="K166" s="4"/>
      <c r="L166" s="4"/>
      <c r="M166" s="4"/>
      <c r="N166" s="4"/>
      <c r="O166" s="6"/>
      <c r="P166" s="6"/>
      <c r="Q166" s="4"/>
      <c r="R166" s="7"/>
      <c r="S166" s="4"/>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3"/>
      <c r="V166" s="13"/>
      <c r="W166" s="13"/>
      <c r="X166" s="13"/>
      <c r="Y166" s="13"/>
      <c r="Z166" s="13"/>
      <c r="AA166" s="13"/>
      <c r="AB166" s="13"/>
      <c r="AC166" s="13"/>
      <c r="AD166" s="13"/>
      <c r="AE166" s="13"/>
      <c r="AF166" s="13"/>
      <c r="AG166" s="13"/>
      <c r="AH166" s="13"/>
      <c r="AI166" s="13"/>
      <c r="AJ166" s="13"/>
      <c r="AK166" s="13"/>
      <c r="AL166" s="13"/>
      <c r="AM166" s="13"/>
      <c r="AN166" s="28"/>
    </row>
    <row r="167" spans="1:40" s="10" customFormat="1" ht="23.25" customHeight="1" thickBot="1">
      <c r="A167" s="4"/>
      <c r="B167" s="4"/>
      <c r="C167" s="4"/>
      <c r="D167" s="4"/>
      <c r="E167" s="15"/>
      <c r="F167" s="4"/>
      <c r="G167" s="4"/>
      <c r="H167" s="4"/>
      <c r="I167" s="4"/>
      <c r="J167" s="4"/>
      <c r="K167" s="4"/>
      <c r="L167" s="4"/>
      <c r="M167" s="4"/>
      <c r="N167" s="4"/>
      <c r="O167" s="6"/>
      <c r="P167" s="6"/>
      <c r="Q167" s="4"/>
      <c r="R167" s="7"/>
      <c r="S167" s="4"/>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3"/>
      <c r="V167" s="13"/>
      <c r="W167" s="13"/>
      <c r="X167" s="13"/>
      <c r="Y167" s="13"/>
      <c r="Z167" s="13"/>
      <c r="AA167" s="13"/>
      <c r="AB167" s="13"/>
      <c r="AC167" s="13"/>
      <c r="AD167" s="13"/>
      <c r="AE167" s="13"/>
      <c r="AF167" s="13"/>
      <c r="AG167" s="13"/>
      <c r="AH167" s="13"/>
      <c r="AI167" s="13"/>
      <c r="AJ167" s="13"/>
      <c r="AK167" s="13"/>
      <c r="AL167" s="13"/>
      <c r="AM167" s="13"/>
      <c r="AN167" s="28"/>
    </row>
    <row r="168" spans="1:40" s="10" customFormat="1" ht="23.25" customHeight="1" thickBot="1">
      <c r="A168" s="4"/>
      <c r="B168" s="4"/>
      <c r="C168" s="4"/>
      <c r="D168" s="4"/>
      <c r="E168" s="15"/>
      <c r="F168" s="4"/>
      <c r="G168" s="4"/>
      <c r="H168" s="4"/>
      <c r="I168" s="4"/>
      <c r="J168" s="4"/>
      <c r="K168" s="4"/>
      <c r="L168" s="4"/>
      <c r="M168" s="4"/>
      <c r="N168" s="4"/>
      <c r="O168" s="6"/>
      <c r="P168" s="6"/>
      <c r="Q168" s="4"/>
      <c r="R168" s="7"/>
      <c r="S168" s="4"/>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3"/>
      <c r="V168" s="13"/>
      <c r="W168" s="13"/>
      <c r="X168" s="13"/>
      <c r="Y168" s="13"/>
      <c r="Z168" s="13"/>
      <c r="AA168" s="13"/>
      <c r="AB168" s="13"/>
      <c r="AC168" s="13"/>
      <c r="AD168" s="13"/>
      <c r="AE168" s="13"/>
      <c r="AF168" s="13"/>
      <c r="AG168" s="13"/>
      <c r="AH168" s="13"/>
      <c r="AI168" s="13"/>
      <c r="AJ168" s="13"/>
      <c r="AK168" s="13"/>
      <c r="AL168" s="13"/>
      <c r="AM168" s="13"/>
      <c r="AN168" s="28"/>
    </row>
    <row r="169" spans="1:40" s="10" customFormat="1" ht="23.25" customHeight="1" thickBot="1">
      <c r="A169" s="4"/>
      <c r="B169" s="4"/>
      <c r="C169" s="4"/>
      <c r="D169" s="4"/>
      <c r="E169" s="15"/>
      <c r="F169" s="4"/>
      <c r="G169" s="4"/>
      <c r="H169" s="4"/>
      <c r="I169" s="4"/>
      <c r="J169" s="4"/>
      <c r="K169" s="4"/>
      <c r="L169" s="4"/>
      <c r="M169" s="4"/>
      <c r="N169" s="4"/>
      <c r="O169" s="6"/>
      <c r="P169" s="6"/>
      <c r="Q169" s="4"/>
      <c r="R169" s="7"/>
      <c r="S169" s="4"/>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3"/>
      <c r="V169" s="13"/>
      <c r="W169" s="13"/>
      <c r="X169" s="13"/>
      <c r="Y169" s="13"/>
      <c r="Z169" s="13"/>
      <c r="AA169" s="13"/>
      <c r="AB169" s="13"/>
      <c r="AC169" s="13"/>
      <c r="AD169" s="13"/>
      <c r="AE169" s="13"/>
      <c r="AF169" s="13"/>
      <c r="AG169" s="13"/>
      <c r="AH169" s="13"/>
      <c r="AI169" s="13"/>
      <c r="AJ169" s="13"/>
      <c r="AK169" s="13"/>
      <c r="AL169" s="13"/>
      <c r="AM169" s="13"/>
      <c r="AN169" s="28"/>
    </row>
    <row r="170" spans="1:40" s="10" customFormat="1" ht="23.25" customHeight="1" thickBot="1">
      <c r="A170" s="4"/>
      <c r="B170" s="4"/>
      <c r="C170" s="4"/>
      <c r="D170" s="4"/>
      <c r="E170" s="15"/>
      <c r="F170" s="4"/>
      <c r="G170" s="4"/>
      <c r="H170" s="4"/>
      <c r="I170" s="4"/>
      <c r="J170" s="4"/>
      <c r="K170" s="4"/>
      <c r="L170" s="4"/>
      <c r="M170" s="4"/>
      <c r="N170" s="4"/>
      <c r="O170" s="6"/>
      <c r="P170" s="6"/>
      <c r="Q170" s="4"/>
      <c r="R170" s="7"/>
      <c r="S170" s="4"/>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3"/>
      <c r="V170" s="13"/>
      <c r="W170" s="13"/>
      <c r="X170" s="13"/>
      <c r="Y170" s="13"/>
      <c r="Z170" s="13"/>
      <c r="AA170" s="13"/>
      <c r="AB170" s="13"/>
      <c r="AC170" s="13"/>
      <c r="AD170" s="13"/>
      <c r="AE170" s="13"/>
      <c r="AF170" s="13"/>
      <c r="AG170" s="13"/>
      <c r="AH170" s="13"/>
      <c r="AI170" s="13"/>
      <c r="AJ170" s="13"/>
      <c r="AK170" s="13"/>
      <c r="AL170" s="13"/>
      <c r="AM170" s="13"/>
      <c r="AN170" s="28"/>
    </row>
    <row r="171" spans="1:40" s="10" customFormat="1" ht="23.25" customHeight="1" thickBot="1">
      <c r="A171" s="4"/>
      <c r="B171" s="4"/>
      <c r="C171" s="4"/>
      <c r="D171" s="4"/>
      <c r="E171" s="15"/>
      <c r="F171" s="4"/>
      <c r="G171" s="4"/>
      <c r="H171" s="4"/>
      <c r="I171" s="4"/>
      <c r="J171" s="4"/>
      <c r="K171" s="4"/>
      <c r="L171" s="4"/>
      <c r="M171" s="4"/>
      <c r="N171" s="4"/>
      <c r="O171" s="6"/>
      <c r="P171" s="6"/>
      <c r="Q171" s="4"/>
      <c r="R171" s="7"/>
      <c r="S171" s="4"/>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3"/>
      <c r="V171" s="13"/>
      <c r="W171" s="13"/>
      <c r="X171" s="13"/>
      <c r="Y171" s="13"/>
      <c r="Z171" s="13"/>
      <c r="AA171" s="13"/>
      <c r="AB171" s="13"/>
      <c r="AC171" s="13"/>
      <c r="AD171" s="13"/>
      <c r="AE171" s="13"/>
      <c r="AF171" s="13"/>
      <c r="AG171" s="13"/>
      <c r="AH171" s="13"/>
      <c r="AI171" s="13"/>
      <c r="AJ171" s="13"/>
      <c r="AK171" s="13"/>
      <c r="AL171" s="13"/>
      <c r="AM171" s="13"/>
      <c r="AN171" s="28"/>
    </row>
    <row r="172" spans="1:40" s="10" customFormat="1" ht="23.25" customHeight="1" thickBot="1">
      <c r="A172" s="4"/>
      <c r="B172" s="4"/>
      <c r="C172" s="4"/>
      <c r="D172" s="4"/>
      <c r="E172" s="15"/>
      <c r="F172" s="4"/>
      <c r="G172" s="4"/>
      <c r="H172" s="4"/>
      <c r="I172" s="4"/>
      <c r="J172" s="4"/>
      <c r="K172" s="4"/>
      <c r="L172" s="4"/>
      <c r="M172" s="4"/>
      <c r="N172" s="4"/>
      <c r="O172" s="6"/>
      <c r="P172" s="6"/>
      <c r="Q172" s="4"/>
      <c r="R172" s="7"/>
      <c r="S172" s="4"/>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3"/>
      <c r="V172" s="13"/>
      <c r="W172" s="13"/>
      <c r="X172" s="13"/>
      <c r="Y172" s="13"/>
      <c r="Z172" s="13"/>
      <c r="AA172" s="13"/>
      <c r="AB172" s="13"/>
      <c r="AC172" s="13"/>
      <c r="AD172" s="13"/>
      <c r="AE172" s="13"/>
      <c r="AF172" s="13"/>
      <c r="AG172" s="13"/>
      <c r="AH172" s="13"/>
      <c r="AI172" s="13"/>
      <c r="AJ172" s="13"/>
      <c r="AK172" s="13"/>
      <c r="AL172" s="13"/>
      <c r="AM172" s="13"/>
      <c r="AN172" s="28"/>
    </row>
    <row r="173" spans="1:40" s="10" customFormat="1" ht="23.25" customHeight="1" thickBot="1">
      <c r="A173" s="4"/>
      <c r="B173" s="4"/>
      <c r="C173" s="4"/>
      <c r="D173" s="4"/>
      <c r="E173" s="15"/>
      <c r="F173" s="4"/>
      <c r="G173" s="4"/>
      <c r="H173" s="4"/>
      <c r="I173" s="4"/>
      <c r="J173" s="4"/>
      <c r="K173" s="4"/>
      <c r="L173" s="4"/>
      <c r="M173" s="4"/>
      <c r="N173" s="4"/>
      <c r="O173" s="6"/>
      <c r="P173" s="6"/>
      <c r="Q173" s="4"/>
      <c r="R173" s="7"/>
      <c r="S173" s="4"/>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3"/>
      <c r="V173" s="13"/>
      <c r="W173" s="13"/>
      <c r="X173" s="13"/>
      <c r="Y173" s="13"/>
      <c r="Z173" s="13"/>
      <c r="AA173" s="13"/>
      <c r="AB173" s="13"/>
      <c r="AC173" s="13"/>
      <c r="AD173" s="13"/>
      <c r="AE173" s="13"/>
      <c r="AF173" s="13"/>
      <c r="AG173" s="13"/>
      <c r="AH173" s="13"/>
      <c r="AI173" s="13"/>
      <c r="AJ173" s="13"/>
      <c r="AK173" s="13"/>
      <c r="AL173" s="13"/>
      <c r="AM173" s="13"/>
      <c r="AN173" s="28"/>
    </row>
    <row r="174" spans="1:40" s="10" customFormat="1" ht="23.25" customHeight="1" thickBot="1">
      <c r="A174" s="4"/>
      <c r="B174" s="4"/>
      <c r="C174" s="4"/>
      <c r="D174" s="4"/>
      <c r="E174" s="15"/>
      <c r="F174" s="4"/>
      <c r="G174" s="4"/>
      <c r="H174" s="4"/>
      <c r="I174" s="4"/>
      <c r="J174" s="4"/>
      <c r="K174" s="4"/>
      <c r="L174" s="4"/>
      <c r="M174" s="4"/>
      <c r="N174" s="4"/>
      <c r="O174" s="6"/>
      <c r="P174" s="6"/>
      <c r="Q174" s="4"/>
      <c r="R174" s="7"/>
      <c r="S174" s="4"/>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3"/>
      <c r="V174" s="13"/>
      <c r="W174" s="13"/>
      <c r="X174" s="13"/>
      <c r="Y174" s="13"/>
      <c r="Z174" s="13"/>
      <c r="AA174" s="13"/>
      <c r="AB174" s="13"/>
      <c r="AC174" s="13"/>
      <c r="AD174" s="13"/>
      <c r="AE174" s="13"/>
      <c r="AF174" s="13"/>
      <c r="AG174" s="13"/>
      <c r="AH174" s="13"/>
      <c r="AI174" s="13"/>
      <c r="AJ174" s="13"/>
      <c r="AK174" s="13"/>
      <c r="AL174" s="13"/>
      <c r="AM174" s="13"/>
      <c r="AN174" s="28"/>
    </row>
    <row r="175" spans="1:40" s="10" customFormat="1" ht="23.25" customHeight="1" thickBot="1">
      <c r="A175" s="4"/>
      <c r="B175" s="4"/>
      <c r="C175" s="4"/>
      <c r="D175" s="4"/>
      <c r="E175" s="15"/>
      <c r="F175" s="4"/>
      <c r="G175" s="4"/>
      <c r="H175" s="4"/>
      <c r="I175" s="4"/>
      <c r="J175" s="4"/>
      <c r="K175" s="4"/>
      <c r="L175" s="4"/>
      <c r="M175" s="4"/>
      <c r="N175" s="4"/>
      <c r="O175" s="6"/>
      <c r="P175" s="6"/>
      <c r="Q175" s="4"/>
      <c r="R175" s="7"/>
      <c r="S175" s="4"/>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3"/>
      <c r="V175" s="13"/>
      <c r="W175" s="13"/>
      <c r="X175" s="13"/>
      <c r="Y175" s="13"/>
      <c r="Z175" s="13"/>
      <c r="AA175" s="13"/>
      <c r="AB175" s="13"/>
      <c r="AC175" s="13"/>
      <c r="AD175" s="13"/>
      <c r="AE175" s="13"/>
      <c r="AF175" s="13"/>
      <c r="AG175" s="13"/>
      <c r="AH175" s="13"/>
      <c r="AI175" s="13"/>
      <c r="AJ175" s="13"/>
      <c r="AK175" s="13"/>
      <c r="AL175" s="13"/>
      <c r="AM175" s="13"/>
      <c r="AN175" s="28"/>
    </row>
    <row r="176" spans="1:40" s="10" customFormat="1" ht="23.25" customHeight="1" thickBot="1">
      <c r="A176" s="4"/>
      <c r="B176" s="4"/>
      <c r="C176" s="4"/>
      <c r="D176" s="4"/>
      <c r="E176" s="15"/>
      <c r="F176" s="4"/>
      <c r="G176" s="4"/>
      <c r="H176" s="4"/>
      <c r="I176" s="4"/>
      <c r="J176" s="4"/>
      <c r="K176" s="4"/>
      <c r="L176" s="4"/>
      <c r="M176" s="4"/>
      <c r="N176" s="4"/>
      <c r="O176" s="6"/>
      <c r="P176" s="6"/>
      <c r="Q176" s="4"/>
      <c r="R176" s="7"/>
      <c r="S176" s="4"/>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3"/>
      <c r="V176" s="13"/>
      <c r="W176" s="13"/>
      <c r="X176" s="13"/>
      <c r="Y176" s="13"/>
      <c r="Z176" s="13"/>
      <c r="AA176" s="13"/>
      <c r="AB176" s="13"/>
      <c r="AC176" s="13"/>
      <c r="AD176" s="13"/>
      <c r="AE176" s="13"/>
      <c r="AF176" s="13"/>
      <c r="AG176" s="13"/>
      <c r="AH176" s="13"/>
      <c r="AI176" s="13"/>
      <c r="AJ176" s="13"/>
      <c r="AK176" s="13"/>
      <c r="AL176" s="13"/>
      <c r="AM176" s="13"/>
      <c r="AN176" s="28"/>
    </row>
    <row r="177" spans="1:40" s="10" customFormat="1" ht="23.25" customHeight="1" thickBot="1">
      <c r="A177" s="4"/>
      <c r="B177" s="4"/>
      <c r="C177" s="4"/>
      <c r="D177" s="4"/>
      <c r="E177" s="15"/>
      <c r="F177" s="4"/>
      <c r="G177" s="4"/>
      <c r="H177" s="4"/>
      <c r="I177" s="4"/>
      <c r="J177" s="4"/>
      <c r="K177" s="4"/>
      <c r="L177" s="4"/>
      <c r="M177" s="4"/>
      <c r="N177" s="4"/>
      <c r="O177" s="6"/>
      <c r="P177" s="6"/>
      <c r="Q177" s="4"/>
      <c r="R177" s="7"/>
      <c r="S177" s="4"/>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3"/>
      <c r="V177" s="13"/>
      <c r="W177" s="13"/>
      <c r="X177" s="13"/>
      <c r="Y177" s="13"/>
      <c r="Z177" s="13"/>
      <c r="AA177" s="13"/>
      <c r="AB177" s="13"/>
      <c r="AC177" s="13"/>
      <c r="AD177" s="13"/>
      <c r="AE177" s="13"/>
      <c r="AF177" s="13"/>
      <c r="AG177" s="13"/>
      <c r="AH177" s="13"/>
      <c r="AI177" s="13"/>
      <c r="AJ177" s="13"/>
      <c r="AK177" s="13"/>
      <c r="AL177" s="13"/>
      <c r="AM177" s="13"/>
      <c r="AN177" s="28"/>
    </row>
    <row r="178" spans="1:40" s="10" customFormat="1" ht="23.25" customHeight="1" thickBot="1">
      <c r="A178" s="4"/>
      <c r="B178" s="4"/>
      <c r="C178" s="4"/>
      <c r="D178" s="4"/>
      <c r="E178" s="15"/>
      <c r="F178" s="4"/>
      <c r="G178" s="4"/>
      <c r="H178" s="4"/>
      <c r="I178" s="4"/>
      <c r="J178" s="4"/>
      <c r="K178" s="4"/>
      <c r="L178" s="4"/>
      <c r="M178" s="4"/>
      <c r="N178" s="4"/>
      <c r="O178" s="6"/>
      <c r="P178" s="6"/>
      <c r="Q178" s="4"/>
      <c r="R178" s="7"/>
      <c r="S178" s="4"/>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3"/>
      <c r="V178" s="13"/>
      <c r="W178" s="13"/>
      <c r="X178" s="13"/>
      <c r="Y178" s="13"/>
      <c r="Z178" s="13"/>
      <c r="AA178" s="13"/>
      <c r="AB178" s="13"/>
      <c r="AC178" s="13"/>
      <c r="AD178" s="13"/>
      <c r="AE178" s="13"/>
      <c r="AF178" s="13"/>
      <c r="AG178" s="13"/>
      <c r="AH178" s="13"/>
      <c r="AI178" s="13"/>
      <c r="AJ178" s="13"/>
      <c r="AK178" s="13"/>
      <c r="AL178" s="13"/>
      <c r="AM178" s="13"/>
      <c r="AN178" s="28"/>
    </row>
    <row r="179" spans="1:40" s="10" customFormat="1" ht="23.25" customHeight="1" thickBot="1">
      <c r="A179" s="4"/>
      <c r="B179" s="4"/>
      <c r="C179" s="4"/>
      <c r="D179" s="4"/>
      <c r="E179" s="15"/>
      <c r="F179" s="4"/>
      <c r="G179" s="4"/>
      <c r="H179" s="4"/>
      <c r="I179" s="4"/>
      <c r="J179" s="4"/>
      <c r="K179" s="4"/>
      <c r="L179" s="4"/>
      <c r="M179" s="4"/>
      <c r="N179" s="4"/>
      <c r="O179" s="6"/>
      <c r="P179" s="6"/>
      <c r="Q179" s="4"/>
      <c r="R179" s="7"/>
      <c r="S179" s="4"/>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3"/>
      <c r="V179" s="13"/>
      <c r="W179" s="13"/>
      <c r="X179" s="13"/>
      <c r="Y179" s="13"/>
      <c r="Z179" s="13"/>
      <c r="AA179" s="13"/>
      <c r="AB179" s="13"/>
      <c r="AC179" s="13"/>
      <c r="AD179" s="13"/>
      <c r="AE179" s="13"/>
      <c r="AF179" s="13"/>
      <c r="AG179" s="13"/>
      <c r="AH179" s="13"/>
      <c r="AI179" s="13"/>
      <c r="AJ179" s="13"/>
      <c r="AK179" s="13"/>
      <c r="AL179" s="13"/>
      <c r="AM179" s="13"/>
      <c r="AN179" s="28"/>
    </row>
    <row r="180" spans="1:40" s="10" customFormat="1" ht="23.25" customHeight="1" thickBot="1">
      <c r="A180" s="4"/>
      <c r="B180" s="4"/>
      <c r="C180" s="4"/>
      <c r="D180" s="4"/>
      <c r="E180" s="15"/>
      <c r="F180" s="4"/>
      <c r="G180" s="4"/>
      <c r="H180" s="4"/>
      <c r="I180" s="4"/>
      <c r="J180" s="4"/>
      <c r="K180" s="4"/>
      <c r="L180" s="4"/>
      <c r="M180" s="4"/>
      <c r="N180" s="4"/>
      <c r="O180" s="6"/>
      <c r="P180" s="6"/>
      <c r="Q180" s="4"/>
      <c r="R180" s="7"/>
      <c r="S180" s="4"/>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3"/>
      <c r="V180" s="13"/>
      <c r="W180" s="13"/>
      <c r="X180" s="13"/>
      <c r="Y180" s="13"/>
      <c r="Z180" s="13"/>
      <c r="AA180" s="13"/>
      <c r="AB180" s="13"/>
      <c r="AC180" s="13"/>
      <c r="AD180" s="13"/>
      <c r="AE180" s="13"/>
      <c r="AF180" s="13"/>
      <c r="AG180" s="13"/>
      <c r="AH180" s="13"/>
      <c r="AI180" s="13"/>
      <c r="AJ180" s="13"/>
      <c r="AK180" s="13"/>
      <c r="AL180" s="13"/>
      <c r="AM180" s="13"/>
      <c r="AN180" s="28"/>
    </row>
    <row r="181" spans="1:40" s="10" customFormat="1" ht="23.25" customHeight="1" thickBot="1">
      <c r="A181" s="4"/>
      <c r="B181" s="4"/>
      <c r="C181" s="4"/>
      <c r="D181" s="4"/>
      <c r="E181" s="15"/>
      <c r="F181" s="4"/>
      <c r="G181" s="4"/>
      <c r="H181" s="4"/>
      <c r="I181" s="4"/>
      <c r="J181" s="4"/>
      <c r="K181" s="4"/>
      <c r="L181" s="4"/>
      <c r="M181" s="4"/>
      <c r="N181" s="4"/>
      <c r="O181" s="6"/>
      <c r="P181" s="6"/>
      <c r="Q181" s="4"/>
      <c r="R181" s="7"/>
      <c r="S181" s="4"/>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3"/>
      <c r="V181" s="13"/>
      <c r="W181" s="13"/>
      <c r="X181" s="13"/>
      <c r="Y181" s="13"/>
      <c r="Z181" s="13"/>
      <c r="AA181" s="13"/>
      <c r="AB181" s="13"/>
      <c r="AC181" s="13"/>
      <c r="AD181" s="13"/>
      <c r="AE181" s="13"/>
      <c r="AF181" s="13"/>
      <c r="AG181" s="13"/>
      <c r="AH181" s="13"/>
      <c r="AI181" s="13"/>
      <c r="AJ181" s="13"/>
      <c r="AK181" s="13"/>
      <c r="AL181" s="13"/>
      <c r="AM181" s="13"/>
      <c r="AN181" s="28"/>
    </row>
    <row r="182" spans="1:40" s="10" customFormat="1" ht="23.25" customHeight="1" thickBot="1">
      <c r="A182" s="4"/>
      <c r="B182" s="4"/>
      <c r="C182" s="4"/>
      <c r="D182" s="4"/>
      <c r="E182" s="15"/>
      <c r="F182" s="4"/>
      <c r="G182" s="4"/>
      <c r="H182" s="4"/>
      <c r="I182" s="4"/>
      <c r="J182" s="4"/>
      <c r="K182" s="4"/>
      <c r="L182" s="4"/>
      <c r="M182" s="4"/>
      <c r="N182" s="4"/>
      <c r="O182" s="6"/>
      <c r="P182" s="6"/>
      <c r="Q182" s="4"/>
      <c r="R182" s="7"/>
      <c r="S182" s="4"/>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3"/>
      <c r="V182" s="13"/>
      <c r="W182" s="13"/>
      <c r="X182" s="13"/>
      <c r="Y182" s="13"/>
      <c r="Z182" s="13"/>
      <c r="AA182" s="13"/>
      <c r="AB182" s="13"/>
      <c r="AC182" s="13"/>
      <c r="AD182" s="13"/>
      <c r="AE182" s="13"/>
      <c r="AF182" s="13"/>
      <c r="AG182" s="13"/>
      <c r="AH182" s="13"/>
      <c r="AI182" s="13"/>
      <c r="AJ182" s="13"/>
      <c r="AK182" s="13"/>
      <c r="AL182" s="13"/>
      <c r="AM182" s="13"/>
      <c r="AN182" s="28"/>
    </row>
    <row r="183" spans="1:40" s="10" customFormat="1" ht="23.25" customHeight="1" thickBot="1">
      <c r="A183" s="4"/>
      <c r="B183" s="4"/>
      <c r="C183" s="4"/>
      <c r="D183" s="4"/>
      <c r="E183" s="15"/>
      <c r="F183" s="4"/>
      <c r="G183" s="4"/>
      <c r="H183" s="4"/>
      <c r="I183" s="4"/>
      <c r="J183" s="4"/>
      <c r="K183" s="4"/>
      <c r="L183" s="4"/>
      <c r="M183" s="4"/>
      <c r="N183" s="4"/>
      <c r="O183" s="6"/>
      <c r="P183" s="6"/>
      <c r="Q183" s="4"/>
      <c r="R183" s="7"/>
      <c r="S183" s="4"/>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3"/>
      <c r="V183" s="13"/>
      <c r="W183" s="13"/>
      <c r="X183" s="13"/>
      <c r="Y183" s="13"/>
      <c r="Z183" s="13"/>
      <c r="AA183" s="13"/>
      <c r="AB183" s="13"/>
      <c r="AC183" s="13"/>
      <c r="AD183" s="13"/>
      <c r="AE183" s="13"/>
      <c r="AF183" s="13"/>
      <c r="AG183" s="13"/>
      <c r="AH183" s="13"/>
      <c r="AI183" s="13"/>
      <c r="AJ183" s="13"/>
      <c r="AK183" s="13"/>
      <c r="AL183" s="13"/>
      <c r="AM183" s="13"/>
      <c r="AN183" s="28"/>
    </row>
    <row r="184" spans="1:40" s="10" customFormat="1" ht="23.25" customHeight="1" thickBot="1">
      <c r="A184" s="4"/>
      <c r="B184" s="4"/>
      <c r="C184" s="4"/>
      <c r="D184" s="4"/>
      <c r="E184" s="15"/>
      <c r="F184" s="4"/>
      <c r="G184" s="4"/>
      <c r="H184" s="4"/>
      <c r="I184" s="4"/>
      <c r="J184" s="4"/>
      <c r="K184" s="4"/>
      <c r="L184" s="4"/>
      <c r="M184" s="4"/>
      <c r="N184" s="4"/>
      <c r="O184" s="6"/>
      <c r="P184" s="6"/>
      <c r="Q184" s="4"/>
      <c r="R184" s="7"/>
      <c r="S184" s="4"/>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3"/>
      <c r="V184" s="13"/>
      <c r="W184" s="13"/>
      <c r="X184" s="13"/>
      <c r="Y184" s="13"/>
      <c r="Z184" s="13"/>
      <c r="AA184" s="13"/>
      <c r="AB184" s="13"/>
      <c r="AC184" s="13"/>
      <c r="AD184" s="13"/>
      <c r="AE184" s="13"/>
      <c r="AF184" s="13"/>
      <c r="AG184" s="13"/>
      <c r="AH184" s="13"/>
      <c r="AI184" s="13"/>
      <c r="AJ184" s="13"/>
      <c r="AK184" s="13"/>
      <c r="AL184" s="13"/>
      <c r="AM184" s="13"/>
      <c r="AN184" s="28"/>
    </row>
    <row r="185" spans="1:40" s="10" customFormat="1" ht="23.25" customHeight="1" thickBot="1">
      <c r="A185" s="4"/>
      <c r="B185" s="4"/>
      <c r="C185" s="4"/>
      <c r="D185" s="4"/>
      <c r="E185" s="15"/>
      <c r="F185" s="4"/>
      <c r="G185" s="4"/>
      <c r="H185" s="4"/>
      <c r="I185" s="4"/>
      <c r="J185" s="4"/>
      <c r="K185" s="4"/>
      <c r="L185" s="4"/>
      <c r="M185" s="4"/>
      <c r="N185" s="4"/>
      <c r="O185" s="6"/>
      <c r="P185" s="6"/>
      <c r="Q185" s="4"/>
      <c r="R185" s="7"/>
      <c r="S185" s="4"/>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3"/>
      <c r="V185" s="13"/>
      <c r="W185" s="13"/>
      <c r="X185" s="13"/>
      <c r="Y185" s="13"/>
      <c r="Z185" s="13"/>
      <c r="AA185" s="13"/>
      <c r="AB185" s="13"/>
      <c r="AC185" s="13"/>
      <c r="AD185" s="13"/>
      <c r="AE185" s="13"/>
      <c r="AF185" s="13"/>
      <c r="AG185" s="13"/>
      <c r="AH185" s="13"/>
      <c r="AI185" s="13"/>
      <c r="AJ185" s="13"/>
      <c r="AK185" s="13"/>
      <c r="AL185" s="13"/>
      <c r="AM185" s="13"/>
      <c r="AN185" s="28"/>
    </row>
    <row r="186" spans="1:40" s="10" customFormat="1" ht="23.25" customHeight="1" thickBot="1">
      <c r="A186" s="4"/>
      <c r="B186" s="4"/>
      <c r="C186" s="4"/>
      <c r="D186" s="4"/>
      <c r="E186" s="15"/>
      <c r="F186" s="4"/>
      <c r="G186" s="4"/>
      <c r="H186" s="4"/>
      <c r="I186" s="4"/>
      <c r="J186" s="4"/>
      <c r="K186" s="4"/>
      <c r="L186" s="4"/>
      <c r="M186" s="4"/>
      <c r="N186" s="4"/>
      <c r="O186" s="6"/>
      <c r="P186" s="6"/>
      <c r="Q186" s="4"/>
      <c r="R186" s="7"/>
      <c r="S186" s="4"/>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3"/>
      <c r="V186" s="13"/>
      <c r="W186" s="13"/>
      <c r="X186" s="13"/>
      <c r="Y186" s="13"/>
      <c r="Z186" s="13"/>
      <c r="AA186" s="13"/>
      <c r="AB186" s="13"/>
      <c r="AC186" s="13"/>
      <c r="AD186" s="13"/>
      <c r="AE186" s="13"/>
      <c r="AF186" s="13"/>
      <c r="AG186" s="13"/>
      <c r="AH186" s="13"/>
      <c r="AI186" s="13"/>
      <c r="AJ186" s="13"/>
      <c r="AK186" s="13"/>
      <c r="AL186" s="13"/>
      <c r="AM186" s="13"/>
      <c r="AN186" s="28"/>
    </row>
    <row r="187" spans="1:40" s="10" customFormat="1" ht="23.25" customHeight="1" thickBot="1">
      <c r="A187" s="4"/>
      <c r="B187" s="4"/>
      <c r="C187" s="4"/>
      <c r="D187" s="4"/>
      <c r="E187" s="15"/>
      <c r="F187" s="4"/>
      <c r="G187" s="4"/>
      <c r="H187" s="4"/>
      <c r="I187" s="4"/>
      <c r="J187" s="4"/>
      <c r="K187" s="4"/>
      <c r="L187" s="4"/>
      <c r="M187" s="4"/>
      <c r="N187" s="4"/>
      <c r="O187" s="6"/>
      <c r="P187" s="6"/>
      <c r="Q187" s="4"/>
      <c r="R187" s="7"/>
      <c r="S187" s="4"/>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3"/>
      <c r="V187" s="13"/>
      <c r="W187" s="13"/>
      <c r="X187" s="13"/>
      <c r="Y187" s="13"/>
      <c r="Z187" s="13"/>
      <c r="AA187" s="13"/>
      <c r="AB187" s="13"/>
      <c r="AC187" s="13"/>
      <c r="AD187" s="13"/>
      <c r="AE187" s="13"/>
      <c r="AF187" s="13"/>
      <c r="AG187" s="13"/>
      <c r="AH187" s="13"/>
      <c r="AI187" s="13"/>
      <c r="AJ187" s="13"/>
      <c r="AK187" s="13"/>
      <c r="AL187" s="13"/>
      <c r="AM187" s="13"/>
      <c r="AN187" s="28"/>
    </row>
    <row r="188" spans="1:40" s="10" customFormat="1" ht="23.25" customHeight="1" thickBot="1">
      <c r="A188" s="4"/>
      <c r="B188" s="4"/>
      <c r="C188" s="4"/>
      <c r="D188" s="4"/>
      <c r="E188" s="15"/>
      <c r="F188" s="4"/>
      <c r="G188" s="4"/>
      <c r="H188" s="4"/>
      <c r="I188" s="4"/>
      <c r="J188" s="4"/>
      <c r="K188" s="4"/>
      <c r="L188" s="4"/>
      <c r="M188" s="4"/>
      <c r="N188" s="4"/>
      <c r="O188" s="6"/>
      <c r="P188" s="6"/>
      <c r="Q188" s="4"/>
      <c r="R188" s="7"/>
      <c r="S188" s="4"/>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3"/>
      <c r="V188" s="13"/>
      <c r="W188" s="13"/>
      <c r="X188" s="13"/>
      <c r="Y188" s="13"/>
      <c r="Z188" s="13"/>
      <c r="AA188" s="13"/>
      <c r="AB188" s="13"/>
      <c r="AC188" s="13"/>
      <c r="AD188" s="13"/>
      <c r="AE188" s="13"/>
      <c r="AF188" s="13"/>
      <c r="AG188" s="13"/>
      <c r="AH188" s="13"/>
      <c r="AI188" s="13"/>
      <c r="AJ188" s="13"/>
      <c r="AK188" s="13"/>
      <c r="AL188" s="13"/>
      <c r="AM188" s="13"/>
      <c r="AN188" s="28"/>
    </row>
    <row r="189" spans="1:40" s="10" customFormat="1" ht="23.25" customHeight="1" thickBot="1">
      <c r="A189" s="4"/>
      <c r="B189" s="4"/>
      <c r="C189" s="4"/>
      <c r="D189" s="4"/>
      <c r="E189" s="15"/>
      <c r="F189" s="4"/>
      <c r="G189" s="4"/>
      <c r="H189" s="4"/>
      <c r="I189" s="4"/>
      <c r="J189" s="4"/>
      <c r="K189" s="4"/>
      <c r="L189" s="4"/>
      <c r="M189" s="4"/>
      <c r="N189" s="4"/>
      <c r="O189" s="6"/>
      <c r="P189" s="6"/>
      <c r="Q189" s="4"/>
      <c r="R189" s="7"/>
      <c r="S189" s="4"/>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3"/>
      <c r="V189" s="13"/>
      <c r="W189" s="13"/>
      <c r="X189" s="13"/>
      <c r="Y189" s="13"/>
      <c r="Z189" s="13"/>
      <c r="AA189" s="13"/>
      <c r="AB189" s="13"/>
      <c r="AC189" s="13"/>
      <c r="AD189" s="13"/>
      <c r="AE189" s="13"/>
      <c r="AF189" s="13"/>
      <c r="AG189" s="13"/>
      <c r="AH189" s="13"/>
      <c r="AI189" s="13"/>
      <c r="AJ189" s="13"/>
      <c r="AK189" s="13"/>
      <c r="AL189" s="13"/>
      <c r="AM189" s="13"/>
      <c r="AN189" s="28"/>
    </row>
    <row r="190" spans="1:40" s="10" customFormat="1" ht="23.25" customHeight="1" thickBot="1">
      <c r="A190" s="4"/>
      <c r="B190" s="4"/>
      <c r="C190" s="4"/>
      <c r="D190" s="4"/>
      <c r="E190" s="15"/>
      <c r="F190" s="4"/>
      <c r="G190" s="4"/>
      <c r="H190" s="4"/>
      <c r="I190" s="4"/>
      <c r="J190" s="4"/>
      <c r="K190" s="4"/>
      <c r="L190" s="4"/>
      <c r="M190" s="4"/>
      <c r="N190" s="4"/>
      <c r="O190" s="6"/>
      <c r="P190" s="6"/>
      <c r="Q190" s="4"/>
      <c r="R190" s="7"/>
      <c r="S190" s="4"/>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3"/>
      <c r="V190" s="13"/>
      <c r="W190" s="13"/>
      <c r="X190" s="13"/>
      <c r="Y190" s="13"/>
      <c r="Z190" s="13"/>
      <c r="AA190" s="13"/>
      <c r="AB190" s="13"/>
      <c r="AC190" s="13"/>
      <c r="AD190" s="13"/>
      <c r="AE190" s="13"/>
      <c r="AF190" s="13"/>
      <c r="AG190" s="13"/>
      <c r="AH190" s="13"/>
      <c r="AI190" s="13"/>
      <c r="AJ190" s="13"/>
      <c r="AK190" s="13"/>
      <c r="AL190" s="13"/>
      <c r="AM190" s="13"/>
      <c r="AN190" s="28"/>
    </row>
    <row r="191" spans="1:40" s="10" customFormat="1" ht="23.25" customHeight="1" thickBot="1">
      <c r="A191" s="4"/>
      <c r="B191" s="4"/>
      <c r="C191" s="4"/>
      <c r="D191" s="4"/>
      <c r="E191" s="15"/>
      <c r="F191" s="4"/>
      <c r="G191" s="4"/>
      <c r="H191" s="4"/>
      <c r="I191" s="4"/>
      <c r="J191" s="4"/>
      <c r="K191" s="4"/>
      <c r="L191" s="4"/>
      <c r="M191" s="4"/>
      <c r="N191" s="4"/>
      <c r="O191" s="6"/>
      <c r="P191" s="6"/>
      <c r="Q191" s="4"/>
      <c r="R191" s="7"/>
      <c r="S191" s="4"/>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3"/>
      <c r="V191" s="13"/>
      <c r="W191" s="13"/>
      <c r="X191" s="13"/>
      <c r="Y191" s="13"/>
      <c r="Z191" s="13"/>
      <c r="AA191" s="13"/>
      <c r="AB191" s="13"/>
      <c r="AC191" s="13"/>
      <c r="AD191" s="13"/>
      <c r="AE191" s="13"/>
      <c r="AF191" s="13"/>
      <c r="AG191" s="13"/>
      <c r="AH191" s="13"/>
      <c r="AI191" s="13"/>
      <c r="AJ191" s="13"/>
      <c r="AK191" s="13"/>
      <c r="AL191" s="13"/>
      <c r="AM191" s="13"/>
      <c r="AN191" s="28"/>
    </row>
    <row r="192" spans="1:40" s="10" customFormat="1" ht="23.25" customHeight="1" thickBot="1">
      <c r="A192" s="4"/>
      <c r="B192" s="4"/>
      <c r="C192" s="4"/>
      <c r="D192" s="4"/>
      <c r="E192" s="15"/>
      <c r="F192" s="4"/>
      <c r="G192" s="4"/>
      <c r="H192" s="4"/>
      <c r="I192" s="4"/>
      <c r="J192" s="4"/>
      <c r="K192" s="4"/>
      <c r="L192" s="4"/>
      <c r="M192" s="4"/>
      <c r="N192" s="4"/>
      <c r="O192" s="6"/>
      <c r="P192" s="6"/>
      <c r="Q192" s="4"/>
      <c r="R192" s="7"/>
      <c r="S192" s="4"/>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3"/>
      <c r="V192" s="13"/>
      <c r="W192" s="13"/>
      <c r="X192" s="13"/>
      <c r="Y192" s="13"/>
      <c r="Z192" s="13"/>
      <c r="AA192" s="13"/>
      <c r="AB192" s="13"/>
      <c r="AC192" s="13"/>
      <c r="AD192" s="13"/>
      <c r="AE192" s="13"/>
      <c r="AF192" s="13"/>
      <c r="AG192" s="13"/>
      <c r="AH192" s="13"/>
      <c r="AI192" s="13"/>
      <c r="AJ192" s="13"/>
      <c r="AK192" s="13"/>
      <c r="AL192" s="13"/>
      <c r="AM192" s="13"/>
      <c r="AN192" s="28"/>
    </row>
    <row r="193" spans="1:40" s="10" customFormat="1" ht="23.25" customHeight="1" thickBot="1">
      <c r="A193" s="4"/>
      <c r="B193" s="4"/>
      <c r="C193" s="4"/>
      <c r="D193" s="4"/>
      <c r="E193" s="15"/>
      <c r="F193" s="4"/>
      <c r="G193" s="4"/>
      <c r="H193" s="4"/>
      <c r="I193" s="4"/>
      <c r="J193" s="4"/>
      <c r="K193" s="4"/>
      <c r="L193" s="4"/>
      <c r="M193" s="4"/>
      <c r="N193" s="4"/>
      <c r="O193" s="6"/>
      <c r="P193" s="6"/>
      <c r="Q193" s="4"/>
      <c r="R193" s="7"/>
      <c r="S193" s="4"/>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3"/>
      <c r="V193" s="13"/>
      <c r="W193" s="13"/>
      <c r="X193" s="13"/>
      <c r="Y193" s="13"/>
      <c r="Z193" s="13"/>
      <c r="AA193" s="13"/>
      <c r="AB193" s="13"/>
      <c r="AC193" s="13"/>
      <c r="AD193" s="13"/>
      <c r="AE193" s="13"/>
      <c r="AF193" s="13"/>
      <c r="AG193" s="13"/>
      <c r="AH193" s="13"/>
      <c r="AI193" s="13"/>
      <c r="AJ193" s="13"/>
      <c r="AK193" s="13"/>
      <c r="AL193" s="13"/>
      <c r="AM193" s="13"/>
      <c r="AN193" s="28"/>
    </row>
    <row r="194" spans="1:40" s="10" customFormat="1" ht="23.25" customHeight="1" thickBot="1">
      <c r="A194" s="4"/>
      <c r="B194" s="4"/>
      <c r="C194" s="4"/>
      <c r="D194" s="4"/>
      <c r="E194" s="15"/>
      <c r="F194" s="4"/>
      <c r="G194" s="4"/>
      <c r="H194" s="4"/>
      <c r="I194" s="4"/>
      <c r="J194" s="4"/>
      <c r="K194" s="4"/>
      <c r="L194" s="4"/>
      <c r="M194" s="4"/>
      <c r="N194" s="4"/>
      <c r="O194" s="6"/>
      <c r="P194" s="6"/>
      <c r="Q194" s="4"/>
      <c r="R194" s="7"/>
      <c r="S194" s="4"/>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3"/>
      <c r="V194" s="13"/>
      <c r="W194" s="13"/>
      <c r="X194" s="13"/>
      <c r="Y194" s="13"/>
      <c r="Z194" s="13"/>
      <c r="AA194" s="13"/>
      <c r="AB194" s="13"/>
      <c r="AC194" s="13"/>
      <c r="AD194" s="13"/>
      <c r="AE194" s="13"/>
      <c r="AF194" s="13"/>
      <c r="AG194" s="13"/>
      <c r="AH194" s="13"/>
      <c r="AI194" s="13"/>
      <c r="AJ194" s="13"/>
      <c r="AK194" s="13"/>
      <c r="AL194" s="13"/>
      <c r="AM194" s="13"/>
      <c r="AN194" s="28"/>
    </row>
    <row r="195" spans="1:40" s="10" customFormat="1" ht="23.25" customHeight="1" thickBot="1">
      <c r="A195" s="4"/>
      <c r="B195" s="4"/>
      <c r="C195" s="4"/>
      <c r="D195" s="4"/>
      <c r="E195" s="15"/>
      <c r="F195" s="4"/>
      <c r="G195" s="4"/>
      <c r="H195" s="4"/>
      <c r="I195" s="4"/>
      <c r="J195" s="4"/>
      <c r="K195" s="4"/>
      <c r="L195" s="4"/>
      <c r="M195" s="4"/>
      <c r="N195" s="4"/>
      <c r="O195" s="6"/>
      <c r="P195" s="6"/>
      <c r="Q195" s="4"/>
      <c r="R195" s="7"/>
      <c r="S195" s="4"/>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3"/>
      <c r="V195" s="13"/>
      <c r="W195" s="13"/>
      <c r="X195" s="13"/>
      <c r="Y195" s="13"/>
      <c r="Z195" s="13"/>
      <c r="AA195" s="13"/>
      <c r="AB195" s="13"/>
      <c r="AC195" s="13"/>
      <c r="AD195" s="13"/>
      <c r="AE195" s="13"/>
      <c r="AF195" s="13"/>
      <c r="AG195" s="13"/>
      <c r="AH195" s="13"/>
      <c r="AI195" s="13"/>
      <c r="AJ195" s="13"/>
      <c r="AK195" s="13"/>
      <c r="AL195" s="13"/>
      <c r="AM195" s="13"/>
      <c r="AN195" s="28"/>
    </row>
    <row r="196" spans="1:40" s="10" customFormat="1" ht="23.25" customHeight="1" thickBot="1">
      <c r="A196" s="4"/>
      <c r="B196" s="4"/>
      <c r="C196" s="4"/>
      <c r="D196" s="4"/>
      <c r="E196" s="15"/>
      <c r="F196" s="4"/>
      <c r="G196" s="4"/>
      <c r="H196" s="4"/>
      <c r="I196" s="4"/>
      <c r="J196" s="4"/>
      <c r="K196" s="4"/>
      <c r="L196" s="4"/>
      <c r="M196" s="4"/>
      <c r="N196" s="4"/>
      <c r="O196" s="6"/>
      <c r="P196" s="6"/>
      <c r="Q196" s="4"/>
      <c r="R196" s="7"/>
      <c r="S196" s="4"/>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3"/>
      <c r="V196" s="13"/>
      <c r="W196" s="13"/>
      <c r="X196" s="13"/>
      <c r="Y196" s="13"/>
      <c r="Z196" s="13"/>
      <c r="AA196" s="13"/>
      <c r="AB196" s="13"/>
      <c r="AC196" s="13"/>
      <c r="AD196" s="13"/>
      <c r="AE196" s="13"/>
      <c r="AF196" s="13"/>
      <c r="AG196" s="13"/>
      <c r="AH196" s="13"/>
      <c r="AI196" s="13"/>
      <c r="AJ196" s="13"/>
      <c r="AK196" s="13"/>
      <c r="AL196" s="13"/>
      <c r="AM196" s="13"/>
      <c r="AN196" s="28"/>
    </row>
    <row r="197" spans="1:40" s="10" customFormat="1" ht="23.25" customHeight="1" thickBot="1">
      <c r="A197" s="4"/>
      <c r="B197" s="4"/>
      <c r="C197" s="4"/>
      <c r="D197" s="4"/>
      <c r="E197" s="15"/>
      <c r="F197" s="4"/>
      <c r="G197" s="4"/>
      <c r="H197" s="4"/>
      <c r="I197" s="4"/>
      <c r="J197" s="4"/>
      <c r="K197" s="4"/>
      <c r="L197" s="4"/>
      <c r="M197" s="4"/>
      <c r="N197" s="4"/>
      <c r="O197" s="6"/>
      <c r="P197" s="6"/>
      <c r="Q197" s="4"/>
      <c r="R197" s="7"/>
      <c r="S197" s="4"/>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3"/>
      <c r="V197" s="13"/>
      <c r="W197" s="13"/>
      <c r="X197" s="13"/>
      <c r="Y197" s="13"/>
      <c r="Z197" s="13"/>
      <c r="AA197" s="13"/>
      <c r="AB197" s="13"/>
      <c r="AC197" s="13"/>
      <c r="AD197" s="13"/>
      <c r="AE197" s="13"/>
      <c r="AF197" s="13"/>
      <c r="AG197" s="13"/>
      <c r="AH197" s="13"/>
      <c r="AI197" s="13"/>
      <c r="AJ197" s="13"/>
      <c r="AK197" s="13"/>
      <c r="AL197" s="13"/>
      <c r="AM197" s="13"/>
      <c r="AN197" s="28"/>
    </row>
    <row r="198" spans="1:40" s="10" customFormat="1" ht="23.25" customHeight="1" thickBot="1">
      <c r="A198" s="4"/>
      <c r="B198" s="4"/>
      <c r="C198" s="4"/>
      <c r="D198" s="4"/>
      <c r="E198" s="15"/>
      <c r="F198" s="4"/>
      <c r="G198" s="4"/>
      <c r="H198" s="4"/>
      <c r="I198" s="4"/>
      <c r="J198" s="4"/>
      <c r="K198" s="4"/>
      <c r="L198" s="4"/>
      <c r="M198" s="4"/>
      <c r="N198" s="4"/>
      <c r="O198" s="6"/>
      <c r="P198" s="6"/>
      <c r="Q198" s="4"/>
      <c r="R198" s="7"/>
      <c r="S198" s="4"/>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3"/>
      <c r="V198" s="13"/>
      <c r="W198" s="13"/>
      <c r="X198" s="13"/>
      <c r="Y198" s="13"/>
      <c r="Z198" s="13"/>
      <c r="AA198" s="13"/>
      <c r="AB198" s="13"/>
      <c r="AC198" s="13"/>
      <c r="AD198" s="13"/>
      <c r="AE198" s="13"/>
      <c r="AF198" s="13"/>
      <c r="AG198" s="13"/>
      <c r="AH198" s="13"/>
      <c r="AI198" s="13"/>
      <c r="AJ198" s="13"/>
      <c r="AK198" s="13"/>
      <c r="AL198" s="13"/>
      <c r="AM198" s="13"/>
      <c r="AN198" s="28"/>
    </row>
    <row r="199" spans="1:40" s="10" customFormat="1" ht="23.25" customHeight="1" thickBot="1">
      <c r="A199" s="4"/>
      <c r="B199" s="4"/>
      <c r="C199" s="4"/>
      <c r="D199" s="4"/>
      <c r="E199" s="15"/>
      <c r="F199" s="4"/>
      <c r="G199" s="4"/>
      <c r="H199" s="4"/>
      <c r="I199" s="4"/>
      <c r="J199" s="4"/>
      <c r="K199" s="4"/>
      <c r="L199" s="4"/>
      <c r="M199" s="4"/>
      <c r="N199" s="4"/>
      <c r="O199" s="6"/>
      <c r="P199" s="6"/>
      <c r="Q199" s="4"/>
      <c r="R199" s="7"/>
      <c r="S199" s="4"/>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3"/>
      <c r="V199" s="13"/>
      <c r="W199" s="13"/>
      <c r="X199" s="13"/>
      <c r="Y199" s="13"/>
      <c r="Z199" s="13"/>
      <c r="AA199" s="13"/>
      <c r="AB199" s="13"/>
      <c r="AC199" s="13"/>
      <c r="AD199" s="13"/>
      <c r="AE199" s="13"/>
      <c r="AF199" s="13"/>
      <c r="AG199" s="13"/>
      <c r="AH199" s="13"/>
      <c r="AI199" s="13"/>
      <c r="AJ199" s="13"/>
      <c r="AK199" s="13"/>
      <c r="AL199" s="13"/>
      <c r="AM199" s="13"/>
      <c r="AN199" s="28"/>
    </row>
    <row r="200" spans="1:40" s="10" customFormat="1" ht="23.25" customHeight="1" thickBot="1">
      <c r="A200" s="4"/>
      <c r="B200" s="4"/>
      <c r="C200" s="4"/>
      <c r="D200" s="4"/>
      <c r="E200" s="15"/>
      <c r="F200" s="4"/>
      <c r="G200" s="4"/>
      <c r="H200" s="4"/>
      <c r="I200" s="4"/>
      <c r="J200" s="4"/>
      <c r="K200" s="4"/>
      <c r="L200" s="4"/>
      <c r="M200" s="4"/>
      <c r="N200" s="4"/>
      <c r="O200" s="6"/>
      <c r="P200" s="6"/>
      <c r="Q200" s="4"/>
      <c r="R200" s="7"/>
      <c r="S200" s="4"/>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3"/>
      <c r="V200" s="13"/>
      <c r="W200" s="13"/>
      <c r="X200" s="13"/>
      <c r="Y200" s="13"/>
      <c r="Z200" s="13"/>
      <c r="AA200" s="13"/>
      <c r="AB200" s="13"/>
      <c r="AC200" s="13"/>
      <c r="AD200" s="13"/>
      <c r="AE200" s="13"/>
      <c r="AF200" s="13"/>
      <c r="AG200" s="13"/>
      <c r="AH200" s="13"/>
      <c r="AI200" s="13"/>
      <c r="AJ200" s="13"/>
      <c r="AK200" s="13"/>
      <c r="AL200" s="13"/>
      <c r="AM200" s="13"/>
      <c r="AN200" s="28"/>
    </row>
    <row r="201" spans="1:40" s="10" customFormat="1" ht="23.25" customHeight="1" thickBot="1">
      <c r="A201" s="4"/>
      <c r="B201" s="4"/>
      <c r="C201" s="4"/>
      <c r="D201" s="4"/>
      <c r="E201" s="15"/>
      <c r="F201" s="4"/>
      <c r="G201" s="4"/>
      <c r="H201" s="4"/>
      <c r="I201" s="4"/>
      <c r="J201" s="4"/>
      <c r="K201" s="4"/>
      <c r="L201" s="4"/>
      <c r="M201" s="4"/>
      <c r="N201" s="4"/>
      <c r="O201" s="6"/>
      <c r="P201" s="6"/>
      <c r="Q201" s="4"/>
      <c r="R201" s="7"/>
      <c r="S201" s="4"/>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3"/>
      <c r="V201" s="13"/>
      <c r="W201" s="13"/>
      <c r="X201" s="13"/>
      <c r="Y201" s="13"/>
      <c r="Z201" s="13"/>
      <c r="AA201" s="13"/>
      <c r="AB201" s="13"/>
      <c r="AC201" s="13"/>
      <c r="AD201" s="13"/>
      <c r="AE201" s="13"/>
      <c r="AF201" s="13"/>
      <c r="AG201" s="13"/>
      <c r="AH201" s="13"/>
      <c r="AI201" s="13"/>
      <c r="AJ201" s="13"/>
      <c r="AK201" s="13"/>
      <c r="AL201" s="13"/>
      <c r="AM201" s="13"/>
      <c r="AN201" s="28"/>
    </row>
    <row r="202" spans="1:40" s="10" customFormat="1" ht="23.25" customHeight="1" thickBot="1">
      <c r="A202" s="4"/>
      <c r="B202" s="4"/>
      <c r="C202" s="4"/>
      <c r="D202" s="4"/>
      <c r="E202" s="15"/>
      <c r="F202" s="4"/>
      <c r="G202" s="4"/>
      <c r="H202" s="4"/>
      <c r="I202" s="4"/>
      <c r="J202" s="4"/>
      <c r="K202" s="4"/>
      <c r="L202" s="4"/>
      <c r="M202" s="4"/>
      <c r="N202" s="4"/>
      <c r="O202" s="6"/>
      <c r="P202" s="6"/>
      <c r="Q202" s="4"/>
      <c r="R202" s="7"/>
      <c r="S202" s="4"/>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3"/>
      <c r="V202" s="13"/>
      <c r="W202" s="13"/>
      <c r="X202" s="13"/>
      <c r="Y202" s="13"/>
      <c r="Z202" s="13"/>
      <c r="AA202" s="13"/>
      <c r="AB202" s="13"/>
      <c r="AC202" s="13"/>
      <c r="AD202" s="13"/>
      <c r="AE202" s="13"/>
      <c r="AF202" s="13"/>
      <c r="AG202" s="13"/>
      <c r="AH202" s="13"/>
      <c r="AI202" s="13"/>
      <c r="AJ202" s="13"/>
      <c r="AK202" s="13"/>
      <c r="AL202" s="13"/>
      <c r="AM202" s="13"/>
      <c r="AN202" s="28"/>
    </row>
    <row r="203" spans="1:40" s="10" customFormat="1" ht="23.25" customHeight="1" thickBot="1">
      <c r="A203" s="4"/>
      <c r="B203" s="4"/>
      <c r="C203" s="4"/>
      <c r="D203" s="4"/>
      <c r="E203" s="15"/>
      <c r="F203" s="4"/>
      <c r="G203" s="4"/>
      <c r="H203" s="4"/>
      <c r="I203" s="4"/>
      <c r="J203" s="4"/>
      <c r="K203" s="4"/>
      <c r="L203" s="4"/>
      <c r="M203" s="4"/>
      <c r="N203" s="4"/>
      <c r="O203" s="6"/>
      <c r="P203" s="6"/>
      <c r="Q203" s="4"/>
      <c r="R203" s="7"/>
      <c r="S203" s="4"/>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3"/>
      <c r="V203" s="13"/>
      <c r="W203" s="13"/>
      <c r="X203" s="13"/>
      <c r="Y203" s="13"/>
      <c r="Z203" s="13"/>
      <c r="AA203" s="13"/>
      <c r="AB203" s="13"/>
      <c r="AC203" s="13"/>
      <c r="AD203" s="13"/>
      <c r="AE203" s="13"/>
      <c r="AF203" s="13"/>
      <c r="AG203" s="13"/>
      <c r="AH203" s="13"/>
      <c r="AI203" s="13"/>
      <c r="AJ203" s="13"/>
      <c r="AK203" s="13"/>
      <c r="AL203" s="13"/>
      <c r="AM203" s="13"/>
      <c r="AN203" s="28"/>
    </row>
    <row r="204" spans="1:40" s="10" customFormat="1" ht="23.25" customHeight="1" thickBot="1">
      <c r="A204" s="4"/>
      <c r="B204" s="4"/>
      <c r="C204" s="4"/>
      <c r="D204" s="4"/>
      <c r="E204" s="15"/>
      <c r="F204" s="4"/>
      <c r="G204" s="4"/>
      <c r="H204" s="4"/>
      <c r="I204" s="4"/>
      <c r="J204" s="4"/>
      <c r="K204" s="4"/>
      <c r="L204" s="4"/>
      <c r="M204" s="4"/>
      <c r="N204" s="4"/>
      <c r="O204" s="6"/>
      <c r="P204" s="6"/>
      <c r="Q204" s="4"/>
      <c r="R204" s="7"/>
      <c r="S204" s="4"/>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3"/>
      <c r="V204" s="13"/>
      <c r="W204" s="13"/>
      <c r="X204" s="13"/>
      <c r="Y204" s="13"/>
      <c r="Z204" s="13"/>
      <c r="AA204" s="13"/>
      <c r="AB204" s="13"/>
      <c r="AC204" s="13"/>
      <c r="AD204" s="13"/>
      <c r="AE204" s="13"/>
      <c r="AF204" s="13"/>
      <c r="AG204" s="13"/>
      <c r="AH204" s="13"/>
      <c r="AI204" s="13"/>
      <c r="AJ204" s="13"/>
      <c r="AK204" s="13"/>
      <c r="AL204" s="13"/>
      <c r="AM204" s="13"/>
      <c r="AN204" s="28"/>
    </row>
    <row r="205" spans="1:40" s="10" customFormat="1" ht="23.25" customHeight="1" thickBot="1">
      <c r="A205" s="4"/>
      <c r="B205" s="4"/>
      <c r="C205" s="4"/>
      <c r="D205" s="4"/>
      <c r="E205" s="15"/>
      <c r="F205" s="4"/>
      <c r="G205" s="4"/>
      <c r="H205" s="4"/>
      <c r="I205" s="4"/>
      <c r="J205" s="4"/>
      <c r="K205" s="4"/>
      <c r="L205" s="4"/>
      <c r="M205" s="4"/>
      <c r="N205" s="4"/>
      <c r="O205" s="6"/>
      <c r="P205" s="6"/>
      <c r="Q205" s="4"/>
      <c r="R205" s="7"/>
      <c r="S205" s="4"/>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3"/>
      <c r="V205" s="13"/>
      <c r="W205" s="13"/>
      <c r="X205" s="13"/>
      <c r="Y205" s="13"/>
      <c r="Z205" s="13"/>
      <c r="AA205" s="13"/>
      <c r="AB205" s="13"/>
      <c r="AC205" s="13"/>
      <c r="AD205" s="13"/>
      <c r="AE205" s="13"/>
      <c r="AF205" s="13"/>
      <c r="AG205" s="13"/>
      <c r="AH205" s="13"/>
      <c r="AI205" s="13"/>
      <c r="AJ205" s="13"/>
      <c r="AK205" s="13"/>
      <c r="AL205" s="13"/>
      <c r="AM205" s="13"/>
      <c r="AN205" s="28"/>
    </row>
    <row r="206" spans="1:40" s="10" customFormat="1" ht="23.25" customHeight="1" thickBot="1">
      <c r="A206" s="4"/>
      <c r="B206" s="4"/>
      <c r="C206" s="4"/>
      <c r="D206" s="4"/>
      <c r="E206" s="15"/>
      <c r="F206" s="4"/>
      <c r="G206" s="4"/>
      <c r="H206" s="4"/>
      <c r="I206" s="4"/>
      <c r="J206" s="4"/>
      <c r="K206" s="4"/>
      <c r="L206" s="4"/>
      <c r="M206" s="4"/>
      <c r="N206" s="4"/>
      <c r="O206" s="6"/>
      <c r="P206" s="6"/>
      <c r="Q206" s="4"/>
      <c r="R206" s="7"/>
      <c r="S206" s="4"/>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3"/>
      <c r="V206" s="13"/>
      <c r="W206" s="13"/>
      <c r="X206" s="13"/>
      <c r="Y206" s="13"/>
      <c r="Z206" s="13"/>
      <c r="AA206" s="13"/>
      <c r="AB206" s="13"/>
      <c r="AC206" s="13"/>
      <c r="AD206" s="13"/>
      <c r="AE206" s="13"/>
      <c r="AF206" s="13"/>
      <c r="AG206" s="13"/>
      <c r="AH206" s="13"/>
      <c r="AI206" s="13"/>
      <c r="AJ206" s="13"/>
      <c r="AK206" s="13"/>
      <c r="AL206" s="13"/>
      <c r="AM206" s="13"/>
      <c r="AN206" s="28"/>
    </row>
    <row r="207" spans="1:40" s="10" customFormat="1" ht="23.25" customHeight="1" thickBot="1">
      <c r="A207" s="4"/>
      <c r="B207" s="4"/>
      <c r="C207" s="4"/>
      <c r="D207" s="4"/>
      <c r="E207" s="15"/>
      <c r="F207" s="4"/>
      <c r="G207" s="4"/>
      <c r="H207" s="4"/>
      <c r="I207" s="4"/>
      <c r="J207" s="4"/>
      <c r="K207" s="4"/>
      <c r="L207" s="4"/>
      <c r="M207" s="4"/>
      <c r="N207" s="4"/>
      <c r="O207" s="6"/>
      <c r="P207" s="6"/>
      <c r="Q207" s="4"/>
      <c r="R207" s="7"/>
      <c r="S207" s="4"/>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3"/>
      <c r="V207" s="13"/>
      <c r="W207" s="13"/>
      <c r="X207" s="13"/>
      <c r="Y207" s="13"/>
      <c r="Z207" s="13"/>
      <c r="AA207" s="13"/>
      <c r="AB207" s="13"/>
      <c r="AC207" s="13"/>
      <c r="AD207" s="13"/>
      <c r="AE207" s="13"/>
      <c r="AF207" s="13"/>
      <c r="AG207" s="13"/>
      <c r="AH207" s="13"/>
      <c r="AI207" s="13"/>
      <c r="AJ207" s="13"/>
      <c r="AK207" s="13"/>
      <c r="AL207" s="13"/>
      <c r="AM207" s="13"/>
      <c r="AN207" s="28"/>
    </row>
    <row r="208" spans="1:40" s="10" customFormat="1" ht="23.25" customHeight="1" thickBot="1">
      <c r="A208" s="4"/>
      <c r="B208" s="4"/>
      <c r="C208" s="4"/>
      <c r="D208" s="4"/>
      <c r="E208" s="15"/>
      <c r="F208" s="4"/>
      <c r="G208" s="4"/>
      <c r="H208" s="4"/>
      <c r="I208" s="4"/>
      <c r="J208" s="4"/>
      <c r="K208" s="4"/>
      <c r="L208" s="4"/>
      <c r="M208" s="4"/>
      <c r="N208" s="4"/>
      <c r="O208" s="6"/>
      <c r="P208" s="6"/>
      <c r="Q208" s="4"/>
      <c r="R208" s="7"/>
      <c r="S208" s="4"/>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3"/>
      <c r="V208" s="13"/>
      <c r="W208" s="13"/>
      <c r="X208" s="13"/>
      <c r="Y208" s="13"/>
      <c r="Z208" s="13"/>
      <c r="AA208" s="13"/>
      <c r="AB208" s="13"/>
      <c r="AC208" s="13"/>
      <c r="AD208" s="13"/>
      <c r="AE208" s="13"/>
      <c r="AF208" s="13"/>
      <c r="AG208" s="13"/>
      <c r="AH208" s="13"/>
      <c r="AI208" s="13"/>
      <c r="AJ208" s="13"/>
      <c r="AK208" s="13"/>
      <c r="AL208" s="13"/>
      <c r="AM208" s="13"/>
      <c r="AN208" s="28"/>
    </row>
    <row r="209" spans="1:40" s="10" customFormat="1" ht="23.25" customHeight="1" thickBot="1">
      <c r="A209" s="4"/>
      <c r="B209" s="4"/>
      <c r="C209" s="4"/>
      <c r="D209" s="4"/>
      <c r="E209" s="15"/>
      <c r="F209" s="4"/>
      <c r="G209" s="4"/>
      <c r="H209" s="4"/>
      <c r="I209" s="4"/>
      <c r="J209" s="4"/>
      <c r="K209" s="4"/>
      <c r="L209" s="4"/>
      <c r="M209" s="4"/>
      <c r="N209" s="4"/>
      <c r="O209" s="6"/>
      <c r="P209" s="6"/>
      <c r="Q209" s="4"/>
      <c r="R209" s="7"/>
      <c r="S209" s="4"/>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3"/>
      <c r="V209" s="13"/>
      <c r="W209" s="13"/>
      <c r="X209" s="13"/>
      <c r="Y209" s="13"/>
      <c r="Z209" s="13"/>
      <c r="AA209" s="13"/>
      <c r="AB209" s="13"/>
      <c r="AC209" s="13"/>
      <c r="AD209" s="13"/>
      <c r="AE209" s="13"/>
      <c r="AF209" s="13"/>
      <c r="AG209" s="13"/>
      <c r="AH209" s="13"/>
      <c r="AI209" s="13"/>
      <c r="AJ209" s="13"/>
      <c r="AK209" s="13"/>
      <c r="AL209" s="13"/>
      <c r="AM209" s="13"/>
      <c r="AN209" s="28"/>
    </row>
    <row r="210" spans="1:40" s="10" customFormat="1" ht="23.25" customHeight="1" thickBot="1">
      <c r="A210" s="4"/>
      <c r="B210" s="4"/>
      <c r="C210" s="4"/>
      <c r="D210" s="4"/>
      <c r="E210" s="15"/>
      <c r="F210" s="4"/>
      <c r="G210" s="4"/>
      <c r="H210" s="4"/>
      <c r="I210" s="4"/>
      <c r="J210" s="4"/>
      <c r="K210" s="4"/>
      <c r="L210" s="4"/>
      <c r="M210" s="4"/>
      <c r="N210" s="4"/>
      <c r="O210" s="6"/>
      <c r="P210" s="6"/>
      <c r="Q210" s="4"/>
      <c r="R210" s="7"/>
      <c r="S210" s="4"/>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3"/>
      <c r="V210" s="13"/>
      <c r="W210" s="13"/>
      <c r="X210" s="13"/>
      <c r="Y210" s="13"/>
      <c r="Z210" s="13"/>
      <c r="AA210" s="13"/>
      <c r="AB210" s="13"/>
      <c r="AC210" s="13"/>
      <c r="AD210" s="13"/>
      <c r="AE210" s="13"/>
      <c r="AF210" s="13"/>
      <c r="AG210" s="13"/>
      <c r="AH210" s="13"/>
      <c r="AI210" s="13"/>
      <c r="AJ210" s="13"/>
      <c r="AK210" s="13"/>
      <c r="AL210" s="13"/>
      <c r="AM210" s="13"/>
      <c r="AN210" s="28"/>
    </row>
    <row r="211" spans="1:40" s="10" customFormat="1" ht="23.25" customHeight="1" thickBot="1">
      <c r="A211" s="4"/>
      <c r="B211" s="4"/>
      <c r="C211" s="4"/>
      <c r="D211" s="4"/>
      <c r="E211" s="15"/>
      <c r="F211" s="4"/>
      <c r="G211" s="4"/>
      <c r="H211" s="4"/>
      <c r="I211" s="4"/>
      <c r="J211" s="4"/>
      <c r="K211" s="4"/>
      <c r="L211" s="4"/>
      <c r="M211" s="4"/>
      <c r="N211" s="4"/>
      <c r="O211" s="6"/>
      <c r="P211" s="6"/>
      <c r="Q211" s="4"/>
      <c r="R211" s="7"/>
      <c r="S211" s="4"/>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3"/>
      <c r="V211" s="13"/>
      <c r="W211" s="13"/>
      <c r="X211" s="13"/>
      <c r="Y211" s="13"/>
      <c r="Z211" s="13"/>
      <c r="AA211" s="13"/>
      <c r="AB211" s="13"/>
      <c r="AC211" s="13"/>
      <c r="AD211" s="13"/>
      <c r="AE211" s="13"/>
      <c r="AF211" s="13"/>
      <c r="AG211" s="13"/>
      <c r="AH211" s="13"/>
      <c r="AI211" s="13"/>
      <c r="AJ211" s="13"/>
      <c r="AK211" s="13"/>
      <c r="AL211" s="13"/>
      <c r="AM211" s="13"/>
      <c r="AN211" s="28"/>
    </row>
    <row r="212" spans="1:40" s="10" customFormat="1" ht="23.25" customHeight="1" thickBot="1">
      <c r="A212" s="4"/>
      <c r="B212" s="4"/>
      <c r="C212" s="4"/>
      <c r="D212" s="4"/>
      <c r="E212" s="15"/>
      <c r="F212" s="4"/>
      <c r="G212" s="4"/>
      <c r="H212" s="4"/>
      <c r="I212" s="4"/>
      <c r="J212" s="4"/>
      <c r="K212" s="4"/>
      <c r="L212" s="4"/>
      <c r="M212" s="4"/>
      <c r="N212" s="4"/>
      <c r="O212" s="6"/>
      <c r="P212" s="6"/>
      <c r="Q212" s="4"/>
      <c r="R212" s="7"/>
      <c r="S212" s="4"/>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3"/>
      <c r="V212" s="13"/>
      <c r="W212" s="13"/>
      <c r="X212" s="13"/>
      <c r="Y212" s="13"/>
      <c r="Z212" s="13"/>
      <c r="AA212" s="13"/>
      <c r="AB212" s="13"/>
      <c r="AC212" s="13"/>
      <c r="AD212" s="13"/>
      <c r="AE212" s="13"/>
      <c r="AF212" s="13"/>
      <c r="AG212" s="13"/>
      <c r="AH212" s="13"/>
      <c r="AI212" s="13"/>
      <c r="AJ212" s="13"/>
      <c r="AK212" s="13"/>
      <c r="AL212" s="13"/>
      <c r="AM212" s="13"/>
      <c r="AN212" s="28"/>
    </row>
    <row r="213" spans="1:40" s="10" customFormat="1" ht="23.25" customHeight="1" thickBot="1">
      <c r="A213" s="4"/>
      <c r="B213" s="4"/>
      <c r="C213" s="4"/>
      <c r="D213" s="4"/>
      <c r="E213" s="15"/>
      <c r="F213" s="4"/>
      <c r="G213" s="4"/>
      <c r="H213" s="4"/>
      <c r="I213" s="4"/>
      <c r="J213" s="4"/>
      <c r="K213" s="4"/>
      <c r="L213" s="4"/>
      <c r="M213" s="4"/>
      <c r="N213" s="4"/>
      <c r="O213" s="6"/>
      <c r="P213" s="6"/>
      <c r="Q213" s="4"/>
      <c r="R213" s="7"/>
      <c r="S213" s="4"/>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3"/>
      <c r="V213" s="13"/>
      <c r="W213" s="13"/>
      <c r="X213" s="13"/>
      <c r="Y213" s="13"/>
      <c r="Z213" s="13"/>
      <c r="AA213" s="13"/>
      <c r="AB213" s="13"/>
      <c r="AC213" s="13"/>
      <c r="AD213" s="13"/>
      <c r="AE213" s="13"/>
      <c r="AF213" s="13"/>
      <c r="AG213" s="13"/>
      <c r="AH213" s="13"/>
      <c r="AI213" s="13"/>
      <c r="AJ213" s="13"/>
      <c r="AK213" s="13"/>
      <c r="AL213" s="13"/>
      <c r="AM213" s="13"/>
      <c r="AN213" s="28"/>
    </row>
    <row r="214" spans="1:40" s="10" customFormat="1" ht="23.25" customHeight="1" thickBot="1">
      <c r="A214" s="4"/>
      <c r="B214" s="4"/>
      <c r="C214" s="4"/>
      <c r="D214" s="4"/>
      <c r="E214" s="15"/>
      <c r="F214" s="4"/>
      <c r="G214" s="4"/>
      <c r="H214" s="4"/>
      <c r="I214" s="4"/>
      <c r="J214" s="4"/>
      <c r="K214" s="4"/>
      <c r="L214" s="4"/>
      <c r="M214" s="4"/>
      <c r="N214" s="4"/>
      <c r="O214" s="6"/>
      <c r="P214" s="6"/>
      <c r="Q214" s="4"/>
      <c r="R214" s="7"/>
      <c r="S214" s="4"/>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3"/>
      <c r="V214" s="13"/>
      <c r="W214" s="13"/>
      <c r="X214" s="13"/>
      <c r="Y214" s="13"/>
      <c r="Z214" s="13"/>
      <c r="AA214" s="13"/>
      <c r="AB214" s="13"/>
      <c r="AC214" s="13"/>
      <c r="AD214" s="13"/>
      <c r="AE214" s="13"/>
      <c r="AF214" s="13"/>
      <c r="AG214" s="13"/>
      <c r="AH214" s="13"/>
      <c r="AI214" s="13"/>
      <c r="AJ214" s="13"/>
      <c r="AK214" s="13"/>
      <c r="AL214" s="13"/>
      <c r="AM214" s="13"/>
      <c r="AN214" s="28"/>
    </row>
    <row r="215" spans="1:40" s="10" customFormat="1" ht="23.25" customHeight="1" thickBot="1">
      <c r="A215" s="4"/>
      <c r="B215" s="4"/>
      <c r="C215" s="4"/>
      <c r="D215" s="4"/>
      <c r="E215" s="15"/>
      <c r="F215" s="4"/>
      <c r="G215" s="4"/>
      <c r="H215" s="4"/>
      <c r="I215" s="4"/>
      <c r="J215" s="4"/>
      <c r="K215" s="4"/>
      <c r="L215" s="4"/>
      <c r="M215" s="4"/>
      <c r="N215" s="4"/>
      <c r="O215" s="6"/>
      <c r="P215" s="6"/>
      <c r="Q215" s="4"/>
      <c r="R215" s="7"/>
      <c r="S215" s="4"/>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3"/>
      <c r="V215" s="13"/>
      <c r="W215" s="13"/>
      <c r="X215" s="13"/>
      <c r="Y215" s="13"/>
      <c r="Z215" s="13"/>
      <c r="AA215" s="13"/>
      <c r="AB215" s="13"/>
      <c r="AC215" s="13"/>
      <c r="AD215" s="13"/>
      <c r="AE215" s="13"/>
      <c r="AF215" s="13"/>
      <c r="AG215" s="13"/>
      <c r="AH215" s="13"/>
      <c r="AI215" s="13"/>
      <c r="AJ215" s="13"/>
      <c r="AK215" s="13"/>
      <c r="AL215" s="13"/>
      <c r="AM215" s="13"/>
      <c r="AN215" s="28"/>
    </row>
    <row r="216" spans="1:40" s="10" customFormat="1" ht="23.25" customHeight="1" thickBot="1">
      <c r="A216" s="4"/>
      <c r="B216" s="4"/>
      <c r="C216" s="4"/>
      <c r="D216" s="4"/>
      <c r="E216" s="15"/>
      <c r="F216" s="4"/>
      <c r="G216" s="4"/>
      <c r="H216" s="4"/>
      <c r="I216" s="4"/>
      <c r="J216" s="4"/>
      <c r="K216" s="4"/>
      <c r="L216" s="4"/>
      <c r="M216" s="4"/>
      <c r="N216" s="4"/>
      <c r="O216" s="6"/>
      <c r="P216" s="6"/>
      <c r="Q216" s="4"/>
      <c r="R216" s="7"/>
      <c r="S216" s="4"/>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3"/>
      <c r="V216" s="13"/>
      <c r="W216" s="13"/>
      <c r="X216" s="13"/>
      <c r="Y216" s="13"/>
      <c r="Z216" s="13"/>
      <c r="AA216" s="13"/>
      <c r="AB216" s="13"/>
      <c r="AC216" s="13"/>
      <c r="AD216" s="13"/>
      <c r="AE216" s="13"/>
      <c r="AF216" s="13"/>
      <c r="AG216" s="13"/>
      <c r="AH216" s="13"/>
      <c r="AI216" s="13"/>
      <c r="AJ216" s="13"/>
      <c r="AK216" s="13"/>
      <c r="AL216" s="13"/>
      <c r="AM216" s="13"/>
      <c r="AN216" s="28"/>
    </row>
    <row r="217" spans="1:40" s="10" customFormat="1" ht="23.25" customHeight="1" thickBot="1">
      <c r="A217" s="4"/>
      <c r="B217" s="4"/>
      <c r="C217" s="4"/>
      <c r="D217" s="4"/>
      <c r="E217" s="15"/>
      <c r="F217" s="4"/>
      <c r="G217" s="4"/>
      <c r="H217" s="4"/>
      <c r="I217" s="4"/>
      <c r="J217" s="4"/>
      <c r="K217" s="4"/>
      <c r="L217" s="4"/>
      <c r="M217" s="4"/>
      <c r="N217" s="4"/>
      <c r="O217" s="6"/>
      <c r="P217" s="6"/>
      <c r="Q217" s="4"/>
      <c r="R217" s="7"/>
      <c r="S217" s="4"/>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3"/>
      <c r="V217" s="13"/>
      <c r="W217" s="13"/>
      <c r="X217" s="13"/>
      <c r="Y217" s="13"/>
      <c r="Z217" s="13"/>
      <c r="AA217" s="13"/>
      <c r="AB217" s="13"/>
      <c r="AC217" s="13"/>
      <c r="AD217" s="13"/>
      <c r="AE217" s="13"/>
      <c r="AF217" s="13"/>
      <c r="AG217" s="13"/>
      <c r="AH217" s="13"/>
      <c r="AI217" s="13"/>
      <c r="AJ217" s="13"/>
      <c r="AK217" s="13"/>
      <c r="AL217" s="13"/>
      <c r="AM217" s="13"/>
      <c r="AN217" s="28"/>
    </row>
    <row r="218" spans="1:40" s="10" customFormat="1" ht="23.25" customHeight="1" thickBot="1">
      <c r="A218" s="4"/>
      <c r="B218" s="4"/>
      <c r="C218" s="4"/>
      <c r="D218" s="4"/>
      <c r="E218" s="15"/>
      <c r="F218" s="4"/>
      <c r="G218" s="4"/>
      <c r="H218" s="4"/>
      <c r="I218" s="4"/>
      <c r="J218" s="4"/>
      <c r="K218" s="4"/>
      <c r="L218" s="4"/>
      <c r="M218" s="4"/>
      <c r="N218" s="4"/>
      <c r="O218" s="6"/>
      <c r="P218" s="6"/>
      <c r="Q218" s="4"/>
      <c r="R218" s="7"/>
      <c r="S218" s="4"/>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3"/>
      <c r="V218" s="13"/>
      <c r="W218" s="13"/>
      <c r="X218" s="13"/>
      <c r="Y218" s="13"/>
      <c r="Z218" s="13"/>
      <c r="AA218" s="13"/>
      <c r="AB218" s="13"/>
      <c r="AC218" s="13"/>
      <c r="AD218" s="13"/>
      <c r="AE218" s="13"/>
      <c r="AF218" s="13"/>
      <c r="AG218" s="13"/>
      <c r="AH218" s="13"/>
      <c r="AI218" s="13"/>
      <c r="AJ218" s="13"/>
      <c r="AK218" s="13"/>
      <c r="AL218" s="13"/>
      <c r="AM218" s="13"/>
      <c r="AN218" s="28"/>
    </row>
    <row r="219" spans="1:40" s="10" customFormat="1" ht="23.25" customHeight="1" thickBot="1">
      <c r="A219" s="4"/>
      <c r="B219" s="4"/>
      <c r="C219" s="4"/>
      <c r="D219" s="4"/>
      <c r="E219" s="15"/>
      <c r="F219" s="4"/>
      <c r="G219" s="4"/>
      <c r="H219" s="4"/>
      <c r="I219" s="4"/>
      <c r="J219" s="4"/>
      <c r="K219" s="4"/>
      <c r="L219" s="4"/>
      <c r="M219" s="4"/>
      <c r="N219" s="4"/>
      <c r="O219" s="6"/>
      <c r="P219" s="6"/>
      <c r="Q219" s="4"/>
      <c r="R219" s="7"/>
      <c r="S219" s="4"/>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3"/>
      <c r="V219" s="13"/>
      <c r="W219" s="13"/>
      <c r="X219" s="13"/>
      <c r="Y219" s="13"/>
      <c r="Z219" s="13"/>
      <c r="AA219" s="13"/>
      <c r="AB219" s="13"/>
      <c r="AC219" s="13"/>
      <c r="AD219" s="13"/>
      <c r="AE219" s="13"/>
      <c r="AF219" s="13"/>
      <c r="AG219" s="13"/>
      <c r="AH219" s="13"/>
      <c r="AI219" s="13"/>
      <c r="AJ219" s="13"/>
      <c r="AK219" s="13"/>
      <c r="AL219" s="13"/>
      <c r="AM219" s="13"/>
      <c r="AN219" s="28"/>
    </row>
    <row r="220" spans="1:40" s="10" customFormat="1" ht="23.25" customHeight="1" thickBot="1">
      <c r="A220" s="4"/>
      <c r="B220" s="4"/>
      <c r="C220" s="4"/>
      <c r="D220" s="4"/>
      <c r="E220" s="15"/>
      <c r="F220" s="4"/>
      <c r="G220" s="4"/>
      <c r="H220" s="4"/>
      <c r="I220" s="4"/>
      <c r="J220" s="4"/>
      <c r="K220" s="4"/>
      <c r="L220" s="4"/>
      <c r="M220" s="4"/>
      <c r="N220" s="4"/>
      <c r="O220" s="6"/>
      <c r="P220" s="6"/>
      <c r="Q220" s="4"/>
      <c r="R220" s="7"/>
      <c r="S220" s="4"/>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3"/>
      <c r="V220" s="13"/>
      <c r="W220" s="13"/>
      <c r="X220" s="13"/>
      <c r="Y220" s="13"/>
      <c r="Z220" s="13"/>
      <c r="AA220" s="13"/>
      <c r="AB220" s="13"/>
      <c r="AC220" s="13"/>
      <c r="AD220" s="13"/>
      <c r="AE220" s="13"/>
      <c r="AF220" s="13"/>
      <c r="AG220" s="13"/>
      <c r="AH220" s="13"/>
      <c r="AI220" s="13"/>
      <c r="AJ220" s="13"/>
      <c r="AK220" s="13"/>
      <c r="AL220" s="13"/>
      <c r="AM220" s="13"/>
      <c r="AN220" s="28"/>
    </row>
    <row r="221" spans="1:40" s="10" customFormat="1" ht="23.25" customHeight="1" thickBot="1">
      <c r="A221" s="4"/>
      <c r="B221" s="4"/>
      <c r="C221" s="4"/>
      <c r="D221" s="4"/>
      <c r="E221" s="15"/>
      <c r="F221" s="4"/>
      <c r="G221" s="4"/>
      <c r="H221" s="4"/>
      <c r="I221" s="4"/>
      <c r="J221" s="4"/>
      <c r="K221" s="4"/>
      <c r="L221" s="4"/>
      <c r="M221" s="4"/>
      <c r="N221" s="4"/>
      <c r="O221" s="6"/>
      <c r="P221" s="6"/>
      <c r="Q221" s="4"/>
      <c r="R221" s="7"/>
      <c r="S221" s="4"/>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3"/>
      <c r="V221" s="13"/>
      <c r="W221" s="13"/>
      <c r="X221" s="13"/>
      <c r="Y221" s="13"/>
      <c r="Z221" s="13"/>
      <c r="AA221" s="13"/>
      <c r="AB221" s="13"/>
      <c r="AC221" s="13"/>
      <c r="AD221" s="13"/>
      <c r="AE221" s="13"/>
      <c r="AF221" s="13"/>
      <c r="AG221" s="13"/>
      <c r="AH221" s="13"/>
      <c r="AI221" s="13"/>
      <c r="AJ221" s="13"/>
      <c r="AK221" s="13"/>
      <c r="AL221" s="13"/>
      <c r="AM221" s="13"/>
      <c r="AN221" s="28"/>
    </row>
    <row r="222" spans="1:40" s="10" customFormat="1" ht="23.25" customHeight="1" thickBot="1">
      <c r="A222" s="4"/>
      <c r="B222" s="4"/>
      <c r="C222" s="4"/>
      <c r="D222" s="4"/>
      <c r="E222" s="15"/>
      <c r="F222" s="4"/>
      <c r="G222" s="4"/>
      <c r="H222" s="4"/>
      <c r="I222" s="4"/>
      <c r="J222" s="4"/>
      <c r="K222" s="4"/>
      <c r="L222" s="4"/>
      <c r="M222" s="4"/>
      <c r="N222" s="4"/>
      <c r="O222" s="6"/>
      <c r="P222" s="6"/>
      <c r="Q222" s="4"/>
      <c r="R222" s="7"/>
      <c r="S222" s="4"/>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3"/>
      <c r="V222" s="13"/>
      <c r="W222" s="13"/>
      <c r="X222" s="13"/>
      <c r="Y222" s="13"/>
      <c r="Z222" s="13"/>
      <c r="AA222" s="13"/>
      <c r="AB222" s="13"/>
      <c r="AC222" s="13"/>
      <c r="AD222" s="13"/>
      <c r="AE222" s="13"/>
      <c r="AF222" s="13"/>
      <c r="AG222" s="13"/>
      <c r="AH222" s="13"/>
      <c r="AI222" s="13"/>
      <c r="AJ222" s="13"/>
      <c r="AK222" s="13"/>
      <c r="AL222" s="13"/>
      <c r="AM222" s="13"/>
      <c r="AN222" s="28"/>
    </row>
    <row r="223" spans="1:40" s="10" customFormat="1" ht="23.25" customHeight="1" thickBot="1">
      <c r="A223" s="4"/>
      <c r="B223" s="4"/>
      <c r="C223" s="4"/>
      <c r="D223" s="4"/>
      <c r="E223" s="15"/>
      <c r="F223" s="4"/>
      <c r="G223" s="4"/>
      <c r="H223" s="4"/>
      <c r="I223" s="4"/>
      <c r="J223" s="4"/>
      <c r="K223" s="4"/>
      <c r="L223" s="4"/>
      <c r="M223" s="4"/>
      <c r="N223" s="4"/>
      <c r="O223" s="6"/>
      <c r="P223" s="6"/>
      <c r="Q223" s="4"/>
      <c r="R223" s="7"/>
      <c r="S223" s="4"/>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3"/>
      <c r="V223" s="13"/>
      <c r="W223" s="13"/>
      <c r="X223" s="13"/>
      <c r="Y223" s="13"/>
      <c r="Z223" s="13"/>
      <c r="AA223" s="13"/>
      <c r="AB223" s="13"/>
      <c r="AC223" s="13"/>
      <c r="AD223" s="13"/>
      <c r="AE223" s="13"/>
      <c r="AF223" s="13"/>
      <c r="AG223" s="13"/>
      <c r="AH223" s="13"/>
      <c r="AI223" s="13"/>
      <c r="AJ223" s="13"/>
      <c r="AK223" s="13"/>
      <c r="AL223" s="13"/>
      <c r="AM223" s="13"/>
      <c r="AN223" s="28"/>
    </row>
    <row r="224" spans="1:40" s="10" customFormat="1" ht="23.25" customHeight="1" thickBot="1">
      <c r="A224" s="4"/>
      <c r="B224" s="4"/>
      <c r="C224" s="4"/>
      <c r="D224" s="4"/>
      <c r="E224" s="15"/>
      <c r="F224" s="4"/>
      <c r="G224" s="4"/>
      <c r="H224" s="4"/>
      <c r="I224" s="4"/>
      <c r="J224" s="4"/>
      <c r="K224" s="4"/>
      <c r="L224" s="4"/>
      <c r="M224" s="4"/>
      <c r="N224" s="4"/>
      <c r="O224" s="6"/>
      <c r="P224" s="6"/>
      <c r="Q224" s="4"/>
      <c r="R224" s="7"/>
      <c r="S224" s="4"/>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3"/>
      <c r="V224" s="13"/>
      <c r="W224" s="13"/>
      <c r="X224" s="13"/>
      <c r="Y224" s="13"/>
      <c r="Z224" s="13"/>
      <c r="AA224" s="13"/>
      <c r="AB224" s="13"/>
      <c r="AC224" s="13"/>
      <c r="AD224" s="13"/>
      <c r="AE224" s="13"/>
      <c r="AF224" s="13"/>
      <c r="AG224" s="13"/>
      <c r="AH224" s="13"/>
      <c r="AI224" s="13"/>
      <c r="AJ224" s="13"/>
      <c r="AK224" s="13"/>
      <c r="AL224" s="13"/>
      <c r="AM224" s="13"/>
      <c r="AN224" s="28"/>
    </row>
    <row r="225" spans="1:40" s="10" customFormat="1" ht="23.25" customHeight="1" thickBot="1">
      <c r="A225" s="4"/>
      <c r="B225" s="4"/>
      <c r="C225" s="4"/>
      <c r="D225" s="4"/>
      <c r="E225" s="15"/>
      <c r="F225" s="4"/>
      <c r="G225" s="4"/>
      <c r="H225" s="4"/>
      <c r="I225" s="4"/>
      <c r="J225" s="4"/>
      <c r="K225" s="4"/>
      <c r="L225" s="4"/>
      <c r="M225" s="4"/>
      <c r="N225" s="4"/>
      <c r="O225" s="6"/>
      <c r="P225" s="6"/>
      <c r="Q225" s="4"/>
      <c r="R225" s="7"/>
      <c r="S225" s="4"/>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3"/>
      <c r="V225" s="13"/>
      <c r="W225" s="13"/>
      <c r="X225" s="13"/>
      <c r="Y225" s="13"/>
      <c r="Z225" s="13"/>
      <c r="AA225" s="13"/>
      <c r="AB225" s="13"/>
      <c r="AC225" s="13"/>
      <c r="AD225" s="13"/>
      <c r="AE225" s="13"/>
      <c r="AF225" s="13"/>
      <c r="AG225" s="13"/>
      <c r="AH225" s="13"/>
      <c r="AI225" s="13"/>
      <c r="AJ225" s="13"/>
      <c r="AK225" s="13"/>
      <c r="AL225" s="13"/>
      <c r="AM225" s="13"/>
      <c r="AN225" s="28"/>
    </row>
    <row r="226" spans="1:40" s="10" customFormat="1" ht="23.25" customHeight="1" thickBot="1">
      <c r="A226" s="4"/>
      <c r="B226" s="4"/>
      <c r="C226" s="4"/>
      <c r="D226" s="4"/>
      <c r="E226" s="15"/>
      <c r="F226" s="4"/>
      <c r="G226" s="4"/>
      <c r="H226" s="4"/>
      <c r="I226" s="4"/>
      <c r="J226" s="4"/>
      <c r="K226" s="4"/>
      <c r="L226" s="4"/>
      <c r="M226" s="4"/>
      <c r="N226" s="4"/>
      <c r="O226" s="6"/>
      <c r="P226" s="6"/>
      <c r="Q226" s="4"/>
      <c r="R226" s="7"/>
      <c r="S226" s="4"/>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3"/>
      <c r="V226" s="13"/>
      <c r="W226" s="13"/>
      <c r="X226" s="13"/>
      <c r="Y226" s="13"/>
      <c r="Z226" s="13"/>
      <c r="AA226" s="13"/>
      <c r="AB226" s="13"/>
      <c r="AC226" s="13"/>
      <c r="AD226" s="13"/>
      <c r="AE226" s="13"/>
      <c r="AF226" s="13"/>
      <c r="AG226" s="13"/>
      <c r="AH226" s="13"/>
      <c r="AI226" s="13"/>
      <c r="AJ226" s="13"/>
      <c r="AK226" s="13"/>
      <c r="AL226" s="13"/>
      <c r="AM226" s="13"/>
      <c r="AN226" s="28"/>
    </row>
    <row r="227" spans="1:40" s="10" customFormat="1" ht="23.25" customHeight="1" thickBot="1">
      <c r="A227" s="4"/>
      <c r="B227" s="4"/>
      <c r="C227" s="4"/>
      <c r="D227" s="4"/>
      <c r="E227" s="15"/>
      <c r="F227" s="4"/>
      <c r="G227" s="4"/>
      <c r="H227" s="4"/>
      <c r="I227" s="4"/>
      <c r="J227" s="4"/>
      <c r="K227" s="4"/>
      <c r="L227" s="4"/>
      <c r="M227" s="4"/>
      <c r="N227" s="4"/>
      <c r="O227" s="6"/>
      <c r="P227" s="6"/>
      <c r="Q227" s="4"/>
      <c r="R227" s="7"/>
      <c r="S227" s="4"/>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3"/>
      <c r="V227" s="13"/>
      <c r="W227" s="13"/>
      <c r="X227" s="13"/>
      <c r="Y227" s="13"/>
      <c r="Z227" s="13"/>
      <c r="AA227" s="13"/>
      <c r="AB227" s="13"/>
      <c r="AC227" s="13"/>
      <c r="AD227" s="13"/>
      <c r="AE227" s="13"/>
      <c r="AF227" s="13"/>
      <c r="AG227" s="13"/>
      <c r="AH227" s="13"/>
      <c r="AI227" s="13"/>
      <c r="AJ227" s="13"/>
      <c r="AK227" s="13"/>
      <c r="AL227" s="13"/>
      <c r="AM227" s="13"/>
      <c r="AN227" s="28"/>
    </row>
    <row r="228" spans="1:40" s="10" customFormat="1" ht="23.25" customHeight="1" thickBot="1">
      <c r="A228" s="4"/>
      <c r="B228" s="4"/>
      <c r="C228" s="4"/>
      <c r="D228" s="4"/>
      <c r="E228" s="15"/>
      <c r="F228" s="4"/>
      <c r="G228" s="4"/>
      <c r="H228" s="4"/>
      <c r="I228" s="4"/>
      <c r="J228" s="4"/>
      <c r="K228" s="4"/>
      <c r="L228" s="4"/>
      <c r="M228" s="4"/>
      <c r="N228" s="4"/>
      <c r="O228" s="6"/>
      <c r="P228" s="6"/>
      <c r="Q228" s="4"/>
      <c r="R228" s="7"/>
      <c r="S228" s="4"/>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3"/>
      <c r="V228" s="13"/>
      <c r="W228" s="13"/>
      <c r="X228" s="13"/>
      <c r="Y228" s="13"/>
      <c r="Z228" s="13"/>
      <c r="AA228" s="13"/>
      <c r="AB228" s="13"/>
      <c r="AC228" s="13"/>
      <c r="AD228" s="13"/>
      <c r="AE228" s="13"/>
      <c r="AF228" s="13"/>
      <c r="AG228" s="13"/>
      <c r="AH228" s="13"/>
      <c r="AI228" s="13"/>
      <c r="AJ228" s="13"/>
      <c r="AK228" s="13"/>
      <c r="AL228" s="13"/>
      <c r="AM228" s="13"/>
      <c r="AN228" s="28"/>
    </row>
    <row r="229" spans="1:40" s="10" customFormat="1" ht="23.25" customHeight="1" thickBot="1">
      <c r="A229" s="4"/>
      <c r="B229" s="4"/>
      <c r="C229" s="4"/>
      <c r="D229" s="4"/>
      <c r="E229" s="15"/>
      <c r="F229" s="4"/>
      <c r="G229" s="4"/>
      <c r="H229" s="4"/>
      <c r="I229" s="4"/>
      <c r="J229" s="4"/>
      <c r="K229" s="4"/>
      <c r="L229" s="4"/>
      <c r="M229" s="4"/>
      <c r="N229" s="4"/>
      <c r="O229" s="6"/>
      <c r="P229" s="6"/>
      <c r="Q229" s="4"/>
      <c r="R229" s="7"/>
      <c r="S229" s="4"/>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3"/>
      <c r="V229" s="13"/>
      <c r="W229" s="13"/>
      <c r="X229" s="13"/>
      <c r="Y229" s="13"/>
      <c r="Z229" s="13"/>
      <c r="AA229" s="13"/>
      <c r="AB229" s="13"/>
      <c r="AC229" s="13"/>
      <c r="AD229" s="13"/>
      <c r="AE229" s="13"/>
      <c r="AF229" s="13"/>
      <c r="AG229" s="13"/>
      <c r="AH229" s="13"/>
      <c r="AI229" s="13"/>
      <c r="AJ229" s="13"/>
      <c r="AK229" s="13"/>
      <c r="AL229" s="13"/>
      <c r="AM229" s="13"/>
      <c r="AN229" s="28"/>
    </row>
    <row r="230" spans="1:40" s="10" customFormat="1" ht="23.25" customHeight="1" thickBot="1">
      <c r="A230" s="4"/>
      <c r="B230" s="4"/>
      <c r="C230" s="4"/>
      <c r="D230" s="4"/>
      <c r="E230" s="15"/>
      <c r="F230" s="4"/>
      <c r="G230" s="4"/>
      <c r="H230" s="4"/>
      <c r="I230" s="4"/>
      <c r="J230" s="4"/>
      <c r="K230" s="4"/>
      <c r="L230" s="4"/>
      <c r="M230" s="4"/>
      <c r="N230" s="4"/>
      <c r="O230" s="6"/>
      <c r="P230" s="6"/>
      <c r="Q230" s="4"/>
      <c r="R230" s="7"/>
      <c r="S230" s="4"/>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3"/>
      <c r="V230" s="13"/>
      <c r="W230" s="13"/>
      <c r="X230" s="13"/>
      <c r="Y230" s="13"/>
      <c r="Z230" s="13"/>
      <c r="AA230" s="13"/>
      <c r="AB230" s="13"/>
      <c r="AC230" s="13"/>
      <c r="AD230" s="13"/>
      <c r="AE230" s="13"/>
      <c r="AF230" s="13"/>
      <c r="AG230" s="13"/>
      <c r="AH230" s="13"/>
      <c r="AI230" s="13"/>
      <c r="AJ230" s="13"/>
      <c r="AK230" s="13"/>
      <c r="AL230" s="13"/>
      <c r="AM230" s="13"/>
      <c r="AN230" s="28"/>
    </row>
    <row r="231" spans="1:40" s="10" customFormat="1" ht="23.25" customHeight="1" thickBot="1">
      <c r="A231" s="4"/>
      <c r="B231" s="4"/>
      <c r="C231" s="4"/>
      <c r="D231" s="4"/>
      <c r="E231" s="15"/>
      <c r="F231" s="4"/>
      <c r="G231" s="4"/>
      <c r="H231" s="4"/>
      <c r="I231" s="4"/>
      <c r="J231" s="4"/>
      <c r="K231" s="4"/>
      <c r="L231" s="4"/>
      <c r="M231" s="4"/>
      <c r="N231" s="4"/>
      <c r="O231" s="6"/>
      <c r="P231" s="6"/>
      <c r="Q231" s="4"/>
      <c r="R231" s="7"/>
      <c r="S231" s="4"/>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3"/>
      <c r="V231" s="13"/>
      <c r="W231" s="13"/>
      <c r="X231" s="13"/>
      <c r="Y231" s="13"/>
      <c r="Z231" s="13"/>
      <c r="AA231" s="13"/>
      <c r="AB231" s="13"/>
      <c r="AC231" s="13"/>
      <c r="AD231" s="13"/>
      <c r="AE231" s="13"/>
      <c r="AF231" s="13"/>
      <c r="AG231" s="13"/>
      <c r="AH231" s="13"/>
      <c r="AI231" s="13"/>
      <c r="AJ231" s="13"/>
      <c r="AK231" s="13"/>
      <c r="AL231" s="13"/>
      <c r="AM231" s="13"/>
      <c r="AN231" s="28"/>
    </row>
    <row r="232" spans="1:40" s="10" customFormat="1" ht="23.25" customHeight="1" thickBot="1">
      <c r="A232" s="4"/>
      <c r="B232" s="4"/>
      <c r="C232" s="4"/>
      <c r="D232" s="4"/>
      <c r="E232" s="15"/>
      <c r="F232" s="4"/>
      <c r="G232" s="4"/>
      <c r="H232" s="4"/>
      <c r="I232" s="4"/>
      <c r="J232" s="4"/>
      <c r="K232" s="4"/>
      <c r="L232" s="4"/>
      <c r="M232" s="4"/>
      <c r="N232" s="4"/>
      <c r="O232" s="6"/>
      <c r="P232" s="6"/>
      <c r="Q232" s="4"/>
      <c r="R232" s="7"/>
      <c r="S232" s="4"/>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3"/>
      <c r="V232" s="13"/>
      <c r="W232" s="13"/>
      <c r="X232" s="13"/>
      <c r="Y232" s="13"/>
      <c r="Z232" s="13"/>
      <c r="AA232" s="13"/>
      <c r="AB232" s="13"/>
      <c r="AC232" s="13"/>
      <c r="AD232" s="13"/>
      <c r="AE232" s="13"/>
      <c r="AF232" s="13"/>
      <c r="AG232" s="13"/>
      <c r="AH232" s="13"/>
      <c r="AI232" s="13"/>
      <c r="AJ232" s="13"/>
      <c r="AK232" s="13"/>
      <c r="AL232" s="13"/>
      <c r="AM232" s="13"/>
      <c r="AN232" s="28"/>
    </row>
    <row r="233" spans="1:40" s="10" customFormat="1" ht="23.25" customHeight="1" thickBot="1">
      <c r="A233" s="4"/>
      <c r="B233" s="4"/>
      <c r="C233" s="4"/>
      <c r="D233" s="4"/>
      <c r="E233" s="15"/>
      <c r="F233" s="4"/>
      <c r="G233" s="4"/>
      <c r="H233" s="4"/>
      <c r="I233" s="4"/>
      <c r="J233" s="4"/>
      <c r="K233" s="4"/>
      <c r="L233" s="4"/>
      <c r="M233" s="4"/>
      <c r="N233" s="4"/>
      <c r="O233" s="6"/>
      <c r="P233" s="6"/>
      <c r="Q233" s="4"/>
      <c r="R233" s="7"/>
      <c r="S233" s="4"/>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3"/>
      <c r="V233" s="13"/>
      <c r="W233" s="13"/>
      <c r="X233" s="13"/>
      <c r="Y233" s="13"/>
      <c r="Z233" s="13"/>
      <c r="AA233" s="13"/>
      <c r="AB233" s="13"/>
      <c r="AC233" s="13"/>
      <c r="AD233" s="13"/>
      <c r="AE233" s="13"/>
      <c r="AF233" s="13"/>
      <c r="AG233" s="13"/>
      <c r="AH233" s="13"/>
      <c r="AI233" s="13"/>
      <c r="AJ233" s="13"/>
      <c r="AK233" s="13"/>
      <c r="AL233" s="13"/>
      <c r="AM233" s="13"/>
      <c r="AN233" s="28"/>
    </row>
    <row r="234" spans="1:40" s="10" customFormat="1" ht="23.25" customHeight="1" thickBot="1">
      <c r="A234" s="4"/>
      <c r="B234" s="4"/>
      <c r="C234" s="4"/>
      <c r="D234" s="4"/>
      <c r="E234" s="15"/>
      <c r="F234" s="4"/>
      <c r="G234" s="4"/>
      <c r="H234" s="4"/>
      <c r="I234" s="4"/>
      <c r="J234" s="4"/>
      <c r="K234" s="4"/>
      <c r="L234" s="4"/>
      <c r="M234" s="4"/>
      <c r="N234" s="4"/>
      <c r="O234" s="6"/>
      <c r="P234" s="6"/>
      <c r="Q234" s="4"/>
      <c r="R234" s="7"/>
      <c r="S234" s="4"/>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3"/>
      <c r="V234" s="13"/>
      <c r="W234" s="13"/>
      <c r="X234" s="13"/>
      <c r="Y234" s="13"/>
      <c r="Z234" s="13"/>
      <c r="AA234" s="13"/>
      <c r="AB234" s="13"/>
      <c r="AC234" s="13"/>
      <c r="AD234" s="13"/>
      <c r="AE234" s="13"/>
      <c r="AF234" s="13"/>
      <c r="AG234" s="13"/>
      <c r="AH234" s="13"/>
      <c r="AI234" s="13"/>
      <c r="AJ234" s="13"/>
      <c r="AK234" s="13"/>
      <c r="AL234" s="13"/>
      <c r="AM234" s="13"/>
      <c r="AN234" s="28"/>
    </row>
    <row r="235" spans="1:40" s="10" customFormat="1" ht="23.25" customHeight="1" thickBot="1">
      <c r="A235" s="4"/>
      <c r="B235" s="4"/>
      <c r="C235" s="4"/>
      <c r="D235" s="4"/>
      <c r="E235" s="15"/>
      <c r="F235" s="4"/>
      <c r="G235" s="4"/>
      <c r="H235" s="4"/>
      <c r="I235" s="4"/>
      <c r="J235" s="4"/>
      <c r="K235" s="4"/>
      <c r="L235" s="4"/>
      <c r="M235" s="4"/>
      <c r="N235" s="4"/>
      <c r="O235" s="6"/>
      <c r="P235" s="6"/>
      <c r="Q235" s="4"/>
      <c r="R235" s="7"/>
      <c r="S235" s="4"/>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3"/>
      <c r="V235" s="13"/>
      <c r="W235" s="13"/>
      <c r="X235" s="13"/>
      <c r="Y235" s="13"/>
      <c r="Z235" s="13"/>
      <c r="AA235" s="13"/>
      <c r="AB235" s="13"/>
      <c r="AC235" s="13"/>
      <c r="AD235" s="13"/>
      <c r="AE235" s="13"/>
      <c r="AF235" s="13"/>
      <c r="AG235" s="13"/>
      <c r="AH235" s="13"/>
      <c r="AI235" s="13"/>
      <c r="AJ235" s="13"/>
      <c r="AK235" s="13"/>
      <c r="AL235" s="13"/>
      <c r="AM235" s="13"/>
      <c r="AN235" s="28"/>
    </row>
    <row r="236" spans="1:40" s="10" customFormat="1" ht="23.25" customHeight="1" thickBot="1">
      <c r="A236" s="4"/>
      <c r="B236" s="4"/>
      <c r="C236" s="4"/>
      <c r="D236" s="4"/>
      <c r="E236" s="15"/>
      <c r="F236" s="4"/>
      <c r="G236" s="4"/>
      <c r="H236" s="4"/>
      <c r="I236" s="4"/>
      <c r="J236" s="4"/>
      <c r="K236" s="4"/>
      <c r="L236" s="4"/>
      <c r="M236" s="4"/>
      <c r="N236" s="4"/>
      <c r="O236" s="6"/>
      <c r="P236" s="6"/>
      <c r="Q236" s="4"/>
      <c r="R236" s="7"/>
      <c r="S236" s="4"/>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3"/>
      <c r="V236" s="13"/>
      <c r="W236" s="13"/>
      <c r="X236" s="13"/>
      <c r="Y236" s="13"/>
      <c r="Z236" s="13"/>
      <c r="AA236" s="13"/>
      <c r="AB236" s="13"/>
      <c r="AC236" s="13"/>
      <c r="AD236" s="13"/>
      <c r="AE236" s="13"/>
      <c r="AF236" s="13"/>
      <c r="AG236" s="13"/>
      <c r="AH236" s="13"/>
      <c r="AI236" s="13"/>
      <c r="AJ236" s="13"/>
      <c r="AK236" s="13"/>
      <c r="AL236" s="13"/>
      <c r="AM236" s="13"/>
      <c r="AN236" s="28"/>
    </row>
    <row r="237" spans="1:40" s="10" customFormat="1" ht="23.25" customHeight="1" thickBot="1">
      <c r="A237" s="4"/>
      <c r="B237" s="4"/>
      <c r="C237" s="4"/>
      <c r="D237" s="4"/>
      <c r="E237" s="15"/>
      <c r="F237" s="4"/>
      <c r="G237" s="4"/>
      <c r="H237" s="4"/>
      <c r="I237" s="4"/>
      <c r="J237" s="4"/>
      <c r="K237" s="4"/>
      <c r="L237" s="4"/>
      <c r="M237" s="4"/>
      <c r="N237" s="4"/>
      <c r="O237" s="6"/>
      <c r="P237" s="6"/>
      <c r="Q237" s="4"/>
      <c r="R237" s="7"/>
      <c r="S237" s="4"/>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3"/>
      <c r="V237" s="13"/>
      <c r="W237" s="13"/>
      <c r="X237" s="13"/>
      <c r="Y237" s="13"/>
      <c r="Z237" s="13"/>
      <c r="AA237" s="13"/>
      <c r="AB237" s="13"/>
      <c r="AC237" s="13"/>
      <c r="AD237" s="13"/>
      <c r="AE237" s="13"/>
      <c r="AF237" s="13"/>
      <c r="AG237" s="13"/>
      <c r="AH237" s="13"/>
      <c r="AI237" s="13"/>
      <c r="AJ237" s="13"/>
      <c r="AK237" s="13"/>
      <c r="AL237" s="13"/>
      <c r="AM237" s="13"/>
      <c r="AN237" s="28"/>
    </row>
    <row r="238" spans="1:40" s="10" customFormat="1" ht="23.25" customHeight="1" thickBot="1">
      <c r="A238" s="4"/>
      <c r="B238" s="4"/>
      <c r="C238" s="4"/>
      <c r="D238" s="4"/>
      <c r="E238" s="15"/>
      <c r="F238" s="4"/>
      <c r="G238" s="4"/>
      <c r="H238" s="4"/>
      <c r="I238" s="4"/>
      <c r="J238" s="4"/>
      <c r="K238" s="4"/>
      <c r="L238" s="4"/>
      <c r="M238" s="4"/>
      <c r="N238" s="4"/>
      <c r="O238" s="6"/>
      <c r="P238" s="6"/>
      <c r="Q238" s="4"/>
      <c r="R238" s="7"/>
      <c r="S238" s="4"/>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3"/>
      <c r="V238" s="13"/>
      <c r="W238" s="13"/>
      <c r="X238" s="13"/>
      <c r="Y238" s="13"/>
      <c r="Z238" s="13"/>
      <c r="AA238" s="13"/>
      <c r="AB238" s="13"/>
      <c r="AC238" s="13"/>
      <c r="AD238" s="13"/>
      <c r="AE238" s="13"/>
      <c r="AF238" s="13"/>
      <c r="AG238" s="13"/>
      <c r="AH238" s="13"/>
      <c r="AI238" s="13"/>
      <c r="AJ238" s="13"/>
      <c r="AK238" s="13"/>
      <c r="AL238" s="13"/>
      <c r="AM238" s="13"/>
      <c r="AN238" s="28"/>
    </row>
    <row r="239" spans="1:40" s="10" customFormat="1" ht="23.25" customHeight="1" thickBot="1">
      <c r="A239" s="4"/>
      <c r="B239" s="4"/>
      <c r="C239" s="4"/>
      <c r="D239" s="4"/>
      <c r="E239" s="15"/>
      <c r="F239" s="4"/>
      <c r="G239" s="4"/>
      <c r="H239" s="4"/>
      <c r="I239" s="4"/>
      <c r="J239" s="4"/>
      <c r="K239" s="4"/>
      <c r="L239" s="4"/>
      <c r="M239" s="4"/>
      <c r="N239" s="4"/>
      <c r="O239" s="6"/>
      <c r="P239" s="6"/>
      <c r="Q239" s="4"/>
      <c r="R239" s="7"/>
      <c r="S239" s="4"/>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3"/>
      <c r="V239" s="13"/>
      <c r="W239" s="13"/>
      <c r="X239" s="13"/>
      <c r="Y239" s="13"/>
      <c r="Z239" s="13"/>
      <c r="AA239" s="13"/>
      <c r="AB239" s="13"/>
      <c r="AC239" s="13"/>
      <c r="AD239" s="13"/>
      <c r="AE239" s="13"/>
      <c r="AF239" s="13"/>
      <c r="AG239" s="13"/>
      <c r="AH239" s="13"/>
      <c r="AI239" s="13"/>
      <c r="AJ239" s="13"/>
      <c r="AK239" s="13"/>
      <c r="AL239" s="13"/>
      <c r="AM239" s="13"/>
      <c r="AN239" s="28"/>
    </row>
    <row r="240" spans="1:40" s="10" customFormat="1" ht="23.25" customHeight="1" thickBot="1">
      <c r="A240" s="4"/>
      <c r="B240" s="4"/>
      <c r="C240" s="4"/>
      <c r="D240" s="4"/>
      <c r="E240" s="15"/>
      <c r="F240" s="4"/>
      <c r="G240" s="4"/>
      <c r="H240" s="4"/>
      <c r="I240" s="4"/>
      <c r="J240" s="4"/>
      <c r="K240" s="4"/>
      <c r="L240" s="4"/>
      <c r="M240" s="4"/>
      <c r="N240" s="4"/>
      <c r="O240" s="6"/>
      <c r="P240" s="6"/>
      <c r="Q240" s="4"/>
      <c r="R240" s="7"/>
      <c r="S240" s="4"/>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3"/>
      <c r="V240" s="13"/>
      <c r="W240" s="13"/>
      <c r="X240" s="13"/>
      <c r="Y240" s="13"/>
      <c r="Z240" s="13"/>
      <c r="AA240" s="13"/>
      <c r="AB240" s="13"/>
      <c r="AC240" s="13"/>
      <c r="AD240" s="13"/>
      <c r="AE240" s="13"/>
      <c r="AF240" s="13"/>
      <c r="AG240" s="13"/>
      <c r="AH240" s="13"/>
      <c r="AI240" s="13"/>
      <c r="AJ240" s="13"/>
      <c r="AK240" s="13"/>
      <c r="AL240" s="13"/>
      <c r="AM240" s="13"/>
      <c r="AN240" s="28"/>
    </row>
    <row r="241" spans="1:40" s="10" customFormat="1" ht="23.25" customHeight="1" thickBot="1">
      <c r="A241" s="4"/>
      <c r="B241" s="4"/>
      <c r="C241" s="4"/>
      <c r="D241" s="4"/>
      <c r="E241" s="15"/>
      <c r="F241" s="4"/>
      <c r="G241" s="4"/>
      <c r="H241" s="4"/>
      <c r="I241" s="4"/>
      <c r="J241" s="4"/>
      <c r="K241" s="4"/>
      <c r="L241" s="4"/>
      <c r="M241" s="4"/>
      <c r="N241" s="4"/>
      <c r="O241" s="6"/>
      <c r="P241" s="6"/>
      <c r="Q241" s="4"/>
      <c r="R241" s="7"/>
      <c r="S241" s="4"/>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3"/>
      <c r="V241" s="13"/>
      <c r="W241" s="13"/>
      <c r="X241" s="13"/>
      <c r="Y241" s="13"/>
      <c r="Z241" s="13"/>
      <c r="AA241" s="13"/>
      <c r="AB241" s="13"/>
      <c r="AC241" s="13"/>
      <c r="AD241" s="13"/>
      <c r="AE241" s="13"/>
      <c r="AF241" s="13"/>
      <c r="AG241" s="13"/>
      <c r="AH241" s="13"/>
      <c r="AI241" s="13"/>
      <c r="AJ241" s="13"/>
      <c r="AK241" s="13"/>
      <c r="AL241" s="13"/>
      <c r="AM241" s="13"/>
      <c r="AN241" s="28"/>
    </row>
    <row r="242" spans="1:40" s="10" customFormat="1" ht="23.25" customHeight="1" thickBot="1">
      <c r="A242" s="4"/>
      <c r="B242" s="4"/>
      <c r="C242" s="4"/>
      <c r="D242" s="4"/>
      <c r="E242" s="15"/>
      <c r="F242" s="4"/>
      <c r="G242" s="4"/>
      <c r="H242" s="4"/>
      <c r="I242" s="4"/>
      <c r="J242" s="4"/>
      <c r="K242" s="4"/>
      <c r="L242" s="4"/>
      <c r="M242" s="4"/>
      <c r="N242" s="4"/>
      <c r="O242" s="6"/>
      <c r="P242" s="6"/>
      <c r="Q242" s="4"/>
      <c r="R242" s="7"/>
      <c r="S242" s="4"/>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3"/>
      <c r="V242" s="13"/>
      <c r="W242" s="13"/>
      <c r="X242" s="13"/>
      <c r="Y242" s="13"/>
      <c r="Z242" s="13"/>
      <c r="AA242" s="13"/>
      <c r="AB242" s="13"/>
      <c r="AC242" s="13"/>
      <c r="AD242" s="13"/>
      <c r="AE242" s="13"/>
      <c r="AF242" s="13"/>
      <c r="AG242" s="13"/>
      <c r="AH242" s="13"/>
      <c r="AI242" s="13"/>
      <c r="AJ242" s="13"/>
      <c r="AK242" s="13"/>
      <c r="AL242" s="13"/>
      <c r="AM242" s="13"/>
      <c r="AN242" s="28"/>
    </row>
    <row r="243" spans="1:40" s="10" customFormat="1" ht="23.25" customHeight="1" thickBot="1">
      <c r="A243" s="4"/>
      <c r="B243" s="4"/>
      <c r="C243" s="4"/>
      <c r="D243" s="4"/>
      <c r="E243" s="15"/>
      <c r="F243" s="4"/>
      <c r="G243" s="4"/>
      <c r="H243" s="4"/>
      <c r="I243" s="4"/>
      <c r="J243" s="4"/>
      <c r="K243" s="4"/>
      <c r="L243" s="4"/>
      <c r="M243" s="4"/>
      <c r="N243" s="4"/>
      <c r="O243" s="6"/>
      <c r="P243" s="6"/>
      <c r="Q243" s="4"/>
      <c r="R243" s="7"/>
      <c r="S243" s="4"/>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3"/>
      <c r="V243" s="13"/>
      <c r="W243" s="13"/>
      <c r="X243" s="13"/>
      <c r="Y243" s="13"/>
      <c r="Z243" s="13"/>
      <c r="AA243" s="13"/>
      <c r="AB243" s="13"/>
      <c r="AC243" s="13"/>
      <c r="AD243" s="13"/>
      <c r="AE243" s="13"/>
      <c r="AF243" s="13"/>
      <c r="AG243" s="13"/>
      <c r="AH243" s="13"/>
      <c r="AI243" s="13"/>
      <c r="AJ243" s="13"/>
      <c r="AK243" s="13"/>
      <c r="AL243" s="13"/>
      <c r="AM243" s="13"/>
      <c r="AN243" s="28"/>
    </row>
    <row r="244" spans="1:40" s="10" customFormat="1" ht="23.25" customHeight="1" thickBot="1">
      <c r="A244" s="4"/>
      <c r="B244" s="4"/>
      <c r="C244" s="4"/>
      <c r="D244" s="4"/>
      <c r="E244" s="15"/>
      <c r="F244" s="4"/>
      <c r="G244" s="4"/>
      <c r="H244" s="4"/>
      <c r="I244" s="4"/>
      <c r="J244" s="4"/>
      <c r="K244" s="4"/>
      <c r="L244" s="4"/>
      <c r="M244" s="4"/>
      <c r="N244" s="4"/>
      <c r="O244" s="6"/>
      <c r="P244" s="6"/>
      <c r="Q244" s="4"/>
      <c r="R244" s="7"/>
      <c r="S244" s="4"/>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3"/>
      <c r="V244" s="13"/>
      <c r="W244" s="13"/>
      <c r="X244" s="13"/>
      <c r="Y244" s="13"/>
      <c r="Z244" s="13"/>
      <c r="AA244" s="13"/>
      <c r="AB244" s="13"/>
      <c r="AC244" s="13"/>
      <c r="AD244" s="13"/>
      <c r="AE244" s="13"/>
      <c r="AF244" s="13"/>
      <c r="AG244" s="13"/>
      <c r="AH244" s="13"/>
      <c r="AI244" s="13"/>
      <c r="AJ244" s="13"/>
      <c r="AK244" s="13"/>
      <c r="AL244" s="13"/>
      <c r="AM244" s="13"/>
      <c r="AN244" s="28"/>
    </row>
    <row r="245" spans="1:40" s="10" customFormat="1" ht="23.25" customHeight="1" thickBot="1">
      <c r="A245" s="4"/>
      <c r="B245" s="4"/>
      <c r="C245" s="4"/>
      <c r="D245" s="4"/>
      <c r="E245" s="15"/>
      <c r="F245" s="4"/>
      <c r="G245" s="4"/>
      <c r="H245" s="4"/>
      <c r="I245" s="4"/>
      <c r="J245" s="4"/>
      <c r="K245" s="4"/>
      <c r="L245" s="4"/>
      <c r="M245" s="4"/>
      <c r="N245" s="4"/>
      <c r="O245" s="6"/>
      <c r="P245" s="6"/>
      <c r="Q245" s="4"/>
      <c r="R245" s="7"/>
      <c r="S245" s="4"/>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3"/>
      <c r="V245" s="13"/>
      <c r="W245" s="13"/>
      <c r="X245" s="13"/>
      <c r="Y245" s="13"/>
      <c r="Z245" s="13"/>
      <c r="AA245" s="13"/>
      <c r="AB245" s="13"/>
      <c r="AC245" s="13"/>
      <c r="AD245" s="13"/>
      <c r="AE245" s="13"/>
      <c r="AF245" s="13"/>
      <c r="AG245" s="13"/>
      <c r="AH245" s="13"/>
      <c r="AI245" s="13"/>
      <c r="AJ245" s="13"/>
      <c r="AK245" s="13"/>
      <c r="AL245" s="13"/>
      <c r="AM245" s="13"/>
      <c r="AN245" s="28"/>
    </row>
    <row r="246" spans="1:40" s="10" customFormat="1" ht="23.25" customHeight="1" thickBot="1">
      <c r="A246" s="4"/>
      <c r="B246" s="4"/>
      <c r="C246" s="4"/>
      <c r="D246" s="4"/>
      <c r="E246" s="15"/>
      <c r="F246" s="4"/>
      <c r="G246" s="4"/>
      <c r="H246" s="4"/>
      <c r="I246" s="4"/>
      <c r="J246" s="4"/>
      <c r="K246" s="4"/>
      <c r="L246" s="4"/>
      <c r="M246" s="4"/>
      <c r="N246" s="4"/>
      <c r="O246" s="6"/>
      <c r="P246" s="6"/>
      <c r="Q246" s="4"/>
      <c r="R246" s="7"/>
      <c r="S246" s="4"/>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3"/>
      <c r="V246" s="13"/>
      <c r="W246" s="13"/>
      <c r="X246" s="13"/>
      <c r="Y246" s="13"/>
      <c r="Z246" s="13"/>
      <c r="AA246" s="13"/>
      <c r="AB246" s="13"/>
      <c r="AC246" s="13"/>
      <c r="AD246" s="13"/>
      <c r="AE246" s="13"/>
      <c r="AF246" s="13"/>
      <c r="AG246" s="13"/>
      <c r="AH246" s="13"/>
      <c r="AI246" s="13"/>
      <c r="AJ246" s="13"/>
      <c r="AK246" s="13"/>
      <c r="AL246" s="13"/>
      <c r="AM246" s="13"/>
      <c r="AN246" s="28"/>
    </row>
    <row r="247" spans="1:40" s="10" customFormat="1" ht="23.25" customHeight="1" thickBot="1">
      <c r="A247" s="4"/>
      <c r="B247" s="4"/>
      <c r="C247" s="4"/>
      <c r="D247" s="4"/>
      <c r="E247" s="15"/>
      <c r="F247" s="4"/>
      <c r="G247" s="4"/>
      <c r="H247" s="4"/>
      <c r="I247" s="4"/>
      <c r="J247" s="4"/>
      <c r="K247" s="4"/>
      <c r="L247" s="4"/>
      <c r="M247" s="4"/>
      <c r="N247" s="4"/>
      <c r="O247" s="6"/>
      <c r="P247" s="6"/>
      <c r="Q247" s="4"/>
      <c r="R247" s="7"/>
      <c r="S247" s="4"/>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3"/>
      <c r="V247" s="13"/>
      <c r="W247" s="13"/>
      <c r="X247" s="13"/>
      <c r="Y247" s="13"/>
      <c r="Z247" s="13"/>
      <c r="AA247" s="13"/>
      <c r="AB247" s="13"/>
      <c r="AC247" s="13"/>
      <c r="AD247" s="13"/>
      <c r="AE247" s="13"/>
      <c r="AF247" s="13"/>
      <c r="AG247" s="13"/>
      <c r="AH247" s="13"/>
      <c r="AI247" s="13"/>
      <c r="AJ247" s="13"/>
      <c r="AK247" s="13"/>
      <c r="AL247" s="13"/>
      <c r="AM247" s="13"/>
      <c r="AN247" s="28"/>
    </row>
    <row r="248" spans="1:40" s="10" customFormat="1" ht="23.25" customHeight="1" thickBot="1">
      <c r="A248" s="4"/>
      <c r="B248" s="4"/>
      <c r="C248" s="4"/>
      <c r="D248" s="4"/>
      <c r="E248" s="15"/>
      <c r="F248" s="4"/>
      <c r="G248" s="4"/>
      <c r="H248" s="4"/>
      <c r="I248" s="4"/>
      <c r="J248" s="4"/>
      <c r="K248" s="4"/>
      <c r="L248" s="4"/>
      <c r="M248" s="4"/>
      <c r="N248" s="4"/>
      <c r="O248" s="6"/>
      <c r="P248" s="6"/>
      <c r="Q248" s="4"/>
      <c r="R248" s="7"/>
      <c r="S248" s="4"/>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3"/>
      <c r="V248" s="13"/>
      <c r="W248" s="13"/>
      <c r="X248" s="13"/>
      <c r="Y248" s="13"/>
      <c r="Z248" s="13"/>
      <c r="AA248" s="13"/>
      <c r="AB248" s="13"/>
      <c r="AC248" s="13"/>
      <c r="AD248" s="13"/>
      <c r="AE248" s="13"/>
      <c r="AF248" s="13"/>
      <c r="AG248" s="13"/>
      <c r="AH248" s="13"/>
      <c r="AI248" s="13"/>
      <c r="AJ248" s="13"/>
      <c r="AK248" s="13"/>
      <c r="AL248" s="13"/>
      <c r="AM248" s="13"/>
      <c r="AN248" s="28"/>
    </row>
    <row r="249" spans="1:40" s="10" customFormat="1" ht="23.25" customHeight="1" thickBot="1">
      <c r="A249" s="4"/>
      <c r="B249" s="4"/>
      <c r="C249" s="4"/>
      <c r="D249" s="4"/>
      <c r="E249" s="15"/>
      <c r="F249" s="4"/>
      <c r="G249" s="4"/>
      <c r="H249" s="4"/>
      <c r="I249" s="4"/>
      <c r="J249" s="4"/>
      <c r="K249" s="4"/>
      <c r="L249" s="4"/>
      <c r="M249" s="4"/>
      <c r="N249" s="4"/>
      <c r="O249" s="6"/>
      <c r="P249" s="6"/>
      <c r="Q249" s="4"/>
      <c r="R249" s="7"/>
      <c r="S249" s="4"/>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3"/>
      <c r="V249" s="13"/>
      <c r="W249" s="13"/>
      <c r="X249" s="13"/>
      <c r="Y249" s="13"/>
      <c r="Z249" s="13"/>
      <c r="AA249" s="13"/>
      <c r="AB249" s="13"/>
      <c r="AC249" s="13"/>
      <c r="AD249" s="13"/>
      <c r="AE249" s="13"/>
      <c r="AF249" s="13"/>
      <c r="AG249" s="13"/>
      <c r="AH249" s="13"/>
      <c r="AI249" s="13"/>
      <c r="AJ249" s="13"/>
      <c r="AK249" s="13"/>
      <c r="AL249" s="13"/>
      <c r="AM249" s="13"/>
      <c r="AN249" s="28"/>
    </row>
    <row r="250" spans="1:40" s="10" customFormat="1" ht="23.25" customHeight="1" thickBot="1">
      <c r="A250" s="4"/>
      <c r="B250" s="4"/>
      <c r="C250" s="4"/>
      <c r="D250" s="4"/>
      <c r="E250" s="15"/>
      <c r="F250" s="4"/>
      <c r="G250" s="4"/>
      <c r="H250" s="4"/>
      <c r="I250" s="4"/>
      <c r="J250" s="4"/>
      <c r="K250" s="4"/>
      <c r="L250" s="4"/>
      <c r="M250" s="4"/>
      <c r="N250" s="4"/>
      <c r="O250" s="6"/>
      <c r="P250" s="6"/>
      <c r="Q250" s="4"/>
      <c r="R250" s="7"/>
      <c r="S250" s="4"/>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3"/>
      <c r="V250" s="13"/>
      <c r="W250" s="13"/>
      <c r="X250" s="13"/>
      <c r="Y250" s="13"/>
      <c r="Z250" s="13"/>
      <c r="AA250" s="13"/>
      <c r="AB250" s="13"/>
      <c r="AC250" s="13"/>
      <c r="AD250" s="13"/>
      <c r="AE250" s="13"/>
      <c r="AF250" s="13"/>
      <c r="AG250" s="13"/>
      <c r="AH250" s="13"/>
      <c r="AI250" s="13"/>
      <c r="AJ250" s="13"/>
      <c r="AK250" s="13"/>
      <c r="AL250" s="13"/>
      <c r="AM250" s="13"/>
      <c r="AN250" s="28"/>
    </row>
    <row r="251" spans="1:40" s="10" customFormat="1" ht="23.25" customHeight="1" thickBot="1">
      <c r="A251" s="4"/>
      <c r="B251" s="4"/>
      <c r="C251" s="4"/>
      <c r="D251" s="4"/>
      <c r="E251" s="15"/>
      <c r="F251" s="4"/>
      <c r="G251" s="4"/>
      <c r="H251" s="4"/>
      <c r="I251" s="4"/>
      <c r="J251" s="4"/>
      <c r="K251" s="4"/>
      <c r="L251" s="4"/>
      <c r="M251" s="4"/>
      <c r="N251" s="4"/>
      <c r="O251" s="6"/>
      <c r="P251" s="6"/>
      <c r="Q251" s="4"/>
      <c r="R251" s="7"/>
      <c r="S251" s="4"/>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3"/>
      <c r="V251" s="13"/>
      <c r="W251" s="13"/>
      <c r="X251" s="13"/>
      <c r="Y251" s="13"/>
      <c r="Z251" s="13"/>
      <c r="AA251" s="13"/>
      <c r="AB251" s="13"/>
      <c r="AC251" s="13"/>
      <c r="AD251" s="13"/>
      <c r="AE251" s="13"/>
      <c r="AF251" s="13"/>
      <c r="AG251" s="13"/>
      <c r="AH251" s="13"/>
      <c r="AI251" s="13"/>
      <c r="AJ251" s="13"/>
      <c r="AK251" s="13"/>
      <c r="AL251" s="13"/>
      <c r="AM251" s="13"/>
      <c r="AN251" s="28"/>
    </row>
    <row r="252" spans="1:40" s="10" customFormat="1" ht="23.25" customHeight="1" thickBot="1">
      <c r="A252" s="4"/>
      <c r="B252" s="4"/>
      <c r="C252" s="4"/>
      <c r="D252" s="4"/>
      <c r="E252" s="15"/>
      <c r="F252" s="4"/>
      <c r="G252" s="4"/>
      <c r="H252" s="4"/>
      <c r="I252" s="4"/>
      <c r="J252" s="4"/>
      <c r="K252" s="4"/>
      <c r="L252" s="4"/>
      <c r="M252" s="4"/>
      <c r="N252" s="4"/>
      <c r="O252" s="6"/>
      <c r="P252" s="6"/>
      <c r="Q252" s="4"/>
      <c r="R252" s="7"/>
      <c r="S252" s="4"/>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3"/>
      <c r="V252" s="13"/>
      <c r="W252" s="13"/>
      <c r="X252" s="13"/>
      <c r="Y252" s="13"/>
      <c r="Z252" s="13"/>
      <c r="AA252" s="13"/>
      <c r="AB252" s="13"/>
      <c r="AC252" s="13"/>
      <c r="AD252" s="13"/>
      <c r="AE252" s="13"/>
      <c r="AF252" s="13"/>
      <c r="AG252" s="13"/>
      <c r="AH252" s="13"/>
      <c r="AI252" s="13"/>
      <c r="AJ252" s="13"/>
      <c r="AK252" s="13"/>
      <c r="AL252" s="13"/>
      <c r="AM252" s="13"/>
      <c r="AN252" s="28"/>
    </row>
    <row r="253" spans="1:40" s="10" customFormat="1" ht="23.25" customHeight="1" thickBot="1">
      <c r="A253" s="4"/>
      <c r="B253" s="4"/>
      <c r="C253" s="4"/>
      <c r="D253" s="4"/>
      <c r="E253" s="15"/>
      <c r="F253" s="4"/>
      <c r="G253" s="4"/>
      <c r="H253" s="4"/>
      <c r="I253" s="4"/>
      <c r="J253" s="4"/>
      <c r="K253" s="4"/>
      <c r="L253" s="4"/>
      <c r="M253" s="4"/>
      <c r="N253" s="4"/>
      <c r="O253" s="6"/>
      <c r="P253" s="6"/>
      <c r="Q253" s="4"/>
      <c r="R253" s="7"/>
      <c r="S253" s="4"/>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3"/>
      <c r="V253" s="13"/>
      <c r="W253" s="13"/>
      <c r="X253" s="13"/>
      <c r="Y253" s="13"/>
      <c r="Z253" s="13"/>
      <c r="AA253" s="13"/>
      <c r="AB253" s="13"/>
      <c r="AC253" s="13"/>
      <c r="AD253" s="13"/>
      <c r="AE253" s="13"/>
      <c r="AF253" s="13"/>
      <c r="AG253" s="13"/>
      <c r="AH253" s="13"/>
      <c r="AI253" s="13"/>
      <c r="AJ253" s="13"/>
      <c r="AK253" s="13"/>
      <c r="AL253" s="13"/>
      <c r="AM253" s="13"/>
      <c r="AN253" s="28"/>
    </row>
    <row r="254" spans="1:40" s="10" customFormat="1" ht="23.25" customHeight="1" thickBot="1">
      <c r="A254" s="4"/>
      <c r="B254" s="4"/>
      <c r="C254" s="4"/>
      <c r="D254" s="4"/>
      <c r="E254" s="15"/>
      <c r="F254" s="4"/>
      <c r="G254" s="4"/>
      <c r="H254" s="4"/>
      <c r="I254" s="4"/>
      <c r="J254" s="4"/>
      <c r="K254" s="4"/>
      <c r="L254" s="4"/>
      <c r="M254" s="4"/>
      <c r="N254" s="4"/>
      <c r="O254" s="6"/>
      <c r="P254" s="6"/>
      <c r="Q254" s="4"/>
      <c r="R254" s="7"/>
      <c r="S254" s="4"/>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3"/>
      <c r="V254" s="13"/>
      <c r="W254" s="13"/>
      <c r="X254" s="13"/>
      <c r="Y254" s="13"/>
      <c r="Z254" s="13"/>
      <c r="AA254" s="13"/>
      <c r="AB254" s="13"/>
      <c r="AC254" s="13"/>
      <c r="AD254" s="13"/>
      <c r="AE254" s="13"/>
      <c r="AF254" s="13"/>
      <c r="AG254" s="13"/>
      <c r="AH254" s="13"/>
      <c r="AI254" s="13"/>
      <c r="AJ254" s="13"/>
      <c r="AK254" s="13"/>
      <c r="AL254" s="13"/>
      <c r="AM254" s="13"/>
      <c r="AN254" s="28"/>
    </row>
    <row r="255" spans="1:40" s="10" customFormat="1" ht="23.25" customHeight="1" thickBot="1">
      <c r="A255" s="4"/>
      <c r="B255" s="4"/>
      <c r="C255" s="4"/>
      <c r="D255" s="4"/>
      <c r="E255" s="15"/>
      <c r="F255" s="4"/>
      <c r="G255" s="4"/>
      <c r="H255" s="4"/>
      <c r="I255" s="4"/>
      <c r="J255" s="4"/>
      <c r="K255" s="4"/>
      <c r="L255" s="4"/>
      <c r="M255" s="4"/>
      <c r="N255" s="4"/>
      <c r="O255" s="6"/>
      <c r="P255" s="6"/>
      <c r="Q255" s="4"/>
      <c r="R255" s="7"/>
      <c r="S255" s="4"/>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3"/>
      <c r="V255" s="13"/>
      <c r="W255" s="13"/>
      <c r="X255" s="13"/>
      <c r="Y255" s="13"/>
      <c r="Z255" s="13"/>
      <c r="AA255" s="13"/>
      <c r="AB255" s="13"/>
      <c r="AC255" s="13"/>
      <c r="AD255" s="13"/>
      <c r="AE255" s="13"/>
      <c r="AF255" s="13"/>
      <c r="AG255" s="13"/>
      <c r="AH255" s="13"/>
      <c r="AI255" s="13"/>
      <c r="AJ255" s="13"/>
      <c r="AK255" s="13"/>
      <c r="AL255" s="13"/>
      <c r="AM255" s="13"/>
      <c r="AN255" s="28"/>
    </row>
    <row r="256" spans="1:40" s="10" customFormat="1" ht="23.25" customHeight="1" thickBot="1">
      <c r="A256" s="4"/>
      <c r="B256" s="4"/>
      <c r="C256" s="4"/>
      <c r="D256" s="4"/>
      <c r="E256" s="15"/>
      <c r="F256" s="4"/>
      <c r="G256" s="4"/>
      <c r="H256" s="4"/>
      <c r="I256" s="4"/>
      <c r="J256" s="4"/>
      <c r="K256" s="4"/>
      <c r="L256" s="4"/>
      <c r="M256" s="4"/>
      <c r="N256" s="4"/>
      <c r="O256" s="6"/>
      <c r="P256" s="6"/>
      <c r="Q256" s="4"/>
      <c r="R256" s="7"/>
      <c r="S256" s="4"/>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3"/>
      <c r="V256" s="13"/>
      <c r="W256" s="13"/>
      <c r="X256" s="13"/>
      <c r="Y256" s="13"/>
      <c r="Z256" s="13"/>
      <c r="AA256" s="13"/>
      <c r="AB256" s="13"/>
      <c r="AC256" s="13"/>
      <c r="AD256" s="13"/>
      <c r="AE256" s="13"/>
      <c r="AF256" s="13"/>
      <c r="AG256" s="13"/>
      <c r="AH256" s="13"/>
      <c r="AI256" s="13"/>
      <c r="AJ256" s="13"/>
      <c r="AK256" s="13"/>
      <c r="AL256" s="13"/>
      <c r="AM256" s="13"/>
      <c r="AN256" s="28"/>
    </row>
    <row r="257" spans="1:40" s="10" customFormat="1" ht="23.25" customHeight="1" thickBot="1">
      <c r="A257" s="4"/>
      <c r="B257" s="4"/>
      <c r="C257" s="4"/>
      <c r="D257" s="4"/>
      <c r="E257" s="15"/>
      <c r="F257" s="4"/>
      <c r="G257" s="4"/>
      <c r="H257" s="4"/>
      <c r="I257" s="4"/>
      <c r="J257" s="4"/>
      <c r="K257" s="4"/>
      <c r="L257" s="4"/>
      <c r="M257" s="4"/>
      <c r="N257" s="4"/>
      <c r="O257" s="6"/>
      <c r="P257" s="6"/>
      <c r="Q257" s="4"/>
      <c r="R257" s="7"/>
      <c r="S257" s="4"/>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3"/>
      <c r="V257" s="13"/>
      <c r="W257" s="13"/>
      <c r="X257" s="13"/>
      <c r="Y257" s="13"/>
      <c r="Z257" s="13"/>
      <c r="AA257" s="13"/>
      <c r="AB257" s="13"/>
      <c r="AC257" s="13"/>
      <c r="AD257" s="13"/>
      <c r="AE257" s="13"/>
      <c r="AF257" s="13"/>
      <c r="AG257" s="13"/>
      <c r="AH257" s="13"/>
      <c r="AI257" s="13"/>
      <c r="AJ257" s="13"/>
      <c r="AK257" s="13"/>
      <c r="AL257" s="13"/>
      <c r="AM257" s="13"/>
      <c r="AN257" s="28"/>
    </row>
    <row r="258" spans="1:40" s="10" customFormat="1" ht="23.25" customHeight="1" thickBot="1">
      <c r="A258" s="4"/>
      <c r="B258" s="4"/>
      <c r="C258" s="4"/>
      <c r="D258" s="4"/>
      <c r="E258" s="15"/>
      <c r="F258" s="4"/>
      <c r="G258" s="4"/>
      <c r="H258" s="4"/>
      <c r="I258" s="4"/>
      <c r="J258" s="4"/>
      <c r="K258" s="4"/>
      <c r="L258" s="4"/>
      <c r="M258" s="4"/>
      <c r="N258" s="4"/>
      <c r="O258" s="6"/>
      <c r="P258" s="6"/>
      <c r="Q258" s="4"/>
      <c r="R258" s="7"/>
      <c r="S258" s="4"/>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3"/>
      <c r="V258" s="13"/>
      <c r="W258" s="13"/>
      <c r="X258" s="13"/>
      <c r="Y258" s="13"/>
      <c r="Z258" s="13"/>
      <c r="AA258" s="13"/>
      <c r="AB258" s="13"/>
      <c r="AC258" s="13"/>
      <c r="AD258" s="13"/>
      <c r="AE258" s="13"/>
      <c r="AF258" s="13"/>
      <c r="AG258" s="13"/>
      <c r="AH258" s="13"/>
      <c r="AI258" s="13"/>
      <c r="AJ258" s="13"/>
      <c r="AK258" s="13"/>
      <c r="AL258" s="13"/>
      <c r="AM258" s="13"/>
      <c r="AN258" s="28"/>
    </row>
    <row r="259" spans="1:40" s="10" customFormat="1" ht="23.25" customHeight="1" thickBot="1">
      <c r="A259" s="4"/>
      <c r="B259" s="4"/>
      <c r="C259" s="4"/>
      <c r="D259" s="4"/>
      <c r="E259" s="15"/>
      <c r="F259" s="4"/>
      <c r="G259" s="4"/>
      <c r="H259" s="4"/>
      <c r="I259" s="4"/>
      <c r="J259" s="4"/>
      <c r="K259" s="4"/>
      <c r="L259" s="4"/>
      <c r="M259" s="4"/>
      <c r="N259" s="4"/>
      <c r="O259" s="6"/>
      <c r="P259" s="6"/>
      <c r="Q259" s="4"/>
      <c r="R259" s="7"/>
      <c r="S259" s="4"/>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3"/>
      <c r="V259" s="13"/>
      <c r="W259" s="13"/>
      <c r="X259" s="13"/>
      <c r="Y259" s="13"/>
      <c r="Z259" s="13"/>
      <c r="AA259" s="13"/>
      <c r="AB259" s="13"/>
      <c r="AC259" s="13"/>
      <c r="AD259" s="13"/>
      <c r="AE259" s="13"/>
      <c r="AF259" s="13"/>
      <c r="AG259" s="13"/>
      <c r="AH259" s="13"/>
      <c r="AI259" s="13"/>
      <c r="AJ259" s="13"/>
      <c r="AK259" s="13"/>
      <c r="AL259" s="13"/>
      <c r="AM259" s="13"/>
      <c r="AN259" s="28"/>
    </row>
    <row r="260" spans="1:40" s="10" customFormat="1" ht="23.25" customHeight="1" thickBot="1">
      <c r="A260" s="4"/>
      <c r="B260" s="4"/>
      <c r="C260" s="4"/>
      <c r="D260" s="4"/>
      <c r="E260" s="15"/>
      <c r="F260" s="4"/>
      <c r="G260" s="4"/>
      <c r="H260" s="4"/>
      <c r="I260" s="4"/>
      <c r="J260" s="4"/>
      <c r="K260" s="4"/>
      <c r="L260" s="4"/>
      <c r="M260" s="4"/>
      <c r="N260" s="4"/>
      <c r="O260" s="6"/>
      <c r="P260" s="6"/>
      <c r="Q260" s="4"/>
      <c r="R260" s="7"/>
      <c r="S260" s="4"/>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3"/>
      <c r="V260" s="13"/>
      <c r="W260" s="13"/>
      <c r="X260" s="13"/>
      <c r="Y260" s="13"/>
      <c r="Z260" s="13"/>
      <c r="AA260" s="13"/>
      <c r="AB260" s="13"/>
      <c r="AC260" s="13"/>
      <c r="AD260" s="13"/>
      <c r="AE260" s="13"/>
      <c r="AF260" s="13"/>
      <c r="AG260" s="13"/>
      <c r="AH260" s="13"/>
      <c r="AI260" s="13"/>
      <c r="AJ260" s="13"/>
      <c r="AK260" s="13"/>
      <c r="AL260" s="13"/>
      <c r="AM260" s="13"/>
      <c r="AN260" s="28"/>
    </row>
    <row r="261" spans="1:40" s="10" customFormat="1" ht="23.25" customHeight="1" thickBot="1">
      <c r="A261" s="4"/>
      <c r="B261" s="4"/>
      <c r="C261" s="4"/>
      <c r="D261" s="4"/>
      <c r="E261" s="15"/>
      <c r="F261" s="4"/>
      <c r="G261" s="4"/>
      <c r="H261" s="4"/>
      <c r="I261" s="4"/>
      <c r="J261" s="4"/>
      <c r="K261" s="4"/>
      <c r="L261" s="4"/>
      <c r="M261" s="4"/>
      <c r="N261" s="4"/>
      <c r="O261" s="6"/>
      <c r="P261" s="6"/>
      <c r="Q261" s="4"/>
      <c r="R261" s="7"/>
      <c r="S261" s="4"/>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3"/>
      <c r="V261" s="13"/>
      <c r="W261" s="13"/>
      <c r="X261" s="13"/>
      <c r="Y261" s="13"/>
      <c r="Z261" s="13"/>
      <c r="AA261" s="13"/>
      <c r="AB261" s="13"/>
      <c r="AC261" s="13"/>
      <c r="AD261" s="13"/>
      <c r="AE261" s="13"/>
      <c r="AF261" s="13"/>
      <c r="AG261" s="13"/>
      <c r="AH261" s="13"/>
      <c r="AI261" s="13"/>
      <c r="AJ261" s="13"/>
      <c r="AK261" s="13"/>
      <c r="AL261" s="13"/>
      <c r="AM261" s="13"/>
      <c r="AN261" s="28"/>
    </row>
    <row r="262" spans="1:40" s="10" customFormat="1" ht="23.25" customHeight="1" thickBot="1">
      <c r="A262" s="4"/>
      <c r="B262" s="4"/>
      <c r="C262" s="4"/>
      <c r="D262" s="4"/>
      <c r="E262" s="15"/>
      <c r="F262" s="4"/>
      <c r="G262" s="4"/>
      <c r="H262" s="4"/>
      <c r="I262" s="4"/>
      <c r="J262" s="4"/>
      <c r="K262" s="4"/>
      <c r="L262" s="4"/>
      <c r="M262" s="4"/>
      <c r="N262" s="4"/>
      <c r="O262" s="6"/>
      <c r="P262" s="6"/>
      <c r="Q262" s="4"/>
      <c r="R262" s="7"/>
      <c r="S262" s="4"/>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3"/>
      <c r="V262" s="13"/>
      <c r="W262" s="13"/>
      <c r="X262" s="13"/>
      <c r="Y262" s="13"/>
      <c r="Z262" s="13"/>
      <c r="AA262" s="13"/>
      <c r="AB262" s="13"/>
      <c r="AC262" s="13"/>
      <c r="AD262" s="13"/>
      <c r="AE262" s="13"/>
      <c r="AF262" s="13"/>
      <c r="AG262" s="13"/>
      <c r="AH262" s="13"/>
      <c r="AI262" s="13"/>
      <c r="AJ262" s="13"/>
      <c r="AK262" s="13"/>
      <c r="AL262" s="13"/>
      <c r="AM262" s="13"/>
      <c r="AN262" s="28"/>
    </row>
    <row r="263" spans="1:40" ht="23.25" customHeight="1" thickBot="1">
      <c r="A263" s="6"/>
      <c r="B263" s="6"/>
      <c r="C263" s="6"/>
      <c r="D263" s="6"/>
      <c r="E263" s="15"/>
      <c r="F263" s="6"/>
      <c r="G263" s="6"/>
      <c r="H263" s="6"/>
      <c r="I263" s="6"/>
      <c r="J263" s="6"/>
      <c r="K263" s="6"/>
      <c r="L263" s="6"/>
      <c r="M263" s="6"/>
      <c r="N263" s="6"/>
      <c r="O263" s="6"/>
      <c r="P263" s="6"/>
      <c r="Q263" s="4"/>
      <c r="R263" s="16"/>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3"/>
      <c r="V263" s="13"/>
      <c r="W263" s="13"/>
      <c r="X263" s="13"/>
      <c r="Y263" s="13"/>
      <c r="Z263" s="13"/>
      <c r="AA263" s="13"/>
      <c r="AB263" s="13"/>
      <c r="AC263" s="13"/>
      <c r="AD263" s="13"/>
      <c r="AE263" s="13"/>
      <c r="AF263" s="13"/>
      <c r="AG263" s="13"/>
      <c r="AH263" s="13"/>
      <c r="AI263" s="13"/>
      <c r="AJ263" s="13"/>
      <c r="AK263" s="13"/>
      <c r="AL263" s="13"/>
      <c r="AM263" s="13"/>
      <c r="AN263" s="28"/>
    </row>
    <row r="264" spans="1:40" ht="23.25" customHeight="1" thickBot="1">
      <c r="A264" s="6"/>
      <c r="B264" s="6"/>
      <c r="C264" s="6"/>
      <c r="D264" s="6"/>
      <c r="E264" s="15"/>
      <c r="F264" s="6"/>
      <c r="G264" s="6"/>
      <c r="H264" s="6"/>
      <c r="I264" s="6"/>
      <c r="J264" s="6"/>
      <c r="K264" s="6"/>
      <c r="L264" s="6"/>
      <c r="M264" s="6"/>
      <c r="N264" s="6"/>
      <c r="O264" s="6"/>
      <c r="P264" s="6"/>
      <c r="Q264" s="4"/>
      <c r="R264" s="16"/>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3"/>
      <c r="V264" s="13"/>
      <c r="W264" s="13"/>
      <c r="X264" s="13"/>
      <c r="Y264" s="13"/>
      <c r="Z264" s="13"/>
      <c r="AA264" s="13"/>
      <c r="AB264" s="13"/>
      <c r="AC264" s="13"/>
      <c r="AD264" s="13"/>
      <c r="AE264" s="13"/>
      <c r="AF264" s="13"/>
      <c r="AG264" s="13"/>
      <c r="AH264" s="13"/>
      <c r="AI264" s="13"/>
      <c r="AJ264" s="13"/>
      <c r="AK264" s="13"/>
      <c r="AL264" s="13"/>
      <c r="AM264" s="13"/>
      <c r="AN264" s="28"/>
    </row>
    <row r="265" spans="1:40" ht="23.25" customHeight="1" thickBot="1">
      <c r="A265" s="6"/>
      <c r="B265" s="6"/>
      <c r="C265" s="6"/>
      <c r="D265" s="6"/>
      <c r="E265" s="15"/>
      <c r="F265" s="6"/>
      <c r="G265" s="6"/>
      <c r="H265" s="6"/>
      <c r="I265" s="6"/>
      <c r="J265" s="6"/>
      <c r="K265" s="6"/>
      <c r="L265" s="6"/>
      <c r="M265" s="6"/>
      <c r="N265" s="6"/>
      <c r="O265" s="6"/>
      <c r="P265" s="6"/>
      <c r="Q265" s="4"/>
      <c r="R265" s="16"/>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3"/>
      <c r="V265" s="13"/>
      <c r="W265" s="13"/>
      <c r="X265" s="13"/>
      <c r="Y265" s="13"/>
      <c r="Z265" s="13"/>
      <c r="AA265" s="13"/>
      <c r="AB265" s="13"/>
      <c r="AC265" s="13"/>
      <c r="AD265" s="13"/>
      <c r="AE265" s="13"/>
      <c r="AF265" s="13"/>
      <c r="AG265" s="13"/>
      <c r="AH265" s="13"/>
      <c r="AI265" s="13"/>
      <c r="AJ265" s="13"/>
      <c r="AK265" s="13"/>
      <c r="AL265" s="13"/>
      <c r="AM265" s="13"/>
      <c r="AN265" s="28"/>
    </row>
    <row r="266" spans="1:40" ht="23.25" customHeight="1" thickBot="1">
      <c r="A266" s="6"/>
      <c r="B266" s="6"/>
      <c r="C266" s="6"/>
      <c r="D266" s="6"/>
      <c r="E266" s="15"/>
      <c r="F266" s="6"/>
      <c r="G266" s="6"/>
      <c r="H266" s="6"/>
      <c r="I266" s="6"/>
      <c r="J266" s="6"/>
      <c r="K266" s="6"/>
      <c r="L266" s="6"/>
      <c r="M266" s="6"/>
      <c r="N266" s="6"/>
      <c r="O266" s="6"/>
      <c r="P266" s="6"/>
      <c r="Q266" s="4"/>
      <c r="R266" s="16"/>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3"/>
      <c r="V266" s="13"/>
      <c r="W266" s="13"/>
      <c r="X266" s="13"/>
      <c r="Y266" s="13"/>
      <c r="Z266" s="13"/>
      <c r="AA266" s="13"/>
      <c r="AB266" s="13"/>
      <c r="AC266" s="13"/>
      <c r="AD266" s="13"/>
      <c r="AE266" s="13"/>
      <c r="AF266" s="13"/>
      <c r="AG266" s="13"/>
      <c r="AH266" s="13"/>
      <c r="AI266" s="13"/>
      <c r="AJ266" s="13"/>
      <c r="AK266" s="13"/>
      <c r="AL266" s="13"/>
      <c r="AM266" s="13"/>
      <c r="AN266" s="28"/>
    </row>
    <row r="267" spans="1:40" ht="23.25" customHeight="1" thickBot="1">
      <c r="A267" s="6"/>
      <c r="B267" s="6"/>
      <c r="C267" s="6"/>
      <c r="D267" s="6"/>
      <c r="E267" s="15"/>
      <c r="F267" s="6"/>
      <c r="G267" s="6"/>
      <c r="H267" s="6"/>
      <c r="I267" s="6"/>
      <c r="J267" s="6"/>
      <c r="K267" s="6"/>
      <c r="L267" s="6"/>
      <c r="M267" s="6"/>
      <c r="N267" s="6"/>
      <c r="O267" s="6"/>
      <c r="P267" s="6"/>
      <c r="Q267" s="6"/>
      <c r="R267" s="16"/>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3"/>
      <c r="V267" s="13"/>
      <c r="W267" s="13"/>
      <c r="X267" s="13"/>
      <c r="Y267" s="13"/>
      <c r="Z267" s="13"/>
      <c r="AA267" s="13"/>
      <c r="AB267" s="13"/>
      <c r="AC267" s="13"/>
      <c r="AD267" s="13"/>
      <c r="AE267" s="13"/>
      <c r="AF267" s="13"/>
      <c r="AG267" s="13"/>
      <c r="AH267" s="13"/>
      <c r="AI267" s="13"/>
      <c r="AJ267" s="13"/>
      <c r="AK267" s="13"/>
      <c r="AL267" s="13"/>
      <c r="AM267" s="13"/>
      <c r="AN267" s="28"/>
    </row>
    <row r="268" spans="1:40" ht="23.25" customHeight="1" thickBot="1">
      <c r="A268" s="6"/>
      <c r="B268" s="6"/>
      <c r="C268" s="6"/>
      <c r="D268" s="6"/>
      <c r="E268" s="15"/>
      <c r="F268" s="6"/>
      <c r="G268" s="6"/>
      <c r="H268" s="6"/>
      <c r="I268" s="6"/>
      <c r="J268" s="6"/>
      <c r="K268" s="6"/>
      <c r="L268" s="6"/>
      <c r="M268" s="6"/>
      <c r="N268" s="6"/>
      <c r="O268" s="6"/>
      <c r="P268" s="6"/>
      <c r="Q268" s="6"/>
      <c r="R268" s="16"/>
      <c r="S268" s="6"/>
      <c r="U268" s="13"/>
      <c r="V268" s="13"/>
      <c r="W268" s="13"/>
      <c r="X268" s="13"/>
      <c r="Y268" s="13"/>
      <c r="Z268" s="13"/>
      <c r="AA268" s="13"/>
      <c r="AB268" s="13"/>
      <c r="AC268" s="13"/>
      <c r="AD268" s="13"/>
      <c r="AE268" s="13"/>
      <c r="AF268" s="13"/>
      <c r="AG268" s="13"/>
      <c r="AH268" s="13"/>
      <c r="AI268" s="13"/>
      <c r="AJ268" s="13"/>
      <c r="AK268" s="13"/>
      <c r="AL268" s="13"/>
      <c r="AM268" s="13"/>
      <c r="AN268" s="28"/>
    </row>
    <row r="269" spans="1:40" ht="23.25" customHeight="1" thickBot="1">
      <c r="A269" s="6"/>
      <c r="B269" s="6"/>
      <c r="C269" s="6"/>
      <c r="D269" s="6"/>
      <c r="E269" s="15"/>
      <c r="F269" s="6"/>
      <c r="G269" s="6"/>
      <c r="H269" s="6"/>
      <c r="I269" s="6"/>
      <c r="J269" s="6"/>
      <c r="K269" s="6"/>
      <c r="L269" s="6"/>
      <c r="M269" s="6"/>
      <c r="N269" s="6"/>
      <c r="O269" s="6"/>
      <c r="P269" s="6"/>
      <c r="Q269" s="6"/>
      <c r="R269" s="16"/>
      <c r="S269" s="6"/>
      <c r="U269" s="13"/>
      <c r="V269" s="13"/>
      <c r="W269" s="13"/>
      <c r="X269" s="13"/>
      <c r="Y269" s="13"/>
      <c r="Z269" s="13"/>
      <c r="AA269" s="13"/>
      <c r="AB269" s="13"/>
      <c r="AC269" s="13"/>
      <c r="AD269" s="13"/>
      <c r="AE269" s="13"/>
      <c r="AF269" s="13"/>
      <c r="AG269" s="13"/>
      <c r="AH269" s="13"/>
      <c r="AI269" s="13"/>
      <c r="AJ269" s="13"/>
      <c r="AK269" s="13"/>
      <c r="AL269" s="13"/>
      <c r="AM269" s="13"/>
      <c r="AN269" s="28"/>
    </row>
    <row r="270" spans="1:40" ht="23.25" customHeight="1" thickBot="1">
      <c r="A270" s="6"/>
      <c r="B270" s="6"/>
      <c r="C270" s="6"/>
      <c r="D270" s="6"/>
      <c r="E270" s="15"/>
      <c r="F270" s="6"/>
      <c r="G270" s="6"/>
      <c r="H270" s="6"/>
      <c r="I270" s="6"/>
      <c r="J270" s="6"/>
      <c r="K270" s="6"/>
      <c r="L270" s="6"/>
      <c r="M270" s="6"/>
      <c r="N270" s="6"/>
      <c r="O270" s="6"/>
      <c r="P270" s="6"/>
      <c r="Q270" s="6"/>
      <c r="R270" s="16"/>
      <c r="S270" s="6"/>
      <c r="U270" s="13"/>
      <c r="V270" s="13"/>
      <c r="W270" s="13"/>
      <c r="X270" s="13"/>
      <c r="Y270" s="13"/>
      <c r="Z270" s="13"/>
      <c r="AA270" s="13"/>
      <c r="AB270" s="13"/>
      <c r="AC270" s="13"/>
      <c r="AD270" s="13"/>
      <c r="AE270" s="13"/>
      <c r="AF270" s="13"/>
      <c r="AG270" s="13"/>
      <c r="AH270" s="13"/>
      <c r="AI270" s="13"/>
      <c r="AJ270" s="13"/>
      <c r="AK270" s="13"/>
      <c r="AL270" s="13"/>
      <c r="AM270" s="13"/>
      <c r="AN270" s="28"/>
    </row>
    <row r="271" spans="1:40" ht="23.25" customHeight="1" thickBot="1">
      <c r="A271" s="6"/>
      <c r="B271" s="6"/>
      <c r="C271" s="6"/>
      <c r="D271" s="6"/>
      <c r="E271" s="15"/>
      <c r="F271" s="6"/>
      <c r="G271" s="6"/>
      <c r="H271" s="6"/>
      <c r="I271" s="6"/>
      <c r="J271" s="6"/>
      <c r="K271" s="6"/>
      <c r="L271" s="6"/>
      <c r="M271" s="6"/>
      <c r="N271" s="6"/>
      <c r="O271" s="6"/>
      <c r="P271" s="6"/>
      <c r="Q271" s="6"/>
      <c r="R271" s="16"/>
      <c r="S271" s="6"/>
      <c r="U271" s="13"/>
      <c r="V271" s="13"/>
      <c r="W271" s="13"/>
      <c r="X271" s="13"/>
      <c r="Y271" s="13"/>
      <c r="Z271" s="13"/>
      <c r="AA271" s="13"/>
      <c r="AB271" s="13"/>
      <c r="AC271" s="13"/>
      <c r="AD271" s="13"/>
      <c r="AE271" s="13"/>
      <c r="AF271" s="13"/>
      <c r="AG271" s="13"/>
      <c r="AH271" s="13"/>
      <c r="AI271" s="13"/>
      <c r="AJ271" s="13"/>
      <c r="AK271" s="13"/>
      <c r="AL271" s="13"/>
      <c r="AM271" s="13"/>
      <c r="AN271" s="28"/>
    </row>
    <row r="272" spans="1:40" ht="23.25" customHeight="1" thickBot="1">
      <c r="A272" s="6"/>
      <c r="B272" s="6"/>
      <c r="C272" s="6"/>
      <c r="D272" s="6"/>
      <c r="E272" s="15"/>
      <c r="F272" s="6"/>
      <c r="G272" s="6"/>
      <c r="H272" s="6"/>
      <c r="I272" s="6"/>
      <c r="J272" s="6"/>
      <c r="K272" s="6"/>
      <c r="L272" s="6"/>
      <c r="M272" s="6"/>
      <c r="N272" s="6"/>
      <c r="O272" s="6"/>
      <c r="P272" s="6"/>
      <c r="Q272" s="6"/>
      <c r="R272" s="16"/>
      <c r="S272" s="6"/>
      <c r="U272" s="13"/>
      <c r="V272" s="13"/>
      <c r="W272" s="13"/>
      <c r="X272" s="13"/>
      <c r="Y272" s="13"/>
      <c r="Z272" s="13"/>
      <c r="AA272" s="13"/>
      <c r="AB272" s="13"/>
      <c r="AC272" s="13"/>
      <c r="AD272" s="13"/>
      <c r="AE272" s="13"/>
      <c r="AF272" s="13"/>
      <c r="AG272" s="13"/>
      <c r="AH272" s="13"/>
      <c r="AI272" s="13"/>
      <c r="AJ272" s="13"/>
      <c r="AK272" s="13"/>
      <c r="AL272" s="13"/>
      <c r="AM272" s="13"/>
      <c r="AN272" s="28"/>
    </row>
    <row r="273" spans="1:40" ht="23.25" customHeight="1" thickBot="1">
      <c r="A273" s="6"/>
      <c r="B273" s="6"/>
      <c r="C273" s="6"/>
      <c r="D273" s="6"/>
      <c r="E273" s="15"/>
      <c r="F273" s="6"/>
      <c r="G273" s="6"/>
      <c r="H273" s="6"/>
      <c r="I273" s="6"/>
      <c r="J273" s="6"/>
      <c r="K273" s="6"/>
      <c r="L273" s="6"/>
      <c r="M273" s="6"/>
      <c r="N273" s="6"/>
      <c r="O273" s="6"/>
      <c r="P273" s="6"/>
      <c r="Q273" s="6"/>
      <c r="R273" s="16"/>
      <c r="S273" s="6"/>
      <c r="U273" s="13"/>
      <c r="V273" s="13"/>
      <c r="W273" s="13"/>
      <c r="X273" s="13"/>
      <c r="Y273" s="13"/>
      <c r="Z273" s="13"/>
      <c r="AA273" s="13"/>
      <c r="AB273" s="13"/>
      <c r="AC273" s="13"/>
      <c r="AD273" s="13"/>
      <c r="AE273" s="13"/>
      <c r="AF273" s="13"/>
      <c r="AG273" s="13"/>
      <c r="AH273" s="13"/>
      <c r="AI273" s="13"/>
      <c r="AJ273" s="13"/>
      <c r="AK273" s="13"/>
      <c r="AL273" s="13"/>
      <c r="AM273" s="13"/>
      <c r="AN273" s="28"/>
    </row>
    <row r="274" spans="1:40" ht="23.25" customHeight="1" thickBot="1">
      <c r="A274" s="6"/>
      <c r="B274" s="6"/>
      <c r="C274" s="6"/>
      <c r="D274" s="6"/>
      <c r="E274" s="15"/>
      <c r="F274" s="6"/>
      <c r="G274" s="6"/>
      <c r="H274" s="6"/>
      <c r="I274" s="6"/>
      <c r="J274" s="6"/>
      <c r="K274" s="6"/>
      <c r="L274" s="6"/>
      <c r="M274" s="6"/>
      <c r="N274" s="6"/>
      <c r="O274" s="6"/>
      <c r="P274" s="6"/>
      <c r="Q274" s="6"/>
      <c r="R274" s="16"/>
      <c r="S274" s="6"/>
      <c r="U274" s="13"/>
      <c r="V274" s="13"/>
      <c r="W274" s="13"/>
      <c r="X274" s="13"/>
      <c r="Y274" s="13"/>
      <c r="Z274" s="13"/>
      <c r="AA274" s="13"/>
      <c r="AB274" s="13"/>
      <c r="AC274" s="13"/>
      <c r="AD274" s="13"/>
      <c r="AE274" s="13"/>
      <c r="AF274" s="13"/>
      <c r="AG274" s="13"/>
      <c r="AH274" s="13"/>
      <c r="AI274" s="13"/>
      <c r="AJ274" s="13"/>
      <c r="AK274" s="13"/>
      <c r="AL274" s="13"/>
      <c r="AM274" s="13"/>
      <c r="AN274" s="28"/>
    </row>
    <row r="275" spans="1:40" ht="23.25" customHeight="1" thickBot="1">
      <c r="A275" s="6"/>
      <c r="B275" s="6"/>
      <c r="C275" s="6"/>
      <c r="D275" s="6"/>
      <c r="E275" s="15"/>
      <c r="F275" s="6"/>
      <c r="G275" s="6"/>
      <c r="H275" s="6"/>
      <c r="I275" s="6"/>
      <c r="J275" s="6"/>
      <c r="K275" s="6"/>
      <c r="L275" s="6"/>
      <c r="M275" s="6"/>
      <c r="N275" s="6"/>
      <c r="O275" s="6"/>
      <c r="P275" s="6"/>
      <c r="Q275" s="6"/>
      <c r="R275" s="16"/>
      <c r="S275" s="6"/>
      <c r="U275" s="13"/>
      <c r="V275" s="13"/>
      <c r="W275" s="13"/>
      <c r="X275" s="13"/>
      <c r="Y275" s="13"/>
      <c r="Z275" s="13"/>
      <c r="AA275" s="13"/>
      <c r="AB275" s="13"/>
      <c r="AC275" s="13"/>
      <c r="AD275" s="13"/>
      <c r="AE275" s="13"/>
      <c r="AF275" s="13"/>
      <c r="AG275" s="13"/>
      <c r="AH275" s="13"/>
      <c r="AI275" s="13"/>
      <c r="AJ275" s="13"/>
      <c r="AK275" s="13"/>
      <c r="AL275" s="13"/>
      <c r="AM275" s="13"/>
      <c r="AN275" s="28"/>
    </row>
    <row r="276" spans="1:40" ht="23.25" customHeight="1" thickBot="1">
      <c r="A276" s="6"/>
      <c r="B276" s="6"/>
      <c r="C276" s="6"/>
      <c r="D276" s="6"/>
      <c r="E276" s="15"/>
      <c r="F276" s="6"/>
      <c r="G276" s="6"/>
      <c r="H276" s="6"/>
      <c r="I276" s="6"/>
      <c r="J276" s="6"/>
      <c r="K276" s="6"/>
      <c r="L276" s="6"/>
      <c r="M276" s="6"/>
      <c r="N276" s="6"/>
      <c r="O276" s="6"/>
      <c r="P276" s="6"/>
      <c r="Q276" s="6"/>
      <c r="R276" s="16"/>
      <c r="S276" s="6"/>
      <c r="U276" s="13"/>
      <c r="V276" s="13"/>
      <c r="W276" s="13"/>
      <c r="X276" s="13"/>
      <c r="Y276" s="13"/>
      <c r="Z276" s="13"/>
      <c r="AA276" s="13"/>
      <c r="AB276" s="13"/>
      <c r="AC276" s="13"/>
      <c r="AD276" s="13"/>
      <c r="AE276" s="13"/>
      <c r="AF276" s="13"/>
      <c r="AG276" s="13"/>
      <c r="AH276" s="13"/>
      <c r="AI276" s="13"/>
      <c r="AJ276" s="13"/>
      <c r="AK276" s="13"/>
      <c r="AL276" s="13"/>
      <c r="AM276" s="13"/>
      <c r="AN276" s="28"/>
    </row>
    <row r="277" spans="1:40" ht="23.25" customHeight="1" thickBot="1">
      <c r="A277" s="6"/>
      <c r="B277" s="6"/>
      <c r="C277" s="6"/>
      <c r="D277" s="6"/>
      <c r="E277" s="15"/>
      <c r="F277" s="6"/>
      <c r="G277" s="6"/>
      <c r="H277" s="6"/>
      <c r="I277" s="6"/>
      <c r="J277" s="6"/>
      <c r="K277" s="6"/>
      <c r="L277" s="6"/>
      <c r="M277" s="6"/>
      <c r="N277" s="6"/>
      <c r="O277" s="6"/>
      <c r="P277" s="6"/>
      <c r="Q277" s="6"/>
      <c r="R277" s="16"/>
      <c r="S277" s="6"/>
      <c r="U277" s="13"/>
      <c r="V277" s="13"/>
      <c r="W277" s="13"/>
      <c r="X277" s="13"/>
      <c r="Y277" s="13"/>
      <c r="Z277" s="13"/>
      <c r="AA277" s="13"/>
      <c r="AB277" s="13"/>
      <c r="AC277" s="13"/>
      <c r="AD277" s="13"/>
      <c r="AE277" s="13"/>
      <c r="AF277" s="13"/>
      <c r="AG277" s="13"/>
      <c r="AH277" s="13"/>
      <c r="AI277" s="13"/>
      <c r="AJ277" s="13"/>
      <c r="AK277" s="13"/>
      <c r="AL277" s="13"/>
      <c r="AM277" s="13"/>
      <c r="AN277" s="28"/>
    </row>
    <row r="278" spans="1:40" ht="23.25" customHeight="1" thickBot="1">
      <c r="A278" s="6"/>
      <c r="B278" s="6"/>
      <c r="C278" s="6"/>
      <c r="D278" s="6"/>
      <c r="E278" s="15"/>
      <c r="F278" s="6"/>
      <c r="G278" s="6"/>
      <c r="H278" s="6"/>
      <c r="I278" s="6"/>
      <c r="J278" s="6"/>
      <c r="K278" s="6"/>
      <c r="L278" s="6"/>
      <c r="M278" s="6"/>
      <c r="N278" s="6"/>
      <c r="O278" s="6"/>
      <c r="P278" s="6"/>
      <c r="Q278" s="6"/>
      <c r="R278" s="16"/>
      <c r="S278" s="6"/>
      <c r="U278" s="13"/>
      <c r="V278" s="13"/>
      <c r="W278" s="13"/>
      <c r="X278" s="13"/>
      <c r="Y278" s="13"/>
      <c r="Z278" s="13"/>
      <c r="AA278" s="13"/>
      <c r="AB278" s="13"/>
      <c r="AC278" s="13"/>
      <c r="AD278" s="13"/>
      <c r="AE278" s="13"/>
      <c r="AF278" s="13"/>
      <c r="AG278" s="13"/>
      <c r="AH278" s="13"/>
      <c r="AI278" s="13"/>
      <c r="AJ278" s="13"/>
      <c r="AK278" s="13"/>
      <c r="AL278" s="13"/>
      <c r="AM278" s="13"/>
      <c r="AN278" s="28"/>
    </row>
    <row r="279" spans="1:40" ht="23.25" customHeight="1" thickBot="1">
      <c r="A279" s="6"/>
      <c r="B279" s="6"/>
      <c r="C279" s="6"/>
      <c r="D279" s="6"/>
      <c r="E279" s="15"/>
      <c r="F279" s="6"/>
      <c r="G279" s="6"/>
      <c r="H279" s="6"/>
      <c r="I279" s="6"/>
      <c r="J279" s="6"/>
      <c r="K279" s="6"/>
      <c r="L279" s="6"/>
      <c r="M279" s="6"/>
      <c r="N279" s="6"/>
      <c r="O279" s="6"/>
      <c r="P279" s="6"/>
      <c r="Q279" s="6"/>
      <c r="R279" s="16"/>
      <c r="S279" s="6"/>
      <c r="U279" s="13"/>
      <c r="V279" s="13"/>
      <c r="W279" s="13"/>
      <c r="X279" s="13"/>
      <c r="Y279" s="13"/>
      <c r="Z279" s="13"/>
      <c r="AA279" s="13"/>
      <c r="AB279" s="13"/>
      <c r="AC279" s="13"/>
      <c r="AD279" s="13"/>
      <c r="AE279" s="13"/>
      <c r="AF279" s="13"/>
      <c r="AG279" s="13"/>
      <c r="AH279" s="13"/>
      <c r="AI279" s="13"/>
      <c r="AJ279" s="13"/>
      <c r="AK279" s="13"/>
      <c r="AL279" s="13"/>
      <c r="AM279" s="13"/>
      <c r="AN279" s="28"/>
    </row>
    <row r="280" spans="1:40" ht="23.25" customHeight="1" thickBot="1">
      <c r="A280" s="6"/>
      <c r="B280" s="6"/>
      <c r="C280" s="6"/>
      <c r="D280" s="6"/>
      <c r="E280" s="15"/>
      <c r="F280" s="6"/>
      <c r="G280" s="6"/>
      <c r="H280" s="6"/>
      <c r="I280" s="6"/>
      <c r="J280" s="6"/>
      <c r="K280" s="6"/>
      <c r="L280" s="6"/>
      <c r="M280" s="6"/>
      <c r="N280" s="6"/>
      <c r="O280" s="6"/>
      <c r="P280" s="6"/>
      <c r="Q280" s="6"/>
      <c r="R280" s="16"/>
      <c r="S280" s="6"/>
      <c r="U280" s="13"/>
      <c r="V280" s="13"/>
      <c r="W280" s="13"/>
      <c r="X280" s="13"/>
      <c r="Y280" s="13"/>
      <c r="Z280" s="13"/>
      <c r="AA280" s="13"/>
      <c r="AB280" s="13"/>
      <c r="AC280" s="13"/>
      <c r="AD280" s="13"/>
      <c r="AE280" s="13"/>
      <c r="AF280" s="13"/>
      <c r="AG280" s="13"/>
      <c r="AH280" s="13"/>
      <c r="AI280" s="13"/>
      <c r="AJ280" s="13"/>
      <c r="AK280" s="13"/>
      <c r="AL280" s="13"/>
      <c r="AM280" s="13"/>
      <c r="AN280" s="28"/>
    </row>
    <row r="281" spans="1:40" ht="23.25" customHeight="1" thickBot="1">
      <c r="A281" s="6"/>
      <c r="B281" s="6"/>
      <c r="C281" s="6"/>
      <c r="D281" s="6"/>
      <c r="E281" s="15"/>
      <c r="F281" s="6"/>
      <c r="G281" s="6"/>
      <c r="H281" s="6"/>
      <c r="I281" s="6"/>
      <c r="J281" s="6"/>
      <c r="K281" s="6"/>
      <c r="L281" s="6"/>
      <c r="M281" s="6"/>
      <c r="N281" s="6"/>
      <c r="O281" s="6"/>
      <c r="P281" s="6"/>
      <c r="Q281" s="6"/>
      <c r="R281" s="16"/>
      <c r="S281" s="6"/>
      <c r="U281" s="13"/>
      <c r="V281" s="13"/>
      <c r="W281" s="13"/>
      <c r="X281" s="13"/>
      <c r="Y281" s="13"/>
      <c r="Z281" s="13"/>
      <c r="AA281" s="13"/>
      <c r="AB281" s="13"/>
      <c r="AC281" s="13"/>
      <c r="AD281" s="13"/>
      <c r="AE281" s="13"/>
      <c r="AF281" s="13"/>
      <c r="AG281" s="13"/>
      <c r="AH281" s="13"/>
      <c r="AI281" s="13"/>
      <c r="AJ281" s="13"/>
      <c r="AK281" s="13"/>
      <c r="AL281" s="13"/>
      <c r="AM281" s="13"/>
      <c r="AN281" s="28"/>
    </row>
    <row r="282" spans="1:40" ht="23.25" customHeight="1" thickBot="1">
      <c r="A282" s="6"/>
      <c r="B282" s="6"/>
      <c r="C282" s="6"/>
      <c r="D282" s="6"/>
      <c r="E282" s="15"/>
      <c r="F282" s="6"/>
      <c r="G282" s="6"/>
      <c r="H282" s="6"/>
      <c r="I282" s="6"/>
      <c r="J282" s="6"/>
      <c r="K282" s="6"/>
      <c r="L282" s="6"/>
      <c r="M282" s="6"/>
      <c r="N282" s="6"/>
      <c r="O282" s="6"/>
      <c r="P282" s="6"/>
      <c r="Q282" s="6"/>
      <c r="R282" s="16"/>
      <c r="S282" s="6"/>
      <c r="U282" s="13"/>
      <c r="V282" s="13"/>
      <c r="W282" s="13"/>
      <c r="X282" s="13"/>
      <c r="Y282" s="13"/>
      <c r="Z282" s="13"/>
      <c r="AA282" s="13"/>
      <c r="AB282" s="13"/>
      <c r="AC282" s="13"/>
      <c r="AD282" s="13"/>
      <c r="AE282" s="13"/>
      <c r="AF282" s="13"/>
      <c r="AG282" s="13"/>
      <c r="AH282" s="13"/>
      <c r="AI282" s="13"/>
      <c r="AJ282" s="13"/>
      <c r="AK282" s="13"/>
      <c r="AL282" s="13"/>
      <c r="AM282" s="13"/>
      <c r="AN282" s="28"/>
    </row>
    <row r="283" spans="1:40" ht="23.25" customHeight="1" thickBot="1">
      <c r="A283" s="6"/>
      <c r="B283" s="6"/>
      <c r="C283" s="6"/>
      <c r="D283" s="6"/>
      <c r="E283" s="15"/>
      <c r="F283" s="6"/>
      <c r="G283" s="6"/>
      <c r="H283" s="6"/>
      <c r="I283" s="6"/>
      <c r="J283" s="6"/>
      <c r="K283" s="6"/>
      <c r="L283" s="6"/>
      <c r="M283" s="6"/>
      <c r="N283" s="6"/>
      <c r="O283" s="6"/>
      <c r="P283" s="6"/>
      <c r="Q283" s="6"/>
      <c r="R283" s="16"/>
      <c r="S283" s="6"/>
      <c r="U283" s="13"/>
      <c r="V283" s="13"/>
      <c r="W283" s="13"/>
      <c r="X283" s="13"/>
      <c r="Y283" s="13"/>
      <c r="Z283" s="13"/>
      <c r="AA283" s="13"/>
      <c r="AB283" s="13"/>
      <c r="AC283" s="13"/>
      <c r="AD283" s="13"/>
      <c r="AE283" s="13"/>
      <c r="AF283" s="13"/>
      <c r="AG283" s="13"/>
      <c r="AH283" s="13"/>
      <c r="AI283" s="13"/>
      <c r="AJ283" s="13"/>
      <c r="AK283" s="13"/>
      <c r="AL283" s="13"/>
      <c r="AM283" s="13"/>
      <c r="AN283" s="28"/>
    </row>
    <row r="284" spans="1:40" ht="23.25" customHeight="1" thickBot="1">
      <c r="A284" s="6"/>
      <c r="B284" s="6"/>
      <c r="C284" s="6"/>
      <c r="D284" s="6"/>
      <c r="E284" s="15"/>
      <c r="F284" s="6"/>
      <c r="G284" s="6"/>
      <c r="H284" s="6"/>
      <c r="I284" s="6"/>
      <c r="J284" s="6"/>
      <c r="K284" s="6"/>
      <c r="L284" s="6"/>
      <c r="M284" s="6"/>
      <c r="N284" s="6"/>
      <c r="O284" s="6"/>
      <c r="P284" s="6"/>
      <c r="Q284" s="6"/>
      <c r="R284" s="16"/>
      <c r="S284" s="6"/>
      <c r="U284" s="13"/>
      <c r="V284" s="13"/>
      <c r="W284" s="13"/>
      <c r="X284" s="13"/>
      <c r="Y284" s="13"/>
      <c r="Z284" s="13"/>
      <c r="AA284" s="13"/>
      <c r="AB284" s="13"/>
      <c r="AC284" s="13"/>
      <c r="AD284" s="13"/>
      <c r="AE284" s="13"/>
      <c r="AF284" s="13"/>
      <c r="AG284" s="13"/>
      <c r="AH284" s="13"/>
      <c r="AI284" s="13"/>
      <c r="AJ284" s="13"/>
      <c r="AK284" s="13"/>
      <c r="AL284" s="13"/>
      <c r="AM284" s="13"/>
      <c r="AN284" s="28"/>
    </row>
    <row r="285" spans="1:40" ht="23.25" customHeight="1" thickBot="1">
      <c r="A285" s="6"/>
      <c r="B285" s="6"/>
      <c r="C285" s="6"/>
      <c r="D285" s="6"/>
      <c r="E285" s="15"/>
      <c r="F285" s="6"/>
      <c r="G285" s="6"/>
      <c r="H285" s="6"/>
      <c r="I285" s="6"/>
      <c r="J285" s="6"/>
      <c r="K285" s="6"/>
      <c r="L285" s="6"/>
      <c r="M285" s="6"/>
      <c r="N285" s="6"/>
      <c r="O285" s="6"/>
      <c r="P285" s="6"/>
      <c r="Q285" s="6"/>
      <c r="R285" s="16"/>
      <c r="S285" s="6"/>
      <c r="U285" s="13"/>
      <c r="V285" s="13"/>
      <c r="W285" s="13"/>
      <c r="X285" s="13"/>
      <c r="Y285" s="13"/>
      <c r="Z285" s="13"/>
      <c r="AA285" s="13"/>
      <c r="AB285" s="13"/>
      <c r="AC285" s="13"/>
      <c r="AD285" s="13"/>
      <c r="AE285" s="13"/>
      <c r="AF285" s="13"/>
      <c r="AG285" s="13"/>
      <c r="AH285" s="13"/>
      <c r="AI285" s="13"/>
      <c r="AJ285" s="13"/>
      <c r="AK285" s="13"/>
      <c r="AL285" s="13"/>
      <c r="AM285" s="13"/>
      <c r="AN285" s="28"/>
    </row>
    <row r="286" spans="1:40" ht="23.25" customHeight="1" thickBot="1">
      <c r="A286" s="6"/>
      <c r="B286" s="6"/>
      <c r="C286" s="6"/>
      <c r="D286" s="6"/>
      <c r="E286" s="15"/>
      <c r="F286" s="6"/>
      <c r="G286" s="6"/>
      <c r="H286" s="6"/>
      <c r="I286" s="6"/>
      <c r="J286" s="6"/>
      <c r="K286" s="6"/>
      <c r="L286" s="6"/>
      <c r="M286" s="6"/>
      <c r="N286" s="6"/>
      <c r="O286" s="6"/>
      <c r="P286" s="6"/>
      <c r="Q286" s="6"/>
      <c r="R286" s="16"/>
      <c r="S286" s="6"/>
      <c r="U286" s="13"/>
      <c r="V286" s="13"/>
      <c r="W286" s="13"/>
      <c r="X286" s="13"/>
      <c r="Y286" s="13"/>
      <c r="Z286" s="13"/>
      <c r="AA286" s="13"/>
      <c r="AB286" s="13"/>
      <c r="AC286" s="13"/>
      <c r="AD286" s="13"/>
      <c r="AE286" s="13"/>
      <c r="AF286" s="13"/>
      <c r="AG286" s="13"/>
      <c r="AH286" s="13"/>
      <c r="AI286" s="13"/>
      <c r="AJ286" s="13"/>
      <c r="AK286" s="13"/>
      <c r="AL286" s="13"/>
      <c r="AM286" s="13"/>
      <c r="AN286" s="28"/>
    </row>
    <row r="287" spans="1:40" ht="23.25" customHeight="1" thickBot="1">
      <c r="A287" s="6"/>
      <c r="B287" s="6"/>
      <c r="C287" s="6"/>
      <c r="D287" s="6"/>
      <c r="E287" s="15"/>
      <c r="F287" s="6"/>
      <c r="G287" s="6"/>
      <c r="H287" s="6"/>
      <c r="I287" s="6"/>
      <c r="J287" s="6"/>
      <c r="K287" s="6"/>
      <c r="L287" s="6"/>
      <c r="M287" s="6"/>
      <c r="N287" s="6"/>
      <c r="O287" s="6"/>
      <c r="P287" s="6"/>
      <c r="Q287" s="6"/>
      <c r="R287" s="16"/>
      <c r="S287" s="6"/>
      <c r="U287" s="13"/>
      <c r="V287" s="13"/>
      <c r="W287" s="13"/>
      <c r="X287" s="13"/>
      <c r="Y287" s="13"/>
      <c r="Z287" s="13"/>
      <c r="AA287" s="13"/>
      <c r="AB287" s="13"/>
      <c r="AC287" s="13"/>
      <c r="AD287" s="13"/>
      <c r="AE287" s="13"/>
      <c r="AF287" s="13"/>
      <c r="AG287" s="13"/>
      <c r="AH287" s="13"/>
      <c r="AI287" s="13"/>
      <c r="AJ287" s="13"/>
      <c r="AK287" s="13"/>
      <c r="AL287" s="13"/>
      <c r="AM287" s="13"/>
      <c r="AN287" s="28"/>
    </row>
    <row r="288" spans="1:40" ht="23.25" customHeight="1" thickBot="1">
      <c r="A288" s="6"/>
      <c r="B288" s="6"/>
      <c r="C288" s="6"/>
      <c r="D288" s="6"/>
      <c r="E288" s="15"/>
      <c r="F288" s="6"/>
      <c r="G288" s="6"/>
      <c r="H288" s="6"/>
      <c r="I288" s="6"/>
      <c r="J288" s="6"/>
      <c r="K288" s="6"/>
      <c r="L288" s="6"/>
      <c r="M288" s="6"/>
      <c r="N288" s="6"/>
      <c r="O288" s="6"/>
      <c r="P288" s="6"/>
      <c r="Q288" s="6"/>
      <c r="R288" s="16"/>
      <c r="S288" s="6"/>
      <c r="U288" s="13"/>
      <c r="V288" s="13"/>
      <c r="W288" s="13"/>
      <c r="X288" s="13"/>
      <c r="Y288" s="13"/>
      <c r="Z288" s="13"/>
      <c r="AA288" s="13"/>
      <c r="AB288" s="13"/>
      <c r="AC288" s="13"/>
      <c r="AD288" s="13"/>
      <c r="AE288" s="13"/>
      <c r="AF288" s="13"/>
      <c r="AG288" s="13"/>
      <c r="AH288" s="13"/>
      <c r="AI288" s="13"/>
      <c r="AJ288" s="13"/>
      <c r="AK288" s="13"/>
      <c r="AL288" s="13"/>
      <c r="AM288" s="13"/>
      <c r="AN288" s="28"/>
    </row>
    <row r="289" spans="1:40" ht="23.25" customHeight="1" thickBot="1">
      <c r="A289" s="6"/>
      <c r="B289" s="6"/>
      <c r="C289" s="6"/>
      <c r="D289" s="6"/>
      <c r="E289" s="15"/>
      <c r="F289" s="6"/>
      <c r="G289" s="6"/>
      <c r="H289" s="6"/>
      <c r="I289" s="6"/>
      <c r="J289" s="6"/>
      <c r="K289" s="6"/>
      <c r="L289" s="6"/>
      <c r="M289" s="6"/>
      <c r="N289" s="6"/>
      <c r="O289" s="6"/>
      <c r="P289" s="6"/>
      <c r="Q289" s="6"/>
      <c r="R289" s="16"/>
      <c r="S289" s="6"/>
      <c r="U289" s="13"/>
      <c r="V289" s="13"/>
      <c r="W289" s="13"/>
      <c r="X289" s="13"/>
      <c r="Y289" s="13"/>
      <c r="Z289" s="13"/>
      <c r="AA289" s="13"/>
      <c r="AB289" s="13"/>
      <c r="AC289" s="13"/>
      <c r="AD289" s="13"/>
      <c r="AE289" s="13"/>
      <c r="AF289" s="13"/>
      <c r="AG289" s="13"/>
      <c r="AH289" s="13"/>
      <c r="AI289" s="13"/>
      <c r="AJ289" s="13"/>
      <c r="AK289" s="13"/>
      <c r="AL289" s="13"/>
      <c r="AM289" s="13"/>
      <c r="AN289" s="28"/>
    </row>
    <row r="290" spans="1:40" ht="23.25" customHeight="1" thickBot="1">
      <c r="A290" s="6"/>
      <c r="B290" s="6"/>
      <c r="C290" s="6"/>
      <c r="D290" s="6"/>
      <c r="E290" s="15"/>
      <c r="F290" s="6"/>
      <c r="G290" s="6"/>
      <c r="H290" s="6"/>
      <c r="I290" s="6"/>
      <c r="J290" s="6"/>
      <c r="K290" s="6"/>
      <c r="L290" s="6"/>
      <c r="M290" s="6"/>
      <c r="N290" s="6"/>
      <c r="O290" s="6"/>
      <c r="P290" s="6"/>
      <c r="Q290" s="6"/>
      <c r="R290" s="16"/>
      <c r="S290" s="6"/>
      <c r="U290" s="13"/>
      <c r="V290" s="13"/>
      <c r="W290" s="13"/>
      <c r="X290" s="13"/>
      <c r="Y290" s="13"/>
      <c r="Z290" s="13"/>
      <c r="AA290" s="13"/>
      <c r="AB290" s="13"/>
      <c r="AC290" s="13"/>
      <c r="AD290" s="13"/>
      <c r="AE290" s="13"/>
      <c r="AF290" s="13"/>
      <c r="AG290" s="13"/>
      <c r="AH290" s="13"/>
      <c r="AI290" s="13"/>
      <c r="AJ290" s="13"/>
      <c r="AK290" s="13"/>
      <c r="AL290" s="13"/>
      <c r="AM290" s="13"/>
      <c r="AN290" s="28"/>
    </row>
    <row r="291" spans="1:40" ht="23.25" customHeight="1" thickBot="1">
      <c r="A291" s="6"/>
      <c r="B291" s="6"/>
      <c r="C291" s="6"/>
      <c r="D291" s="6"/>
      <c r="E291" s="15"/>
      <c r="F291" s="6"/>
      <c r="G291" s="6"/>
      <c r="H291" s="6"/>
      <c r="I291" s="6"/>
      <c r="J291" s="6"/>
      <c r="K291" s="6"/>
      <c r="L291" s="6"/>
      <c r="M291" s="6"/>
      <c r="N291" s="6"/>
      <c r="O291" s="6"/>
      <c r="P291" s="6"/>
      <c r="Q291" s="6"/>
      <c r="R291" s="16"/>
      <c r="S291" s="6"/>
      <c r="U291" s="13"/>
      <c r="V291" s="13"/>
      <c r="W291" s="13"/>
      <c r="X291" s="13"/>
      <c r="Y291" s="13"/>
      <c r="Z291" s="13"/>
      <c r="AA291" s="13"/>
      <c r="AB291" s="13"/>
      <c r="AC291" s="13"/>
      <c r="AD291" s="13"/>
      <c r="AE291" s="13"/>
      <c r="AF291" s="13"/>
      <c r="AG291" s="13"/>
      <c r="AH291" s="13"/>
      <c r="AI291" s="13"/>
      <c r="AJ291" s="13"/>
      <c r="AK291" s="13"/>
      <c r="AL291" s="13"/>
      <c r="AM291" s="13"/>
      <c r="AN291" s="28"/>
    </row>
    <row r="292" spans="1:40" ht="23.25" customHeight="1" thickBot="1">
      <c r="A292" s="6"/>
      <c r="B292" s="6"/>
      <c r="C292" s="6"/>
      <c r="D292" s="6"/>
      <c r="E292" s="15"/>
      <c r="F292" s="6"/>
      <c r="G292" s="6"/>
      <c r="H292" s="6"/>
      <c r="I292" s="6"/>
      <c r="J292" s="6"/>
      <c r="K292" s="6"/>
      <c r="L292" s="6"/>
      <c r="M292" s="6"/>
      <c r="N292" s="6"/>
      <c r="O292" s="6"/>
      <c r="P292" s="6"/>
      <c r="Q292" s="6"/>
      <c r="R292" s="16"/>
      <c r="S292" s="6"/>
      <c r="U292" s="13"/>
      <c r="V292" s="13"/>
      <c r="W292" s="13"/>
      <c r="X292" s="13"/>
      <c r="Y292" s="13"/>
      <c r="Z292" s="13"/>
      <c r="AA292" s="13"/>
      <c r="AB292" s="13"/>
      <c r="AC292" s="13"/>
      <c r="AD292" s="13"/>
      <c r="AE292" s="13"/>
      <c r="AF292" s="13"/>
      <c r="AG292" s="13"/>
      <c r="AH292" s="13"/>
      <c r="AI292" s="13"/>
      <c r="AJ292" s="13"/>
      <c r="AK292" s="13"/>
      <c r="AL292" s="13"/>
      <c r="AM292" s="13"/>
      <c r="AN292" s="28"/>
    </row>
    <row r="293" spans="1:40" ht="18.75">
      <c r="Q293" s="6"/>
    </row>
    <row r="294" spans="1:40" ht="18.75">
      <c r="Q294" s="6"/>
    </row>
    <row r="295" spans="1:40" ht="18.75">
      <c r="Q295" s="6"/>
    </row>
    <row r="296" spans="1:40" ht="18.75">
      <c r="Q296" s="6"/>
    </row>
  </sheetData>
  <conditionalFormatting sqref="F2 F125:F292 F5:F117">
    <cfRule type="expression" dxfId="0" priority="4">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
  <cp:revision/>
  <dcterms:created xsi:type="dcterms:W3CDTF">2025-03-26T15:55:25Z</dcterms:created>
  <dcterms:modified xsi:type="dcterms:W3CDTF">2025-05-20T12:29:49Z</dcterms:modified>
  <cp:category/>
  <cp:contentStatus/>
</cp:coreProperties>
</file>